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drawings/drawing33.xml" ContentType="application/vnd.openxmlformats-officedocument.drawing+xml"/>
  <Override PartName="/xl/comments33.xml" ContentType="application/vnd.openxmlformats-officedocument.spreadsheetml.comments+xml"/>
  <Override PartName="/xl/drawings/drawing34.xml" ContentType="application/vnd.openxmlformats-officedocument.drawing+xml"/>
  <Override PartName="/xl/comments34.xml" ContentType="application/vnd.openxmlformats-officedocument.spreadsheetml.comments+xml"/>
  <Override PartName="/xl/drawings/drawing35.xml" ContentType="application/vnd.openxmlformats-officedocument.drawing+xml"/>
  <Override PartName="/xl/comments35.xml" ContentType="application/vnd.openxmlformats-officedocument.spreadsheetml.comments+xml"/>
  <Override PartName="/xl/drawings/drawing36.xml" ContentType="application/vnd.openxmlformats-officedocument.drawing+xml"/>
  <Override PartName="/xl/comments36.xml" ContentType="application/vnd.openxmlformats-officedocument.spreadsheetml.comments+xml"/>
  <Override PartName="/xl/drawings/drawing37.xml" ContentType="application/vnd.openxmlformats-officedocument.drawing+xml"/>
  <Override PartName="/xl/comments37.xml" ContentType="application/vnd.openxmlformats-officedocument.spreadsheetml.comments+xml"/>
  <Override PartName="/xl/drawings/drawing38.xml" ContentType="application/vnd.openxmlformats-officedocument.drawing+xml"/>
  <Override PartName="/xl/comments38.xml" ContentType="application/vnd.openxmlformats-officedocument.spreadsheetml.comments+xml"/>
  <Override PartName="/xl/drawings/drawing39.xml" ContentType="application/vnd.openxmlformats-officedocument.drawing+xml"/>
  <Override PartName="/xl/comments39.xml" ContentType="application/vnd.openxmlformats-officedocument.spreadsheetml.comments+xml"/>
  <Override PartName="/xl/drawings/drawing40.xml" ContentType="application/vnd.openxmlformats-officedocument.drawing+xml"/>
  <Override PartName="/xl/comments40.xml" ContentType="application/vnd.openxmlformats-officedocument.spreadsheetml.comments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comments4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240" yWindow="120" windowWidth="11280" windowHeight="8010" tabRatio="763"/>
  </bookViews>
  <sheets>
    <sheet name="TONGHOP" sheetId="86" r:id="rId1"/>
    <sheet name="Phòng 201_13h00" sheetId="43" r:id="rId2"/>
    <sheet name="Phòng 202_13h00" sheetId="44" r:id="rId3"/>
    <sheet name="Phòng 203_13h00" sheetId="45" r:id="rId4"/>
    <sheet name="Phòng 204_13h00" sheetId="46" r:id="rId5"/>
    <sheet name="Phòng 205_13h00" sheetId="47" r:id="rId6"/>
    <sheet name="Phòng 206_13h00" sheetId="48" r:id="rId7"/>
    <sheet name="Phòng 301_13h00" sheetId="49" r:id="rId8"/>
    <sheet name="Phòng 302_13h00" sheetId="50" r:id="rId9"/>
    <sheet name="Phòng 303_13h00" sheetId="51" r:id="rId10"/>
    <sheet name="Phòng 304_13h00" sheetId="52" r:id="rId11"/>
    <sheet name="Phòng 305_13h00" sheetId="53" r:id="rId12"/>
    <sheet name="Phòng 306_13h00" sheetId="54" r:id="rId13"/>
    <sheet name="Phòng 404_13h00" sheetId="55" r:id="rId14"/>
    <sheet name="Phòng 405_13h00" sheetId="56" r:id="rId15"/>
    <sheet name="Phòng 406_13h00" sheetId="57" r:id="rId16"/>
    <sheet name="Phòng 501_13h00" sheetId="58" r:id="rId17"/>
    <sheet name="Phòng 504_13h00" sheetId="59" r:id="rId18"/>
    <sheet name="Phòng 505_13h00" sheetId="60" r:id="rId19"/>
    <sheet name="Phòng 506_13h00" sheetId="61" r:id="rId20"/>
    <sheet name="Phòng 601_13h00" sheetId="62" r:id="rId21"/>
    <sheet name="Phòng 205_ 07h00" sheetId="63" r:id="rId22"/>
    <sheet name="Phòng 206_ 07h00" sheetId="64" r:id="rId23"/>
    <sheet name="Phòng 301_ 07h00" sheetId="65" r:id="rId24"/>
    <sheet name="Phòng 302_ 07h00" sheetId="66" r:id="rId25"/>
    <sheet name="Phòng 303_ 07h00" sheetId="67" r:id="rId26"/>
    <sheet name="Phòng 304_ 07h00" sheetId="68" r:id="rId27"/>
    <sheet name="Phòng 305_ 07h00" sheetId="69" r:id="rId28"/>
    <sheet name="Phòng 306_ 07h00" sheetId="70" r:id="rId29"/>
    <sheet name="Phòng 404_ 07h00" sheetId="71" r:id="rId30"/>
    <sheet name="Phòng 405_ 07h00" sheetId="72" r:id="rId31"/>
    <sheet name="Phòng 406_ 07h00" sheetId="84" r:id="rId32"/>
    <sheet name="Phòng 501_ 07h00" sheetId="74" r:id="rId33"/>
    <sheet name="Phòng 504_ 07h00" sheetId="75" r:id="rId34"/>
    <sheet name="Phòng 506_ 07h00" sheetId="85" r:id="rId35"/>
    <sheet name="Phòng 505_ 07h00" sheetId="76" r:id="rId36"/>
    <sheet name="Phòng 601_ 07h00" sheetId="78" r:id="rId37"/>
    <sheet name="Phòng 602_ 07h00" sheetId="79" r:id="rId38"/>
    <sheet name="Phòng 603_ 07h00" sheetId="80" r:id="rId39"/>
    <sheet name="Phòng 604_ 07h00" sheetId="81" r:id="rId40"/>
    <sheet name="Phòng 605_ 07h00" sheetId="82" r:id="rId41"/>
    <sheet name="IDCODE" sheetId="17" state="hidden" r:id="rId42"/>
    <sheet name="LPl2" sheetId="20" state="hidden" r:id="rId43"/>
    <sheet name="IN_DTK (L2)" sheetId="21" state="hidden" r:id="rId44"/>
    <sheet name="phong_coso" sheetId="22" state="hidden" r:id="rId45"/>
    <sheet name="CODEMON" sheetId="18" state="hidden" r:id="rId46"/>
  </sheets>
  <externalReferences>
    <externalReference r:id="rId47"/>
  </externalReferences>
  <definedNames>
    <definedName name="_xlnm._FilterDatabase" localSheetId="43" hidden="1">'IN_DTK (L2)'!$A$9:$U$9</definedName>
    <definedName name="_xlnm._FilterDatabase" localSheetId="42" hidden="1">'LPl2'!$B$6:$G$13</definedName>
    <definedName name="_Order1" hidden="1">255</definedName>
    <definedName name="_Order2" hidden="1">255</definedName>
    <definedName name="h" localSheetId="45" hidden="1">{"'Sheet1'!$L$16"}</definedName>
    <definedName name="h" localSheetId="41" hidden="1">{"'Sheet1'!$L$16"}</definedName>
    <definedName name="h" localSheetId="43" hidden="1">{"'Sheet1'!$L$16"}</definedName>
    <definedName name="h" localSheetId="42" hidden="1">{"'Sheet1'!$L$16"}</definedName>
    <definedName name="h" hidden="1">{"'Sheet1'!$L$16"}</definedName>
    <definedName name="HTML_CodePage" hidden="1">950</definedName>
    <definedName name="HTML_Control" localSheetId="45" hidden="1">{"'Sheet1'!$L$16"}</definedName>
    <definedName name="HTML_Control" localSheetId="41" hidden="1">{"'Sheet1'!$L$16"}</definedName>
    <definedName name="HTML_Control" localSheetId="43" hidden="1">{"'Sheet1'!$L$16"}</definedName>
    <definedName name="HTML_Control" localSheetId="42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45" hidden="1">{"'Sheet1'!$L$16"}</definedName>
    <definedName name="huy" localSheetId="41" hidden="1">{"'Sheet1'!$L$16"}</definedName>
    <definedName name="huy" localSheetId="43" hidden="1">{"'Sheet1'!$L$16"}</definedName>
    <definedName name="huy" localSheetId="42" hidden="1">{"'Sheet1'!$L$16"}</definedName>
    <definedName name="huy" hidden="1">{"'Sheet1'!$L$16"}</definedName>
    <definedName name="_xlnm.Print_Titles" localSheetId="43">'IN_DTK (L2)'!$2:$9</definedName>
    <definedName name="_xlnm.Print_Titles" localSheetId="42">'LPl2'!$1:$7</definedName>
  </definedNames>
  <calcPr calcId="162913" iterate="1"/>
</workbook>
</file>

<file path=xl/calcChain.xml><?xml version="1.0" encoding="utf-8"?>
<calcChain xmlns="http://schemas.openxmlformats.org/spreadsheetml/2006/main">
  <c r="C144" i="22" l="1"/>
  <c r="C143" i="22"/>
  <c r="C142" i="22"/>
  <c r="C115" i="22"/>
  <c r="C114" i="22"/>
  <c r="C113" i="22"/>
  <c r="C112" i="22"/>
  <c r="C111" i="22"/>
  <c r="C110" i="22"/>
  <c r="C109" i="22"/>
  <c r="C108" i="22"/>
  <c r="C107" i="22"/>
  <c r="C106" i="22"/>
  <c r="C79" i="22"/>
  <c r="C74" i="22"/>
  <c r="C31" i="22"/>
  <c r="C105" i="22"/>
  <c r="C104" i="22"/>
  <c r="C103" i="22"/>
  <c r="C102" i="22"/>
  <c r="C101" i="22"/>
  <c r="C100" i="22"/>
  <c r="C99" i="22"/>
  <c r="C98" i="22"/>
  <c r="C97" i="22"/>
  <c r="C96" i="22"/>
  <c r="C145" i="22"/>
  <c r="C141" i="22"/>
  <c r="C140" i="22"/>
  <c r="C139" i="22"/>
  <c r="C138" i="22"/>
  <c r="C137" i="22"/>
  <c r="C136" i="22"/>
  <c r="C135" i="22"/>
  <c r="C134" i="22"/>
  <c r="C45" i="22"/>
  <c r="B222" i="18" l="1"/>
  <c r="A222" i="18"/>
  <c r="A224" i="18" l="1"/>
  <c r="B224" i="18"/>
  <c r="A225" i="18"/>
  <c r="B225" i="18"/>
  <c r="A226" i="18"/>
  <c r="B226" i="18"/>
  <c r="A227" i="18"/>
  <c r="B227" i="18"/>
  <c r="A228" i="18"/>
  <c r="B228" i="18"/>
  <c r="A229" i="18"/>
  <c r="B229" i="18"/>
  <c r="A230" i="18"/>
  <c r="B230" i="18"/>
  <c r="A231" i="18"/>
  <c r="B231" i="18"/>
  <c r="A232" i="18"/>
  <c r="B232" i="18"/>
  <c r="A233" i="18"/>
  <c r="B233" i="18"/>
  <c r="A234" i="18"/>
  <c r="B234" i="18"/>
  <c r="A235" i="18"/>
  <c r="B235" i="18"/>
  <c r="A236" i="18"/>
  <c r="B236" i="18"/>
  <c r="A237" i="18"/>
  <c r="B237" i="18"/>
  <c r="A238" i="18"/>
  <c r="B238" i="18"/>
  <c r="A239" i="18"/>
  <c r="B239" i="18"/>
  <c r="A240" i="18"/>
  <c r="B240" i="18"/>
  <c r="A241" i="18"/>
  <c r="B241" i="18"/>
  <c r="A242" i="18"/>
  <c r="B242" i="18"/>
  <c r="A243" i="18"/>
  <c r="B243" i="18"/>
  <c r="A244" i="18"/>
  <c r="B244" i="18"/>
  <c r="A245" i="18"/>
  <c r="B245" i="18"/>
  <c r="A246" i="18"/>
  <c r="B246" i="18"/>
  <c r="A247" i="18"/>
  <c r="B247" i="18"/>
  <c r="A248" i="18"/>
  <c r="B248" i="18"/>
  <c r="A249" i="18"/>
  <c r="B249" i="18"/>
  <c r="A250" i="18"/>
  <c r="B250" i="18"/>
  <c r="A251" i="18"/>
  <c r="B251" i="18"/>
  <c r="A252" i="18"/>
  <c r="B252" i="18"/>
  <c r="A253" i="18"/>
  <c r="B253" i="18"/>
  <c r="A254" i="18"/>
  <c r="B254" i="18"/>
  <c r="A255" i="18"/>
  <c r="B255" i="18"/>
  <c r="A256" i="18"/>
  <c r="B256" i="18"/>
  <c r="A257" i="18"/>
  <c r="B257" i="18"/>
  <c r="A258" i="18"/>
  <c r="B258" i="18"/>
  <c r="A259" i="18"/>
  <c r="B259" i="18"/>
  <c r="A260" i="18"/>
  <c r="B260" i="18"/>
  <c r="A261" i="18"/>
  <c r="B261" i="18"/>
  <c r="A262" i="18"/>
  <c r="B262" i="18"/>
  <c r="A263" i="18"/>
  <c r="B263" i="18"/>
  <c r="A264" i="18"/>
  <c r="B264" i="18"/>
  <c r="A265" i="18"/>
  <c r="B265" i="18"/>
  <c r="A266" i="18"/>
  <c r="B266" i="18"/>
  <c r="A267" i="18"/>
  <c r="B267" i="18"/>
  <c r="A268" i="18"/>
  <c r="B268" i="18"/>
  <c r="A269" i="18"/>
  <c r="B269" i="18"/>
  <c r="A270" i="18"/>
  <c r="B270" i="18"/>
  <c r="A271" i="18"/>
  <c r="B271" i="18"/>
  <c r="A272" i="18"/>
  <c r="B272" i="18"/>
  <c r="A273" i="18"/>
  <c r="B273" i="18"/>
  <c r="A274" i="18"/>
  <c r="B274" i="18"/>
  <c r="A275" i="18"/>
  <c r="B275" i="18"/>
  <c r="A276" i="18"/>
  <c r="B276" i="18"/>
  <c r="A277" i="18"/>
  <c r="B277" i="18"/>
  <c r="A278" i="18"/>
  <c r="B278" i="18"/>
  <c r="A279" i="18"/>
  <c r="B279" i="18"/>
  <c r="A280" i="18"/>
  <c r="B280" i="18"/>
  <c r="A281" i="18"/>
  <c r="B281" i="18"/>
  <c r="A282" i="18"/>
  <c r="B282" i="18"/>
  <c r="A283" i="18"/>
  <c r="B283" i="18"/>
  <c r="A284" i="18"/>
  <c r="B284" i="18"/>
  <c r="A285" i="18"/>
  <c r="B285" i="18"/>
  <c r="A286" i="18"/>
  <c r="B286" i="18"/>
  <c r="A287" i="18"/>
  <c r="B287" i="18"/>
  <c r="A288" i="18"/>
  <c r="B288" i="18"/>
  <c r="A289" i="18"/>
  <c r="B289" i="18"/>
  <c r="A290" i="18"/>
  <c r="B290" i="18"/>
  <c r="A291" i="18"/>
  <c r="B291" i="18"/>
  <c r="A292" i="18"/>
  <c r="B292" i="18"/>
  <c r="A293" i="18"/>
  <c r="B293" i="18"/>
  <c r="A294" i="18"/>
  <c r="B294" i="18"/>
  <c r="A295" i="18"/>
  <c r="B295" i="18"/>
  <c r="A296" i="18"/>
  <c r="B296" i="18"/>
  <c r="A297" i="18"/>
  <c r="B297" i="18"/>
  <c r="A298" i="18"/>
  <c r="B298" i="18"/>
  <c r="A299" i="18"/>
  <c r="B299" i="18"/>
  <c r="A300" i="18"/>
  <c r="B300" i="18"/>
  <c r="A301" i="18"/>
  <c r="B301" i="18"/>
  <c r="A302" i="18"/>
  <c r="B302" i="18"/>
  <c r="A303" i="18"/>
  <c r="B303" i="18"/>
  <c r="A304" i="18"/>
  <c r="B304" i="18"/>
  <c r="A305" i="18"/>
  <c r="B305" i="18"/>
  <c r="A306" i="18"/>
  <c r="B306" i="18"/>
  <c r="A307" i="18"/>
  <c r="B307" i="18"/>
  <c r="A308" i="18"/>
  <c r="B308" i="18"/>
  <c r="A309" i="18"/>
  <c r="B309" i="18"/>
  <c r="A310" i="18"/>
  <c r="B310" i="18"/>
  <c r="A311" i="18"/>
  <c r="B311" i="18"/>
  <c r="A312" i="18"/>
  <c r="B312" i="18"/>
  <c r="A313" i="18"/>
  <c r="B313" i="18"/>
  <c r="A314" i="18"/>
  <c r="B314" i="18"/>
  <c r="A315" i="18"/>
  <c r="B315" i="18"/>
  <c r="A316" i="18"/>
  <c r="B316" i="18"/>
  <c r="A317" i="18"/>
  <c r="B317" i="18"/>
  <c r="A318" i="18"/>
  <c r="B318" i="18"/>
  <c r="A319" i="18"/>
  <c r="B319" i="18"/>
  <c r="A320" i="18"/>
  <c r="B320" i="18"/>
  <c r="A321" i="18"/>
  <c r="B321" i="18"/>
  <c r="A322" i="18"/>
  <c r="B322" i="18"/>
  <c r="A323" i="18"/>
  <c r="B323" i="18"/>
  <c r="A324" i="18"/>
  <c r="B324" i="18"/>
  <c r="A325" i="18"/>
  <c r="B325" i="18"/>
  <c r="A326" i="18"/>
  <c r="B326" i="18"/>
  <c r="A327" i="18"/>
  <c r="B327" i="18"/>
  <c r="A328" i="18"/>
  <c r="B328" i="18"/>
  <c r="A329" i="18"/>
  <c r="B329" i="18"/>
  <c r="A330" i="18"/>
  <c r="B330" i="18"/>
  <c r="A331" i="18"/>
  <c r="B331" i="18"/>
  <c r="A332" i="18"/>
  <c r="B332" i="18"/>
  <c r="A333" i="18"/>
  <c r="B333" i="18"/>
  <c r="A334" i="18"/>
  <c r="B334" i="18"/>
  <c r="A335" i="18"/>
  <c r="B335" i="18"/>
  <c r="A336" i="18"/>
  <c r="B336" i="18"/>
  <c r="A337" i="18"/>
  <c r="B337" i="18"/>
  <c r="A338" i="18"/>
  <c r="B338" i="18"/>
  <c r="A339" i="18"/>
  <c r="B339" i="18"/>
  <c r="A340" i="18"/>
  <c r="B340" i="18"/>
  <c r="A341" i="18"/>
  <c r="B341" i="18"/>
  <c r="A342" i="18"/>
  <c r="B342" i="18"/>
  <c r="A343" i="18"/>
  <c r="B343" i="18"/>
  <c r="A344" i="18"/>
  <c r="B344" i="18"/>
  <c r="A345" i="18"/>
  <c r="B345" i="18"/>
  <c r="A346" i="18"/>
  <c r="B346" i="18"/>
  <c r="A347" i="18"/>
  <c r="B347" i="18"/>
  <c r="A348" i="18"/>
  <c r="B348" i="18"/>
  <c r="A349" i="18"/>
  <c r="B349" i="18"/>
  <c r="A350" i="18"/>
  <c r="B350" i="18"/>
  <c r="A351" i="18"/>
  <c r="B351" i="18"/>
  <c r="A352" i="18"/>
  <c r="B352" i="18"/>
  <c r="A353" i="18"/>
  <c r="B353" i="18"/>
  <c r="A354" i="18"/>
  <c r="B354" i="18"/>
  <c r="A355" i="18"/>
  <c r="B355" i="18"/>
  <c r="A356" i="18"/>
  <c r="B356" i="18"/>
  <c r="A357" i="18"/>
  <c r="B357" i="18"/>
  <c r="A358" i="18"/>
  <c r="B358" i="18"/>
  <c r="A359" i="18"/>
  <c r="B359" i="18"/>
  <c r="A360" i="18"/>
  <c r="B360" i="18"/>
  <c r="A361" i="18"/>
  <c r="B361" i="18"/>
  <c r="A362" i="18"/>
  <c r="B362" i="18"/>
  <c r="A363" i="18"/>
  <c r="B363" i="18"/>
  <c r="A364" i="18"/>
  <c r="B364" i="18"/>
  <c r="A365" i="18"/>
  <c r="B365" i="18"/>
  <c r="A366" i="18"/>
  <c r="B366" i="18"/>
  <c r="A367" i="18"/>
  <c r="B367" i="18"/>
  <c r="A368" i="18"/>
  <c r="B368" i="18"/>
  <c r="A369" i="18"/>
  <c r="B369" i="18"/>
  <c r="A370" i="18"/>
  <c r="B370" i="18"/>
  <c r="A371" i="18"/>
  <c r="B371" i="18"/>
  <c r="A372" i="18"/>
  <c r="B372" i="18"/>
  <c r="A373" i="18"/>
  <c r="B373" i="18"/>
  <c r="A374" i="18"/>
  <c r="B374" i="18"/>
  <c r="A375" i="18"/>
  <c r="B375" i="18"/>
  <c r="A376" i="18"/>
  <c r="B376" i="18"/>
  <c r="A377" i="18"/>
  <c r="B377" i="18"/>
  <c r="A378" i="18"/>
  <c r="B378" i="18"/>
  <c r="A379" i="18"/>
  <c r="B379" i="18"/>
  <c r="A380" i="18"/>
  <c r="B380" i="18"/>
  <c r="A381" i="18"/>
  <c r="B381" i="18"/>
  <c r="A382" i="18"/>
  <c r="B382" i="18"/>
  <c r="A383" i="18"/>
  <c r="B383" i="18"/>
  <c r="A384" i="18"/>
  <c r="B384" i="18"/>
  <c r="A385" i="18"/>
  <c r="B385" i="18"/>
  <c r="A386" i="18"/>
  <c r="B386" i="18"/>
  <c r="A387" i="18"/>
  <c r="B387" i="18"/>
  <c r="A388" i="18"/>
  <c r="B388" i="18"/>
  <c r="A389" i="18"/>
  <c r="B389" i="18"/>
  <c r="A390" i="18"/>
  <c r="B390" i="18"/>
  <c r="A391" i="18"/>
  <c r="B391" i="18"/>
  <c r="A392" i="18"/>
  <c r="B392" i="18"/>
  <c r="A393" i="18"/>
  <c r="B393" i="18"/>
  <c r="A394" i="18"/>
  <c r="B394" i="18"/>
  <c r="A395" i="18"/>
  <c r="B395" i="18"/>
  <c r="A396" i="18"/>
  <c r="B396" i="18"/>
  <c r="A397" i="18"/>
  <c r="B397" i="18"/>
  <c r="A398" i="18"/>
  <c r="B398" i="18"/>
  <c r="A399" i="18"/>
  <c r="B399" i="18"/>
  <c r="A400" i="18"/>
  <c r="B400" i="18"/>
  <c r="A401" i="18"/>
  <c r="B401" i="18"/>
  <c r="A402" i="18"/>
  <c r="B402" i="18"/>
  <c r="A403" i="18"/>
  <c r="B403" i="18"/>
  <c r="A404" i="18"/>
  <c r="B404" i="18"/>
  <c r="A405" i="18"/>
  <c r="B405" i="18"/>
  <c r="A406" i="18"/>
  <c r="B406" i="18"/>
  <c r="A407" i="18"/>
  <c r="B407" i="18"/>
  <c r="A408" i="18"/>
  <c r="B408" i="18"/>
  <c r="A409" i="18"/>
  <c r="B409" i="18"/>
  <c r="A410" i="18"/>
  <c r="B410" i="18"/>
  <c r="A411" i="18"/>
  <c r="B411" i="18"/>
  <c r="A412" i="18"/>
  <c r="B412" i="18"/>
  <c r="A413" i="18"/>
  <c r="B413" i="18"/>
  <c r="A414" i="18"/>
  <c r="B414" i="18"/>
  <c r="A415" i="18"/>
  <c r="B415" i="18"/>
  <c r="A416" i="18"/>
  <c r="B416" i="18"/>
  <c r="A417" i="18"/>
  <c r="B417" i="18"/>
  <c r="A418" i="18"/>
  <c r="B418" i="18"/>
  <c r="A419" i="18"/>
  <c r="B419" i="18"/>
  <c r="A420" i="18"/>
  <c r="B420" i="18"/>
  <c r="A421" i="18"/>
  <c r="B421" i="18"/>
  <c r="A422" i="18"/>
  <c r="B422" i="18"/>
  <c r="A423" i="18"/>
  <c r="B423" i="18"/>
  <c r="A424" i="18"/>
  <c r="B424" i="18"/>
  <c r="A425" i="18"/>
  <c r="B425" i="18"/>
  <c r="A426" i="18"/>
  <c r="B426" i="18"/>
  <c r="A427" i="18"/>
  <c r="B427" i="18"/>
  <c r="A428" i="18"/>
  <c r="B428" i="18"/>
  <c r="A429" i="18"/>
  <c r="B429" i="18"/>
  <c r="A430" i="18"/>
  <c r="B430" i="18"/>
  <c r="A431" i="18"/>
  <c r="B431" i="18"/>
  <c r="A432" i="18"/>
  <c r="B432" i="18"/>
  <c r="A433" i="18"/>
  <c r="B433" i="18"/>
  <c r="A434" i="18"/>
  <c r="B434" i="18"/>
  <c r="A435" i="18"/>
  <c r="B435" i="18"/>
  <c r="A436" i="18"/>
  <c r="B436" i="18"/>
  <c r="A437" i="18"/>
  <c r="B437" i="18"/>
  <c r="A438" i="18"/>
  <c r="B438" i="18"/>
  <c r="A439" i="18"/>
  <c r="B439" i="18"/>
  <c r="A440" i="18"/>
  <c r="B440" i="18"/>
  <c r="A441" i="18"/>
  <c r="B441" i="18"/>
  <c r="A442" i="18"/>
  <c r="B442" i="18"/>
  <c r="A443" i="18"/>
  <c r="B443" i="18"/>
  <c r="A444" i="18"/>
  <c r="B444" i="18"/>
  <c r="A445" i="18"/>
  <c r="B445" i="18"/>
  <c r="A446" i="18"/>
  <c r="B446" i="18"/>
  <c r="A447" i="18"/>
  <c r="B447" i="18"/>
  <c r="A448" i="18"/>
  <c r="B448" i="18"/>
  <c r="A449" i="18"/>
  <c r="B449" i="18"/>
  <c r="A450" i="18"/>
  <c r="B450" i="18"/>
  <c r="A451" i="18"/>
  <c r="B451" i="18"/>
  <c r="A452" i="18"/>
  <c r="B452" i="18"/>
  <c r="A453" i="18"/>
  <c r="B453" i="18"/>
  <c r="A454" i="18"/>
  <c r="B454" i="18"/>
  <c r="A455" i="18"/>
  <c r="B455" i="18"/>
  <c r="A456" i="18"/>
  <c r="B456" i="18"/>
  <c r="A457" i="18"/>
  <c r="B457" i="18"/>
  <c r="A458" i="18"/>
  <c r="B458" i="18"/>
  <c r="A459" i="18"/>
  <c r="B459" i="18"/>
  <c r="A460" i="18"/>
  <c r="B460" i="18"/>
  <c r="A461" i="18"/>
  <c r="B461" i="18"/>
  <c r="A462" i="18"/>
  <c r="B462" i="18"/>
  <c r="A463" i="18"/>
  <c r="B463" i="18"/>
  <c r="A464" i="18"/>
  <c r="B464" i="18"/>
  <c r="A465" i="18"/>
  <c r="B465" i="18"/>
  <c r="A466" i="18"/>
  <c r="B466" i="18"/>
  <c r="A467" i="18"/>
  <c r="B467" i="18"/>
  <c r="A468" i="18"/>
  <c r="B468" i="18"/>
  <c r="A469" i="18"/>
  <c r="B469" i="18"/>
  <c r="A470" i="18"/>
  <c r="B470" i="18"/>
  <c r="A471" i="18"/>
  <c r="B471" i="18"/>
  <c r="A472" i="18"/>
  <c r="B472" i="18"/>
  <c r="A473" i="18"/>
  <c r="B473" i="18"/>
  <c r="A474" i="18"/>
  <c r="B474" i="18"/>
  <c r="A475" i="18"/>
  <c r="B475" i="18"/>
  <c r="A476" i="18"/>
  <c r="B476" i="18"/>
  <c r="A477" i="18"/>
  <c r="B477" i="18"/>
  <c r="A478" i="18"/>
  <c r="B478" i="18"/>
  <c r="A479" i="18"/>
  <c r="B479" i="18"/>
  <c r="A480" i="18"/>
  <c r="B480" i="18"/>
  <c r="A481" i="18"/>
  <c r="B481" i="18"/>
  <c r="A482" i="18"/>
  <c r="B482" i="18"/>
  <c r="A483" i="18"/>
  <c r="B483" i="18"/>
  <c r="A484" i="18"/>
  <c r="B484" i="18"/>
  <c r="A485" i="18"/>
  <c r="B485" i="18"/>
  <c r="A486" i="18"/>
  <c r="B486" i="18"/>
  <c r="A487" i="18"/>
  <c r="B487" i="18"/>
  <c r="A488" i="18"/>
  <c r="B488" i="18"/>
  <c r="A489" i="18"/>
  <c r="B489" i="18"/>
  <c r="A490" i="18"/>
  <c r="B490" i="18"/>
  <c r="A491" i="18"/>
  <c r="B491" i="18"/>
  <c r="A492" i="18"/>
  <c r="B492" i="18"/>
  <c r="A493" i="18"/>
  <c r="B493" i="18"/>
  <c r="A494" i="18"/>
  <c r="B494" i="18"/>
  <c r="A495" i="18"/>
  <c r="B495" i="18"/>
  <c r="A496" i="18"/>
  <c r="B496" i="18"/>
  <c r="A497" i="18"/>
  <c r="B497" i="18"/>
  <c r="A498" i="18"/>
  <c r="B498" i="18"/>
  <c r="A499" i="18"/>
  <c r="B499" i="18"/>
  <c r="A500" i="18"/>
  <c r="B500" i="18"/>
  <c r="A501" i="18"/>
  <c r="B501" i="18"/>
  <c r="A502" i="18"/>
  <c r="B502" i="18"/>
  <c r="A503" i="18"/>
  <c r="B503" i="18"/>
  <c r="A504" i="18"/>
  <c r="B504" i="18"/>
  <c r="A505" i="18"/>
  <c r="B505" i="18"/>
  <c r="A506" i="18"/>
  <c r="B506" i="18"/>
  <c r="A507" i="18"/>
  <c r="B507" i="18"/>
  <c r="A508" i="18"/>
  <c r="B508" i="18"/>
  <c r="A509" i="18"/>
  <c r="B509" i="18"/>
  <c r="A510" i="18"/>
  <c r="B510" i="18"/>
  <c r="A511" i="18"/>
  <c r="B511" i="18"/>
  <c r="A512" i="18"/>
  <c r="B512" i="18"/>
  <c r="A513" i="18"/>
  <c r="B513" i="18"/>
  <c r="A514" i="18"/>
  <c r="B514" i="18"/>
  <c r="A515" i="18"/>
  <c r="B515" i="18"/>
  <c r="A516" i="18"/>
  <c r="B516" i="18"/>
  <c r="A517" i="18"/>
  <c r="B517" i="18"/>
  <c r="A518" i="18"/>
  <c r="B518" i="18"/>
  <c r="A519" i="18"/>
  <c r="B519" i="18"/>
  <c r="A520" i="18"/>
  <c r="B520" i="18"/>
  <c r="A521" i="18"/>
  <c r="B521" i="18"/>
  <c r="A522" i="18"/>
  <c r="B522" i="18"/>
  <c r="A523" i="18"/>
  <c r="B523" i="18"/>
  <c r="A524" i="18"/>
  <c r="B524" i="18"/>
  <c r="A525" i="18"/>
  <c r="B525" i="18"/>
  <c r="A526" i="18"/>
  <c r="B526" i="18"/>
  <c r="A527" i="18"/>
  <c r="B527" i="18"/>
  <c r="A528" i="18"/>
  <c r="B528" i="18"/>
  <c r="A529" i="18"/>
  <c r="B529" i="18"/>
  <c r="A530" i="18"/>
  <c r="B530" i="18"/>
  <c r="A531" i="18"/>
  <c r="B531" i="18"/>
  <c r="A532" i="18"/>
  <c r="B532" i="18"/>
  <c r="A533" i="18"/>
  <c r="B533" i="18"/>
  <c r="A534" i="18"/>
  <c r="B534" i="18"/>
  <c r="A535" i="18"/>
  <c r="B535" i="18"/>
  <c r="A536" i="18"/>
  <c r="B536" i="18"/>
  <c r="A537" i="18"/>
  <c r="B537" i="18"/>
  <c r="A538" i="18"/>
  <c r="B538" i="18"/>
  <c r="A539" i="18"/>
  <c r="B539" i="18"/>
  <c r="A540" i="18"/>
  <c r="B540" i="18"/>
  <c r="A541" i="18"/>
  <c r="B541" i="18"/>
  <c r="A542" i="18"/>
  <c r="B542" i="18"/>
  <c r="A543" i="18"/>
  <c r="B543" i="18"/>
  <c r="A544" i="18"/>
  <c r="B544" i="18"/>
  <c r="A545" i="18"/>
  <c r="B545" i="18"/>
  <c r="A546" i="18"/>
  <c r="B546" i="18"/>
  <c r="A547" i="18"/>
  <c r="B547" i="18"/>
  <c r="A548" i="18"/>
  <c r="B548" i="18"/>
  <c r="A549" i="18"/>
  <c r="B549" i="18"/>
  <c r="A550" i="18"/>
  <c r="B550" i="18"/>
  <c r="A551" i="18"/>
  <c r="B551" i="18"/>
  <c r="A552" i="18"/>
  <c r="B552" i="18"/>
  <c r="A553" i="18"/>
  <c r="B553" i="18"/>
  <c r="A554" i="18"/>
  <c r="B554" i="18"/>
  <c r="A555" i="18"/>
  <c r="B555" i="18"/>
  <c r="A556" i="18"/>
  <c r="B556" i="18"/>
  <c r="A557" i="18"/>
  <c r="B557" i="18"/>
  <c r="A558" i="18"/>
  <c r="B558" i="18"/>
  <c r="A559" i="18"/>
  <c r="B559" i="18"/>
  <c r="A560" i="18"/>
  <c r="B560" i="18"/>
  <c r="A561" i="18"/>
  <c r="B561" i="18"/>
  <c r="A562" i="18"/>
  <c r="B562" i="18"/>
  <c r="A563" i="18"/>
  <c r="B563" i="18"/>
  <c r="A564" i="18"/>
  <c r="B564" i="18"/>
  <c r="A565" i="18"/>
  <c r="B565" i="18"/>
  <c r="A566" i="18"/>
  <c r="B566" i="18"/>
  <c r="A567" i="18"/>
  <c r="B567" i="18"/>
  <c r="A568" i="18"/>
  <c r="B568" i="18"/>
  <c r="A569" i="18"/>
  <c r="B569" i="18"/>
  <c r="A570" i="18"/>
  <c r="B570" i="18"/>
  <c r="A571" i="18"/>
  <c r="B571" i="18"/>
  <c r="A572" i="18"/>
  <c r="B572" i="18"/>
  <c r="A573" i="18"/>
  <c r="B573" i="18"/>
  <c r="A574" i="18"/>
  <c r="B574" i="18"/>
  <c r="A575" i="18"/>
  <c r="B575" i="18"/>
  <c r="A576" i="18"/>
  <c r="B576" i="18"/>
  <c r="A577" i="18"/>
  <c r="B577" i="18"/>
  <c r="A578" i="18"/>
  <c r="B578" i="18"/>
  <c r="A579" i="18"/>
  <c r="B579" i="18"/>
  <c r="A580" i="18"/>
  <c r="B580" i="18"/>
  <c r="A581" i="18"/>
  <c r="B581" i="18"/>
  <c r="A582" i="18"/>
  <c r="B582" i="18"/>
  <c r="A583" i="18"/>
  <c r="B583" i="18"/>
  <c r="A584" i="18"/>
  <c r="B584" i="18"/>
  <c r="A585" i="18"/>
  <c r="B585" i="18"/>
  <c r="A586" i="18"/>
  <c r="B586" i="18"/>
  <c r="A587" i="18"/>
  <c r="B587" i="18"/>
  <c r="A588" i="18"/>
  <c r="B588" i="18"/>
  <c r="A589" i="18"/>
  <c r="B589" i="18"/>
  <c r="A590" i="18"/>
  <c r="B590" i="18"/>
  <c r="A591" i="18"/>
  <c r="B591" i="18"/>
  <c r="A592" i="18"/>
  <c r="B592" i="18"/>
  <c r="A593" i="18"/>
  <c r="B593" i="18"/>
  <c r="A594" i="18"/>
  <c r="B594" i="18"/>
  <c r="A595" i="18"/>
  <c r="B595" i="18"/>
  <c r="A596" i="18"/>
  <c r="B596" i="18"/>
  <c r="A597" i="18"/>
  <c r="B597" i="18"/>
  <c r="A598" i="18"/>
  <c r="B598" i="18"/>
  <c r="A599" i="18"/>
  <c r="B599" i="18"/>
  <c r="A600" i="18"/>
  <c r="B600" i="18"/>
  <c r="A601" i="18"/>
  <c r="B601" i="18"/>
  <c r="A602" i="18"/>
  <c r="B602" i="18"/>
  <c r="A603" i="18"/>
  <c r="B603" i="18"/>
  <c r="A604" i="18"/>
  <c r="B604" i="18"/>
  <c r="A605" i="18"/>
  <c r="B605" i="18"/>
  <c r="A606" i="18"/>
  <c r="B606" i="18"/>
  <c r="A607" i="18"/>
  <c r="B607" i="18"/>
  <c r="A608" i="18"/>
  <c r="B608" i="18"/>
  <c r="A609" i="18"/>
  <c r="B609" i="18"/>
  <c r="A610" i="18"/>
  <c r="B610" i="18"/>
  <c r="A611" i="18"/>
  <c r="B611" i="18"/>
  <c r="A612" i="18"/>
  <c r="B612" i="18"/>
  <c r="A613" i="18"/>
  <c r="B613" i="18"/>
  <c r="A614" i="18"/>
  <c r="B614" i="18"/>
  <c r="A615" i="18"/>
  <c r="B615" i="18"/>
  <c r="A616" i="18"/>
  <c r="B616" i="18"/>
  <c r="A617" i="18"/>
  <c r="B617" i="18"/>
  <c r="A618" i="18"/>
  <c r="B618" i="18"/>
  <c r="A619" i="18"/>
  <c r="B619" i="18"/>
  <c r="A620" i="18"/>
  <c r="B620" i="18"/>
  <c r="A621" i="18"/>
  <c r="B621" i="18"/>
  <c r="A622" i="18"/>
  <c r="B622" i="18"/>
  <c r="A623" i="18"/>
  <c r="B623" i="18"/>
  <c r="A624" i="18"/>
  <c r="B624" i="18"/>
  <c r="A625" i="18"/>
  <c r="B625" i="18"/>
  <c r="A626" i="18"/>
  <c r="B626" i="18"/>
  <c r="A627" i="18"/>
  <c r="B627" i="18"/>
  <c r="A628" i="18"/>
  <c r="B628" i="18"/>
  <c r="A629" i="18"/>
  <c r="B629" i="18"/>
  <c r="A630" i="18"/>
  <c r="B630" i="18"/>
  <c r="A631" i="18"/>
  <c r="B631" i="18"/>
  <c r="A632" i="18"/>
  <c r="B632" i="18"/>
  <c r="A633" i="18"/>
  <c r="B633" i="18"/>
  <c r="A634" i="18"/>
  <c r="B634" i="18"/>
  <c r="A635" i="18"/>
  <c r="B635" i="18"/>
  <c r="A636" i="18"/>
  <c r="B636" i="18"/>
  <c r="A637" i="18"/>
  <c r="B637" i="18"/>
  <c r="A638" i="18"/>
  <c r="B638" i="18"/>
  <c r="A639" i="18"/>
  <c r="B639" i="18"/>
  <c r="A640" i="18"/>
  <c r="B640" i="18"/>
  <c r="A641" i="18"/>
  <c r="B641" i="18"/>
  <c r="A642" i="18"/>
  <c r="B642" i="18"/>
  <c r="A643" i="18"/>
  <c r="B643" i="18"/>
  <c r="A644" i="18"/>
  <c r="B644" i="18"/>
  <c r="A645" i="18"/>
  <c r="B645" i="18"/>
  <c r="A646" i="18"/>
  <c r="B646" i="18"/>
  <c r="A647" i="18"/>
  <c r="B647" i="18"/>
  <c r="A648" i="18"/>
  <c r="B648" i="18"/>
  <c r="A649" i="18"/>
  <c r="B649" i="18"/>
  <c r="A650" i="18"/>
  <c r="B650" i="18"/>
  <c r="A651" i="18"/>
  <c r="B651" i="18"/>
  <c r="A652" i="18"/>
  <c r="B652" i="18"/>
  <c r="A653" i="18"/>
  <c r="B653" i="18"/>
  <c r="A654" i="18"/>
  <c r="B654" i="18"/>
  <c r="A655" i="18"/>
  <c r="B655" i="18"/>
  <c r="A656" i="18"/>
  <c r="B656" i="18"/>
  <c r="A657" i="18"/>
  <c r="B657" i="18"/>
  <c r="A658" i="18"/>
  <c r="B658" i="18"/>
  <c r="A659" i="18"/>
  <c r="B659" i="18"/>
  <c r="A660" i="18"/>
  <c r="B660" i="18"/>
  <c r="A661" i="18"/>
  <c r="B661" i="18"/>
  <c r="A662" i="18"/>
  <c r="B662" i="18"/>
  <c r="A663" i="18"/>
  <c r="B663" i="18"/>
  <c r="A664" i="18"/>
  <c r="B664" i="18"/>
  <c r="A665" i="18"/>
  <c r="B665" i="18"/>
  <c r="A666" i="18"/>
  <c r="B666" i="18"/>
  <c r="A667" i="18"/>
  <c r="B667" i="18"/>
  <c r="A668" i="18"/>
  <c r="B668" i="18"/>
  <c r="A669" i="18"/>
  <c r="B669" i="18"/>
  <c r="A670" i="18"/>
  <c r="B670" i="18"/>
  <c r="A671" i="18"/>
  <c r="B671" i="18"/>
  <c r="A672" i="18"/>
  <c r="B672" i="18"/>
  <c r="A673" i="18"/>
  <c r="B673" i="18"/>
  <c r="A674" i="18"/>
  <c r="B674" i="18"/>
  <c r="A675" i="18"/>
  <c r="B675" i="18"/>
  <c r="A676" i="18"/>
  <c r="B676" i="18"/>
  <c r="A677" i="18"/>
  <c r="B677" i="18"/>
  <c r="A678" i="18"/>
  <c r="B678" i="18"/>
  <c r="A679" i="18"/>
  <c r="B679" i="18"/>
  <c r="A680" i="18"/>
  <c r="B680" i="18"/>
  <c r="A681" i="18"/>
  <c r="B681" i="18"/>
  <c r="A682" i="18"/>
  <c r="B682" i="18"/>
  <c r="A683" i="18"/>
  <c r="B683" i="18"/>
  <c r="A684" i="18"/>
  <c r="B684" i="18"/>
  <c r="A685" i="18"/>
  <c r="B685" i="18"/>
  <c r="A686" i="18"/>
  <c r="B686" i="18"/>
  <c r="A687" i="18"/>
  <c r="B687" i="18"/>
  <c r="A688" i="18"/>
  <c r="B688" i="18"/>
  <c r="A689" i="18"/>
  <c r="B689" i="18"/>
  <c r="A690" i="18"/>
  <c r="B690" i="18"/>
  <c r="A691" i="18"/>
  <c r="B691" i="18"/>
  <c r="A692" i="18"/>
  <c r="B692" i="18"/>
  <c r="A693" i="18"/>
  <c r="B693" i="18"/>
  <c r="A694" i="18"/>
  <c r="B694" i="18"/>
  <c r="A695" i="18"/>
  <c r="B695" i="18"/>
  <c r="A696" i="18"/>
  <c r="B696" i="18"/>
  <c r="A697" i="18"/>
  <c r="B697" i="18"/>
  <c r="A698" i="18"/>
  <c r="B698" i="18"/>
  <c r="A699" i="18"/>
  <c r="B699" i="18"/>
  <c r="A700" i="18"/>
  <c r="B700" i="18"/>
  <c r="A701" i="18"/>
  <c r="B701" i="18"/>
  <c r="A702" i="18"/>
  <c r="B702" i="18"/>
  <c r="A703" i="18"/>
  <c r="B703" i="18"/>
  <c r="A704" i="18"/>
  <c r="B704" i="18"/>
  <c r="A705" i="18"/>
  <c r="B705" i="18"/>
  <c r="A706" i="18"/>
  <c r="B706" i="18"/>
  <c r="A707" i="18"/>
  <c r="B707" i="18"/>
  <c r="A708" i="18"/>
  <c r="B708" i="18"/>
  <c r="A709" i="18"/>
  <c r="B709" i="18"/>
  <c r="A710" i="18"/>
  <c r="B710" i="18"/>
  <c r="A711" i="18"/>
  <c r="B711" i="18"/>
  <c r="A712" i="18"/>
  <c r="B712" i="18"/>
  <c r="A713" i="18"/>
  <c r="B713" i="18"/>
  <c r="A714" i="18"/>
  <c r="B714" i="18"/>
  <c r="A715" i="18"/>
  <c r="B715" i="18"/>
  <c r="A716" i="18"/>
  <c r="B716" i="18"/>
  <c r="A717" i="18"/>
  <c r="B717" i="18"/>
  <c r="A718" i="18"/>
  <c r="B718" i="18"/>
  <c r="A719" i="18"/>
  <c r="B719" i="18"/>
  <c r="A720" i="18"/>
  <c r="B720" i="18"/>
  <c r="A721" i="18"/>
  <c r="B721" i="18"/>
  <c r="A722" i="18"/>
  <c r="B722" i="18"/>
  <c r="A723" i="18"/>
  <c r="B723" i="18"/>
  <c r="A724" i="18"/>
  <c r="B724" i="18"/>
  <c r="A725" i="18"/>
  <c r="B725" i="18"/>
  <c r="A726" i="18"/>
  <c r="B726" i="18"/>
  <c r="A727" i="18"/>
  <c r="B727" i="18"/>
  <c r="A728" i="18"/>
  <c r="B728" i="18"/>
  <c r="A729" i="18"/>
  <c r="B729" i="18"/>
  <c r="A730" i="18"/>
  <c r="B730" i="18"/>
  <c r="A731" i="18"/>
  <c r="B731" i="18"/>
  <c r="A732" i="18"/>
  <c r="B732" i="18"/>
  <c r="A733" i="18"/>
  <c r="B733" i="18"/>
  <c r="A734" i="18"/>
  <c r="B734" i="18"/>
  <c r="A735" i="18"/>
  <c r="B735" i="18"/>
  <c r="A736" i="18"/>
  <c r="B736" i="18"/>
  <c r="A737" i="18"/>
  <c r="B737" i="18"/>
  <c r="A738" i="18"/>
  <c r="B738" i="18"/>
  <c r="A739" i="18"/>
  <c r="B739" i="18"/>
  <c r="A740" i="18"/>
  <c r="B740" i="18"/>
  <c r="A741" i="18"/>
  <c r="B741" i="18"/>
  <c r="A742" i="18"/>
  <c r="B742" i="18"/>
  <c r="A743" i="18"/>
  <c r="B743" i="18"/>
  <c r="A744" i="18"/>
  <c r="B744" i="18"/>
  <c r="A745" i="18"/>
  <c r="B745" i="18"/>
  <c r="A746" i="18"/>
  <c r="B746" i="18"/>
  <c r="A747" i="18"/>
  <c r="B747" i="18"/>
  <c r="A748" i="18"/>
  <c r="B748" i="18"/>
  <c r="A749" i="18"/>
  <c r="B749" i="18"/>
  <c r="A750" i="18"/>
  <c r="B750" i="18"/>
  <c r="A751" i="18"/>
  <c r="B751" i="18"/>
  <c r="A752" i="18"/>
  <c r="B752" i="18"/>
  <c r="A753" i="18"/>
  <c r="B753" i="18"/>
  <c r="A754" i="18"/>
  <c r="B754" i="18"/>
  <c r="A755" i="18"/>
  <c r="B755" i="18"/>
  <c r="A756" i="18"/>
  <c r="B756" i="18"/>
  <c r="A757" i="18"/>
  <c r="B757" i="18"/>
  <c r="A758" i="18"/>
  <c r="B758" i="18"/>
  <c r="A759" i="18"/>
  <c r="B759" i="18"/>
  <c r="A760" i="18"/>
  <c r="B760" i="18"/>
  <c r="A761" i="18"/>
  <c r="B761" i="18"/>
  <c r="A762" i="18"/>
  <c r="B762" i="18"/>
  <c r="A763" i="18"/>
  <c r="B763" i="18"/>
  <c r="A764" i="18"/>
  <c r="B764" i="18"/>
  <c r="A765" i="18"/>
  <c r="B765" i="18"/>
  <c r="A766" i="18"/>
  <c r="B766" i="18"/>
  <c r="A767" i="18"/>
  <c r="B767" i="18"/>
  <c r="A768" i="18"/>
  <c r="B768" i="18"/>
  <c r="A769" i="18"/>
  <c r="B769" i="18"/>
  <c r="A770" i="18"/>
  <c r="B770" i="18"/>
  <c r="A771" i="18"/>
  <c r="B771" i="18"/>
  <c r="A772" i="18"/>
  <c r="B772" i="18"/>
  <c r="A773" i="18"/>
  <c r="B773" i="18"/>
  <c r="A774" i="18"/>
  <c r="B774" i="18"/>
  <c r="A775" i="18"/>
  <c r="B775" i="18"/>
  <c r="A776" i="18"/>
  <c r="B776" i="18"/>
  <c r="A777" i="18"/>
  <c r="B777" i="18"/>
  <c r="A778" i="18"/>
  <c r="B778" i="18"/>
  <c r="A779" i="18"/>
  <c r="B779" i="18"/>
  <c r="A780" i="18"/>
  <c r="B780" i="18"/>
  <c r="A781" i="18"/>
  <c r="B781" i="18"/>
  <c r="A782" i="18"/>
  <c r="B782" i="18"/>
  <c r="A783" i="18"/>
  <c r="B783" i="18"/>
  <c r="A784" i="18"/>
  <c r="B784" i="18"/>
  <c r="A785" i="18"/>
  <c r="B785" i="18"/>
  <c r="A786" i="18"/>
  <c r="B786" i="18"/>
  <c r="A787" i="18"/>
  <c r="B787" i="18"/>
  <c r="A788" i="18"/>
  <c r="B788" i="18"/>
  <c r="A789" i="18"/>
  <c r="B789" i="18"/>
  <c r="A790" i="18"/>
  <c r="B790" i="18"/>
  <c r="A791" i="18"/>
  <c r="B791" i="18"/>
  <c r="A792" i="18"/>
  <c r="B792" i="18"/>
  <c r="A793" i="18"/>
  <c r="B793" i="18"/>
  <c r="A794" i="18"/>
  <c r="B794" i="18"/>
  <c r="A795" i="18"/>
  <c r="B795" i="18"/>
  <c r="A797" i="18"/>
  <c r="B797" i="18"/>
  <c r="A223" i="18"/>
  <c r="B223" i="18"/>
  <c r="A180" i="18" l="1"/>
  <c r="B180" i="18"/>
  <c r="A181" i="18"/>
  <c r="B181" i="18"/>
  <c r="A182" i="18"/>
  <c r="B182" i="18"/>
  <c r="A183" i="18"/>
  <c r="B183" i="18"/>
  <c r="A184" i="18"/>
  <c r="B184" i="18"/>
  <c r="A185" i="18"/>
  <c r="B185" i="18"/>
  <c r="A186" i="18"/>
  <c r="B186" i="18"/>
  <c r="A187" i="18"/>
  <c r="B187" i="18"/>
  <c r="A188" i="18"/>
  <c r="B188" i="18"/>
  <c r="A189" i="18"/>
  <c r="B189" i="18"/>
  <c r="A190" i="18"/>
  <c r="B190" i="18"/>
  <c r="A191" i="18"/>
  <c r="B191" i="18"/>
  <c r="A192" i="18"/>
  <c r="B192" i="18"/>
  <c r="A193" i="18"/>
  <c r="B193" i="18"/>
  <c r="A194" i="18"/>
  <c r="B194" i="18"/>
  <c r="A195" i="18"/>
  <c r="B195" i="18"/>
  <c r="A196" i="18"/>
  <c r="B196" i="18"/>
  <c r="A197" i="18"/>
  <c r="B197" i="18"/>
  <c r="A198" i="18"/>
  <c r="B198" i="18"/>
  <c r="A199" i="18"/>
  <c r="B199" i="18"/>
  <c r="A200" i="18"/>
  <c r="B200" i="18"/>
  <c r="A201" i="18"/>
  <c r="B201" i="18"/>
  <c r="A202" i="18"/>
  <c r="B202" i="18"/>
  <c r="A203" i="18"/>
  <c r="B203" i="18"/>
  <c r="A204" i="18"/>
  <c r="B204" i="18"/>
  <c r="A205" i="18"/>
  <c r="B205" i="18"/>
  <c r="A206" i="18"/>
  <c r="B206" i="18"/>
  <c r="A207" i="18"/>
  <c r="B207" i="18"/>
  <c r="A208" i="18"/>
  <c r="B208" i="18"/>
  <c r="A209" i="18"/>
  <c r="B209" i="18"/>
  <c r="A210" i="18"/>
  <c r="B210" i="18"/>
  <c r="A211" i="18"/>
  <c r="B211" i="18"/>
  <c r="A212" i="18"/>
  <c r="B212" i="18"/>
  <c r="A213" i="18"/>
  <c r="B213" i="18"/>
  <c r="A214" i="18"/>
  <c r="B214" i="18"/>
  <c r="A215" i="18"/>
  <c r="B215" i="18"/>
  <c r="A216" i="18"/>
  <c r="B216" i="18"/>
  <c r="A217" i="18"/>
  <c r="B217" i="18"/>
  <c r="A218" i="18"/>
  <c r="B218" i="18"/>
  <c r="A219" i="18"/>
  <c r="B219" i="18"/>
  <c r="A220" i="18"/>
  <c r="B220" i="18"/>
  <c r="A221" i="18"/>
  <c r="B221" i="18"/>
  <c r="B95" i="18" l="1"/>
  <c r="A95" i="18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8" i="22"/>
  <c r="C77" i="22"/>
  <c r="C76" i="22"/>
  <c r="C75" i="22"/>
  <c r="C73" i="22"/>
  <c r="C72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B179" i="18"/>
  <c r="A179" i="18"/>
  <c r="B178" i="18"/>
  <c r="A178" i="18"/>
  <c r="B177" i="18"/>
  <c r="A177" i="18"/>
  <c r="B176" i="18"/>
  <c r="A176" i="18"/>
  <c r="B175" i="18"/>
  <c r="A175" i="18"/>
  <c r="B174" i="18"/>
  <c r="A174" i="18"/>
  <c r="B173" i="18"/>
  <c r="A173" i="18"/>
  <c r="B172" i="18"/>
  <c r="A172" i="18"/>
  <c r="N22" i="21"/>
  <c r="B5" i="21"/>
  <c r="I4" i="21"/>
  <c r="A41" i="18"/>
  <c r="B41" i="18"/>
  <c r="A42" i="18"/>
  <c r="B42" i="18"/>
  <c r="A43" i="18"/>
  <c r="B43" i="18"/>
  <c r="A44" i="18"/>
  <c r="B44" i="18"/>
  <c r="A45" i="18"/>
  <c r="B45" i="18"/>
  <c r="A46" i="18"/>
  <c r="B46" i="18"/>
  <c r="A47" i="18"/>
  <c r="B47" i="18"/>
  <c r="A48" i="18"/>
  <c r="B48" i="18"/>
  <c r="A49" i="18"/>
  <c r="B49" i="18"/>
  <c r="A50" i="18"/>
  <c r="B50" i="18"/>
  <c r="A51" i="18"/>
  <c r="B51" i="18"/>
  <c r="A52" i="18"/>
  <c r="B52" i="18"/>
  <c r="A53" i="18"/>
  <c r="B53" i="18"/>
  <c r="A54" i="18"/>
  <c r="B54" i="18"/>
  <c r="A55" i="18"/>
  <c r="B55" i="18"/>
  <c r="A56" i="18"/>
  <c r="B56" i="18"/>
  <c r="A57" i="18"/>
  <c r="B57" i="18"/>
  <c r="A58" i="18"/>
  <c r="B58" i="18"/>
  <c r="A59" i="18"/>
  <c r="B59" i="18"/>
  <c r="A60" i="18"/>
  <c r="B60" i="18"/>
  <c r="A61" i="18"/>
  <c r="B61" i="18"/>
  <c r="A62" i="18"/>
  <c r="B62" i="18"/>
  <c r="A63" i="18"/>
  <c r="B63" i="18"/>
  <c r="A64" i="18"/>
  <c r="B64" i="18"/>
  <c r="A65" i="18"/>
  <c r="B65" i="18"/>
  <c r="A66" i="18"/>
  <c r="B66" i="18"/>
  <c r="A67" i="18"/>
  <c r="B67" i="18"/>
  <c r="A68" i="18"/>
  <c r="B68" i="18"/>
  <c r="A69" i="18"/>
  <c r="B69" i="18"/>
  <c r="A70" i="18"/>
  <c r="B70" i="18"/>
  <c r="A71" i="18"/>
  <c r="B71" i="18"/>
  <c r="A72" i="18"/>
  <c r="B72" i="18"/>
  <c r="A73" i="18"/>
  <c r="B73" i="18"/>
  <c r="A74" i="18"/>
  <c r="B74" i="18"/>
  <c r="A75" i="18"/>
  <c r="B75" i="18"/>
  <c r="A76" i="18"/>
  <c r="B76" i="18"/>
  <c r="A77" i="18"/>
  <c r="B77" i="18"/>
  <c r="A78" i="18"/>
  <c r="B78" i="18"/>
  <c r="A79" i="18"/>
  <c r="B79" i="18"/>
  <c r="A80" i="18"/>
  <c r="B80" i="18"/>
  <c r="A81" i="18"/>
  <c r="B81" i="18"/>
  <c r="A82" i="18"/>
  <c r="B82" i="18"/>
  <c r="A83" i="18"/>
  <c r="B83" i="18"/>
  <c r="A84" i="18"/>
  <c r="B84" i="18"/>
  <c r="A85" i="18"/>
  <c r="B85" i="18"/>
  <c r="A86" i="18"/>
  <c r="B86" i="18"/>
  <c r="A87" i="18"/>
  <c r="B87" i="18"/>
  <c r="A88" i="18"/>
  <c r="B88" i="18"/>
  <c r="A89" i="18"/>
  <c r="B89" i="18"/>
  <c r="A90" i="18"/>
  <c r="B90" i="18"/>
  <c r="A91" i="18"/>
  <c r="B91" i="18"/>
  <c r="A92" i="18"/>
  <c r="B92" i="18"/>
  <c r="A93" i="18"/>
  <c r="B93" i="18"/>
  <c r="A94" i="18"/>
  <c r="B94" i="18"/>
  <c r="A96" i="18"/>
  <c r="B96" i="18"/>
  <c r="A97" i="18"/>
  <c r="B97" i="18"/>
  <c r="A98" i="18"/>
  <c r="B98" i="18"/>
  <c r="A99" i="18"/>
  <c r="B99" i="18"/>
  <c r="A100" i="18"/>
  <c r="B100" i="18"/>
  <c r="A101" i="18"/>
  <c r="B101" i="18"/>
  <c r="A102" i="18"/>
  <c r="B102" i="18"/>
  <c r="A103" i="18"/>
  <c r="B103" i="18"/>
  <c r="A104" i="18"/>
  <c r="B104" i="18"/>
  <c r="A105" i="18"/>
  <c r="B105" i="18"/>
  <c r="A106" i="18"/>
  <c r="B106" i="18"/>
  <c r="A107" i="18"/>
  <c r="B107" i="18"/>
  <c r="A108" i="18"/>
  <c r="B108" i="18"/>
  <c r="A109" i="18"/>
  <c r="B109" i="18"/>
  <c r="A110" i="18"/>
  <c r="B110" i="18"/>
  <c r="A111" i="18"/>
  <c r="B111" i="18"/>
  <c r="A112" i="18"/>
  <c r="B112" i="18"/>
  <c r="A113" i="18"/>
  <c r="B113" i="18"/>
  <c r="A114" i="18"/>
  <c r="B114" i="18"/>
  <c r="A115" i="18"/>
  <c r="B115" i="18"/>
  <c r="A116" i="18"/>
  <c r="B116" i="18"/>
  <c r="A117" i="18"/>
  <c r="B117" i="18"/>
  <c r="A118" i="18"/>
  <c r="B118" i="18"/>
  <c r="A119" i="18"/>
  <c r="B119" i="18"/>
  <c r="A120" i="18"/>
  <c r="B120" i="18"/>
  <c r="A121" i="18"/>
  <c r="B121" i="18"/>
  <c r="A122" i="18"/>
  <c r="B122" i="18"/>
  <c r="A123" i="18"/>
  <c r="B123" i="18"/>
  <c r="A124" i="18"/>
  <c r="B124" i="18"/>
  <c r="A125" i="18"/>
  <c r="B125" i="18"/>
  <c r="A126" i="18"/>
  <c r="B126" i="18"/>
  <c r="A127" i="18"/>
  <c r="B127" i="18"/>
  <c r="A128" i="18"/>
  <c r="B128" i="18"/>
  <c r="A129" i="18"/>
  <c r="B129" i="18"/>
  <c r="A130" i="18"/>
  <c r="B130" i="18"/>
  <c r="A131" i="18"/>
  <c r="B131" i="18"/>
  <c r="A132" i="18"/>
  <c r="B132" i="18"/>
  <c r="A133" i="18"/>
  <c r="B133" i="18"/>
  <c r="A134" i="18"/>
  <c r="B134" i="18"/>
  <c r="A135" i="18"/>
  <c r="B135" i="18"/>
  <c r="A136" i="18"/>
  <c r="B136" i="18"/>
  <c r="A137" i="18"/>
  <c r="B137" i="18"/>
  <c r="A138" i="18"/>
  <c r="B138" i="18"/>
  <c r="A139" i="18"/>
  <c r="B139" i="18"/>
  <c r="A140" i="18"/>
  <c r="B140" i="18"/>
  <c r="A141" i="18"/>
  <c r="B141" i="18"/>
  <c r="A142" i="18"/>
  <c r="B142" i="18"/>
  <c r="A143" i="18"/>
  <c r="B143" i="18"/>
  <c r="A144" i="18"/>
  <c r="B144" i="18"/>
  <c r="A145" i="18"/>
  <c r="B145" i="18"/>
  <c r="A146" i="18"/>
  <c r="B146" i="18"/>
  <c r="A147" i="18"/>
  <c r="B147" i="18"/>
  <c r="A148" i="18"/>
  <c r="B148" i="18"/>
  <c r="A149" i="18"/>
  <c r="B149" i="18"/>
  <c r="A150" i="18"/>
  <c r="B150" i="18"/>
  <c r="A151" i="18"/>
  <c r="B151" i="18"/>
  <c r="A152" i="18"/>
  <c r="B152" i="18"/>
  <c r="A153" i="18"/>
  <c r="B153" i="18"/>
  <c r="A154" i="18"/>
  <c r="B154" i="18"/>
  <c r="A155" i="18"/>
  <c r="B155" i="18"/>
  <c r="A156" i="18"/>
  <c r="B156" i="18"/>
  <c r="A157" i="18"/>
  <c r="B157" i="18"/>
  <c r="A158" i="18"/>
  <c r="B158" i="18"/>
  <c r="A159" i="18"/>
  <c r="B159" i="18"/>
  <c r="A160" i="18"/>
  <c r="B160" i="18"/>
  <c r="A161" i="18"/>
  <c r="B161" i="18"/>
  <c r="A162" i="18"/>
  <c r="B162" i="18"/>
  <c r="A163" i="18"/>
  <c r="B163" i="18"/>
  <c r="A164" i="18"/>
  <c r="B164" i="18"/>
  <c r="A165" i="18"/>
  <c r="B165" i="18"/>
  <c r="A166" i="18"/>
  <c r="B166" i="18"/>
  <c r="A167" i="18"/>
  <c r="B167" i="18"/>
  <c r="A168" i="18"/>
  <c r="B168" i="18"/>
  <c r="A169" i="18"/>
  <c r="B169" i="18"/>
  <c r="A170" i="18"/>
  <c r="B170" i="18"/>
  <c r="A171" i="18"/>
  <c r="B171" i="18"/>
  <c r="B40" i="18"/>
  <c r="A40" i="18"/>
  <c r="C10" i="21"/>
  <c r="B11" i="21" s="1"/>
  <c r="P9" i="21"/>
  <c r="O9" i="21"/>
  <c r="N9" i="21"/>
  <c r="M9" i="21"/>
  <c r="L9" i="21"/>
  <c r="K9" i="21"/>
  <c r="J9" i="21"/>
  <c r="I9" i="21"/>
  <c r="H9" i="21"/>
  <c r="P8" i="21"/>
  <c r="O8" i="21"/>
  <c r="N8" i="21"/>
  <c r="M8" i="21"/>
  <c r="L8" i="21"/>
  <c r="K8" i="21"/>
  <c r="J8" i="21"/>
  <c r="I8" i="21"/>
  <c r="H8" i="21"/>
  <c r="Q4" i="21"/>
  <c r="E2" i="21"/>
  <c r="E10" i="20"/>
  <c r="F10" i="20"/>
  <c r="G10" i="20"/>
  <c r="E11" i="20"/>
  <c r="F11" i="20"/>
  <c r="G11" i="20"/>
  <c r="E12" i="20"/>
  <c r="F12" i="20"/>
  <c r="G12" i="20"/>
  <c r="E13" i="20"/>
  <c r="F13" i="20"/>
  <c r="G13" i="20"/>
  <c r="E9" i="20"/>
  <c r="F9" i="20"/>
  <c r="G9" i="20"/>
  <c r="D10" i="20"/>
  <c r="D11" i="20"/>
  <c r="D12" i="20"/>
  <c r="D13" i="20"/>
  <c r="D9" i="20"/>
  <c r="G8" i="20"/>
  <c r="F8" i="20"/>
  <c r="E8" i="20"/>
  <c r="D8" i="20"/>
  <c r="C3" i="20"/>
  <c r="S14" i="21"/>
  <c r="P14" i="21"/>
  <c r="Q14" i="21" s="1"/>
  <c r="R14" i="21" s="1"/>
  <c r="S12" i="21"/>
  <c r="P12" i="21"/>
  <c r="Q12" i="21" s="1"/>
  <c r="R12" i="21" s="1"/>
  <c r="P10" i="21"/>
  <c r="S10" i="21"/>
  <c r="P13" i="21"/>
  <c r="Q13" i="21" s="1"/>
  <c r="R13" i="21" s="1"/>
  <c r="S13" i="21"/>
  <c r="P11" i="21"/>
  <c r="Q11" i="21" s="1"/>
  <c r="R11" i="21" s="1"/>
  <c r="S11" i="21"/>
  <c r="B10" i="21"/>
  <c r="B12" i="21"/>
  <c r="B13" i="21"/>
  <c r="B14" i="21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" i="18"/>
  <c r="L11" i="21"/>
  <c r="L12" i="21"/>
  <c r="L13" i="21"/>
  <c r="L14" i="21"/>
  <c r="K10" i="21"/>
  <c r="K11" i="21"/>
  <c r="K12" i="21"/>
  <c r="K13" i="21"/>
  <c r="K14" i="21"/>
  <c r="L10" i="21"/>
  <c r="F10" i="21"/>
  <c r="E14" i="21"/>
  <c r="E13" i="21"/>
  <c r="E12" i="21"/>
  <c r="E11" i="21"/>
  <c r="G10" i="21"/>
  <c r="T10" i="21" s="1"/>
  <c r="U10" i="21" s="1"/>
  <c r="D14" i="21"/>
  <c r="D13" i="21"/>
  <c r="D12" i="21"/>
  <c r="D11" i="21"/>
  <c r="E3" i="20" l="1"/>
  <c r="H11" i="21"/>
  <c r="H12" i="21"/>
  <c r="H13" i="21"/>
  <c r="H14" i="21"/>
  <c r="O10" i="21"/>
  <c r="E10" i="21"/>
  <c r="O11" i="21"/>
  <c r="O12" i="21"/>
  <c r="O13" i="21"/>
  <c r="O14" i="21"/>
  <c r="H10" i="21"/>
  <c r="Q10" i="21" s="1"/>
  <c r="H18" i="21" s="1"/>
  <c r="H20" i="21" s="1"/>
  <c r="J11" i="21"/>
  <c r="J12" i="21"/>
  <c r="J13" i="21"/>
  <c r="J14" i="21"/>
  <c r="M10" i="21"/>
  <c r="I11" i="21"/>
  <c r="I12" i="21"/>
  <c r="I13" i="21"/>
  <c r="I14" i="21"/>
  <c r="N10" i="21"/>
  <c r="D10" i="21"/>
  <c r="N11" i="21"/>
  <c r="N12" i="21"/>
  <c r="N13" i="21"/>
  <c r="N14" i="21"/>
  <c r="I10" i="21"/>
  <c r="M11" i="21"/>
  <c r="M12" i="21"/>
  <c r="M13" i="21"/>
  <c r="M14" i="21"/>
  <c r="J10" i="21"/>
  <c r="F11" i="21"/>
  <c r="F13" i="21"/>
  <c r="F12" i="21"/>
  <c r="F14" i="21"/>
  <c r="G13" i="21"/>
  <c r="T13" i="21" s="1"/>
  <c r="U13" i="21" s="1"/>
  <c r="G11" i="21"/>
  <c r="T11" i="21" s="1"/>
  <c r="U11" i="21" s="1"/>
  <c r="G12" i="21"/>
  <c r="T12" i="21" s="1"/>
  <c r="U12" i="21" s="1"/>
  <c r="G14" i="21"/>
  <c r="T14" i="21" s="1"/>
  <c r="U14" i="21" s="1"/>
  <c r="E3" i="21"/>
  <c r="K18" i="21" l="1"/>
  <c r="K20" i="21" s="1"/>
  <c r="E2" i="20"/>
  <c r="H19" i="21"/>
  <c r="K19" i="21" s="1"/>
  <c r="R10" i="21"/>
</calcChain>
</file>

<file path=xl/comments1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Administrator</author>
    <author>Home</author>
  </authors>
  <commentList>
    <comment ref="D522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THẾ MÔN SOFTWARE CONSTRUCTION</t>
        </r>
      </text>
    </comment>
    <comment ref="D535" authorId="1" shapeId="0">
      <text>
        <r>
          <rPr>
            <b/>
            <sz val="8"/>
            <color indexed="81"/>
            <rFont val="Tahoma"/>
            <family val="2"/>
          </rPr>
          <t>ĐiỀU CHỈNH TÊN MÔN THEO TỜ TRÌNH CỦA KHOA ĐTQT (10/3/2011)</t>
        </r>
      </text>
    </comment>
  </commentList>
</comments>
</file>

<file path=xl/comments5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<sst xmlns="http://schemas.openxmlformats.org/spreadsheetml/2006/main" count="15740" uniqueCount="2599">
  <si>
    <t>STT</t>
  </si>
  <si>
    <t>BỘ GIÁO DỤC &amp; ĐÀO TẠO</t>
  </si>
  <si>
    <t>MÃ
SINH VIÊN</t>
  </si>
  <si>
    <t>HỌ VÀ</t>
  </si>
  <si>
    <t>TÊN</t>
  </si>
  <si>
    <t>GHI
CHÚ</t>
  </si>
  <si>
    <t>ĐIỂM</t>
  </si>
  <si>
    <t xml:space="preserve">    BỘ GIÁO DỤC &amp; ĐÀO TẠO</t>
  </si>
  <si>
    <t xml:space="preserve">   TRƯỜNG ĐH DUY TÂN</t>
  </si>
  <si>
    <t>MSV</t>
  </si>
  <si>
    <t>SỐ 
TỜ</t>
  </si>
  <si>
    <t>KÝ TÊN</t>
  </si>
  <si>
    <t>GHI CHÚ</t>
  </si>
  <si>
    <t>SỐ</t>
  </si>
  <si>
    <t>CHỮ</t>
  </si>
  <si>
    <t>LỚP MÔN HỌC</t>
  </si>
  <si>
    <t>LỚP SINH HOẠT</t>
  </si>
  <si>
    <t>P</t>
  </si>
  <si>
    <t>ĐIỂM
T. KẾT</t>
  </si>
  <si>
    <t>Sáu</t>
  </si>
  <si>
    <t>L</t>
  </si>
  <si>
    <t>Một</t>
  </si>
  <si>
    <t>Hai</t>
  </si>
  <si>
    <t>Ba</t>
  </si>
  <si>
    <t>Bốn</t>
  </si>
  <si>
    <t>Năm</t>
  </si>
  <si>
    <t>Bảy</t>
  </si>
  <si>
    <t>DC</t>
  </si>
  <si>
    <t>Đình chỉ</t>
  </si>
  <si>
    <t>V</t>
  </si>
  <si>
    <t>Vắng</t>
  </si>
  <si>
    <t>Không</t>
  </si>
  <si>
    <t>Nợ LP</t>
  </si>
  <si>
    <t>Tám</t>
  </si>
  <si>
    <t>Chín</t>
  </si>
  <si>
    <t>Nợ HP</t>
  </si>
  <si>
    <t>Một Phẩy Một</t>
  </si>
  <si>
    <t>Một Phẩy Hai</t>
  </si>
  <si>
    <t>Một  Phẩy Ba</t>
  </si>
  <si>
    <t>Một  Phẩy Bốn</t>
  </si>
  <si>
    <t>Một  Phẩy Năm</t>
  </si>
  <si>
    <t>Một Phẩy Sáu</t>
  </si>
  <si>
    <t>Một  Phẩy Bảy</t>
  </si>
  <si>
    <t>Một Phẩy Tám</t>
  </si>
  <si>
    <t>Một  Phẩy Chín</t>
  </si>
  <si>
    <t>Hai Phẩy Một</t>
  </si>
  <si>
    <t>Hai Phẩy Hai</t>
  </si>
  <si>
    <t>Hai  Phẩy Ba</t>
  </si>
  <si>
    <t>Hai  Phẩy Bốn</t>
  </si>
  <si>
    <t>Hai Phẩy Năm</t>
  </si>
  <si>
    <t>Hai Phẩy Sáu</t>
  </si>
  <si>
    <t>Hai  Phẩy Bảy</t>
  </si>
  <si>
    <t>Hai Phẩy Tám</t>
  </si>
  <si>
    <t>Hai  Phẩy Chín</t>
  </si>
  <si>
    <t>Ba Phẩy Một</t>
  </si>
  <si>
    <t>Ba Phẩy Hai</t>
  </si>
  <si>
    <t>Ba  Phẩy Ba</t>
  </si>
  <si>
    <t>Ba  Phẩy Bốn</t>
  </si>
  <si>
    <t>Ba  Phẩy Năm</t>
  </si>
  <si>
    <t>Ba  Phẩy Sáu</t>
  </si>
  <si>
    <t>Ba  Phẩy Bảy</t>
  </si>
  <si>
    <t>Ba  Phẩy Tám</t>
  </si>
  <si>
    <t>Ba  Phẩy Chín</t>
  </si>
  <si>
    <t>Bốn Phẩy Một</t>
  </si>
  <si>
    <t>Bốn Phẩy Hai</t>
  </si>
  <si>
    <t>Bốn Phẩy Ba</t>
  </si>
  <si>
    <t>Bốn Phẩy Bốn</t>
  </si>
  <si>
    <t>Bốn Phẩy Năm</t>
  </si>
  <si>
    <t>Bốn Phẩy Sáu</t>
  </si>
  <si>
    <t>Bốn Phẩy Bảy</t>
  </si>
  <si>
    <t>Bốn Phẩy Tám</t>
  </si>
  <si>
    <t>Bốn Phẩy Chín</t>
  </si>
  <si>
    <t>Năm Phẩy Một</t>
  </si>
  <si>
    <t>Năm Phẩy Hai</t>
  </si>
  <si>
    <t>Năm Phẩy Ba</t>
  </si>
  <si>
    <t>Năm Phẩy Bốn</t>
  </si>
  <si>
    <t>Năm Phẩy Năm</t>
  </si>
  <si>
    <t>Năm Phẩy Sáu</t>
  </si>
  <si>
    <t>Năm Phẩy Bảy</t>
  </si>
  <si>
    <t>Năm Phẩy Tám</t>
  </si>
  <si>
    <t>Năm Phẩy Chín</t>
  </si>
  <si>
    <t>Sáu Phẩy Một</t>
  </si>
  <si>
    <t>Sáu  Phẩy Hai</t>
  </si>
  <si>
    <t>Sáu  Phẩy Ba</t>
  </si>
  <si>
    <t>Sáu Phẩy Bốn</t>
  </si>
  <si>
    <t>Sáu Phẩy Năm</t>
  </si>
  <si>
    <t>Sáu Phẩy Sáu</t>
  </si>
  <si>
    <t>Sáu  Phẩy Bảy</t>
  </si>
  <si>
    <t>Sáu  Phẩy Tám</t>
  </si>
  <si>
    <t>Sáu Phẩy Chín</t>
  </si>
  <si>
    <t>Bảy Phẩy Một</t>
  </si>
  <si>
    <t>Bảy Phẩy Hai</t>
  </si>
  <si>
    <t>Bảy Phẩy Ba</t>
  </si>
  <si>
    <t>Bảy Phẩy Bốn</t>
  </si>
  <si>
    <t>Bảy Phẩy Năm</t>
  </si>
  <si>
    <t>BảyPhẩy Sáu</t>
  </si>
  <si>
    <t>Bảy Phẩy Bảy</t>
  </si>
  <si>
    <t>Bảy  Phẩy Tám</t>
  </si>
  <si>
    <t>Bảy Phẩy Chín</t>
  </si>
  <si>
    <t>Tám Phẩy Một</t>
  </si>
  <si>
    <t>Tám Phẩy Hai</t>
  </si>
  <si>
    <t>Tám Phẩy Ba</t>
  </si>
  <si>
    <t>Tám Phẩy Bốn</t>
  </si>
  <si>
    <t>Tám Phẩy Năm</t>
  </si>
  <si>
    <t>Tám Phẩy Sáu</t>
  </si>
  <si>
    <t>Tám Phẩy Bảy</t>
  </si>
  <si>
    <t>Tám  Phẩy Tám</t>
  </si>
  <si>
    <t>Tám Phẩy Chín</t>
  </si>
  <si>
    <t>Chín Phẩy Một</t>
  </si>
  <si>
    <t>Chín Phẩy Hai</t>
  </si>
  <si>
    <t>Chín Phẩy Ba</t>
  </si>
  <si>
    <t>ChínPhẩy Bốn</t>
  </si>
  <si>
    <t>Chín Phẩy Năm</t>
  </si>
  <si>
    <t>Chín Phẩy Sáu</t>
  </si>
  <si>
    <t>ChínPhẩy Bảy</t>
  </si>
  <si>
    <t>Chín  Phẩy Tám</t>
  </si>
  <si>
    <t>Chín Phẩy Chín</t>
  </si>
  <si>
    <t>Mười</t>
  </si>
  <si>
    <t>MÃ MÔN HỌC</t>
  </si>
  <si>
    <t>TÊN MÔN HỌC</t>
  </si>
  <si>
    <t>Số Tín Chỉ</t>
  </si>
  <si>
    <t>Cụ Thể</t>
  </si>
  <si>
    <t>LT</t>
  </si>
  <si>
    <t>TH</t>
  </si>
  <si>
    <t>Mã (chuyên) Ngành</t>
  </si>
  <si>
    <t>Số Hiệu Môn</t>
  </si>
  <si>
    <t>HÓA MÔI TRƯỜNG</t>
  </si>
  <si>
    <t xml:space="preserve">               TRƯỜNG ĐH DUY TÂN</t>
  </si>
  <si>
    <t>ĐIỂM QUÁ TRÌNH HỌC TẬP &amp; KTHP</t>
  </si>
  <si>
    <t>BẢNG THỐNG KÊ SỐ LIỆU</t>
  </si>
  <si>
    <t>NỘI DUNG THỐNG KÊ</t>
  </si>
  <si>
    <t>SỐ
LƯỢNG</t>
  </si>
  <si>
    <t>TỶ LỆ
(%)</t>
  </si>
  <si>
    <t>TỔNG CỘNG :</t>
  </si>
  <si>
    <t>NGƯỜI LẬP</t>
  </si>
  <si>
    <t>KIỂM TRA</t>
  </si>
  <si>
    <t>LÃNH ĐẠO KHOA</t>
  </si>
  <si>
    <t>ThS. Nguyễn Ân</t>
  </si>
  <si>
    <t>CHE 309</t>
  </si>
  <si>
    <t>ttttt</t>
  </si>
  <si>
    <t xml:space="preserve">         BỘ GIÁO DỤC &amp; ĐÀO TẠO</t>
  </si>
  <si>
    <t xml:space="preserve">         TRƯỜNG ĐH DUY TÂN</t>
  </si>
  <si>
    <t>Lần thi : 2</t>
  </si>
  <si>
    <t>SỐ CHỨNG TỪ</t>
  </si>
  <si>
    <t>ĐỂM THI L2</t>
  </si>
  <si>
    <t>209 Phan Thanh</t>
  </si>
  <si>
    <t>313/1</t>
  </si>
  <si>
    <t>Võ Quốc Toàn</t>
  </si>
  <si>
    <t>3.5ha Hòa Khánh Nam</t>
  </si>
  <si>
    <t>AHI 391</t>
  </si>
  <si>
    <t>LỊCH SỬ KIẾN TRÚC PĐ &amp; VIỆT NAM</t>
  </si>
  <si>
    <t>AHI 392</t>
  </si>
  <si>
    <t>LỊCH SỬ KIẾN TRÚC PHƯƠNG TÂY</t>
  </si>
  <si>
    <t>AHI 394</t>
  </si>
  <si>
    <t>LỊCH SỬ (PHÁT TRIỂN) ĐÔ THỊ</t>
  </si>
  <si>
    <t>ARC 101</t>
  </si>
  <si>
    <t>CƠ SỞ KIẾN TRÚC 1</t>
  </si>
  <si>
    <t>ARC 102</t>
  </si>
  <si>
    <t>CƠ SỞ KIẾN TRÚC 2</t>
  </si>
  <si>
    <t>ARC 112</t>
  </si>
  <si>
    <t>HÌNH HỌA 2</t>
  </si>
  <si>
    <t>ARC 116</t>
  </si>
  <si>
    <t>HÌNH HỌA MỸ THUẬT 1</t>
  </si>
  <si>
    <t>ARC 117</t>
  </si>
  <si>
    <t>HÌNH HỌA MỸ THUẬT 2</t>
  </si>
  <si>
    <t>ARC 200</t>
  </si>
  <si>
    <t>LÝ THUYẾT KIẾN TRÚC</t>
  </si>
  <si>
    <t>ARC 201</t>
  </si>
  <si>
    <t>CẤU TẠO KIẾN TRÚC 1</t>
  </si>
  <si>
    <t>ARC 216</t>
  </si>
  <si>
    <t>HÌNH HỌA MỸ THUẬT 3</t>
  </si>
  <si>
    <t>ARC 245</t>
  </si>
  <si>
    <t>ĐỒ ÁN CƠ SỞ 1</t>
  </si>
  <si>
    <t>ARC 246</t>
  </si>
  <si>
    <t>ĐỒ ÁN CƠ SỞ 2</t>
  </si>
  <si>
    <t>ARC 252</t>
  </si>
  <si>
    <t>KIẾN TRÚC NHÀ Ở</t>
  </si>
  <si>
    <t>ARC 261</t>
  </si>
  <si>
    <t>VẼ GHI</t>
  </si>
  <si>
    <t>ARC 265</t>
  </si>
  <si>
    <t>CƠ SỞ TẠO HÌNH KIẾN TRÚC</t>
  </si>
  <si>
    <t>ARC 272</t>
  </si>
  <si>
    <t>KIẾN TRÚC NHÀ CÔNG CỘNG</t>
  </si>
  <si>
    <t>ARC 278</t>
  </si>
  <si>
    <t>ĐỒ ÁN KIẾN TRÚC DÂN DỤNG 1</t>
  </si>
  <si>
    <t>ARC 279</t>
  </si>
  <si>
    <t>ĐỒ ÁN KIẾN TRÚC DÂN DỤNG 2</t>
  </si>
  <si>
    <t>ARC 296</t>
  </si>
  <si>
    <t>TRANH TÀI GIẢI PHÁP PBL</t>
  </si>
  <si>
    <t>ARC 303</t>
  </si>
  <si>
    <t>KIẾN TRÚC CÔNG NGHIỆP</t>
  </si>
  <si>
    <t>ARC 328</t>
  </si>
  <si>
    <t>ĐỒ ÁN KIẾN TRÚC DÂN DỤNG 3</t>
  </si>
  <si>
    <t>ARC 329</t>
  </si>
  <si>
    <t>ĐỒ ÁN KIẾN TRÚC DÂN DỤNG 4</t>
  </si>
  <si>
    <t>ARC 348</t>
  </si>
  <si>
    <t>THỰC TẬP NHẬN THỨC</t>
  </si>
  <si>
    <t>ARC 361</t>
  </si>
  <si>
    <t>THIẾT KẾ NHANH 1</t>
  </si>
  <si>
    <t>ARC 362</t>
  </si>
  <si>
    <t>THIẾT KẾ NHANH 2</t>
  </si>
  <si>
    <t>ARC 378</t>
  </si>
  <si>
    <t>ĐỒ ÁN KIẾN TRÚC DÂN DỤNG 5</t>
  </si>
  <si>
    <t>ARC 387</t>
  </si>
  <si>
    <t>ĐỒ ÁN KIẾN TRÚC CÔNG NGHIỆP</t>
  </si>
  <si>
    <t>ARC 388</t>
  </si>
  <si>
    <t>ĐỒ ÁN KIẾN TRÚC CÔNG NGHIỆP 1</t>
  </si>
  <si>
    <t>ARC 389</t>
  </si>
  <si>
    <t>ĐỒ ÁN KIẾN TRÚC CÔNG NGHIỆP 2</t>
  </si>
  <si>
    <t>ARC 391</t>
  </si>
  <si>
    <t>KIẾN TRÚC XÂY DỰNG DD &amp; CN</t>
  </si>
  <si>
    <t>ARC 392</t>
  </si>
  <si>
    <t>KIẾN TRÚC CHO XÂY DỰNG</t>
  </si>
  <si>
    <t>ARC 396</t>
  </si>
  <si>
    <t>ARC 401</t>
  </si>
  <si>
    <t>CẤU TẠO KIẾN TRÚC 2</t>
  </si>
  <si>
    <t>ARC 405</t>
  </si>
  <si>
    <t>KỸ THUẬT (THIẾT KẾ) ĐÔ THỊ</t>
  </si>
  <si>
    <t>ARC 415</t>
  </si>
  <si>
    <t>ĐỒ ÁN QUY HOẠCH</t>
  </si>
  <si>
    <t>ARC 416</t>
  </si>
  <si>
    <t>QUY HOẠCH 1</t>
  </si>
  <si>
    <t>ARC 417</t>
  </si>
  <si>
    <t>ĐỒ ÁN QUY HOẠCH 1</t>
  </si>
  <si>
    <t>ARC 418</t>
  </si>
  <si>
    <t>QUY HOẠCH 2</t>
  </si>
  <si>
    <t>ARC 419</t>
  </si>
  <si>
    <t>ĐỒ ÁN QUY HOẠCH 2</t>
  </si>
  <si>
    <t>ARC 428</t>
  </si>
  <si>
    <t>ĐỒ ÁN KIẾN TRÚC DÂN DỤNG 6</t>
  </si>
  <si>
    <t>ARC 446</t>
  </si>
  <si>
    <t>ĐỒ ÁN TỔNG HỢP</t>
  </si>
  <si>
    <t>ARC 447</t>
  </si>
  <si>
    <t>ĐỒ ÁN TỐT NGHIỆP</t>
  </si>
  <si>
    <t>ARC 448</t>
  </si>
  <si>
    <t>THỰC TẬP TỐT NGHIỆP</t>
  </si>
  <si>
    <t>ARC 449</t>
  </si>
  <si>
    <t>KHÓA LUẬN TỐT NGHIỆP</t>
  </si>
  <si>
    <t>ARC 455</t>
  </si>
  <si>
    <t>QUY HOẠCH ĐÔ THỊ</t>
  </si>
  <si>
    <t>ARC 460</t>
  </si>
  <si>
    <t>CẢNH QUAN KIẾN TRÚC</t>
  </si>
  <si>
    <t>ARC 496</t>
  </si>
  <si>
    <t>ART 111</t>
  </si>
  <si>
    <t>FOUNDATION DESIGN STUDIO</t>
  </si>
  <si>
    <t>ART 151</t>
  </si>
  <si>
    <t>VẼ MỸ THUẬT 1</t>
  </si>
  <si>
    <t>ART 161</t>
  </si>
  <si>
    <t>ĐỊNH LUẬT XA GẦN TRONG ĐỒ HỌA</t>
  </si>
  <si>
    <t>ART 201</t>
  </si>
  <si>
    <t>VẼ MỸ THUẬT 2</t>
  </si>
  <si>
    <t>ART 202</t>
  </si>
  <si>
    <t>VẼ MỸ THUẬT 2 DÀNH CHO ĐỒ HỌA</t>
  </si>
  <si>
    <t>ART 203</t>
  </si>
  <si>
    <t>TYPOGRAPHY</t>
  </si>
  <si>
    <t>ART 205</t>
  </si>
  <si>
    <t>DESIGN CREATIVITY &amp; COGNITION</t>
  </si>
  <si>
    <t>ART 213</t>
  </si>
  <si>
    <t>ĐẠC HỌA</t>
  </si>
  <si>
    <t>ART 221</t>
  </si>
  <si>
    <t>PHOTOGRAPHY</t>
  </si>
  <si>
    <t>ART 251</t>
  </si>
  <si>
    <t>VẼ MỸ THUẬT 3</t>
  </si>
  <si>
    <t>ART 270</t>
  </si>
  <si>
    <t>HÌNH KHỐI &amp; MÀU SẮC</t>
  </si>
  <si>
    <t>ART 271</t>
  </si>
  <si>
    <t>ĐIÊU KHẮC</t>
  </si>
  <si>
    <t>ART 301</t>
  </si>
  <si>
    <t>VẼ MỸ THUẬT 4</t>
  </si>
  <si>
    <t>ART 341</t>
  </si>
  <si>
    <t>BRAND DESIGN STUDIO</t>
  </si>
  <si>
    <t>ART 343</t>
  </si>
  <si>
    <t>THIẾT KẾ ẤN PHẨM</t>
  </si>
  <si>
    <t>ART 386</t>
  </si>
  <si>
    <t>NGHỆ THUẬT CHIẾU SÁNG</t>
  </si>
  <si>
    <t>CIE 340</t>
  </si>
  <si>
    <t>MÔI TRƯỜNG XÂY DỰNG</t>
  </si>
  <si>
    <t>CIE 341</t>
  </si>
  <si>
    <t>THÔNG GIÓ</t>
  </si>
  <si>
    <t>DMS 221</t>
  </si>
  <si>
    <t>CORELDRAW &amp; ADOBE ILLUSTRATOR</t>
  </si>
  <si>
    <t>DMS 231</t>
  </si>
  <si>
    <t>ADOBE PHOTOSHOP</t>
  </si>
  <si>
    <t>DMS 271</t>
  </si>
  <si>
    <t>GAME DESIGN &amp; DEVELOPMENT STUDIO 1</t>
  </si>
  <si>
    <t>DMS 296</t>
  </si>
  <si>
    <t>ĐỒ ÁN CDIO</t>
  </si>
  <si>
    <t>DMS 341</t>
  </si>
  <si>
    <t>3D MODELING &amp; ANIMATIONS</t>
  </si>
  <si>
    <t>DMS 344</t>
  </si>
  <si>
    <t>3DS MAX</t>
  </si>
  <si>
    <t>DMS 348</t>
  </si>
  <si>
    <t>DMS 349</t>
  </si>
  <si>
    <t>THI TỐT NGHIỆP</t>
  </si>
  <si>
    <t>DMS 365</t>
  </si>
  <si>
    <t>VIDEO &amp; AUDIO FUNDAMENTALS</t>
  </si>
  <si>
    <t>DMS 371</t>
  </si>
  <si>
    <t>GAME DESIGN &amp; DEVELOPMENT STUDIO 2</t>
  </si>
  <si>
    <t>DMS 396</t>
  </si>
  <si>
    <t>DMS 441</t>
  </si>
  <si>
    <t>ADVANCED 3D MODELING &amp; ANIMATIONS</t>
  </si>
  <si>
    <t>DMS 444</t>
  </si>
  <si>
    <t>3DS MAX NÂNG CAO</t>
  </si>
  <si>
    <t>DMS 448</t>
  </si>
  <si>
    <t>DMS 449</t>
  </si>
  <si>
    <t>DMS 460</t>
  </si>
  <si>
    <t>TYPE &amp; IMAGE IN MOTION(ADOBE AFTER EFFECT)</t>
  </si>
  <si>
    <t>DMS 464</t>
  </si>
  <si>
    <t>FILMMAKING, VIDEO &amp; MEDIA PRACTICES</t>
  </si>
  <si>
    <t>DMS 496</t>
  </si>
  <si>
    <t>DTE-ARC 102</t>
  </si>
  <si>
    <t>HƯỚNG NGHIỆP 1</t>
  </si>
  <si>
    <t>DTE-ARC 152</t>
  </si>
  <si>
    <t>HƯỚNG NGHIỆP 2</t>
  </si>
  <si>
    <t>DTE-ARC 202</t>
  </si>
  <si>
    <t>HƯỚNG NGHIỆP 3</t>
  </si>
  <si>
    <t>DTE-EVR 102</t>
  </si>
  <si>
    <t>DTE-EVR 152</t>
  </si>
  <si>
    <t>DTE-EVR 202</t>
  </si>
  <si>
    <t>ECL 301</t>
  </si>
  <si>
    <t>ĐẠI CƯƠNG SINH THÁI HỌC</t>
  </si>
  <si>
    <t>ECL 352</t>
  </si>
  <si>
    <t>SINH THÁI HẢI DƯƠNG</t>
  </si>
  <si>
    <t>ECL 394</t>
  </si>
  <si>
    <t>MÔI TRƯỜNG VI KHÍ HẬU</t>
  </si>
  <si>
    <t>ECL 420</t>
  </si>
  <si>
    <t>CÁC VS &amp; HỢP CHẤT GÂY ONMT NƯỚC &amp; VEN BỜ</t>
  </si>
  <si>
    <t>ECO 391</t>
  </si>
  <si>
    <t>KINH TẾ MÔI TRƯỜNG</t>
  </si>
  <si>
    <t>ES 101</t>
  </si>
  <si>
    <t>CHẠY NGẮN &amp; BÀI THỂ DỤC TAY KHÔNG</t>
  </si>
  <si>
    <t>ES 102</t>
  </si>
  <si>
    <t>CHẠY BỀN &amp; NHẢY XA</t>
  </si>
  <si>
    <t>ES 221</t>
  </si>
  <si>
    <t>BÓNG ĐÁ SƠ CẤP</t>
  </si>
  <si>
    <t>ES 222</t>
  </si>
  <si>
    <t>BÓNG RỔ SƠ CẤP</t>
  </si>
  <si>
    <t>ES 223</t>
  </si>
  <si>
    <t>BÓNG CHUYỀN SƠ CẤP</t>
  </si>
  <si>
    <t>ES 226</t>
  </si>
  <si>
    <t>CẦU LÔNG SƠ CẤP</t>
  </si>
  <si>
    <t>ES 271</t>
  </si>
  <si>
    <t>BÓNG ĐÁ CAO CẤP</t>
  </si>
  <si>
    <t>ES 272</t>
  </si>
  <si>
    <t>BÓNG RỔ CAO CẤP</t>
  </si>
  <si>
    <t>ES 273</t>
  </si>
  <si>
    <t>BÓNG CHUYỀN CAO CẤP</t>
  </si>
  <si>
    <t>ES 276</t>
  </si>
  <si>
    <t>CẦU LÔNG CAO CẤP</t>
  </si>
  <si>
    <t>ES 303</t>
  </si>
  <si>
    <t>ĐIỀN KINH TỔNG HỢP</t>
  </si>
  <si>
    <t>EVR 101</t>
  </si>
  <si>
    <t>ĐẠI CƯƠNG CÔNG NGHỆ MÔI TRƯỜNG</t>
  </si>
  <si>
    <t>EVR 103</t>
  </si>
  <si>
    <t>MÔI TRƯỜNG &amp; PHÁT TRIỂN</t>
  </si>
  <si>
    <t>EVR 205</t>
  </si>
  <si>
    <t>SỨC KHỎE MÔI TRƯỜNG</t>
  </si>
  <si>
    <t>EVR 248</t>
  </si>
  <si>
    <t>EVR 296</t>
  </si>
  <si>
    <t>EVR 348</t>
  </si>
  <si>
    <t>EVR 349</t>
  </si>
  <si>
    <t>EVR 350</t>
  </si>
  <si>
    <t>ISO 14000 &amp; KIỂM TOÁN MÔI TRƯỜNG</t>
  </si>
  <si>
    <t>EVR 353</t>
  </si>
  <si>
    <t>SỨC KHỎE &amp; MÔI TRƯỜNG TRONG Y TẾ</t>
  </si>
  <si>
    <t>EVR 354</t>
  </si>
  <si>
    <t>QUAN TRẮC &amp; KHẢO SÁT MÔI TRƯỜNG</t>
  </si>
  <si>
    <t>EVR 355</t>
  </si>
  <si>
    <t>PHÂN TÍCH BẰNG CÔNG CỤ</t>
  </si>
  <si>
    <t>EVR 396</t>
  </si>
  <si>
    <t>EVR 405</t>
  </si>
  <si>
    <t xml:space="preserve">QUẢN LÝ MÔI TRƯỜNG ĐÔ THỊ &amp; CÔNG NGHIỆP </t>
  </si>
  <si>
    <t>EVR 406</t>
  </si>
  <si>
    <t>QUẢN LÝ TÀI NGUYÊN ĐẤT</t>
  </si>
  <si>
    <t>EVR 407</t>
  </si>
  <si>
    <t>QUẢN LÝ TÀI NGUYÊN NƯỚC</t>
  </si>
  <si>
    <t>EVR 408</t>
  </si>
  <si>
    <t>BIẾN ĐỔI KHÍ HẬU &amp; PHÁT TRIỂN BỀN VỮNG</t>
  </si>
  <si>
    <t>EVR 414</t>
  </si>
  <si>
    <t>KỸ THUẬT KIỂM SOÁT ONMT ĐẤT</t>
  </si>
  <si>
    <t>EVR 415</t>
  </si>
  <si>
    <t>QUẢN LÝ TÀI NGUYÊN RỪNG</t>
  </si>
  <si>
    <t>EVR 434</t>
  </si>
  <si>
    <t>KỸ THUẬT KS ONKK, TIẾNG ỒN &amp; PHÓNG XẠ</t>
  </si>
  <si>
    <t>EVR 447</t>
  </si>
  <si>
    <t>EVR 448</t>
  </si>
  <si>
    <t>EVR 449</t>
  </si>
  <si>
    <t>EVR 450</t>
  </si>
  <si>
    <t>ĐÁNH GIÁ TÁC ĐỘNG MÔI TRƯỜNG &amp; RỦI RO</t>
  </si>
  <si>
    <t>EVR 453</t>
  </si>
  <si>
    <t>ĐÁNH GIÁ TĐ CỦA MT LÊN SK CON NGƯỜI</t>
  </si>
  <si>
    <t>EVR 455</t>
  </si>
  <si>
    <t>MÔ HÌNH HÓA MÔI TRƯỜNG</t>
  </si>
  <si>
    <t>EVR 456</t>
  </si>
  <si>
    <t>QUẢN LÝ MÔI TRƯỜNG &amp; TÀI NGUYÊN</t>
  </si>
  <si>
    <t>EVR 457</t>
  </si>
  <si>
    <t>QUẢN LÝ MÔI TRƯỜNG BIỂN</t>
  </si>
  <si>
    <t>EVR 496</t>
  </si>
  <si>
    <t>EVR 497</t>
  </si>
  <si>
    <t>EVR 499</t>
  </si>
  <si>
    <t>FSH 161</t>
  </si>
  <si>
    <t>VĂN HÓA TRANG PHỤC NGƯỜI VIỆT</t>
  </si>
  <si>
    <t>GEO 311</t>
  </si>
  <si>
    <t>ĐỊA LÝ VIỆT NAM</t>
  </si>
  <si>
    <t>GEO 372</t>
  </si>
  <si>
    <t>ĐỊA LÝ KINH TẾ XÃ HỘI THẾ GIỚI</t>
  </si>
  <si>
    <t>GLY 290</t>
  </si>
  <si>
    <t>CÁC QUY TRÌNH CHUYỂN DỊCH CỦA ĐẤT</t>
  </si>
  <si>
    <t>HYD 393</t>
  </si>
  <si>
    <t>KỸ THUẬT XỬ LÝ NƯỚC CẤP</t>
  </si>
  <si>
    <t>HYD 398</t>
  </si>
  <si>
    <t>KỸ THUẬT XỬ LÝ NƯỚC THẢI</t>
  </si>
  <si>
    <t>HYD 443</t>
  </si>
  <si>
    <t>KỸ NGHỆ ĐẢM BẢO CHẤT LƯỢNG NƯỚC</t>
  </si>
  <si>
    <t>IE 109</t>
  </si>
  <si>
    <t>CÁC QUÁ TRÌNH SẢN XUẤT CƠ BẢN</t>
  </si>
  <si>
    <t>IE 409</t>
  </si>
  <si>
    <t>CÁC QUY TRÌNH SẢN XUẤT SẠCH</t>
  </si>
  <si>
    <t>IS 439</t>
  </si>
  <si>
    <t>HỆ THỐNG THÔNG TIN ĐỊA LÝ (GIS)</t>
  </si>
  <si>
    <t>ITD 201</t>
  </si>
  <si>
    <t>CƠ SỞ THIẾT KẾ NỘI THẤT</t>
  </si>
  <si>
    <t>ITD 250</t>
  </si>
  <si>
    <t>LÝ THUYẾT THIẾT KẾ NỘI THẤT</t>
  </si>
  <si>
    <t>ITD 395</t>
  </si>
  <si>
    <t>ĐỒ ÁN KIẾN TRÚC NỘI THẤT 1</t>
  </si>
  <si>
    <t>ITD 396</t>
  </si>
  <si>
    <t>ĐỒ ÁN KIẾN TRÚC NỘI THẤT 2</t>
  </si>
  <si>
    <t>ITD 403</t>
  </si>
  <si>
    <t>VẬT LIỆU THIẾT KẾ NỘI THẤT</t>
  </si>
  <si>
    <t>ITD 405</t>
  </si>
  <si>
    <t>LỊCH SỬ THIẾT KẾ NỘI THẤT</t>
  </si>
  <si>
    <t>ITD 445</t>
  </si>
  <si>
    <t>ĐỒ ÁN KIẾN TRÚC NỘI THẤT 3</t>
  </si>
  <si>
    <t>ITD 446</t>
  </si>
  <si>
    <t>ĐỒ ÁN KIẾN TRÚC NỘI THẤT 4</t>
  </si>
  <si>
    <t>ITD 447</t>
  </si>
  <si>
    <t>ITD 448</t>
  </si>
  <si>
    <t>ITD 449</t>
  </si>
  <si>
    <t>LAW 391</t>
  </si>
  <si>
    <t>LUẬT &amp; CHÍNH SÁCH MÔI TRƯỜNG</t>
  </si>
  <si>
    <t>MEC 206</t>
  </si>
  <si>
    <t>CƠ KHÍ ĐẠI CƯƠNG</t>
  </si>
  <si>
    <t>PSY 111</t>
  </si>
  <si>
    <t>NGUYÊN LÝ THỊ GIÁC</t>
  </si>
  <si>
    <t>PHY 306</t>
  </si>
  <si>
    <t>CƠ SỞ VẬT LÝ KIẾN TRÚC 1</t>
  </si>
  <si>
    <t>PHY 307</t>
  </si>
  <si>
    <t>CƠ SỞ VẬT LÝ KIẾN TRÚC 2</t>
  </si>
  <si>
    <t>TOX 301</t>
  </si>
  <si>
    <t>CĂN BẢN VỀ ĐỘC HỌC</t>
  </si>
  <si>
    <t>TOX 405</t>
  </si>
  <si>
    <t>QUẢN LÝ CHẤT THẢI NGUY HẠI</t>
  </si>
  <si>
    <t>TOX 423</t>
  </si>
  <si>
    <t>KỸ THUẬT &amp; QUẢN LÝ CHẤT THẢI RẮN</t>
  </si>
  <si>
    <t>THR 391</t>
  </si>
  <si>
    <t>KỸ THUẬT TRUYỀN NHIỆT &amp; CHUYỂN KHỐI</t>
  </si>
  <si>
    <t>PHÒNG ĐÀO TẠO ĐH &amp; SAU ĐH</t>
  </si>
  <si>
    <t>ĐIỂM SV XEM NẾU THẮC MẮC LIÊN HỆ MAIL: vqt205@gmail.com( Thầy Toàn)</t>
  </si>
  <si>
    <t>Số sinh viên nợ :</t>
  </si>
  <si>
    <t>Số sinh viên đạt :</t>
  </si>
  <si>
    <t>Thời gian : 31/07/2016</t>
  </si>
  <si>
    <t>BCH 201</t>
  </si>
  <si>
    <t>HÓA SINH CĂN BẢN</t>
  </si>
  <si>
    <t>BCH 301</t>
  </si>
  <si>
    <t>HÓA SINH NÂNG CAO</t>
  </si>
  <si>
    <t>BIO 101</t>
  </si>
  <si>
    <t>SINH HỌC ĐẠI CƯƠNG</t>
  </si>
  <si>
    <t>CHE 100</t>
  </si>
  <si>
    <t>HÓA HỌC ĐẠI CƯƠNG CƠ SỞ</t>
  </si>
  <si>
    <t>CHE 101</t>
  </si>
  <si>
    <t>HÓA HỌC ĐẠI CƯƠNG</t>
  </si>
  <si>
    <t>CHE 202</t>
  </si>
  <si>
    <t>HÓA VÔ CƠ</t>
  </si>
  <si>
    <t>CHE 203</t>
  </si>
  <si>
    <t>HÓA HỮU CƠ</t>
  </si>
  <si>
    <t>CHE 215</t>
  </si>
  <si>
    <t>HÓA PHÂN TÍCH</t>
  </si>
  <si>
    <t>CHE 230</t>
  </si>
  <si>
    <t>ĐỒNG PHÂN VÀ CÁC HỢP CHẤT HỮU CƠ VÀ TÁC DỤNG SINH HỌC</t>
  </si>
  <si>
    <t>CHE 254</t>
  </si>
  <si>
    <t>HÓA LÝ CĂN BẢN</t>
  </si>
  <si>
    <t>CHE 260</t>
  </si>
  <si>
    <t>PHỨC CHẤT VÀ GỐC TỰ DO TRONG Y DƯỢC</t>
  </si>
  <si>
    <t>CHE 263</t>
  </si>
  <si>
    <t>HÓA HỮU CƠ NÂNG CAO</t>
  </si>
  <si>
    <t>CHE 265</t>
  </si>
  <si>
    <t>HÓA PHÂN TÍCH NÂNG CAO</t>
  </si>
  <si>
    <t>CHE 273</t>
  </si>
  <si>
    <t>HÓA HỮU CƠ CHO DƯỢC</t>
  </si>
  <si>
    <t>CHE 274</t>
  </si>
  <si>
    <t>HÓA LÝ CHO DƯỢC</t>
  </si>
  <si>
    <t>CHE 371</t>
  </si>
  <si>
    <t>HÓA DƯỢC 1</t>
  </si>
  <si>
    <t>CHE 373</t>
  </si>
  <si>
    <t>HÓA DƯỢC 2</t>
  </si>
  <si>
    <t>CHE 473</t>
  </si>
  <si>
    <t>HÓA HỌC CỦA CÁC HỢP CHẤT CAO PHÂN TỬ TRONG DƯỢC HỌC</t>
  </si>
  <si>
    <t>LAW 403</t>
  </si>
  <si>
    <t>CƠ SỞ LUẬT KINH TẾ</t>
  </si>
  <si>
    <t>MTH 100</t>
  </si>
  <si>
    <t>TOÁN CAO CẤP C</t>
  </si>
  <si>
    <t>MTH 101</t>
  </si>
  <si>
    <t>TOÁN CAO CẤP C1</t>
  </si>
  <si>
    <t>MTH 102</t>
  </si>
  <si>
    <t>TOÁN CAO CẤP C2</t>
  </si>
  <si>
    <t>MTH 103</t>
  </si>
  <si>
    <t>TOÁN CAO CẤP A1</t>
  </si>
  <si>
    <t>MTH 104</t>
  </si>
  <si>
    <t>TOÁN CAO CẤP A2</t>
  </si>
  <si>
    <t>MTH 203</t>
  </si>
  <si>
    <t>TOÁN CAO CẤP A3</t>
  </si>
  <si>
    <t>MTH 233</t>
  </si>
  <si>
    <t>GIẢI TÍCH TRÊN NỀN TẢNG XÁC SUẤT 1</t>
  </si>
  <si>
    <t>MTH 283</t>
  </si>
  <si>
    <t>GIẢI TÍCH TRÊN NỀN TẢNG XÁC SUẤT 2</t>
  </si>
  <si>
    <t>MTH 293</t>
  </si>
  <si>
    <t>TOÁN LAPLACE</t>
  </si>
  <si>
    <t>MTH 554</t>
  </si>
  <si>
    <t>TOÁN HỌC TRONG CÔNG NGHỆ THÔNG TIN</t>
  </si>
  <si>
    <t>PHY 101</t>
  </si>
  <si>
    <t>VẬT LÝ ĐẠI CƯƠNG 1</t>
  </si>
  <si>
    <t>PHY 102</t>
  </si>
  <si>
    <t>VẬT LÝ ĐẠI CƯƠNG 2</t>
  </si>
  <si>
    <t>PHY 142</t>
  </si>
  <si>
    <t>VẬT LÝ ĐẠI CƯƠNG CHO Y-DƯỢC</t>
  </si>
  <si>
    <t>PHY 443</t>
  </si>
  <si>
    <t>MỘT SỐ PHƯƠNG PHÁP PHỔ</t>
  </si>
  <si>
    <t>STA 151</t>
  </si>
  <si>
    <t>LÝ THUYẾT XÁC SUẤT &amp; THỐNG KÊ TOÁN</t>
  </si>
  <si>
    <t>STA 212</t>
  </si>
  <si>
    <t>XÁC SUẤT &amp; GIẢI TÍCH CHO TÀI CHÍNH</t>
  </si>
  <si>
    <t>STA 571</t>
  </si>
  <si>
    <t>XÁC SUẤT &amp; THỐNG KÊ NÂNG CAO</t>
  </si>
  <si>
    <t>ID</t>
  </si>
  <si>
    <t>ROOM</t>
  </si>
  <si>
    <t>CHECK</t>
  </si>
  <si>
    <t>OK</t>
  </si>
  <si>
    <t>208/1</t>
  </si>
  <si>
    <t>208/2</t>
  </si>
  <si>
    <t>213/1</t>
  </si>
  <si>
    <t>213/2</t>
  </si>
  <si>
    <t>214/1</t>
  </si>
  <si>
    <t>214/2</t>
  </si>
  <si>
    <t>307/1</t>
  </si>
  <si>
    <t>307/2</t>
  </si>
  <si>
    <t>308/1</t>
  </si>
  <si>
    <t>308/2</t>
  </si>
  <si>
    <t>313/2</t>
  </si>
  <si>
    <t>314/1</t>
  </si>
  <si>
    <t>314/2</t>
  </si>
  <si>
    <t>407/1</t>
  </si>
  <si>
    <t>407/2</t>
  </si>
  <si>
    <t>408/1</t>
  </si>
  <si>
    <t>408/2</t>
  </si>
  <si>
    <t>413/1</t>
  </si>
  <si>
    <t>413/2</t>
  </si>
  <si>
    <t>414/1</t>
  </si>
  <si>
    <t>414/2</t>
  </si>
  <si>
    <t>401/1</t>
  </si>
  <si>
    <t>401/2</t>
  </si>
  <si>
    <t>501/1</t>
  </si>
  <si>
    <t>501/2</t>
  </si>
  <si>
    <t>801A</t>
  </si>
  <si>
    <t>801B</t>
  </si>
  <si>
    <t>901A</t>
  </si>
  <si>
    <t>901B</t>
  </si>
  <si>
    <t>1101/1</t>
  </si>
  <si>
    <t>1101/2</t>
  </si>
  <si>
    <t>302/1</t>
  </si>
  <si>
    <t>302/2</t>
  </si>
  <si>
    <t>304/1</t>
  </si>
  <si>
    <t>304/2</t>
  </si>
  <si>
    <t>310/1</t>
  </si>
  <si>
    <t>310/2</t>
  </si>
  <si>
    <t>510/1</t>
  </si>
  <si>
    <t>510/2</t>
  </si>
  <si>
    <t>510/3</t>
  </si>
  <si>
    <t>401/3</t>
  </si>
  <si>
    <t>501/3</t>
  </si>
  <si>
    <t>STA 277</t>
  </si>
  <si>
    <t>XÁC SUẤT &amp; THỐNG KÊ CHO MÔI TRƯỜNG</t>
  </si>
  <si>
    <t>DANH SÁCH SINH VIÊN ĐÓNG LỆ PHÍ THI LẦN 2 *  NĂM HỌC: 2015-2016</t>
  </si>
  <si>
    <t>Lần thi: 2</t>
  </si>
  <si>
    <t>Học kỳ: 2</t>
  </si>
  <si>
    <t>03 Quang Trung</t>
  </si>
  <si>
    <t>K334/4 Nguyễn Văn Linh</t>
  </si>
  <si>
    <t>137 Nguyễn Văn Linh</t>
  </si>
  <si>
    <t>ID 302</t>
  </si>
  <si>
    <t>THIẾT KẾ ĐỒ ĐẠC &amp; GIA CỤ</t>
  </si>
  <si>
    <t>FSE 101</t>
  </si>
  <si>
    <t>ĐẠI CƯƠNG KH &amp; CN THỰC PHẨM</t>
  </si>
  <si>
    <t>EVR 404</t>
  </si>
  <si>
    <t>QUẢN LÝ MÔI TRƯỜNG NN &amp; NÔNG THÔN</t>
  </si>
  <si>
    <t>DTE-FSE 102</t>
  </si>
  <si>
    <t>IS-PHY 101</t>
  </si>
  <si>
    <t>INTRODUCTION TO PHYSICS</t>
  </si>
  <si>
    <t>FSE 296</t>
  </si>
  <si>
    <t>ENG 381</t>
  </si>
  <si>
    <t>ANH VĂN CN MÔI TRƯỜNG NÂNG CAO</t>
  </si>
  <si>
    <t>DTE-FSE 152</t>
  </si>
  <si>
    <t>CHE 359</t>
  </si>
  <si>
    <t>HÓA THỰC PHẨM</t>
  </si>
  <si>
    <t>EVR 100</t>
  </si>
  <si>
    <t>KHOA HỌC MÔI TRƯỜNG</t>
  </si>
  <si>
    <t>ENG 331</t>
  </si>
  <si>
    <t>ANH VĂN CN MÔI TRƯỜNG</t>
  </si>
  <si>
    <t>EVR 413</t>
  </si>
  <si>
    <t>QUẢN LÝ TÀI NGUYÊN KHOÁNG SẢN</t>
  </si>
  <si>
    <t>THR 201</t>
  </si>
  <si>
    <t>NHIỆT ĐỘNG HỌC</t>
  </si>
  <si>
    <t>ID 330</t>
  </si>
  <si>
    <t>THẨM MỸ CÔNG NGHIỆP</t>
  </si>
  <si>
    <t>ANA 201</t>
  </si>
  <si>
    <t>Giải Phẩu Học 1</t>
  </si>
  <si>
    <t>ANA 202</t>
  </si>
  <si>
    <t>Giải Phẩu Học 2</t>
  </si>
  <si>
    <t>ANA 203</t>
  </si>
  <si>
    <t>Mô Phôi</t>
  </si>
  <si>
    <t>BIO 213</t>
  </si>
  <si>
    <t>Sinh Lý Học</t>
  </si>
  <si>
    <t>BIO 220</t>
  </si>
  <si>
    <t>Cơ Sở Di Truyền Học</t>
  </si>
  <si>
    <t>BIO 221</t>
  </si>
  <si>
    <t>Di Truyền Học</t>
  </si>
  <si>
    <t>BPH 250</t>
  </si>
  <si>
    <t>Căn Bản Lý Sinh</t>
  </si>
  <si>
    <t>CR 250</t>
  </si>
  <si>
    <t>Nền Tảng Hệ Thống Máy Tính</t>
  </si>
  <si>
    <t>CR 424</t>
  </si>
  <si>
    <t>Lập Trình Ứng Dụng cho các Thiết Bị Di Động</t>
  </si>
  <si>
    <t>CS 100</t>
  </si>
  <si>
    <t>Giới Thiệu về Khoa Học Máy Tính</t>
  </si>
  <si>
    <t>CS 101</t>
  </si>
  <si>
    <t>Tin Học Đại Cương</t>
  </si>
  <si>
    <t>CS 201</t>
  </si>
  <si>
    <t>Tin Học Ứng Dụng</t>
  </si>
  <si>
    <t>CS 211</t>
  </si>
  <si>
    <t>Lập Trình Cơ Sở</t>
  </si>
  <si>
    <t>CS 223</t>
  </si>
  <si>
    <t>Mạng Internet &amp; Các Dịch Vụ</t>
  </si>
  <si>
    <t>CS 226</t>
  </si>
  <si>
    <t>Hệ Điều Hành Unix / Linux</t>
  </si>
  <si>
    <t>CS 246</t>
  </si>
  <si>
    <t>Đồ Án Cơ Sở Ngành: Khoa Học Máy Tính</t>
  </si>
  <si>
    <t>CS 252</t>
  </si>
  <si>
    <t>Mạng Máy Tính</t>
  </si>
  <si>
    <t>CS 297</t>
  </si>
  <si>
    <t>Đồ Án CDIO</t>
  </si>
  <si>
    <t>CS 303</t>
  </si>
  <si>
    <t>Phân Tích &amp; Thiết Kế Hệ Thống</t>
  </si>
  <si>
    <t>CS 311</t>
  </si>
  <si>
    <t>Lập Trình Hướng Đối Tượng</t>
  </si>
  <si>
    <t>CS 313</t>
  </si>
  <si>
    <t>Flash, Dreamweaver &amp; CSS/CSS2</t>
  </si>
  <si>
    <t>CS 314</t>
  </si>
  <si>
    <t>Lập Trình C trong Unix/Linux</t>
  </si>
  <si>
    <t>CS 316</t>
  </si>
  <si>
    <t>Giới Thiệu Cấu Trúc Dữ Liệu &amp; Giải Thuật</t>
  </si>
  <si>
    <t>CS 343</t>
  </si>
  <si>
    <t>Tin Học trong Kiến Trúc</t>
  </si>
  <si>
    <t>CS 345</t>
  </si>
  <si>
    <t>Đồ Án Chuyên Ngành: Công Nghệ Phần Mềm cho Cao Đẳng</t>
  </si>
  <si>
    <t>CS 346</t>
  </si>
  <si>
    <t>Đồ Án Chuyên Ngành: Kỹ Thuật Mạng cho Cao Đẳng</t>
  </si>
  <si>
    <t>CS 347</t>
  </si>
  <si>
    <t>CS 348</t>
  </si>
  <si>
    <t>Thực Tập Tốt Nghiệp</t>
  </si>
  <si>
    <t>CS 349</t>
  </si>
  <si>
    <t>Thi Tốt Nghiệp</t>
  </si>
  <si>
    <t>CS 353</t>
  </si>
  <si>
    <t>Phân Tích &amp; Thiết Kế Hướng Đối Tượng</t>
  </si>
  <si>
    <t>CS 366</t>
  </si>
  <si>
    <t>L.A.M.P. (Linux, Apache, MySQL, PHP)</t>
  </si>
  <si>
    <t>CS 372</t>
  </si>
  <si>
    <t>Quản Trị Mạng</t>
  </si>
  <si>
    <t>CS 376</t>
  </si>
  <si>
    <t>Giới Thiệu An Ninh Mạng</t>
  </si>
  <si>
    <t>CS 397</t>
  </si>
  <si>
    <t>CS 403</t>
  </si>
  <si>
    <t>Công Nghệ Phần Mềm</t>
  </si>
  <si>
    <t>CS 414</t>
  </si>
  <si>
    <t>Lập Trình Winforms: VB.NET / C#.NET</t>
  </si>
  <si>
    <t>CS 415</t>
  </si>
  <si>
    <t>Xử Lý Ảnh</t>
  </si>
  <si>
    <t>CS 416</t>
  </si>
  <si>
    <t>Cấu Trúc Dữ Liệu &amp; Giải Thuật Nâng Cao</t>
  </si>
  <si>
    <t>CS 417</t>
  </si>
  <si>
    <t>Trí Tuệ Nhân Tạo (Biểu Diễn &amp; Giải Thuật)</t>
  </si>
  <si>
    <t>CS 418</t>
  </si>
  <si>
    <t>Ngôn Ngữ Logic</t>
  </si>
  <si>
    <t>CS 419</t>
  </si>
  <si>
    <t>Ngôn Ngữ Hình Thức &amp; Automata</t>
  </si>
  <si>
    <t>CS 420</t>
  </si>
  <si>
    <t>Hệ Phân Tán (J2EE, .NET)</t>
  </si>
  <si>
    <t>CS 421</t>
  </si>
  <si>
    <t>Thiết Kế Mạng</t>
  </si>
  <si>
    <t>CS 423</t>
  </si>
  <si>
    <t>Mạng Internet Nâng Cao</t>
  </si>
  <si>
    <t>CS 426</t>
  </si>
  <si>
    <t>Chiến Tranh Thông Tin</t>
  </si>
  <si>
    <t>CS 427</t>
  </si>
  <si>
    <t>An Ninh Internet</t>
  </si>
  <si>
    <t>CS 428</t>
  </si>
  <si>
    <t>Tấn Công Mạng</t>
  </si>
  <si>
    <t>CS 429</t>
  </si>
  <si>
    <t>Phản Ứng Tình Huống Tấn Công Mạng</t>
  </si>
  <si>
    <t>CS 430</t>
  </si>
  <si>
    <t>Kỹ Nghệ Bảo Mật</t>
  </si>
  <si>
    <t>CS 434</t>
  </si>
  <si>
    <t>Công Cụ &amp; Phương Pháp Thiết Kế - Quản Lý (Phần Mềm)</t>
  </si>
  <si>
    <t>CS 445</t>
  </si>
  <si>
    <t>Đồ Án Chuyên Ngành: Tích Hợp Hệ Thống (COTS)</t>
  </si>
  <si>
    <t>CS 446</t>
  </si>
  <si>
    <t>Đồ Án Chuyên Ngành: Kỹ Thuật Mạng</t>
  </si>
  <si>
    <t>CS 447</t>
  </si>
  <si>
    <t>CS 448</t>
  </si>
  <si>
    <t>CS 449</t>
  </si>
  <si>
    <t>Khóa Luận Tốt Nghiệp</t>
  </si>
  <si>
    <t>CS 462</t>
  </si>
  <si>
    <t>Kiểm Thử &amp; Đảm Bảo Chất Lượng Phần Mềm</t>
  </si>
  <si>
    <t>CS 463</t>
  </si>
  <si>
    <t>Thiết Kế &amp; Tích Hợp Giao Diện</t>
  </si>
  <si>
    <t>CS 466</t>
  </si>
  <si>
    <t>Perl &amp; Python</t>
  </si>
  <si>
    <t>CSN 161</t>
  </si>
  <si>
    <t>Ẩm Thực Việt Nam - Lý Thuyết &amp; Thực Hành</t>
  </si>
  <si>
    <t>Hóa Học của các Hợp Chất Cao Phân Tử trong Dược Học</t>
  </si>
  <si>
    <t>DTE-HT 102</t>
  </si>
  <si>
    <t>Hướng Nghiệp 1</t>
  </si>
  <si>
    <t>DTE-HT 152</t>
  </si>
  <si>
    <t>Hướng Nghiệp 2</t>
  </si>
  <si>
    <t>DTE-HT 202</t>
  </si>
  <si>
    <t>Hướng Nghiệp 3</t>
  </si>
  <si>
    <t>DTE-IT 102</t>
  </si>
  <si>
    <t>DTE-IT 152</t>
  </si>
  <si>
    <t>DTE-IT 202</t>
  </si>
  <si>
    <t>DTE-MED 102</t>
  </si>
  <si>
    <t>DTE-MED 152</t>
  </si>
  <si>
    <t>DTE-NUR 102</t>
  </si>
  <si>
    <t>DTE-NUR 152</t>
  </si>
  <si>
    <t>DTE-NUR 202</t>
  </si>
  <si>
    <t>DTE-PHM 102</t>
  </si>
  <si>
    <t>DTE-PHM 152</t>
  </si>
  <si>
    <t>DTE-PHM 202</t>
  </si>
  <si>
    <t>FIN 413</t>
  </si>
  <si>
    <t>Quản Trị Tài Chính Khách Sạn</t>
  </si>
  <si>
    <t>FST 323</t>
  </si>
  <si>
    <t>Công Nghệ Thông Tin trong Doanh Nghiệp</t>
  </si>
  <si>
    <t>FST 438</t>
  </si>
  <si>
    <t>Phát Triển Thị Trường Du Lịch Miền Trung</t>
  </si>
  <si>
    <t>HOS 151</t>
  </si>
  <si>
    <t>Tổng Quan Ngành Lưu Trú</t>
  </si>
  <si>
    <t>HOS 250</t>
  </si>
  <si>
    <t>Tài Nguyên Du Lịch</t>
  </si>
  <si>
    <t>HOS 296</t>
  </si>
  <si>
    <t>Tranh Tài Giải Pháp PBL</t>
  </si>
  <si>
    <t>HOS 348</t>
  </si>
  <si>
    <t>Thực Tập Nghiệp Vụ</t>
  </si>
  <si>
    <t>HOS 349</t>
  </si>
  <si>
    <t>HOS 361</t>
  </si>
  <si>
    <t>Giới Thiệu Nghiệp Vụ Nhà Hàng</t>
  </si>
  <si>
    <t>HOS 362</t>
  </si>
  <si>
    <t>Nghiệp Vụ Bar</t>
  </si>
  <si>
    <t>HOS 364</t>
  </si>
  <si>
    <t>Nghiệp Vụ Bàn</t>
  </si>
  <si>
    <t>HOS 371</t>
  </si>
  <si>
    <t>Giới Thiệu Nghiệp Vụ Khách Sạn</t>
  </si>
  <si>
    <t>HOS 372</t>
  </si>
  <si>
    <t>Nghiệp Vụ Lễ Tân</t>
  </si>
  <si>
    <t>HOS 374</t>
  </si>
  <si>
    <t>Nghiệp Vụ Buồng Phòng</t>
  </si>
  <si>
    <t>HOS 396</t>
  </si>
  <si>
    <t>HOS 399</t>
  </si>
  <si>
    <t>HOS 401</t>
  </si>
  <si>
    <t>Quản Trị Nhà Hàng</t>
  </si>
  <si>
    <t>HOS 403</t>
  </si>
  <si>
    <t>Quản Trị Cơ Sở Vật Chất Khách Sạn</t>
  </si>
  <si>
    <t>HOS 405</t>
  </si>
  <si>
    <t>Đầu Tư &amp; Xây Dựng Khách Sạn</t>
  </si>
  <si>
    <t>HOS 408</t>
  </si>
  <si>
    <t>Quản Lý Resorts</t>
  </si>
  <si>
    <t>HOS 414</t>
  </si>
  <si>
    <t>Quản Trị Yến Tiệc</t>
  </si>
  <si>
    <t>HOS 416</t>
  </si>
  <si>
    <t>Quản Trị Câu Lạc Bộ</t>
  </si>
  <si>
    <t>HOS 448</t>
  </si>
  <si>
    <t>Thực Tập Nghiệp Vụ Trong Khách Sạn / Nhà Hàng (3 tháng)</t>
  </si>
  <si>
    <t>HOS 449</t>
  </si>
  <si>
    <t>Khóa Luận Tốt Nghiệp: Quản Trị Kinh Doanh Khách Sạn - Nhà Hàng</t>
  </si>
  <si>
    <t>HOS 496</t>
  </si>
  <si>
    <t>HRM 303</t>
  </si>
  <si>
    <t>Quản Trị Nhân Lực Trong Du Lịch</t>
  </si>
  <si>
    <t>IMD 251</t>
  </si>
  <si>
    <t>Nội Cơ Sở 1</t>
  </si>
  <si>
    <t>IMN 250</t>
  </si>
  <si>
    <t>Sinh Lý Bệnh - Miễn Dịch</t>
  </si>
  <si>
    <t>IMN 324</t>
  </si>
  <si>
    <t>Kiểm Soát Nhiễm Khuẩn</t>
  </si>
  <si>
    <t>IS 251</t>
  </si>
  <si>
    <t>Hệ Thống Thông Tin Quản Lý</t>
  </si>
  <si>
    <t>IS 252</t>
  </si>
  <si>
    <t>Hệ Thống Thông Tin Kế Toán</t>
  </si>
  <si>
    <t>IS 253</t>
  </si>
  <si>
    <t>Hệ Thống Thông Tin Du Lịch</t>
  </si>
  <si>
    <t>IS 301</t>
  </si>
  <si>
    <t>Cơ Sở Dữ Liệu</t>
  </si>
  <si>
    <t>IS 342</t>
  </si>
  <si>
    <t>Tin Học cho Tài Chính 1</t>
  </si>
  <si>
    <t>IS 348</t>
  </si>
  <si>
    <t>IS 381</t>
  </si>
  <si>
    <t>Thương Mại Điện Tử</t>
  </si>
  <si>
    <t>IS 384</t>
  </si>
  <si>
    <t>Kỹ Thuật Thương Mại Điện Tử (ASP.NET)</t>
  </si>
  <si>
    <t>IS 400</t>
  </si>
  <si>
    <t>Lập Trình SQL</t>
  </si>
  <si>
    <t>IS 401</t>
  </si>
  <si>
    <t>Hệ Quản Trị Cơ Sở Dữ Liệu</t>
  </si>
  <si>
    <t>IS 402</t>
  </si>
  <si>
    <t>Hệ Hỗ Trợ Ra Quyết Định</t>
  </si>
  <si>
    <t>IS 413</t>
  </si>
  <si>
    <t>Thiết Kế Cơ Sở Dữ Liệu ERP, CRM, SCM</t>
  </si>
  <si>
    <t>IS 422</t>
  </si>
  <si>
    <t>Khai Mỏ Thông Tin (Kinh Tế)</t>
  </si>
  <si>
    <t>IS 432</t>
  </si>
  <si>
    <t>Quản Trị Dự Án Phần Mềm</t>
  </si>
  <si>
    <t>IS 433</t>
  </si>
  <si>
    <t>Phân Tích Thông Tin</t>
  </si>
  <si>
    <t>IS 436</t>
  </si>
  <si>
    <t>Hệ Thống Thông Tin Tiếp Thị (hay Tiếp Thị Theo Cơ Sở Dữ Liệu)</t>
  </si>
  <si>
    <t>IS 437</t>
  </si>
  <si>
    <t>Hệ Thống Thông Tin Quản Lý Dược Khoa</t>
  </si>
  <si>
    <t>IS 442</t>
  </si>
  <si>
    <t>Tin Học cho Tài Chính 2</t>
  </si>
  <si>
    <t>IS 448</t>
  </si>
  <si>
    <t>IS 449</t>
  </si>
  <si>
    <t>IS 632</t>
  </si>
  <si>
    <t>Quản Lý Dự Án Phần Mềm</t>
  </si>
  <si>
    <t>IS 651</t>
  </si>
  <si>
    <t>IS 681</t>
  </si>
  <si>
    <t>IS 701</t>
  </si>
  <si>
    <t>Cơ Sở Dữ Liệu Nâng Cao</t>
  </si>
  <si>
    <t>IS 702</t>
  </si>
  <si>
    <t>IS 722</t>
  </si>
  <si>
    <t>Khai Mỏ Dữ Liệu</t>
  </si>
  <si>
    <t>LAW 392</t>
  </si>
  <si>
    <t>Pháp Chế Dược</t>
  </si>
  <si>
    <t>LAW 413</t>
  </si>
  <si>
    <t>Pháp Luật Du Lịch (Việt Nam)</t>
  </si>
  <si>
    <t>MCC 201</t>
  </si>
  <si>
    <t>Thực Vật Dược</t>
  </si>
  <si>
    <t>MCC 351</t>
  </si>
  <si>
    <t>Dược Liệu 1</t>
  </si>
  <si>
    <t>MCC 401</t>
  </si>
  <si>
    <t>Dược Liệu 2</t>
  </si>
  <si>
    <t>MCC 410</t>
  </si>
  <si>
    <t>Đa Dạng Tài Nguyên Thuốc</t>
  </si>
  <si>
    <t>MCC 413</t>
  </si>
  <si>
    <t>Vai Trò các Nguyên Tố Vi Lượng trong Cơ Thể</t>
  </si>
  <si>
    <t>MCC 414</t>
  </si>
  <si>
    <t>Vi Nang - Vi Cầu - Vi Hạt</t>
  </si>
  <si>
    <t>MCC 418</t>
  </si>
  <si>
    <t>Nấm Mốc trên các Dạng Thuốc</t>
  </si>
  <si>
    <t>MCH 250</t>
  </si>
  <si>
    <t>Sản &amp; Nhi Cơ Sở</t>
  </si>
  <si>
    <t>MED 263</t>
  </si>
  <si>
    <t>Y Đức</t>
  </si>
  <si>
    <t>MED 268</t>
  </si>
  <si>
    <t>MED 362</t>
  </si>
  <si>
    <t>Y Học Cổ Truyền</t>
  </si>
  <si>
    <t>MGT 433</t>
  </si>
  <si>
    <t>Quản Lý Điều Dưỡng</t>
  </si>
  <si>
    <t>MIB 251</t>
  </si>
  <si>
    <t>Căn Bản Vi Sinh Học</t>
  </si>
  <si>
    <t>MIB 253</t>
  </si>
  <si>
    <t>Ký Sinh Trùng</t>
  </si>
  <si>
    <t>MIB 254</t>
  </si>
  <si>
    <t>MKT 253</t>
  </si>
  <si>
    <t>Tiếp Thị Du Lịch</t>
  </si>
  <si>
    <t>MKT 424</t>
  </si>
  <si>
    <t>Hành Vi Tiêu Dùng Trong Du Lịch</t>
  </si>
  <si>
    <t>MTH 254</t>
  </si>
  <si>
    <t>Toán Rời Rạc &amp; Ứng Dụng</t>
  </si>
  <si>
    <t>NTR 151</t>
  </si>
  <si>
    <t>Dinh Dưỡng Học</t>
  </si>
  <si>
    <t>NTR 413</t>
  </si>
  <si>
    <t>Tiết chế</t>
  </si>
  <si>
    <t>NTR 431</t>
  </si>
  <si>
    <t>Thực Phẩm Chức Năng</t>
  </si>
  <si>
    <t>NUR 248</t>
  </si>
  <si>
    <t>Thực Tập Điều Dưỡng I</t>
  </si>
  <si>
    <t>NUR 251</t>
  </si>
  <si>
    <t>Điều Dưỡng Cơ Bản 1</t>
  </si>
  <si>
    <t>NUR 296</t>
  </si>
  <si>
    <t>NUR 300</t>
  </si>
  <si>
    <t>Điều Dưỡng Cơ Bản 2</t>
  </si>
  <si>
    <t>NUR 301</t>
  </si>
  <si>
    <t>NUR 302</t>
  </si>
  <si>
    <t>Điều Dưỡng Nội 1</t>
  </si>
  <si>
    <t>NUR 303</t>
  </si>
  <si>
    <t>Điều Dưỡng Ngoại 1</t>
  </si>
  <si>
    <t>NUR 305</t>
  </si>
  <si>
    <t>Điều Dưỡng cho Gia Đình có Trẻ Con 1</t>
  </si>
  <si>
    <t>NUR 306</t>
  </si>
  <si>
    <t>Điều Dưỡng cho Gia Đình có Người Già 1</t>
  </si>
  <si>
    <t>NUR 313</t>
  </si>
  <si>
    <t>Điều Dưỡng Cấp Cứu - Hồi Sức</t>
  </si>
  <si>
    <t>NUR 323</t>
  </si>
  <si>
    <t>Chăm Sóc Sức Khỏe Bệnh Nội Khoa</t>
  </si>
  <si>
    <t>NUR 324</t>
  </si>
  <si>
    <t>NUR 333</t>
  </si>
  <si>
    <t>Chăm Sóc Sức Khỏe Bệnh Ngoại Khoa</t>
  </si>
  <si>
    <t>NUR 334</t>
  </si>
  <si>
    <t>NUR 343</t>
  </si>
  <si>
    <t>Chăm Sóc Sức Khỏe Phụ Nữ, Bà Mẹ &amp; Gia Đình</t>
  </si>
  <si>
    <t>NUR 344</t>
  </si>
  <si>
    <t>NUR 348</t>
  </si>
  <si>
    <t>Thực Tập Điều Dưỡng Tốt Nghiệp Cao Đẳng</t>
  </si>
  <si>
    <t>NUR 349</t>
  </si>
  <si>
    <t>NUR 396</t>
  </si>
  <si>
    <t>NUR 402</t>
  </si>
  <si>
    <t>Điều Dưỡng Nội 2</t>
  </si>
  <si>
    <t>NUR 403</t>
  </si>
  <si>
    <t>Điều Dưỡng Ngoại 2</t>
  </si>
  <si>
    <t>NUR 405</t>
  </si>
  <si>
    <t>Điều Dưỡng cho Gia Đình có Trẻ Con 2</t>
  </si>
  <si>
    <t>NUR 406</t>
  </si>
  <si>
    <t>Điều Dưỡng cho Gia Đình có Người Già 2</t>
  </si>
  <si>
    <t>NUR 413</t>
  </si>
  <si>
    <t>Chăm Sóc Sức Khỏe Tâm Thần</t>
  </si>
  <si>
    <t>NUR 414</t>
  </si>
  <si>
    <t>Điều Dưỡng Truyền Nhiễm</t>
  </si>
  <si>
    <t>NUR 423</t>
  </si>
  <si>
    <t>Điều Dưỡng Chuyên Khoa Hệ Nội</t>
  </si>
  <si>
    <t>NUR 433</t>
  </si>
  <si>
    <t>Điều Dưỡng Chuyên Khoa Hệ Ngoại</t>
  </si>
  <si>
    <t>NUR 448</t>
  </si>
  <si>
    <t>Thực Tập Điều Dưỡng II</t>
  </si>
  <si>
    <t>NUR 452</t>
  </si>
  <si>
    <t>NUR 453</t>
  </si>
  <si>
    <t>NUR 455</t>
  </si>
  <si>
    <t>Điều Dưỡng Phụ Sản Nâng Cao</t>
  </si>
  <si>
    <t>PMY 300</t>
  </si>
  <si>
    <t>Dược Lý Học cho Y</t>
  </si>
  <si>
    <t>PMY 301</t>
  </si>
  <si>
    <t>Dược Lý Học</t>
  </si>
  <si>
    <t>PMY 302</t>
  </si>
  <si>
    <t>Dược Lý Căn Bản 1</t>
  </si>
  <si>
    <t>PMY 304</t>
  </si>
  <si>
    <t>Dược Lý Căn Bản 2</t>
  </si>
  <si>
    <t>PMY 443</t>
  </si>
  <si>
    <t>Mỹ Phẩm</t>
  </si>
  <si>
    <t>PTH 350</t>
  </si>
  <si>
    <t>Bệnh Lý Học</t>
  </si>
  <si>
    <t>PHC 351</t>
  </si>
  <si>
    <t>Bào Chế &amp; Sinh Dược Học 1</t>
  </si>
  <si>
    <t>PHC 401</t>
  </si>
  <si>
    <t>Công Nghệ Sản Xuất Dược Phẩm 1</t>
  </si>
  <si>
    <t>PHC 402</t>
  </si>
  <si>
    <t>Kiểm Nghiệm Dược Phẩm</t>
  </si>
  <si>
    <t>PHC 406</t>
  </si>
  <si>
    <t>Bào Chế &amp; Sinh Dược Học 2</t>
  </si>
  <si>
    <t>PHC 414</t>
  </si>
  <si>
    <t>Sản Xuất Thuốc Có Nguồn Gốc Tự Nhiên</t>
  </si>
  <si>
    <t>PHC 422</t>
  </si>
  <si>
    <t xml:space="preserve">Thực Hành Kiểm Nghiệm Dược Phẩm </t>
  </si>
  <si>
    <t>PHC 424</t>
  </si>
  <si>
    <t>Thiết Kế Công Thức Thuốc - Độ Ổn Định Thuốc - Bao Bì Dược Phẩm</t>
  </si>
  <si>
    <t>PHC 434</t>
  </si>
  <si>
    <t>Tiến Bộ Công Nghệ Sinh Học trong Sản Xuất Thuốc</t>
  </si>
  <si>
    <t>PHC 451</t>
  </si>
  <si>
    <t>Công Nghệ Sản Xuất Dược Phẩm 2</t>
  </si>
  <si>
    <t>PHM 296</t>
  </si>
  <si>
    <t>PHM 396</t>
  </si>
  <si>
    <t>PHM 402</t>
  </si>
  <si>
    <t>Dược Lâm Sàng 1</t>
  </si>
  <si>
    <t>PHM 404</t>
  </si>
  <si>
    <t>Dược Học Cổ Truyền</t>
  </si>
  <si>
    <t>PHM 407</t>
  </si>
  <si>
    <t>Dược Lâm Sàng 2</t>
  </si>
  <si>
    <t>PHM 410</t>
  </si>
  <si>
    <t>Nhóm GP (GDP, GSP, GPP)</t>
  </si>
  <si>
    <t>PHM 413</t>
  </si>
  <si>
    <t>Dược Động Học</t>
  </si>
  <si>
    <t>PHM 447</t>
  </si>
  <si>
    <t>Thực Hành Dược Khoa I</t>
  </si>
  <si>
    <t>PHM 448</t>
  </si>
  <si>
    <t>Thực Hành Dược Khoa II</t>
  </si>
  <si>
    <t>PHM 496</t>
  </si>
  <si>
    <t>REM 400</t>
  </si>
  <si>
    <t>Phục Hồi Chức Năng</t>
  </si>
  <si>
    <t>SE 445</t>
  </si>
  <si>
    <t>Tích Hợp Hệ Thống</t>
  </si>
  <si>
    <t>SOC 323</t>
  </si>
  <si>
    <t>Dân Số Học - Kế Hoạch Hóa Gia Đình - Sức Khỏe Gia Đình</t>
  </si>
  <si>
    <t>SPM 200</t>
  </si>
  <si>
    <t>Truyền Thông &amp; Giáo Dục Sức Khỏe</t>
  </si>
  <si>
    <t>SPM 300</t>
  </si>
  <si>
    <t>Chăm Sóc Sức Khỏe Cộng Đồng</t>
  </si>
  <si>
    <t>SPM 302</t>
  </si>
  <si>
    <t>Dịch Tể Học</t>
  </si>
  <si>
    <t>SPM 413</t>
  </si>
  <si>
    <t>Tổ Chức Y Tế - Chương Trình Y Tế Quốc Gia</t>
  </si>
  <si>
    <t>STA 423</t>
  </si>
  <si>
    <t>Phân Tích Thống Kê Du Lịch</t>
  </si>
  <si>
    <t>SUR 251</t>
  </si>
  <si>
    <t>Ngoại Cơ Sở 1</t>
  </si>
  <si>
    <t>TOU 151</t>
  </si>
  <si>
    <t>Tổng Quan Du Lịch</t>
  </si>
  <si>
    <t>TOU 296</t>
  </si>
  <si>
    <t>TOU 348</t>
  </si>
  <si>
    <t>TOU 349</t>
  </si>
  <si>
    <t>TOU 361</t>
  </si>
  <si>
    <t>Thiết Kế &amp; Điều Hành Tour Du Lịch</t>
  </si>
  <si>
    <t>TOU 362</t>
  </si>
  <si>
    <t>Nguyên Lý Điều Hành Tour Du Lịch Nước Ngoài</t>
  </si>
  <si>
    <t>TOU 364</t>
  </si>
  <si>
    <t>Nghiệp Vụ Hướng Dẫn Du Lịch</t>
  </si>
  <si>
    <t>TOU 396</t>
  </si>
  <si>
    <t>TOU 399</t>
  </si>
  <si>
    <t>TOU 404</t>
  </si>
  <si>
    <t>Quản Trị Kinh Doanh Lữ Hành</t>
  </si>
  <si>
    <t>TOU 405</t>
  </si>
  <si>
    <t>Quản Trị Vận Chuyển Khách Du Lịch</t>
  </si>
  <si>
    <t>TOU 411</t>
  </si>
  <si>
    <t>Quản Trị Sự Kiện</t>
  </si>
  <si>
    <t>TOU 431</t>
  </si>
  <si>
    <t>Tuyến Điểm Du Lịch Việt Nam</t>
  </si>
  <si>
    <t>TOU 448</t>
  </si>
  <si>
    <t>Thực Tập Nghiệp Vụ Trong Công Ty Lữ Hành / Đại Lý Lữ Hành (3 tháng)</t>
  </si>
  <si>
    <t>TOU 449</t>
  </si>
  <si>
    <t>Khóa Luận Tốt Nghiệp: Du Lịch Lữ Hành</t>
  </si>
  <si>
    <t>TOU 496</t>
  </si>
  <si>
    <t>UIU-CS 101</t>
  </si>
  <si>
    <t>Basic Computer Skills</t>
  </si>
  <si>
    <t>UIU-CS 211</t>
  </si>
  <si>
    <t>Basics of Programming (Java)</t>
  </si>
  <si>
    <t>UIU-CS 303</t>
  </si>
  <si>
    <t>Basics of Programming II (Java)</t>
  </si>
  <si>
    <t>PHM410</t>
  </si>
  <si>
    <t>PHM413</t>
  </si>
  <si>
    <t>PHM447</t>
  </si>
  <si>
    <t>PHM448</t>
  </si>
  <si>
    <t>PHM496</t>
  </si>
  <si>
    <t>REM400</t>
  </si>
  <si>
    <t>SE445</t>
  </si>
  <si>
    <t>SOC323</t>
  </si>
  <si>
    <t>SPM200</t>
  </si>
  <si>
    <t>SPM300</t>
  </si>
  <si>
    <t>SPM302</t>
  </si>
  <si>
    <t>SPM413</t>
  </si>
  <si>
    <t>STA423</t>
  </si>
  <si>
    <t>SUR251</t>
  </si>
  <si>
    <t>Ngoại Cơ Sở</t>
  </si>
  <si>
    <t>TOU151</t>
  </si>
  <si>
    <t>TOU296</t>
  </si>
  <si>
    <t>TOU348</t>
  </si>
  <si>
    <t>TOU349</t>
  </si>
  <si>
    <t>TOU361</t>
  </si>
  <si>
    <t>TOU362</t>
  </si>
  <si>
    <t>TOU364</t>
  </si>
  <si>
    <t>TOU396</t>
  </si>
  <si>
    <t>TOU399</t>
  </si>
  <si>
    <t>TOU404</t>
  </si>
  <si>
    <t>TOU405</t>
  </si>
  <si>
    <t>TOU411</t>
  </si>
  <si>
    <t>TOU431</t>
  </si>
  <si>
    <t>TOU448</t>
  </si>
  <si>
    <t>TOU449</t>
  </si>
  <si>
    <t>TOU496</t>
  </si>
  <si>
    <t>ANA 251</t>
  </si>
  <si>
    <t>Giải Phẫu Y Khoa 1</t>
  </si>
  <si>
    <t>ANA 252</t>
  </si>
  <si>
    <t>Giải Phẫu Y Khoa 2</t>
  </si>
  <si>
    <t>ANA 271</t>
  </si>
  <si>
    <t>Giải Phẫu Chuyên Đề: Thần Kinh - Nội Tiết</t>
  </si>
  <si>
    <t>ANA 272</t>
  </si>
  <si>
    <t>Giải phẫu Chuyên đề: Định khu và Ứng dụng</t>
  </si>
  <si>
    <t>ANA 275</t>
  </si>
  <si>
    <t>Phẫu Thuật Thực Hành</t>
  </si>
  <si>
    <t>ANA 301</t>
  </si>
  <si>
    <t>Mô Phôi Cho Y Khoa</t>
  </si>
  <si>
    <t>ANA 375</t>
  </si>
  <si>
    <t>BCH 251</t>
  </si>
  <si>
    <t>Hóa Sinh Y Học</t>
  </si>
  <si>
    <t>BIO 252</t>
  </si>
  <si>
    <t>Sinh Học Phân Tử</t>
  </si>
  <si>
    <t>CR 348</t>
  </si>
  <si>
    <t>CR 448</t>
  </si>
  <si>
    <t>CR 449</t>
  </si>
  <si>
    <t>DEN 600</t>
  </si>
  <si>
    <t>Răng Hàm Mặt</t>
  </si>
  <si>
    <t>ECO 395</t>
  </si>
  <si>
    <t>Kinh Tế Y Tế</t>
  </si>
  <si>
    <t>ENT 600</t>
  </si>
  <si>
    <t>Tai Mũi Họng</t>
  </si>
  <si>
    <t>IMD 252</t>
  </si>
  <si>
    <t>IMD 351</t>
  </si>
  <si>
    <t>Nội Cơ Sở 2</t>
  </si>
  <si>
    <t>IMD 352</t>
  </si>
  <si>
    <t>IMD 413</t>
  </si>
  <si>
    <t>Huyết Học</t>
  </si>
  <si>
    <t>IMD 508</t>
  </si>
  <si>
    <t>Nội Bệnh Lý I</t>
  </si>
  <si>
    <t>IMD 509</t>
  </si>
  <si>
    <t>Nội Bệnh Lý II</t>
  </si>
  <si>
    <t>IMD 708</t>
  </si>
  <si>
    <t>Nội Bệnh Lý III</t>
  </si>
  <si>
    <t>IMD 709</t>
  </si>
  <si>
    <t>Nội Bệnh Lý IV</t>
  </si>
  <si>
    <t>IMN 350</t>
  </si>
  <si>
    <t>Sinh Lý Bệnh - Miễn Dịch Nâng Cao</t>
  </si>
  <si>
    <t>IS 356</t>
  </si>
  <si>
    <t>Hệ Thống Thông Tin Bệnh Viện</t>
  </si>
  <si>
    <t>MCH 506</t>
  </si>
  <si>
    <t>Phụ Sản I</t>
  </si>
  <si>
    <t>MCH 507</t>
  </si>
  <si>
    <t>Phụ Sản II</t>
  </si>
  <si>
    <t>MCH 508</t>
  </si>
  <si>
    <t>Nhi Khoa I</t>
  </si>
  <si>
    <t>MCH 509</t>
  </si>
  <si>
    <t>Nhi Khoa II</t>
  </si>
  <si>
    <t>MCH 706</t>
  </si>
  <si>
    <t>Phụ Sản III</t>
  </si>
  <si>
    <t>MCH 708</t>
  </si>
  <si>
    <t>Nhi Khoa III</t>
  </si>
  <si>
    <t>MED 310</t>
  </si>
  <si>
    <t>Tiền Lâm Sàng 1</t>
  </si>
  <si>
    <t>MED 363</t>
  </si>
  <si>
    <t>Thực Hành Y Học Cổ Truyền</t>
  </si>
  <si>
    <t>MED 410</t>
  </si>
  <si>
    <t>Tiền Lâm Sàng 2</t>
  </si>
  <si>
    <t>MED 446</t>
  </si>
  <si>
    <t>Thực Tập Cộng Đồng 1</t>
  </si>
  <si>
    <t>MED 460</t>
  </si>
  <si>
    <t>Tiền Lâm Sàng 3</t>
  </si>
  <si>
    <t>MED 613</t>
  </si>
  <si>
    <t>Gây Mê Hồi Sức 1</t>
  </si>
  <si>
    <t>MED 646</t>
  </si>
  <si>
    <t>Thực Tập Cộng Đồng 2</t>
  </si>
  <si>
    <t>MED 661</t>
  </si>
  <si>
    <t>Y Học Gia Đình</t>
  </si>
  <si>
    <t>MED 705</t>
  </si>
  <si>
    <t>Pháp Y</t>
  </si>
  <si>
    <t>MED 709</t>
  </si>
  <si>
    <t>Y Học Thảm Họa</t>
  </si>
  <si>
    <t>MED 747</t>
  </si>
  <si>
    <t>MED 749</t>
  </si>
  <si>
    <t>Luận Văn Tốt Nghiệp</t>
  </si>
  <si>
    <t>MIB 264</t>
  </si>
  <si>
    <t>Vi Sinh Học Thực Phẩm</t>
  </si>
  <si>
    <t>MIB 280</t>
  </si>
  <si>
    <t>Ký Sinh Trùng Cho Y Khoa</t>
  </si>
  <si>
    <t>MT 400</t>
  </si>
  <si>
    <t>Kỹ Thuật &amp; Công Nghệ Y Dược</t>
  </si>
  <si>
    <t>MT 402</t>
  </si>
  <si>
    <t>Chẩn Đoán Hình Ảnh</t>
  </si>
  <si>
    <t>MT 406</t>
  </si>
  <si>
    <t>Y Học Hạt Nhân</t>
  </si>
  <si>
    <t>NTR 152</t>
  </si>
  <si>
    <t>Thực Hành Dinh Dưỡng Học</t>
  </si>
  <si>
    <t>OPT 600</t>
  </si>
  <si>
    <t>Mắt</t>
  </si>
  <si>
    <t>PGY 251</t>
  </si>
  <si>
    <t>Sinh Lý 1</t>
  </si>
  <si>
    <t>PGY 301</t>
  </si>
  <si>
    <t>Sinh Lý 2</t>
  </si>
  <si>
    <t>PTY 601</t>
  </si>
  <si>
    <t>Tâm Thần 1</t>
  </si>
  <si>
    <t>PTH 351</t>
  </si>
  <si>
    <t>Giải Phẫu Bệnh</t>
  </si>
  <si>
    <t>PTH 603</t>
  </si>
  <si>
    <t>Da Liễu 1</t>
  </si>
  <si>
    <t>PTH 604</t>
  </si>
  <si>
    <t>Thần Kinh (Bệnh Học)</t>
  </si>
  <si>
    <t>PTH 605</t>
  </si>
  <si>
    <t>Truyền Nhiễm 1</t>
  </si>
  <si>
    <t>PTH 606</t>
  </si>
  <si>
    <t>Ung Thư Đại Cương</t>
  </si>
  <si>
    <t>PTH 615</t>
  </si>
  <si>
    <t>Bệnh Nghề Nghiệp</t>
  </si>
  <si>
    <t>PTH 655</t>
  </si>
  <si>
    <t>Lao 1</t>
  </si>
  <si>
    <t>PHI 461</t>
  </si>
  <si>
    <t>Phương Pháp Nghiên Cứu Khoa Hoc Trong Y Học</t>
  </si>
  <si>
    <t>PHM 446</t>
  </si>
  <si>
    <t>PHM 449</t>
  </si>
  <si>
    <t>PHM 497</t>
  </si>
  <si>
    <t>Thực hành Dược khoa</t>
  </si>
  <si>
    <t>SPM 303</t>
  </si>
  <si>
    <t>Thực Hành Dịch Tể Học</t>
  </si>
  <si>
    <t>SPM 513</t>
  </si>
  <si>
    <t>Tổ Chức Y Tế - Chương Trình Y Tế Quốc Gia Nâng Cao</t>
  </si>
  <si>
    <t>SUR 252</t>
  </si>
  <si>
    <t>SUR 351</t>
  </si>
  <si>
    <t>Ngoại Cơ Sở 2</t>
  </si>
  <si>
    <t>SUR 352</t>
  </si>
  <si>
    <t>SUR 508</t>
  </si>
  <si>
    <t>Ngoại Bệnh Lý I</t>
  </si>
  <si>
    <t>SUR 509</t>
  </si>
  <si>
    <t>Ngoại Bệnh Lý II</t>
  </si>
  <si>
    <t>SUR 708</t>
  </si>
  <si>
    <t>Ngoại Bệnh Lý III</t>
  </si>
  <si>
    <t>SUR 709</t>
  </si>
  <si>
    <t>Ngoại Bệnh Lý IV</t>
  </si>
  <si>
    <t>Nhiệt Động Học</t>
  </si>
  <si>
    <t>UIU-IS 301</t>
  </si>
  <si>
    <t>Database</t>
  </si>
  <si>
    <t>UIU-MTH 254</t>
  </si>
  <si>
    <t>Discrete Math &amp; Statistical Applications</t>
  </si>
  <si>
    <t>613/1</t>
  </si>
  <si>
    <t>613/2</t>
  </si>
  <si>
    <t>613/3</t>
  </si>
  <si>
    <t>613/4</t>
  </si>
  <si>
    <t>613/5</t>
  </si>
  <si>
    <t>613/6</t>
  </si>
  <si>
    <t>613/7</t>
  </si>
  <si>
    <t>1001A</t>
  </si>
  <si>
    <t>1001B</t>
  </si>
  <si>
    <t>208/3</t>
  </si>
  <si>
    <t>208/4</t>
  </si>
  <si>
    <t>133/1-A</t>
  </si>
  <si>
    <t>133/2-A</t>
  </si>
  <si>
    <t>109-B</t>
  </si>
  <si>
    <t>110-B</t>
  </si>
  <si>
    <t>201-C</t>
  </si>
  <si>
    <t>504/1-C</t>
  </si>
  <si>
    <t>504/2-C</t>
  </si>
  <si>
    <t>504/3-C</t>
  </si>
  <si>
    <t>504/4-C</t>
  </si>
  <si>
    <t>301/1-D</t>
  </si>
  <si>
    <t>301/2-D</t>
  </si>
  <si>
    <t>304/1-D</t>
  </si>
  <si>
    <t>304/2-D</t>
  </si>
  <si>
    <t>404/1-D</t>
  </si>
  <si>
    <t>404/2-D</t>
  </si>
  <si>
    <t>101/1-E</t>
  </si>
  <si>
    <t>101/2-E</t>
  </si>
  <si>
    <t>204-E</t>
  </si>
  <si>
    <t>205-E</t>
  </si>
  <si>
    <t>301/1-E</t>
  </si>
  <si>
    <t>301/2-E</t>
  </si>
  <si>
    <t>304/1-E</t>
  </si>
  <si>
    <t>304/2-E</t>
  </si>
  <si>
    <t>401-E</t>
  </si>
  <si>
    <t>402-E</t>
  </si>
  <si>
    <t>404-E</t>
  </si>
  <si>
    <t>405-E</t>
  </si>
  <si>
    <t>501/1-E</t>
  </si>
  <si>
    <t>501/2-E</t>
  </si>
  <si>
    <t>504/1-E</t>
  </si>
  <si>
    <t>504/2-E</t>
  </si>
  <si>
    <t>131-A</t>
  </si>
  <si>
    <t>501/1-C</t>
  </si>
  <si>
    <t>501/2-C</t>
  </si>
  <si>
    <t>ENG</t>
  </si>
  <si>
    <t>ENG 335</t>
  </si>
  <si>
    <t>Anh Văn Chuyên Ngành Kiến Trúc</t>
  </si>
  <si>
    <t>DANH SÁCH SINH VIÊN DỰ THI KHẢO SÁT TIẾNG ANH</t>
  </si>
  <si>
    <t>254 Nguyễn Văn Linh</t>
  </si>
  <si>
    <t>ĐỢT: THÁNG 03 NĂM 2021</t>
  </si>
  <si>
    <t>Lê Phú</t>
  </si>
  <si>
    <t>Hoàng</t>
  </si>
  <si>
    <t>K23KMT</t>
  </si>
  <si>
    <t>Phan Nhật</t>
  </si>
  <si>
    <t>Minh</t>
  </si>
  <si>
    <t>K22CSU-KTR</t>
  </si>
  <si>
    <t>Hoàng Lê Ngọc</t>
  </si>
  <si>
    <t>Lộc</t>
  </si>
  <si>
    <t>K20PSU-DLK</t>
  </si>
  <si>
    <t>Lê Anh</t>
  </si>
  <si>
    <t>Tuấn</t>
  </si>
  <si>
    <t>K19TPM</t>
  </si>
  <si>
    <t>Đỗ Ngọc</t>
  </si>
  <si>
    <t>Châu</t>
  </si>
  <si>
    <t>K21DLK</t>
  </si>
  <si>
    <t>Nguyễn Quang</t>
  </si>
  <si>
    <t>Hưng</t>
  </si>
  <si>
    <t>K20TPM</t>
  </si>
  <si>
    <t>Lê Thành</t>
  </si>
  <si>
    <t>Nhân</t>
  </si>
  <si>
    <t>K20XDD</t>
  </si>
  <si>
    <t>Trần Thanh</t>
  </si>
  <si>
    <t>Việt</t>
  </si>
  <si>
    <t>K21CSU-XDD</t>
  </si>
  <si>
    <t>Hồ Công</t>
  </si>
  <si>
    <t>Cường</t>
  </si>
  <si>
    <t>K23EDT</t>
  </si>
  <si>
    <t>Nguyễn Văn</t>
  </si>
  <si>
    <t>Quốc</t>
  </si>
  <si>
    <t>K22XDD</t>
  </si>
  <si>
    <t>Lê Thị</t>
  </si>
  <si>
    <t>Nhi</t>
  </si>
  <si>
    <t>K20QTM</t>
  </si>
  <si>
    <t>Nguyễn Ngọc Minh</t>
  </si>
  <si>
    <t>Tâm</t>
  </si>
  <si>
    <t>K23PSU-KKT</t>
  </si>
  <si>
    <t>Trương Đỗ Thị Thanh</t>
  </si>
  <si>
    <t>Phương</t>
  </si>
  <si>
    <t>K20VQH</t>
  </si>
  <si>
    <t>Trần Văn</t>
  </si>
  <si>
    <t>Quang</t>
  </si>
  <si>
    <t>K22YDH</t>
  </si>
  <si>
    <t>Trần Duy</t>
  </si>
  <si>
    <t>Thanh</t>
  </si>
  <si>
    <t>K20QTH</t>
  </si>
  <si>
    <t>Nguyễn An</t>
  </si>
  <si>
    <t>Bình</t>
  </si>
  <si>
    <t>K23QTM</t>
  </si>
  <si>
    <t>Trương Tấn</t>
  </si>
  <si>
    <t>Thành</t>
  </si>
  <si>
    <t>K21CSU-KTR</t>
  </si>
  <si>
    <t xml:space="preserve">Nguyễn </t>
  </si>
  <si>
    <t>K21XDD</t>
  </si>
  <si>
    <t>Nguyễn Đức</t>
  </si>
  <si>
    <t>Khải</t>
  </si>
  <si>
    <t>K22TNM</t>
  </si>
  <si>
    <t>Nguyễn Phước</t>
  </si>
  <si>
    <t>Đức</t>
  </si>
  <si>
    <t>K20KMQ</t>
  </si>
  <si>
    <t>Phạm Nguyễn Phương</t>
  </si>
  <si>
    <t>Thảo</t>
  </si>
  <si>
    <t>K22DLK</t>
  </si>
  <si>
    <t>Nguyễn Diễm</t>
  </si>
  <si>
    <t>Quỳnh</t>
  </si>
  <si>
    <t>K22VQH</t>
  </si>
  <si>
    <t>Trần Thị Hoài</t>
  </si>
  <si>
    <t>K21QTH</t>
  </si>
  <si>
    <t>Nguyễn Phương Thiên</t>
  </si>
  <si>
    <t>Nga</t>
  </si>
  <si>
    <t>K22NAD</t>
  </si>
  <si>
    <t>Nguyễn Quỳnh</t>
  </si>
  <si>
    <t>Thư</t>
  </si>
  <si>
    <t>K23VQH</t>
  </si>
  <si>
    <t>Ngô Thị Bích</t>
  </si>
  <si>
    <t>Thủy</t>
  </si>
  <si>
    <t>Nguyễn Thị Mỹ</t>
  </si>
  <si>
    <t>Hiền</t>
  </si>
  <si>
    <t>K22YDD</t>
  </si>
  <si>
    <t>Phan Thị Như</t>
  </si>
  <si>
    <t>K21YDH</t>
  </si>
  <si>
    <t>Trương Thị Huyền</t>
  </si>
  <si>
    <t>Trang</t>
  </si>
  <si>
    <t>Trương Ái</t>
  </si>
  <si>
    <t>Tuyết</t>
  </si>
  <si>
    <t>Trần Lê Cẩm</t>
  </si>
  <si>
    <t>Ngọc</t>
  </si>
  <si>
    <t>Nguyễn Thị</t>
  </si>
  <si>
    <t>Liên</t>
  </si>
  <si>
    <t>K23DLK</t>
  </si>
  <si>
    <t>Trần Thị Thục</t>
  </si>
  <si>
    <t>Nữ</t>
  </si>
  <si>
    <t>K23PSU-DLH</t>
  </si>
  <si>
    <t>Phan Kiều Song</t>
  </si>
  <si>
    <t>K22PSU-DLH</t>
  </si>
  <si>
    <t>Châu Huệ</t>
  </si>
  <si>
    <t>Linh</t>
  </si>
  <si>
    <t>K21PSU-KKT</t>
  </si>
  <si>
    <t xml:space="preserve">Phan </t>
  </si>
  <si>
    <t>Thọ</t>
  </si>
  <si>
    <t>K21CMU-TPM</t>
  </si>
  <si>
    <t>Phan Hùng</t>
  </si>
  <si>
    <t>Hoàng Đức</t>
  </si>
  <si>
    <t>Khánh</t>
  </si>
  <si>
    <t>K23CMU-TMT</t>
  </si>
  <si>
    <t>Phạm Xuân</t>
  </si>
  <si>
    <t>Nam</t>
  </si>
  <si>
    <t>Trương Kim</t>
  </si>
  <si>
    <t>Phụng</t>
  </si>
  <si>
    <t>K21TPM</t>
  </si>
  <si>
    <t>Lê Văn</t>
  </si>
  <si>
    <t>Trần Quốc</t>
  </si>
  <si>
    <t>K21QTM</t>
  </si>
  <si>
    <t>Huỳnh Kim Bảo</t>
  </si>
  <si>
    <t>Long</t>
  </si>
  <si>
    <t>K23QNH</t>
  </si>
  <si>
    <t>Hoàng Long</t>
  </si>
  <si>
    <t>Thiên</t>
  </si>
  <si>
    <t>Trương Thế</t>
  </si>
  <si>
    <t>K21KTR</t>
  </si>
  <si>
    <t>Từ Văn</t>
  </si>
  <si>
    <t>Sơn</t>
  </si>
  <si>
    <t>Hồ Quốc</t>
  </si>
  <si>
    <t>Lợi</t>
  </si>
  <si>
    <t>Đỗ Minh</t>
  </si>
  <si>
    <t>Hiếu</t>
  </si>
  <si>
    <t>K21KMT</t>
  </si>
  <si>
    <t>Trần Quang</t>
  </si>
  <si>
    <t>Tùng</t>
  </si>
  <si>
    <t>Nguyễn Như</t>
  </si>
  <si>
    <t>Trọng</t>
  </si>
  <si>
    <t>Ung Nho</t>
  </si>
  <si>
    <t>Nguyễn Văn Tấn</t>
  </si>
  <si>
    <t>Lực</t>
  </si>
  <si>
    <t>Lê Thế Gia</t>
  </si>
  <si>
    <t>Hiển</t>
  </si>
  <si>
    <t>K23PSU-DLK</t>
  </si>
  <si>
    <t>Nguyễn Thanh</t>
  </si>
  <si>
    <t>K21XDC</t>
  </si>
  <si>
    <t>Phạm Tiến</t>
  </si>
  <si>
    <t>Dũng</t>
  </si>
  <si>
    <t>Võ Ngọc</t>
  </si>
  <si>
    <t>Trung</t>
  </si>
  <si>
    <t>Trương Công Tuấn</t>
  </si>
  <si>
    <t>Vũ</t>
  </si>
  <si>
    <t>K22LKT</t>
  </si>
  <si>
    <t>Pháp</t>
  </si>
  <si>
    <t>K22QTM</t>
  </si>
  <si>
    <t>Võ Thị Ngọc</t>
  </si>
  <si>
    <t>Mai</t>
  </si>
  <si>
    <t>K22QTH</t>
  </si>
  <si>
    <t>Phan Trúc</t>
  </si>
  <si>
    <t>Ngân</t>
  </si>
  <si>
    <t>K22KDN</t>
  </si>
  <si>
    <t>Lê Xuân</t>
  </si>
  <si>
    <t>Trinh</t>
  </si>
  <si>
    <t>K23QTH</t>
  </si>
  <si>
    <t>Nguyễn Thị Thanh</t>
  </si>
  <si>
    <t>Thúy</t>
  </si>
  <si>
    <t>K22PSU-QNH</t>
  </si>
  <si>
    <t>Huỳnh Mỹ</t>
  </si>
  <si>
    <t>Hạnh</t>
  </si>
  <si>
    <t>K22KKT</t>
  </si>
  <si>
    <t>Đinh Thị Thúy</t>
  </si>
  <si>
    <t>Tiền</t>
  </si>
  <si>
    <t>Phan Ngọc Quỳnh</t>
  </si>
  <si>
    <t>Uyên</t>
  </si>
  <si>
    <t>K23KKT</t>
  </si>
  <si>
    <t>Nguyễn Thị Hồng</t>
  </si>
  <si>
    <t>Cẩm</t>
  </si>
  <si>
    <t>Nguyễn Thị Lệ</t>
  </si>
  <si>
    <t>Quyên</t>
  </si>
  <si>
    <t>K22QNT</t>
  </si>
  <si>
    <t>Thương</t>
  </si>
  <si>
    <t>K22NAB</t>
  </si>
  <si>
    <t>Trần Thảo Trúc</t>
  </si>
  <si>
    <t>Hồ Thị Hồng</t>
  </si>
  <si>
    <t>K22KTN</t>
  </si>
  <si>
    <t>Huỳnh Thị Thu</t>
  </si>
  <si>
    <t>Mơ</t>
  </si>
  <si>
    <t>K22ADH</t>
  </si>
  <si>
    <t>Trần Thị Kim</t>
  </si>
  <si>
    <t>Nguyễn Thị Bích</t>
  </si>
  <si>
    <t>Bùi Thu</t>
  </si>
  <si>
    <t>Hương</t>
  </si>
  <si>
    <t>Đặng Thị Mai</t>
  </si>
  <si>
    <t>Nguyễn Ngọc Đà</t>
  </si>
  <si>
    <t>Duyên</t>
  </si>
  <si>
    <t>Phạm Minh</t>
  </si>
  <si>
    <t>Nguyễn Hồng</t>
  </si>
  <si>
    <t>Trần Thư</t>
  </si>
  <si>
    <t>Hảo</t>
  </si>
  <si>
    <t>Thái Phạm Hồng</t>
  </si>
  <si>
    <t>Hà</t>
  </si>
  <si>
    <t>Nguyễn Vũ Thu</t>
  </si>
  <si>
    <t>Trần Diệu</t>
  </si>
  <si>
    <t>Trí</t>
  </si>
  <si>
    <t>Hoa</t>
  </si>
  <si>
    <t>Phan Thanh</t>
  </si>
  <si>
    <t>Từ Thị Ngọc</t>
  </si>
  <si>
    <t>Lan</t>
  </si>
  <si>
    <t>Lê Ngọc Khánh</t>
  </si>
  <si>
    <t>Tiết</t>
  </si>
  <si>
    <t>Nguyễn Lê Kim</t>
  </si>
  <si>
    <t>Hồ Thị Như</t>
  </si>
  <si>
    <t>Huyền</t>
  </si>
  <si>
    <t>Phan Thị Anh</t>
  </si>
  <si>
    <t>Đào</t>
  </si>
  <si>
    <t>Phạm Thị</t>
  </si>
  <si>
    <t>Truyền</t>
  </si>
  <si>
    <t>Nguyễn Huỳnh Thanh</t>
  </si>
  <si>
    <t>Bùi Thị Phương</t>
  </si>
  <si>
    <t>Trần Thị Bích</t>
  </si>
  <si>
    <t>Nguyễn Thị Kim</t>
  </si>
  <si>
    <t>Lê Thuỳ</t>
  </si>
  <si>
    <t>Dương</t>
  </si>
  <si>
    <t>Ngô Khánh</t>
  </si>
  <si>
    <t>Nguyệt</t>
  </si>
  <si>
    <t>Hồng Thị Minh</t>
  </si>
  <si>
    <t>Anh</t>
  </si>
  <si>
    <t>Phạm Thị Thanh</t>
  </si>
  <si>
    <t>Nhàn</t>
  </si>
  <si>
    <t>Đạt</t>
  </si>
  <si>
    <t>Hằng</t>
  </si>
  <si>
    <t>Phan Thị Thùy</t>
  </si>
  <si>
    <t>Dung</t>
  </si>
  <si>
    <t>Ngô Bích</t>
  </si>
  <si>
    <t>Lê Thị Quỳnh</t>
  </si>
  <si>
    <t>Trần Thị Mỹ</t>
  </si>
  <si>
    <t>Đoàn Thị Hải</t>
  </si>
  <si>
    <t>Đỗ Nguyễn Tường</t>
  </si>
  <si>
    <t>Viên</t>
  </si>
  <si>
    <t>Bùi Thị Thiên</t>
  </si>
  <si>
    <t>Ân</t>
  </si>
  <si>
    <t>Bùi Thị Thúy</t>
  </si>
  <si>
    <t>Kiều</t>
  </si>
  <si>
    <t>Nguyễn Thị Anh</t>
  </si>
  <si>
    <t>Thi</t>
  </si>
  <si>
    <t>Hoàng Tú</t>
  </si>
  <si>
    <t>Huỳnh Thị Mỹ</t>
  </si>
  <si>
    <t>Hạ</t>
  </si>
  <si>
    <t>Nguyễn Thúy</t>
  </si>
  <si>
    <t>Oanh</t>
  </si>
  <si>
    <t>Võ Thị</t>
  </si>
  <si>
    <t>Phạm Thị Thu</t>
  </si>
  <si>
    <t>Nguyễn Thị Lan</t>
  </si>
  <si>
    <t>Phan Thị Thảo</t>
  </si>
  <si>
    <t>Nguyên</t>
  </si>
  <si>
    <t>Tống Lê Hoàng</t>
  </si>
  <si>
    <t>Yến</t>
  </si>
  <si>
    <t>Nguyễn Thị Hà</t>
  </si>
  <si>
    <t>Đoàn Thị</t>
  </si>
  <si>
    <t>Đỗ Thị Như</t>
  </si>
  <si>
    <t>Vĩ</t>
  </si>
  <si>
    <t>Nguyễn Thị Thùy</t>
  </si>
  <si>
    <t>Trần Thị Minh</t>
  </si>
  <si>
    <t>Võ Thị Cẩm</t>
  </si>
  <si>
    <t>Nhung</t>
  </si>
  <si>
    <t>Trần Thị Khánh</t>
  </si>
  <si>
    <t>Bông</t>
  </si>
  <si>
    <t>Đoàn Thị Thảo</t>
  </si>
  <si>
    <t>Lý</t>
  </si>
  <si>
    <t>Hoàng Thị Phương</t>
  </si>
  <si>
    <t>Cúc</t>
  </si>
  <si>
    <t>Trần Thị Thúy</t>
  </si>
  <si>
    <t>Trương Ngọc Phương</t>
  </si>
  <si>
    <t>Võ Thị Thúy</t>
  </si>
  <si>
    <t>Diễm</t>
  </si>
  <si>
    <t>Lê Thị Thuý</t>
  </si>
  <si>
    <t>Vân</t>
  </si>
  <si>
    <t>Lưu Đào Minh</t>
  </si>
  <si>
    <t>Lê Thị Thúy</t>
  </si>
  <si>
    <t>Thủy Thị Ngọc</t>
  </si>
  <si>
    <t>Liễu</t>
  </si>
  <si>
    <t>Nguyễn Thị Quỳnh</t>
  </si>
  <si>
    <t>Đặng Trương Hoài</t>
  </si>
  <si>
    <t>Nguyễn Thị Đình</t>
  </si>
  <si>
    <t>My</t>
  </si>
  <si>
    <t>Hoàng Ngọc Bảo</t>
  </si>
  <si>
    <t>Trần Nguyễn Mỹ</t>
  </si>
  <si>
    <t>Lê Hồng Bảo</t>
  </si>
  <si>
    <t>Nguyễn Trường Tú</t>
  </si>
  <si>
    <t>Hoàng Minh</t>
  </si>
  <si>
    <t>Bùi Thị</t>
  </si>
  <si>
    <t>Danh</t>
  </si>
  <si>
    <t>Nguyễn Trần Hoàng</t>
  </si>
  <si>
    <t>Phan Ngọc Vy</t>
  </si>
  <si>
    <t>Hân</t>
  </si>
  <si>
    <t>Trần Xuân</t>
  </si>
  <si>
    <t>Trần Thị Như</t>
  </si>
  <si>
    <t>Phạm Thị Hoàng</t>
  </si>
  <si>
    <t>Phúc</t>
  </si>
  <si>
    <t>Nguyễn Thị Ngọc</t>
  </si>
  <si>
    <t>Ánh</t>
  </si>
  <si>
    <t>Võ Thị Tố</t>
  </si>
  <si>
    <t>Trần Thị Thuỳ</t>
  </si>
  <si>
    <t>Vỹ</t>
  </si>
  <si>
    <t>Nguyễn Thị Đào Như</t>
  </si>
  <si>
    <t>Dương Thị Cẩm</t>
  </si>
  <si>
    <t>Tú</t>
  </si>
  <si>
    <t>K22CTP</t>
  </si>
  <si>
    <t>Nguyễn Diệu</t>
  </si>
  <si>
    <t>Nguyễn Thị Cẩm</t>
  </si>
  <si>
    <t>Tiên</t>
  </si>
  <si>
    <t>K23QTD</t>
  </si>
  <si>
    <t>Bùi Ánh</t>
  </si>
  <si>
    <t>Phạm Thị Ngọc</t>
  </si>
  <si>
    <t>Hồ Lê Bích</t>
  </si>
  <si>
    <t>K22PSU-DLK</t>
  </si>
  <si>
    <t>Trần Lê Quỳnh</t>
  </si>
  <si>
    <t>K23DLL</t>
  </si>
  <si>
    <t>Nguyễn Hoàng Yến</t>
  </si>
  <si>
    <t>Trân</t>
  </si>
  <si>
    <t>Lê Hoàng Phương</t>
  </si>
  <si>
    <t>Nguyễn Hải</t>
  </si>
  <si>
    <t>Diệp Xuân</t>
  </si>
  <si>
    <t>Vy</t>
  </si>
  <si>
    <t>Hoàng Thảo</t>
  </si>
  <si>
    <t>Bùi Lê Tường</t>
  </si>
  <si>
    <t>Võ Nguyễn Nhi</t>
  </si>
  <si>
    <t>Lê Thị Như</t>
  </si>
  <si>
    <t>Ngà</t>
  </si>
  <si>
    <t>Lê Thị Ánh</t>
  </si>
  <si>
    <t>Hồng</t>
  </si>
  <si>
    <t>Phạm Thị Quỳnh</t>
  </si>
  <si>
    <t>Như</t>
  </si>
  <si>
    <t>K22VHD</t>
  </si>
  <si>
    <t>Võ Thị Hoàng</t>
  </si>
  <si>
    <t>Lê Thị Tố</t>
  </si>
  <si>
    <t>K22DLL</t>
  </si>
  <si>
    <t>K23LKT</t>
  </si>
  <si>
    <t>Đào Anh</t>
  </si>
  <si>
    <t>Trúc</t>
  </si>
  <si>
    <t>Đỗ Trịnh Quỳnh</t>
  </si>
  <si>
    <t>Lương</t>
  </si>
  <si>
    <t>Trần Thị Thương</t>
  </si>
  <si>
    <t>Phan Thị Hồng</t>
  </si>
  <si>
    <t>Sương</t>
  </si>
  <si>
    <t>Lê Quang</t>
  </si>
  <si>
    <t>Phong</t>
  </si>
  <si>
    <t>K22CMU-TMT</t>
  </si>
  <si>
    <t>Dư Quốc</t>
  </si>
  <si>
    <t>Duy</t>
  </si>
  <si>
    <t>Đoàn Quốc</t>
  </si>
  <si>
    <t>Nguyễn Hửu Ngọc</t>
  </si>
  <si>
    <t>K22TPM</t>
  </si>
  <si>
    <t>Nguyễn Phan Minh</t>
  </si>
  <si>
    <t>Phùng Bá Nhật</t>
  </si>
  <si>
    <t>Lâm</t>
  </si>
  <si>
    <t>Nguyễn Lê Duy</t>
  </si>
  <si>
    <t>K23TPM</t>
  </si>
  <si>
    <t>Nguyễn Bông</t>
  </si>
  <si>
    <t>Rô</t>
  </si>
  <si>
    <t>Thái Văn</t>
  </si>
  <si>
    <t>Nguyễn Hữu</t>
  </si>
  <si>
    <t>Tiến</t>
  </si>
  <si>
    <t>Nguyễn Minh</t>
  </si>
  <si>
    <t>Thắng</t>
  </si>
  <si>
    <t>Võ Văn</t>
  </si>
  <si>
    <t>Cảnh</t>
  </si>
  <si>
    <t>Trần Minh</t>
  </si>
  <si>
    <t>K22EDT</t>
  </si>
  <si>
    <t>Lê Trọng</t>
  </si>
  <si>
    <t>Thạch</t>
  </si>
  <si>
    <t>Thạnh</t>
  </si>
  <si>
    <t>Huỳnh Công Minh</t>
  </si>
  <si>
    <t>Tính</t>
  </si>
  <si>
    <t>Trần Chính</t>
  </si>
  <si>
    <t>Giáp</t>
  </si>
  <si>
    <t>Đoàn Lê Nam</t>
  </si>
  <si>
    <t>Lê Hữu</t>
  </si>
  <si>
    <t>Nhật</t>
  </si>
  <si>
    <t>Tình</t>
  </si>
  <si>
    <t>Nguyễn Lê Đại</t>
  </si>
  <si>
    <t>Đinh Khắc</t>
  </si>
  <si>
    <t>Tài</t>
  </si>
  <si>
    <t>Bùi Xuân</t>
  </si>
  <si>
    <t>Phú</t>
  </si>
  <si>
    <t>Trương Đức</t>
  </si>
  <si>
    <t>Phạm Văn</t>
  </si>
  <si>
    <t>Dưỡng</t>
  </si>
  <si>
    <t>K22KMT</t>
  </si>
  <si>
    <t>Chiến</t>
  </si>
  <si>
    <t>Hoàng Công</t>
  </si>
  <si>
    <t>Trịnh Từ Hoàng</t>
  </si>
  <si>
    <t>Trương Bửu</t>
  </si>
  <si>
    <t>Ngô Quốc</t>
  </si>
  <si>
    <t>Mạnh</t>
  </si>
  <si>
    <t>K22KTR</t>
  </si>
  <si>
    <t>Nguyễn Anh</t>
  </si>
  <si>
    <t>Kha</t>
  </si>
  <si>
    <t>Trần Dương Minh</t>
  </si>
  <si>
    <t>Trần Chánh Rin</t>
  </si>
  <si>
    <t>Bin</t>
  </si>
  <si>
    <t>Lê Hoàng</t>
  </si>
  <si>
    <t>Hà Gia</t>
  </si>
  <si>
    <t>Huy</t>
  </si>
  <si>
    <t>Phan Lê Minh</t>
  </si>
  <si>
    <t>Trần Hoàng</t>
  </si>
  <si>
    <t>Văn Thanh</t>
  </si>
  <si>
    <t>Vương Đình</t>
  </si>
  <si>
    <t>Phạm Đình</t>
  </si>
  <si>
    <t>Nhã</t>
  </si>
  <si>
    <t>Phạm Võ Đức</t>
  </si>
  <si>
    <t>Hùng</t>
  </si>
  <si>
    <t>Lê Phước</t>
  </si>
  <si>
    <t>Lê Phan</t>
  </si>
  <si>
    <t>Nguyễn Hoàng</t>
  </si>
  <si>
    <t>Vũ Minh</t>
  </si>
  <si>
    <t>Cử</t>
  </si>
  <si>
    <t>Phạm Tứ</t>
  </si>
  <si>
    <t>Tại</t>
  </si>
  <si>
    <t>Nguyễn Thành</t>
  </si>
  <si>
    <t>Mai Văn</t>
  </si>
  <si>
    <t>Tín</t>
  </si>
  <si>
    <t>Nguyễn Duy</t>
  </si>
  <si>
    <t>Khiêm</t>
  </si>
  <si>
    <t>Nguyễn Ngọc</t>
  </si>
  <si>
    <t>Hải</t>
  </si>
  <si>
    <t>Luân</t>
  </si>
  <si>
    <t>Phạm Công</t>
  </si>
  <si>
    <t>Võ Việt</t>
  </si>
  <si>
    <t>Lê Nguyễn Minh</t>
  </si>
  <si>
    <t>Lương Đức</t>
  </si>
  <si>
    <t>Uy</t>
  </si>
  <si>
    <t>Hồ Nhân</t>
  </si>
  <si>
    <t>Phước</t>
  </si>
  <si>
    <t>Hồ Hồng</t>
  </si>
  <si>
    <t>Nguyễn Văn Vinh</t>
  </si>
  <si>
    <t>Thịnh</t>
  </si>
  <si>
    <t>Nguyễn Lê Tuấn</t>
  </si>
  <si>
    <t>K22CSU-XDD</t>
  </si>
  <si>
    <t>Phê</t>
  </si>
  <si>
    <t>Ngô Hoàn Gia</t>
  </si>
  <si>
    <t>Trưởng</t>
  </si>
  <si>
    <t>Nguyễn Đình</t>
  </si>
  <si>
    <t>Thôi</t>
  </si>
  <si>
    <t>Trương Văn</t>
  </si>
  <si>
    <t>Trần Đức</t>
  </si>
  <si>
    <t>Tư</t>
  </si>
  <si>
    <t>K22XDC</t>
  </si>
  <si>
    <t>Được</t>
  </si>
  <si>
    <t>Quân</t>
  </si>
  <si>
    <t>Lương Trần Anh</t>
  </si>
  <si>
    <t>Tánh</t>
  </si>
  <si>
    <t>Đoàn Mạnh</t>
  </si>
  <si>
    <t>Tuân</t>
  </si>
  <si>
    <t>Lê Minh</t>
  </si>
  <si>
    <t>Huỳnh Quốc</t>
  </si>
  <si>
    <t>Nguyễn Bá</t>
  </si>
  <si>
    <t>Dương Phước Nhật</t>
  </si>
  <si>
    <t>Huynh</t>
  </si>
  <si>
    <t>Trương Quang</t>
  </si>
  <si>
    <t>Nhị</t>
  </si>
  <si>
    <t>Ngô Quang</t>
  </si>
  <si>
    <t>Phạm Nguyên</t>
  </si>
  <si>
    <t>Nguyễn Đăng</t>
  </si>
  <si>
    <t>Nguyễn Trọng</t>
  </si>
  <si>
    <t>Lanh</t>
  </si>
  <si>
    <t>Đoàn Văn</t>
  </si>
  <si>
    <t>Trần Ngọc</t>
  </si>
  <si>
    <t>Võ Thái</t>
  </si>
  <si>
    <t>Nguyễn Chánh</t>
  </si>
  <si>
    <t>Trực</t>
  </si>
  <si>
    <t>Nguyễn Trung</t>
  </si>
  <si>
    <t>Phan Thiện</t>
  </si>
  <si>
    <t>Nguyễn Văn Vĩnh</t>
  </si>
  <si>
    <t>Hồng Phúc</t>
  </si>
  <si>
    <t>K23CMU-TPM</t>
  </si>
  <si>
    <t>Phan Thị Quý</t>
  </si>
  <si>
    <t>Võ Thị Kiều</t>
  </si>
  <si>
    <t>K23CMU-TTT</t>
  </si>
  <si>
    <t>K23TTT</t>
  </si>
  <si>
    <t>Trần Thị Thùy</t>
  </si>
  <si>
    <t>Trần Thị Huyền</t>
  </si>
  <si>
    <t>Hoàng Gia Bảo</t>
  </si>
  <si>
    <t>Nguyễn Khánh</t>
  </si>
  <si>
    <t>Ly</t>
  </si>
  <si>
    <t>K23PSU-QTH</t>
  </si>
  <si>
    <t>Nguyễn Hồ Diễm</t>
  </si>
  <si>
    <t>Nguyễn Thị Thu</t>
  </si>
  <si>
    <t>Đinh Thị Vân</t>
  </si>
  <si>
    <t>Nguyễn Tấn</t>
  </si>
  <si>
    <t>Thông</t>
  </si>
  <si>
    <t>Đoàn Thị Kim</t>
  </si>
  <si>
    <t>Lê Thị Thanh</t>
  </si>
  <si>
    <t>Huỳnh Thị Quý</t>
  </si>
  <si>
    <t>Dương Phạm Ngọc</t>
  </si>
  <si>
    <t>Toàn</t>
  </si>
  <si>
    <t>K23XDD</t>
  </si>
  <si>
    <t>Ngô Thị Hà</t>
  </si>
  <si>
    <t>Phượng</t>
  </si>
  <si>
    <t>Phan Thị Quỳnh</t>
  </si>
  <si>
    <t>Nguyễn Thị Yến</t>
  </si>
  <si>
    <t>Đặng Thị Thanh</t>
  </si>
  <si>
    <t>Ông Lê Ái</t>
  </si>
  <si>
    <t>Ngô Thị Kim</t>
  </si>
  <si>
    <t>Chi</t>
  </si>
  <si>
    <t>K23QNT</t>
  </si>
  <si>
    <t>Lê Thị Thu</t>
  </si>
  <si>
    <t>Lê Thị Kiều</t>
  </si>
  <si>
    <t>Trần Thị Ánh</t>
  </si>
  <si>
    <t>Đinh Thị Hương</t>
  </si>
  <si>
    <t>Nguyễn Thị Thúy</t>
  </si>
  <si>
    <t>Nguyễn Ngọc Khánh</t>
  </si>
  <si>
    <t>Nguyễn Thị Nhi</t>
  </si>
  <si>
    <t>Ngô Trần Tuyết</t>
  </si>
  <si>
    <t>Trần Thị Hồng</t>
  </si>
  <si>
    <t>Nguyễn Phạm Thị Mỹ</t>
  </si>
  <si>
    <t>Tuệ</t>
  </si>
  <si>
    <t>K23KDN</t>
  </si>
  <si>
    <t>Trà</t>
  </si>
  <si>
    <t>Trần Thị Ngọc</t>
  </si>
  <si>
    <t>Ngô Thị</t>
  </si>
  <si>
    <t>Mến</t>
  </si>
  <si>
    <t>Đào Thị Thân</t>
  </si>
  <si>
    <t>Na</t>
  </si>
  <si>
    <t>Võ Thị Thu</t>
  </si>
  <si>
    <t>Đào Thị Hoài</t>
  </si>
  <si>
    <t>Nguyễn Thị Phương</t>
  </si>
  <si>
    <t>Bùi Thị Mỹ</t>
  </si>
  <si>
    <t>Nguyễn Oanh</t>
  </si>
  <si>
    <t>Huỳnh Ngọc</t>
  </si>
  <si>
    <t>Đỗ Thị Khánh</t>
  </si>
  <si>
    <t>Võ Thùy</t>
  </si>
  <si>
    <t>Dương Hương</t>
  </si>
  <si>
    <t>Giang</t>
  </si>
  <si>
    <t>Lâm Thị Thu</t>
  </si>
  <si>
    <t>Nguyễn Thùy</t>
  </si>
  <si>
    <t>Hoàng Thị Quỳnh</t>
  </si>
  <si>
    <t>Lê Thị Hồng</t>
  </si>
  <si>
    <t>Bi</t>
  </si>
  <si>
    <t>Hồ Thị Kim</t>
  </si>
  <si>
    <t>Hồ Thị Thu</t>
  </si>
  <si>
    <t>Nguyễn Lý Phương</t>
  </si>
  <si>
    <t>Trương Thị Thu</t>
  </si>
  <si>
    <t>Huệ</t>
  </si>
  <si>
    <t>Phạm Nguyễn Thúy</t>
  </si>
  <si>
    <t>Trần Thị Nguyệt</t>
  </si>
  <si>
    <t>Trần Gia</t>
  </si>
  <si>
    <t>Lê Trần Thảo</t>
  </si>
  <si>
    <t>Đào Hải</t>
  </si>
  <si>
    <t>Phạm Duy Bảo</t>
  </si>
  <si>
    <t>Phan Thị Linh</t>
  </si>
  <si>
    <t>Đang</t>
  </si>
  <si>
    <t>Trần Thị Hoàng</t>
  </si>
  <si>
    <t>Hòa</t>
  </si>
  <si>
    <t>Nguyễn Thị Hoàng</t>
  </si>
  <si>
    <t>Trần Nhật Quỳnh</t>
  </si>
  <si>
    <t>Lê Thị Cẩm</t>
  </si>
  <si>
    <t>Nguyễn Thị Diễm</t>
  </si>
  <si>
    <t>Phan Thúy</t>
  </si>
  <si>
    <t>Mai Thị Nhất</t>
  </si>
  <si>
    <t>Quyết</t>
  </si>
  <si>
    <t>Nguyễn Thị Tâm</t>
  </si>
  <si>
    <t>Phạm Quí Đông</t>
  </si>
  <si>
    <t>Khuê</t>
  </si>
  <si>
    <t>Trần Trịnh Bảo</t>
  </si>
  <si>
    <t>Phan Hoài</t>
  </si>
  <si>
    <t>Lê Thị Linh</t>
  </si>
  <si>
    <t>Phạm Ngô Hoài</t>
  </si>
  <si>
    <t>Cao Thị</t>
  </si>
  <si>
    <t>Hoài</t>
  </si>
  <si>
    <t>Nguyễn Thị Thảo</t>
  </si>
  <si>
    <t>K23PSU-QNH</t>
  </si>
  <si>
    <t>Quý</t>
  </si>
  <si>
    <t>Trần Nguyễn Hồng</t>
  </si>
  <si>
    <t>Nguyễn Thị Tuyết</t>
  </si>
  <si>
    <t>Chung</t>
  </si>
  <si>
    <t>Huỳnh Ngọc Như</t>
  </si>
  <si>
    <t>Ngô Thị Như</t>
  </si>
  <si>
    <t>Mai Thị Kim</t>
  </si>
  <si>
    <t>Nguyễn Thị Thủy</t>
  </si>
  <si>
    <t>Đậu Thị Cẩm</t>
  </si>
  <si>
    <t>Phan Thuỳ</t>
  </si>
  <si>
    <t>Phạm Nguyễn Thành Lê</t>
  </si>
  <si>
    <t>Đặng Thị Khánh</t>
  </si>
  <si>
    <t>Nguyễn Thị Xuân</t>
  </si>
  <si>
    <t>Diệu</t>
  </si>
  <si>
    <t>Bùi Thị Nhật</t>
  </si>
  <si>
    <t>Phạm Nguyễn Anh</t>
  </si>
  <si>
    <t>Nguyễn Thị Hải</t>
  </si>
  <si>
    <t>Vương</t>
  </si>
  <si>
    <t>K23QTC</t>
  </si>
  <si>
    <t>Trương Thị Diệu</t>
  </si>
  <si>
    <t>Hà Thị Mỹ</t>
  </si>
  <si>
    <t>Huỳnh Thị Thanh</t>
  </si>
  <si>
    <t>Trương Trần Khánh</t>
  </si>
  <si>
    <t>Trần Thị Hà</t>
  </si>
  <si>
    <t>Hoàng Thị Việt</t>
  </si>
  <si>
    <t>Tống Huỳnh Ánh</t>
  </si>
  <si>
    <t>Đinh Thị Mỹ</t>
  </si>
  <si>
    <t>Trần Thị Trúc</t>
  </si>
  <si>
    <t>Trần Thiên</t>
  </si>
  <si>
    <t>Đinh Thị Trà</t>
  </si>
  <si>
    <t>Bùi Ngô Anh</t>
  </si>
  <si>
    <t>Lê Thị Mỹ</t>
  </si>
  <si>
    <t>K23YDD</t>
  </si>
  <si>
    <t>Nguyễn Thị Tường</t>
  </si>
  <si>
    <t>Vi</t>
  </si>
  <si>
    <t>Bùi Thị Yến</t>
  </si>
  <si>
    <t>Phan Phương</t>
  </si>
  <si>
    <t>Bùi Thị Bích</t>
  </si>
  <si>
    <t>Nguyễn Kiều</t>
  </si>
  <si>
    <t>Văn Nguyễn Thùy</t>
  </si>
  <si>
    <t>Nhiên</t>
  </si>
  <si>
    <t>Mẫn</t>
  </si>
  <si>
    <t>Dương Tịnh</t>
  </si>
  <si>
    <t>Lê Thị Kim</t>
  </si>
  <si>
    <t>Trịnh Hồng</t>
  </si>
  <si>
    <t>Lê Trần Tường</t>
  </si>
  <si>
    <t>Nguyễn Hà</t>
  </si>
  <si>
    <t>Phan Thị Mỹ</t>
  </si>
  <si>
    <t>Nguyễn Thị Hoài</t>
  </si>
  <si>
    <t>Huỳnh Thị Ánh</t>
  </si>
  <si>
    <t>Hoàng Thị Kiều</t>
  </si>
  <si>
    <t>Đặng Thị</t>
  </si>
  <si>
    <t>Trương Thị Minh</t>
  </si>
  <si>
    <t>Triết</t>
  </si>
  <si>
    <t>Hồ Thị Minh</t>
  </si>
  <si>
    <t>Đoạn Thị Kiều</t>
  </si>
  <si>
    <t>Vinh</t>
  </si>
  <si>
    <t>Huỳnh Thị Yến</t>
  </si>
  <si>
    <t>Phan Thị</t>
  </si>
  <si>
    <t>Quê</t>
  </si>
  <si>
    <t>Lành</t>
  </si>
  <si>
    <t>Nguyễn Thị Trà</t>
  </si>
  <si>
    <t>Nguyễn Thị Như</t>
  </si>
  <si>
    <t>Phan Thị Kiều</t>
  </si>
  <si>
    <t>Lê Thị Huyền</t>
  </si>
  <si>
    <t>Trần Thị Thanh</t>
  </si>
  <si>
    <t>Hoàng Vũ Huyền</t>
  </si>
  <si>
    <t>Nguyễn Thị Hương</t>
  </si>
  <si>
    <t>Tạ Hồ Thảo</t>
  </si>
  <si>
    <t>Đinh Thị</t>
  </si>
  <si>
    <t>Thiều</t>
  </si>
  <si>
    <t>Lý Thanh</t>
  </si>
  <si>
    <t>Thùy</t>
  </si>
  <si>
    <t>Huỳnh Thị Kim</t>
  </si>
  <si>
    <t>Đỗ Hoàng</t>
  </si>
  <si>
    <t>Phạm Phương</t>
  </si>
  <si>
    <t>Hồ Như</t>
  </si>
  <si>
    <t>Phạm Ngọc</t>
  </si>
  <si>
    <t>Trần Thị Phương</t>
  </si>
  <si>
    <t>Hà Thị Phương</t>
  </si>
  <si>
    <t>Mi</t>
  </si>
  <si>
    <t>Trương Thị Kỳ</t>
  </si>
  <si>
    <t>Trương Thị Mỹ</t>
  </si>
  <si>
    <t>Phùng Thị Thanh</t>
  </si>
  <si>
    <t>Vũ Thị Thùy</t>
  </si>
  <si>
    <t>Nguyễn Hoàng Mỹ</t>
  </si>
  <si>
    <t>Đoàn Thị Hoa</t>
  </si>
  <si>
    <t>Đặng Thị Hồng</t>
  </si>
  <si>
    <t>Trần Ngọc Bảo</t>
  </si>
  <si>
    <t>Nguyễn Thị Linh</t>
  </si>
  <si>
    <t>Phạm Thị Kim</t>
  </si>
  <si>
    <t>Nguyễn Trần Quỳnh</t>
  </si>
  <si>
    <t>K23VBC</t>
  </si>
  <si>
    <t>Phạm Thị Diệu</t>
  </si>
  <si>
    <t>Trương Trà</t>
  </si>
  <si>
    <t>Phạm Hà</t>
  </si>
  <si>
    <t>Hồ Thị Hoài</t>
  </si>
  <si>
    <t>Mai Ngân</t>
  </si>
  <si>
    <t>Phạm Thị Phượng</t>
  </si>
  <si>
    <t>Loan</t>
  </si>
  <si>
    <t>K23VHD</t>
  </si>
  <si>
    <t>Đặng Thị Phương Hồng</t>
  </si>
  <si>
    <t>Mai Thị Thu</t>
  </si>
  <si>
    <t>Nguyễn Thị Thuỳ</t>
  </si>
  <si>
    <t>K23PSU-DLL</t>
  </si>
  <si>
    <t>Miên</t>
  </si>
  <si>
    <t>Nguyễn Trang</t>
  </si>
  <si>
    <t>Huỳnh Lê Ngọc</t>
  </si>
  <si>
    <t>K23VTD</t>
  </si>
  <si>
    <t>Lê Thị Ngọc</t>
  </si>
  <si>
    <t>Bích</t>
  </si>
  <si>
    <t>Nguyễn Vũ Kim</t>
  </si>
  <si>
    <t>Mã Thị Thanh</t>
  </si>
  <si>
    <t>Lê Quốc Nhật</t>
  </si>
  <si>
    <t>Nơ</t>
  </si>
  <si>
    <t>Lê Thị Hoàng</t>
  </si>
  <si>
    <t>Chu Thị Quỳnh</t>
  </si>
  <si>
    <t>Hồ Thị Hải</t>
  </si>
  <si>
    <t>Trần Thị Thuý</t>
  </si>
  <si>
    <t>Nguyễn Công</t>
  </si>
  <si>
    <t>Lê Thị Lan</t>
  </si>
  <si>
    <t>Bùi Thị Khánh</t>
  </si>
  <si>
    <t>Lê Thị Tuyết</t>
  </si>
  <si>
    <t>Dương Tố</t>
  </si>
  <si>
    <t>Lê Huỳnh Tuyết</t>
  </si>
  <si>
    <t>Võ Thị Kim</t>
  </si>
  <si>
    <t>Phạm Thị Nhật</t>
  </si>
  <si>
    <t>Lệ</t>
  </si>
  <si>
    <t>Lê Thị Trà</t>
  </si>
  <si>
    <t>Phan Thị Tú</t>
  </si>
  <si>
    <t>Vui</t>
  </si>
  <si>
    <t>Phan Thị Tâm</t>
  </si>
  <si>
    <t>Đỗ Lê Ngọc</t>
  </si>
  <si>
    <t>Thân Thị Hoàn</t>
  </si>
  <si>
    <t>Phan Huỳnh Hải</t>
  </si>
  <si>
    <t>Trần Thị Kiều</t>
  </si>
  <si>
    <t>Phan Thùy</t>
  </si>
  <si>
    <t>Trần Thị Lệ</t>
  </si>
  <si>
    <t>Thoa</t>
  </si>
  <si>
    <t>Mai Thị Mỹ</t>
  </si>
  <si>
    <t>Nguyễn Vũ Thuỳ</t>
  </si>
  <si>
    <t>Phan Thị Ngọc</t>
  </si>
  <si>
    <t>K23CTP</t>
  </si>
  <si>
    <t>Phạm Thị Thuý</t>
  </si>
  <si>
    <t>K23TNM</t>
  </si>
  <si>
    <t>Phùng Thị Ý</t>
  </si>
  <si>
    <t>Nguyễn Thị Gẩm</t>
  </si>
  <si>
    <t>Tin</t>
  </si>
  <si>
    <t>Nguyễn Trần Nhật</t>
  </si>
  <si>
    <t>Nguyễn Thị Hiền</t>
  </si>
  <si>
    <t>Ngô Thị Lan</t>
  </si>
  <si>
    <t>Nguyễn Hữu Ngọc</t>
  </si>
  <si>
    <t>Lê Thục</t>
  </si>
  <si>
    <t>Đặng Huỳnh Phương</t>
  </si>
  <si>
    <t>Đỗ Thị</t>
  </si>
  <si>
    <t>Trịnh Thị Thùy</t>
  </si>
  <si>
    <t>Huỳnh Thị Linh</t>
  </si>
  <si>
    <t>Triều</t>
  </si>
  <si>
    <t>Đặng Hồng</t>
  </si>
  <si>
    <t>Dương Thị Mỹ</t>
  </si>
  <si>
    <t>Nguyễn Hoài</t>
  </si>
  <si>
    <t>Thơ</t>
  </si>
  <si>
    <t>Hồ Thị Tuyết</t>
  </si>
  <si>
    <t>Đặng Khánh</t>
  </si>
  <si>
    <t>Trần Tuyết</t>
  </si>
  <si>
    <t>Lê Thân Diệu</t>
  </si>
  <si>
    <t>Trần Lê</t>
  </si>
  <si>
    <t>Khanh</t>
  </si>
  <si>
    <t>Lê Thị Minh</t>
  </si>
  <si>
    <t>Trương Thị Hồng</t>
  </si>
  <si>
    <t>Trần Thị</t>
  </si>
  <si>
    <t>Ngô Thị Hoàng</t>
  </si>
  <si>
    <t>Nghĩa</t>
  </si>
  <si>
    <t>Huỳnh Nhật Thảo</t>
  </si>
  <si>
    <t>Hoàng Thị Minh</t>
  </si>
  <si>
    <t>Trần Thị Vũ</t>
  </si>
  <si>
    <t>Trần Thị My</t>
  </si>
  <si>
    <t>Phan Thị Thu</t>
  </si>
  <si>
    <t>Đoàn Thị Lệ</t>
  </si>
  <si>
    <t>Nguyễn Thị Diệu</t>
  </si>
  <si>
    <t>Chu Thị Hà</t>
  </si>
  <si>
    <t>Hoàng Thu</t>
  </si>
  <si>
    <t>Phan Trương Thục</t>
  </si>
  <si>
    <t>Doãn Thu</t>
  </si>
  <si>
    <t>Lê Quỳnh</t>
  </si>
  <si>
    <t>Trương Ngân</t>
  </si>
  <si>
    <t>Nguyễn Hiền Diệu</t>
  </si>
  <si>
    <t>Đinh Thị Thanh</t>
  </si>
  <si>
    <t>Trần Thủy</t>
  </si>
  <si>
    <t>Nguyễn Vũ Đan</t>
  </si>
  <si>
    <t>Phạm Thảo</t>
  </si>
  <si>
    <t>Nguyễn Ngọc Như</t>
  </si>
  <si>
    <t>Lê Thị Vỹ</t>
  </si>
  <si>
    <t>Nguyễn Ngọc Anh</t>
  </si>
  <si>
    <t>Võ Thảo</t>
  </si>
  <si>
    <t>Nguyễn Thị Minh</t>
  </si>
  <si>
    <t>Trần Uyên Thục</t>
  </si>
  <si>
    <t>Nguyễn Lê Trúc</t>
  </si>
  <si>
    <t>Võ Thị Yên</t>
  </si>
  <si>
    <t>Trịnh Dương Bảo</t>
  </si>
  <si>
    <t>Văn Thị Mai</t>
  </si>
  <si>
    <t>Huỳnh Thị Vi</t>
  </si>
  <si>
    <t>Trương Hoàng Trân</t>
  </si>
  <si>
    <t>Trang Thanh</t>
  </si>
  <si>
    <t>Dương Thị</t>
  </si>
  <si>
    <t>Điệp Thị Thúy</t>
  </si>
  <si>
    <t>Bùi Trịnh Lan</t>
  </si>
  <si>
    <t>Phan Thị Cẩm</t>
  </si>
  <si>
    <t>Thu</t>
  </si>
  <si>
    <t>Nguyễn Đăng Hoàng</t>
  </si>
  <si>
    <t>Bùi Thị Trường</t>
  </si>
  <si>
    <t>Võ Thanh</t>
  </si>
  <si>
    <t>Nguyễn Thị Nguyên</t>
  </si>
  <si>
    <t>Hường</t>
  </si>
  <si>
    <t>Trần Tùng</t>
  </si>
  <si>
    <t>Đỗ Kiều</t>
  </si>
  <si>
    <t>Cầm</t>
  </si>
  <si>
    <t>Mai Thị Tú</t>
  </si>
  <si>
    <t>Nguyễn Thị Trúc</t>
  </si>
  <si>
    <t>Tống Uyên</t>
  </si>
  <si>
    <t>An</t>
  </si>
  <si>
    <t>Huỳnh Lưu Ngọc</t>
  </si>
  <si>
    <t>Đoàn Việt</t>
  </si>
  <si>
    <t>Trương Gia</t>
  </si>
  <si>
    <t>Lai</t>
  </si>
  <si>
    <t>Trương Thị</t>
  </si>
  <si>
    <t>Phạm Thị Kiều</t>
  </si>
  <si>
    <t>Dương Thị Trà</t>
  </si>
  <si>
    <t>Tăng Thị Kim</t>
  </si>
  <si>
    <t>Phan Thị Lệ</t>
  </si>
  <si>
    <t>Lê Thị Thùy</t>
  </si>
  <si>
    <t>Hà Yến</t>
  </si>
  <si>
    <t>Ý</t>
  </si>
  <si>
    <t>Đặng Thị Tố</t>
  </si>
  <si>
    <t>Võ Minh</t>
  </si>
  <si>
    <t>Lê Nguyễn Hoài</t>
  </si>
  <si>
    <t>Huỳnh Thị Tố</t>
  </si>
  <si>
    <t>Ngô Thị Mỹ</t>
  </si>
  <si>
    <t>Đặng Thị Thúy</t>
  </si>
  <si>
    <t>Trần Thị Thu</t>
  </si>
  <si>
    <t>Phan Thị Nhật</t>
  </si>
  <si>
    <t>Thái Thị Tuyết</t>
  </si>
  <si>
    <t>Nguyễn Ngọc Quỳnh</t>
  </si>
  <si>
    <t>Nguyễn Như Yến</t>
  </si>
  <si>
    <t>Nguyễn Ái</t>
  </si>
  <si>
    <t>Dương Thị Thanh</t>
  </si>
  <si>
    <t>Trương Hà</t>
  </si>
  <si>
    <t>Vàng</t>
  </si>
  <si>
    <t>Ni</t>
  </si>
  <si>
    <t>Lê Thị Lệ</t>
  </si>
  <si>
    <t>Nguyễn Quang Thảo</t>
  </si>
  <si>
    <t>Phạm Thị Minh</t>
  </si>
  <si>
    <t>Đặng Thị Diệu</t>
  </si>
  <si>
    <t>Thuần</t>
  </si>
  <si>
    <t>Phạm Thúy</t>
  </si>
  <si>
    <t>Phan Thị Thanh</t>
  </si>
  <si>
    <t>Liêm</t>
  </si>
  <si>
    <t>Trần Lê Minh</t>
  </si>
  <si>
    <t>Bùi Linh</t>
  </si>
  <si>
    <t>Nguyễn Hoàng Quyên</t>
  </si>
  <si>
    <t>Đinh Vũ Lâm</t>
  </si>
  <si>
    <t>Ny</t>
  </si>
  <si>
    <t>Phan Thị Phương</t>
  </si>
  <si>
    <t>Nguyễn Thị Ánh</t>
  </si>
  <si>
    <t>Võ Lê</t>
  </si>
  <si>
    <t>Huỳnh Thị Cẩm</t>
  </si>
  <si>
    <t>Tươi</t>
  </si>
  <si>
    <t>Nguyễn Thị Thái</t>
  </si>
  <si>
    <t>Tô Trần Nhật</t>
  </si>
  <si>
    <t>Vương Thị Kim</t>
  </si>
  <si>
    <t>Trần Hữu Ngọc</t>
  </si>
  <si>
    <t>Hoàng Thị Tuấn</t>
  </si>
  <si>
    <t>Hoàng Thị Linh</t>
  </si>
  <si>
    <t>Trần Anh</t>
  </si>
  <si>
    <t>Lê Thị Bích</t>
  </si>
  <si>
    <t>Phan Hoàng Hà</t>
  </si>
  <si>
    <t>Sang</t>
  </si>
  <si>
    <t>Lên</t>
  </si>
  <si>
    <t>Đinh Thị Phương</t>
  </si>
  <si>
    <t>Trần Nhân</t>
  </si>
  <si>
    <t>Huỳnh Thị Chi</t>
  </si>
  <si>
    <t>Vin</t>
  </si>
  <si>
    <t>Đoàn Thị Tuyết</t>
  </si>
  <si>
    <t>Thơm</t>
  </si>
  <si>
    <t>Huỳnh Thị</t>
  </si>
  <si>
    <t>Phạm Thị Như</t>
  </si>
  <si>
    <t>Đỗ Hạ Tiểu</t>
  </si>
  <si>
    <t>Ngô Yến</t>
  </si>
  <si>
    <t>Nguyễn Thị Mai</t>
  </si>
  <si>
    <t>Lê</t>
  </si>
  <si>
    <t xml:space="preserve">Chương </t>
  </si>
  <si>
    <t>Mỹ</t>
  </si>
  <si>
    <t>Phạm Thị Trà</t>
  </si>
  <si>
    <t>Nguyễn Lan</t>
  </si>
  <si>
    <t>Lương Đoàn Thanh</t>
  </si>
  <si>
    <t>Huỳnh Phương</t>
  </si>
  <si>
    <t>Phan Nguyễn Nhật</t>
  </si>
  <si>
    <t>Bùi Thị Thu</t>
  </si>
  <si>
    <t>Nguyễn Võ Phương</t>
  </si>
  <si>
    <t>Nguyễn Thị Nữ</t>
  </si>
  <si>
    <t>Nguyễn Hoàng Lam</t>
  </si>
  <si>
    <t>Nguyễn Đỗ Thục</t>
  </si>
  <si>
    <t>Trần Thị Anh</t>
  </si>
  <si>
    <t>Ngô Thị Diệu</t>
  </si>
  <si>
    <t>Lê Công Hoàng</t>
  </si>
  <si>
    <t>Thái</t>
  </si>
  <si>
    <t>Hiệp</t>
  </si>
  <si>
    <t>Nguyễn Huỳnh Anh</t>
  </si>
  <si>
    <t>Lương Phan Thành</t>
  </si>
  <si>
    <t>Nguyễn Văn Thanh</t>
  </si>
  <si>
    <t>Hà Văn</t>
  </si>
  <si>
    <t>Thuận</t>
  </si>
  <si>
    <t>Đặng Hoàn</t>
  </si>
  <si>
    <t>Thiện</t>
  </si>
  <si>
    <t>Hồ Văn</t>
  </si>
  <si>
    <t>Võ Quốc</t>
  </si>
  <si>
    <t>Trần Viết</t>
  </si>
  <si>
    <t>Huỳnh Đình</t>
  </si>
  <si>
    <t>Nguyễn Hoàng Duy</t>
  </si>
  <si>
    <t>Cao Hữu</t>
  </si>
  <si>
    <t>Vũ Hoàng</t>
  </si>
  <si>
    <t>K23TMT</t>
  </si>
  <si>
    <t>K23XDQ</t>
  </si>
  <si>
    <t>Phan Đức</t>
  </si>
  <si>
    <t>Hoàng Tuấn</t>
  </si>
  <si>
    <t>Đặng Văn</t>
  </si>
  <si>
    <t>Duẫn</t>
  </si>
  <si>
    <t>Lê Tiến</t>
  </si>
  <si>
    <t>Đặng Ngọc</t>
  </si>
  <si>
    <t>Ninh</t>
  </si>
  <si>
    <t>Đào Hoàng</t>
  </si>
  <si>
    <t>Hội</t>
  </si>
  <si>
    <t>Phạm Như</t>
  </si>
  <si>
    <t>Phi</t>
  </si>
  <si>
    <t>Đặng Minh</t>
  </si>
  <si>
    <t>Đinh Ngọc</t>
  </si>
  <si>
    <t>Vi Thành</t>
  </si>
  <si>
    <t>Nguyễn Hoàng Thái</t>
  </si>
  <si>
    <t>Bảo</t>
  </si>
  <si>
    <t>Lê Xuân Hoàng</t>
  </si>
  <si>
    <t>Bửu</t>
  </si>
  <si>
    <t>Trần Dương</t>
  </si>
  <si>
    <t>Tưởng Văn</t>
  </si>
  <si>
    <t>Tưởng Thế</t>
  </si>
  <si>
    <t>Hà Long</t>
  </si>
  <si>
    <t>Đoàn Kim</t>
  </si>
  <si>
    <t>Võ Đỗ Văn</t>
  </si>
  <si>
    <t>Võ Bá</t>
  </si>
  <si>
    <t>Nguyễn Xuân</t>
  </si>
  <si>
    <t>Phạm Mạnh</t>
  </si>
  <si>
    <t>Công</t>
  </si>
  <si>
    <t>Trịnh Hữu</t>
  </si>
  <si>
    <t>Lê Hồng</t>
  </si>
  <si>
    <t>Nguyễn Lê</t>
  </si>
  <si>
    <t>Thân</t>
  </si>
  <si>
    <t>Thiết</t>
  </si>
  <si>
    <t>Bùi Đức</t>
  </si>
  <si>
    <t>Phát</t>
  </si>
  <si>
    <t>Kỳ Hữu</t>
  </si>
  <si>
    <t>Đông</t>
  </si>
  <si>
    <t>Lê Đinh Quốc</t>
  </si>
  <si>
    <t>Võ Huỳnh Ngọc</t>
  </si>
  <si>
    <t>Nhất</t>
  </si>
  <si>
    <t>Nguyến Tấn</t>
  </si>
  <si>
    <t>Nguyễn Đắc</t>
  </si>
  <si>
    <t>Phạm Nguyễn Khôi</t>
  </si>
  <si>
    <t>Nguyễn Phú</t>
  </si>
  <si>
    <t>Phạm Phú</t>
  </si>
  <si>
    <t>Tôn Thất Minh</t>
  </si>
  <si>
    <t>Phạm Hoàng</t>
  </si>
  <si>
    <t>Trương Nguyễn Vĩnh</t>
  </si>
  <si>
    <t>Đặng Nguyễn Nhật</t>
  </si>
  <si>
    <t>Nguyễn Quốc</t>
  </si>
  <si>
    <t>Nhả</t>
  </si>
  <si>
    <t>Đỗ Đăng</t>
  </si>
  <si>
    <t>Nguyễn Thái</t>
  </si>
  <si>
    <t>Phùng Hoàng Phú</t>
  </si>
  <si>
    <t xml:space="preserve">Trương </t>
  </si>
  <si>
    <t>Ngô Ngọc</t>
  </si>
  <si>
    <t>Hiệu</t>
  </si>
  <si>
    <t>Đỗ Hữu</t>
  </si>
  <si>
    <t>Phạm Đức</t>
  </si>
  <si>
    <t>Trịnh Minh</t>
  </si>
  <si>
    <t>Hậu</t>
  </si>
  <si>
    <t>Đoàn Thiện</t>
  </si>
  <si>
    <t>Đỗ Anh</t>
  </si>
  <si>
    <t>Nguyễn Cao</t>
  </si>
  <si>
    <t>Tường</t>
  </si>
  <si>
    <t>Nguyễn Văn Minh</t>
  </si>
  <si>
    <t>Tới</t>
  </si>
  <si>
    <t>Nguyễn Tiến</t>
  </si>
  <si>
    <t>Trịnh Ngọc</t>
  </si>
  <si>
    <t>Kiên</t>
  </si>
  <si>
    <t>K23PNU-EDC</t>
  </si>
  <si>
    <t>Võ Sĩ</t>
  </si>
  <si>
    <t>Đăng</t>
  </si>
  <si>
    <t>Hanh</t>
  </si>
  <si>
    <t>Nguyễn Viết</t>
  </si>
  <si>
    <t>Huỳnh Văn</t>
  </si>
  <si>
    <t>Trần Châu</t>
  </si>
  <si>
    <t>Nguyễn Văn Nhật</t>
  </si>
  <si>
    <t>Trần Mạnh</t>
  </si>
  <si>
    <t>Phạm Hùng</t>
  </si>
  <si>
    <t>Đặng Gia</t>
  </si>
  <si>
    <t>Tạo</t>
  </si>
  <si>
    <t>Đinh Quang</t>
  </si>
  <si>
    <t>Mai Quốc</t>
  </si>
  <si>
    <t>Nguyễn Hồ Minh</t>
  </si>
  <si>
    <t>Trần Trung</t>
  </si>
  <si>
    <t>Trương Duy</t>
  </si>
  <si>
    <t>Trương Duy Long</t>
  </si>
  <si>
    <t>Bùi Anh</t>
  </si>
  <si>
    <t>Lê Ngọc</t>
  </si>
  <si>
    <t>Hà Hữu</t>
  </si>
  <si>
    <t>Lê Công</t>
  </si>
  <si>
    <t>Lê Huỳnh</t>
  </si>
  <si>
    <t>Võ Tiến</t>
  </si>
  <si>
    <t>Hồ Hữu</t>
  </si>
  <si>
    <t>Ngô Nhật Bảo</t>
  </si>
  <si>
    <t>Ngô Trung</t>
  </si>
  <si>
    <t>Quí</t>
  </si>
  <si>
    <t>Phan Đặng Minh</t>
  </si>
  <si>
    <t>Lê Nguyễn Tấn</t>
  </si>
  <si>
    <t>Thống</t>
  </si>
  <si>
    <t>Phạm Thanh</t>
  </si>
  <si>
    <t>Thức</t>
  </si>
  <si>
    <t>Nguyễn Châu Nhật</t>
  </si>
  <si>
    <t>Tân</t>
  </si>
  <si>
    <t>Lương Đình</t>
  </si>
  <si>
    <t>Lý Triệu</t>
  </si>
  <si>
    <t>Huân</t>
  </si>
  <si>
    <t>Lê Hữu Huỳnh Hiếu</t>
  </si>
  <si>
    <t>Kim</t>
  </si>
  <si>
    <t>Phan Quang</t>
  </si>
  <si>
    <t>Hữu</t>
  </si>
  <si>
    <t>Bùi Ngọc</t>
  </si>
  <si>
    <t>Nguyễn Đặng Đức</t>
  </si>
  <si>
    <t>Nguyễn Kim</t>
  </si>
  <si>
    <t>Trần Công</t>
  </si>
  <si>
    <t>Ngô Minh Bảo</t>
  </si>
  <si>
    <t>Hồ Ngọc</t>
  </si>
  <si>
    <t>Cao Lê Trường</t>
  </si>
  <si>
    <t>Đoàn Trung</t>
  </si>
  <si>
    <t>Nguyễn Chiến</t>
  </si>
  <si>
    <t>Trương Ngọc Phi</t>
  </si>
  <si>
    <t>Banh</t>
  </si>
  <si>
    <t>Ngô Lục Thanh</t>
  </si>
  <si>
    <t>Mai Xuân</t>
  </si>
  <si>
    <t>Phan Khánh</t>
  </si>
  <si>
    <t>Dần</t>
  </si>
  <si>
    <t>Võ Quang</t>
  </si>
  <si>
    <t>Trịnh Hoài</t>
  </si>
  <si>
    <t>Phùng Đoàn Minh</t>
  </si>
  <si>
    <t>Khoa</t>
  </si>
  <si>
    <t>Thiệu</t>
  </si>
  <si>
    <t>Hồ Vĩnh</t>
  </si>
  <si>
    <t>Nguyễn Văn Sỹ</t>
  </si>
  <si>
    <t>Lê Vũ</t>
  </si>
  <si>
    <t>Nguyễn Vũ Quốc</t>
  </si>
  <si>
    <t>Hồ Duy</t>
  </si>
  <si>
    <t>Đồng</t>
  </si>
  <si>
    <t>Cao Huy</t>
  </si>
  <si>
    <t>Trần Vũ Gia</t>
  </si>
  <si>
    <t>Bản</t>
  </si>
  <si>
    <t>Mai Đăng</t>
  </si>
  <si>
    <t>Phạm Quốc</t>
  </si>
  <si>
    <t>Chế Anh</t>
  </si>
  <si>
    <t>Hào</t>
  </si>
  <si>
    <t>Lỡ Văn</t>
  </si>
  <si>
    <t>Thêm</t>
  </si>
  <si>
    <t>Đặng Hữu</t>
  </si>
  <si>
    <t>Tưởng Anh</t>
  </si>
  <si>
    <t>Hưởng</t>
  </si>
  <si>
    <t>Nguyễn Văn Thành</t>
  </si>
  <si>
    <t>Nguyễn Văn Anh</t>
  </si>
  <si>
    <t>Tạ Quang</t>
  </si>
  <si>
    <t>Nguyễn Tất</t>
  </si>
  <si>
    <t>Phùng Nguyên</t>
  </si>
  <si>
    <t>Khang</t>
  </si>
  <si>
    <t>Nguyễn Trường</t>
  </si>
  <si>
    <t>Văn Công Gia</t>
  </si>
  <si>
    <t>Huỳnh Minh</t>
  </si>
  <si>
    <t>Võ Thành</t>
  </si>
  <si>
    <t>Đàm Mạnh</t>
  </si>
  <si>
    <t>Cương</t>
  </si>
  <si>
    <t>Nguyễn Huỳnh</t>
  </si>
  <si>
    <t>Phạm Tuấn</t>
  </si>
  <si>
    <t>Trần Phi</t>
  </si>
  <si>
    <t>Đoàn Minh</t>
  </si>
  <si>
    <t>Võ Văn Thanh</t>
  </si>
  <si>
    <t>Lâu</t>
  </si>
  <si>
    <t>Phạm Nhật</t>
  </si>
  <si>
    <t>Bùi Minh</t>
  </si>
  <si>
    <t>Phạm Quang</t>
  </si>
  <si>
    <t>Tuyên</t>
  </si>
  <si>
    <t>Ngô Việt</t>
  </si>
  <si>
    <t>Hoàng Lê Anh</t>
  </si>
  <si>
    <t>Huỳnh Quang</t>
  </si>
  <si>
    <t>Vĩnh</t>
  </si>
  <si>
    <t>Trương Quốc</t>
  </si>
  <si>
    <t>Nguyễn Trần Anh</t>
  </si>
  <si>
    <t>Trần Trung Gia</t>
  </si>
  <si>
    <t>Trần Hoàng Ngọc</t>
  </si>
  <si>
    <t>Lân</t>
  </si>
  <si>
    <t>Phạm Đồng</t>
  </si>
  <si>
    <t>Lê Đức</t>
  </si>
  <si>
    <t>Trần Thiện</t>
  </si>
  <si>
    <t>Trận</t>
  </si>
  <si>
    <t>Chính</t>
  </si>
  <si>
    <t>Đào Trọng</t>
  </si>
  <si>
    <t>Lê Mạnh</t>
  </si>
  <si>
    <t>Lê Chí</t>
  </si>
  <si>
    <t>Đại</t>
  </si>
  <si>
    <t>Hoàng Mạnh</t>
  </si>
  <si>
    <t>Nguyễn Đình Trung</t>
  </si>
  <si>
    <t>Phạm Nguyễn Thái</t>
  </si>
  <si>
    <t>Từ Lâm Anh</t>
  </si>
  <si>
    <t>Ngô Thành</t>
  </si>
  <si>
    <t>Tô Văn</t>
  </si>
  <si>
    <t>Chương</t>
  </si>
  <si>
    <t>Dương Đình</t>
  </si>
  <si>
    <t>Trương Nguyễn Gia</t>
  </si>
  <si>
    <t>Bạch Đình Khánh</t>
  </si>
  <si>
    <t>Nguyễn Khắc</t>
  </si>
  <si>
    <t>Trịnh Văn</t>
  </si>
  <si>
    <t>Đào Sỹ</t>
  </si>
  <si>
    <t>T23YDH</t>
  </si>
  <si>
    <t>K22TMT</t>
  </si>
  <si>
    <t xml:space="preserve">Trần Duy </t>
  </si>
  <si>
    <t>K22ETS</t>
  </si>
  <si>
    <t>K22EVT</t>
  </si>
  <si>
    <t xml:space="preserve"> 07h00</t>
  </si>
  <si>
    <t>13h00</t>
  </si>
  <si>
    <t xml:space="preserve">Ngô Thị Tường </t>
  </si>
  <si>
    <t xml:space="preserve">Tô Thị </t>
  </si>
  <si>
    <t xml:space="preserve">Nguyễn Thị </t>
  </si>
  <si>
    <t xml:space="preserve">Nguyễn Thị Thảo </t>
  </si>
  <si>
    <t xml:space="preserve">Nguyễn Thị Mỹ </t>
  </si>
  <si>
    <t>Son</t>
  </si>
  <si>
    <t xml:space="preserve">Hồ Thị Nguyệt </t>
  </si>
  <si>
    <t xml:space="preserve">Hồ Thị Nguyên </t>
  </si>
  <si>
    <t xml:space="preserve">Trần Thị Tố </t>
  </si>
  <si>
    <t>Va</t>
  </si>
  <si>
    <t xml:space="preserve">Hoàng Thị Hoài </t>
  </si>
  <si>
    <t xml:space="preserve">Hoàng Thị Diệu </t>
  </si>
  <si>
    <t xml:space="preserve">Võ Thị Mỹ </t>
  </si>
  <si>
    <t xml:space="preserve">Trần Văn Như </t>
  </si>
  <si>
    <t xml:space="preserve">Nguyễn Xuân </t>
  </si>
  <si>
    <t>Trường</t>
  </si>
  <si>
    <t xml:space="preserve">Võ Minh </t>
  </si>
  <si>
    <t xml:space="preserve">Võ Đình </t>
  </si>
  <si>
    <t xml:space="preserve">Lương Quốc </t>
  </si>
  <si>
    <t xml:space="preserve">Đoàn Công </t>
  </si>
  <si>
    <t xml:space="preserve">Phan Hồng </t>
  </si>
  <si>
    <t xml:space="preserve">Nguyễn Khánh </t>
  </si>
  <si>
    <t xml:space="preserve">Đặng Văn Quốc </t>
  </si>
  <si>
    <t>Trị</t>
  </si>
  <si>
    <t xml:space="preserve">Trần Đình </t>
  </si>
  <si>
    <t xml:space="preserve">Đỗ Thanh </t>
  </si>
  <si>
    <t xml:space="preserve">Nguyễn Thành </t>
  </si>
  <si>
    <t>K22QTC</t>
  </si>
  <si>
    <t xml:space="preserve">Phạm Phước </t>
  </si>
  <si>
    <t xml:space="preserve">Phan Thành </t>
  </si>
  <si>
    <t xml:space="preserve">Huỳnh Anh </t>
  </si>
  <si>
    <t xml:space="preserve">Huỳnh Thanh </t>
  </si>
  <si>
    <t>Sáng</t>
  </si>
  <si>
    <t xml:space="preserve">Nguyễn Đình Minh </t>
  </si>
  <si>
    <t xml:space="preserve">Võ Bích </t>
  </si>
  <si>
    <t>KỸ NĂNG KHẢO SÁT: NÓI</t>
  </si>
  <si>
    <t>204-13h00-29-20-4-13h00</t>
  </si>
  <si>
    <t>201-13h00-29-20-1-13h00</t>
  </si>
  <si>
    <t>201</t>
  </si>
  <si>
    <t>Thời gian:13h00 - Ngày 14/03/2021 - Phòng: 201 - cơ sở:  K334/4 Nguyễn Văn Linh</t>
  </si>
  <si>
    <t>13h00 - Ngày 14/03/2021 - Phòng: 201</t>
  </si>
  <si>
    <t>1/</t>
  </si>
  <si>
    <t>20</t>
  </si>
  <si>
    <t>202-13h00-29-20-2-13h00</t>
  </si>
  <si>
    <t>202</t>
  </si>
  <si>
    <t>Thời gian:13h00 - Ngày 14/03/2021 - Phòng: 202 - cơ sở:  K334/4 Nguyễn Văn Linh</t>
  </si>
  <si>
    <t>13h00 - Ngày 14/03/2021 - Phòng: 202</t>
  </si>
  <si>
    <t>2/</t>
  </si>
  <si>
    <t>203-13h00-29-20-3-13h00</t>
  </si>
  <si>
    <t>203</t>
  </si>
  <si>
    <t>Thời gian:13h00 - Ngày 14/03/2021 - Phòng: 203 - cơ sở:  K334/4 Nguyễn Văn Linh</t>
  </si>
  <si>
    <t>13h00 - Ngày 14/03/2021 - Phòng: 203</t>
  </si>
  <si>
    <t>3/</t>
  </si>
  <si>
    <t>204</t>
  </si>
  <si>
    <t>Thời gian:13h00 - Ngày 14/03/2021 - Phòng: 204 - cơ sở:  K334/4 Nguyễn Văn Linh</t>
  </si>
  <si>
    <t>13h00 - Ngày 14/03/2021 - Phòng: 204</t>
  </si>
  <si>
    <t>4/</t>
  </si>
  <si>
    <t>205-13h00-29-20-5-13h00</t>
  </si>
  <si>
    <t>205</t>
  </si>
  <si>
    <t>Thời gian:13h00 - Ngày 14/03/2021 - Phòng: 205 - cơ sở:  K334/4 Nguyễn Văn Linh</t>
  </si>
  <si>
    <t>13h00 - Ngày 14/03/2021 - Phòng: 205</t>
  </si>
  <si>
    <t>5/</t>
  </si>
  <si>
    <t>206-13h00-29-20-6-13h00</t>
  </si>
  <si>
    <t>206</t>
  </si>
  <si>
    <t>Thời gian:13h00 - Ngày 14/03/2021 - Phòng: 206 - cơ sở:  K334/4 Nguyễn Văn Linh</t>
  </si>
  <si>
    <t>13h00 - Ngày 14/03/2021 - Phòng: 206</t>
  </si>
  <si>
    <t>6/</t>
  </si>
  <si>
    <t>301-13h00-29-20-7-13h00</t>
  </si>
  <si>
    <t>301</t>
  </si>
  <si>
    <t>Thời gian:13h00 - Ngày 14/03/2021 - Phòng: 301 - cơ sở:  K334/4 Nguyễn Văn Linh</t>
  </si>
  <si>
    <t>13h00 - Ngày 14/03/2021 - Phòng: 301</t>
  </si>
  <si>
    <t>7/</t>
  </si>
  <si>
    <t>302-13h00-29-20-8-13h00</t>
  </si>
  <si>
    <t>302</t>
  </si>
  <si>
    <t>Thời gian:13h00 - Ngày 14/03/2021 - Phòng: 302 - cơ sở:  K334/4 Nguyễn Văn Linh</t>
  </si>
  <si>
    <t>13h00 - Ngày 14/03/2021 - Phòng: 302</t>
  </si>
  <si>
    <t>8/</t>
  </si>
  <si>
    <t>303-13h00-29-20-9-13h00</t>
  </si>
  <si>
    <t>303</t>
  </si>
  <si>
    <t>Thời gian:13h00 - Ngày 14/03/2021 - Phòng: 303 - cơ sở:  K334/4 Nguyễn Văn Linh</t>
  </si>
  <si>
    <t>13h00 - Ngày 14/03/2021 - Phòng: 303</t>
  </si>
  <si>
    <t>9/</t>
  </si>
  <si>
    <t>304-13h00-29-20-10-13h00</t>
  </si>
  <si>
    <t>304</t>
  </si>
  <si>
    <t>Thời gian:13h00 - Ngày 14/03/2021 - Phòng: 304 - cơ sở:  K334/4 Nguyễn Văn Linh</t>
  </si>
  <si>
    <t>13h00 - Ngày 14/03/2021 - Phòng: 304</t>
  </si>
  <si>
    <t>10/</t>
  </si>
  <si>
    <t>305-13h00-29-20-11-13h00</t>
  </si>
  <si>
    <t>305</t>
  </si>
  <si>
    <t>Thời gian:13h00 - Ngày 14/03/2021 - Phòng: 305 - cơ sở:  K334/4 Nguyễn Văn Linh</t>
  </si>
  <si>
    <t>13h00 - Ngày 14/03/2021 - Phòng: 305</t>
  </si>
  <si>
    <t>11/</t>
  </si>
  <si>
    <t>306-13h00-29-20-12-13h00</t>
  </si>
  <si>
    <t>306</t>
  </si>
  <si>
    <t>Thời gian:13h00 - Ngày 14/03/2021 - Phòng: 306 - cơ sở:  K334/4 Nguyễn Văn Linh</t>
  </si>
  <si>
    <t>13h00 - Ngày 14/03/2021 - Phòng: 306</t>
  </si>
  <si>
    <t>12/</t>
  </si>
  <si>
    <t>404-13h00-29-20-13-13h00</t>
  </si>
  <si>
    <t>404</t>
  </si>
  <si>
    <t>Thời gian:13h00 - Ngày 14/03/2021 - Phòng: 404 - cơ sở:  K334/4 Nguyễn Văn Linh</t>
  </si>
  <si>
    <t>13h00 - Ngày 14/03/2021 - Phòng: 404</t>
  </si>
  <si>
    <t>13/</t>
  </si>
  <si>
    <t>405-13h00-29-20-14-13h00</t>
  </si>
  <si>
    <t>405</t>
  </si>
  <si>
    <t>Thời gian:13h00 - Ngày 14/03/2021 - Phòng: 405 - cơ sở:  K334/4 Nguyễn Văn Linh</t>
  </si>
  <si>
    <t>13h00 - Ngày 14/03/2021 - Phòng: 405</t>
  </si>
  <si>
    <t>14/</t>
  </si>
  <si>
    <t>406-13h00-28-20-15-13h00</t>
  </si>
  <si>
    <t>406</t>
  </si>
  <si>
    <t>Thời gian:13h00 - Ngày 14/03/2021 - Phòng: 406 - cơ sở:  K334/4 Nguyễn Văn Linh</t>
  </si>
  <si>
    <t>13h00 - Ngày 14/03/2021 - Phòng: 406</t>
  </si>
  <si>
    <t>15/</t>
  </si>
  <si>
    <t>501-13h00-28-20-16-13h00</t>
  </si>
  <si>
    <t>501</t>
  </si>
  <si>
    <t>Thời gian:13h00 - Ngày 14/03/2021 - Phòng: 501 - cơ sở:  K334/4 Nguyễn Văn Linh</t>
  </si>
  <si>
    <t>13h00 - Ngày 14/03/2021 - Phòng: 501</t>
  </si>
  <si>
    <t>16/</t>
  </si>
  <si>
    <t>504-13h00-28-20-17-13h00</t>
  </si>
  <si>
    <t>504</t>
  </si>
  <si>
    <t>Thời gian:13h00 - Ngày 14/03/2021 - Phòng: 504 - cơ sở:  K334/4 Nguyễn Văn Linh</t>
  </si>
  <si>
    <t>13h00 - Ngày 14/03/2021 - Phòng: 504</t>
  </si>
  <si>
    <t>17/</t>
  </si>
  <si>
    <t>505-13h00-28-20-18-13h00</t>
  </si>
  <si>
    <t>505</t>
  </si>
  <si>
    <t>Thời gian:13h00 - Ngày 14/03/2021 - Phòng: 505 - cơ sở:  K334/4 Nguyễn Văn Linh</t>
  </si>
  <si>
    <t>13h00 - Ngày 14/03/2021 - Phòng: 505</t>
  </si>
  <si>
    <t>18/</t>
  </si>
  <si>
    <t>506-13h00-28-20-19-13h00</t>
  </si>
  <si>
    <t>506</t>
  </si>
  <si>
    <t>Thời gian:13h00 - Ngày 14/03/2021 - Phòng: 506 - cơ sở:  K334/4 Nguyễn Văn Linh</t>
  </si>
  <si>
    <t>13h00 - Ngày 14/03/2021 - Phòng: 506</t>
  </si>
  <si>
    <t>19/</t>
  </si>
  <si>
    <t>601-13h00-28-20-20-13h00</t>
  </si>
  <si>
    <t>601</t>
  </si>
  <si>
    <t>Thời gian:13h00 - Ngày 14/03/2021 - Phòng: 601 - cơ sở:  K334/4 Nguyễn Văn Linh</t>
  </si>
  <si>
    <t>13h00 - Ngày 14/03/2021 - Phòng: 601</t>
  </si>
  <si>
    <t>20/</t>
  </si>
  <si>
    <t>205- 07h00-31-20-1- 07h00</t>
  </si>
  <si>
    <t>Thời gian: 07h00 - Ngày 14/03/2021 - Phòng: 205 - cơ sở:  K334/4 Nguyễn Văn Linh</t>
  </si>
  <si>
    <t xml:space="preserve"> 07h00 - Ngày 14/03/2021 - Phòng: 205</t>
  </si>
  <si>
    <t>206- 07h00-31-20-2- 07h00</t>
  </si>
  <si>
    <t>Thời gian: 07h00 - Ngày 14/03/2021 - Phòng: 206 - cơ sở:  K334/4 Nguyễn Văn Linh</t>
  </si>
  <si>
    <t xml:space="preserve"> 07h00 - Ngày 14/03/2021 - Phòng: 206</t>
  </si>
  <si>
    <t>301- 07h00-31-20-3- 07h00</t>
  </si>
  <si>
    <t>Thời gian: 07h00 - Ngày 14/03/2021 - Phòng: 301 - cơ sở:  K334/4 Nguyễn Văn Linh</t>
  </si>
  <si>
    <t xml:space="preserve"> 07h00 - Ngày 14/03/2021 - Phòng: 301</t>
  </si>
  <si>
    <t>302- 07h00-31-20-4- 07h00</t>
  </si>
  <si>
    <t>Thời gian: 07h00 - Ngày 14/03/2021 - Phòng: 302 - cơ sở:  K334/4 Nguyễn Văn Linh</t>
  </si>
  <si>
    <t xml:space="preserve"> 07h00 - Ngày 14/03/2021 - Phòng: 302</t>
  </si>
  <si>
    <t>303- 07h00-31-20-5- 07h00</t>
  </si>
  <si>
    <t>Thời gian: 07h00 - Ngày 14/03/2021 - Phòng: 303 - cơ sở:  K334/4 Nguyễn Văn Linh</t>
  </si>
  <si>
    <t xml:space="preserve"> 07h00 - Ngày 14/03/2021 - Phòng: 303</t>
  </si>
  <si>
    <t>304- 07h00-31-20-6- 07h00</t>
  </si>
  <si>
    <t>Thời gian: 07h00 - Ngày 14/03/2021 - Phòng: 304 - cơ sở:  K334/4 Nguyễn Văn Linh</t>
  </si>
  <si>
    <t xml:space="preserve"> 07h00 - Ngày 14/03/2021 - Phòng: 304</t>
  </si>
  <si>
    <t>305- 07h00-31-20-7- 07h00</t>
  </si>
  <si>
    <t>Thời gian: 07h00 - Ngày 14/03/2021 - Phòng: 305 - cơ sở:  K334/4 Nguyễn Văn Linh</t>
  </si>
  <si>
    <t xml:space="preserve"> 07h00 - Ngày 14/03/2021 - Phòng: 305</t>
  </si>
  <si>
    <t>306- 07h00-31-20-8- 07h00</t>
  </si>
  <si>
    <t>Thời gian: 07h00 - Ngày 14/03/2021 - Phòng: 306 - cơ sở:  K334/4 Nguyễn Văn Linh</t>
  </si>
  <si>
    <t xml:space="preserve"> 07h00 - Ngày 14/03/2021 - Phòng: 306</t>
  </si>
  <si>
    <t>404- 07h00-31-20-9- 07h00</t>
  </si>
  <si>
    <t>Thời gian: 07h00 - Ngày 14/03/2021 - Phòng: 404 - cơ sở:  K334/4 Nguyễn Văn Linh</t>
  </si>
  <si>
    <t xml:space="preserve"> 07h00 - Ngày 14/03/2021 - Phòng: 404</t>
  </si>
  <si>
    <t>405- 07h00-31-20-10- 07h00</t>
  </si>
  <si>
    <t>Thời gian: 07h00 - Ngày 14/03/2021 - Phòng: 405 - cơ sở:  K334/4 Nguyễn Văn Linh</t>
  </si>
  <si>
    <t xml:space="preserve"> 07h00 - Ngày 14/03/2021 - Phòng: 405</t>
  </si>
  <si>
    <t xml:space="preserve"> 07h00 - Ngày 14/03/2021 - Phòng: 406</t>
  </si>
  <si>
    <t>501- 07h00-31-20-12- 07h00</t>
  </si>
  <si>
    <t>Thời gian: 07h00 - Ngày 14/03/2021 - Phòng: 501 - cơ sở:  K334/4 Nguyễn Văn Linh</t>
  </si>
  <si>
    <t xml:space="preserve"> 07h00 - Ngày 14/03/2021 - Phòng: 501</t>
  </si>
  <si>
    <t>504- 07h00-31-20-13- 07h00</t>
  </si>
  <si>
    <t>Thời gian: 07h00 - Ngày 14/03/2021 - Phòng: 504 - cơ sở:  K334/4 Nguyễn Văn Linh</t>
  </si>
  <si>
    <t xml:space="preserve"> 07h00 - Ngày 14/03/2021 - Phòng: 504</t>
  </si>
  <si>
    <t>505- 07h00-31-20-14- 07h00</t>
  </si>
  <si>
    <t>Thời gian: 07h00 - Ngày 14/03/2021 - Phòng: 505 - cơ sở:  K334/4 Nguyễn Văn Linh</t>
  </si>
  <si>
    <t xml:space="preserve"> 07h00 - Ngày 14/03/2021 - Phòng: 505</t>
  </si>
  <si>
    <t xml:space="preserve"> 07h00 - Ngày 14/03/2021 - Phòng: 506</t>
  </si>
  <si>
    <t>601- 07h00-31-20-16- 07h00</t>
  </si>
  <si>
    <t>Thời gian: 07h00 - Ngày 14/03/2021 - Phòng: 601 - cơ sở:  K334/4 Nguyễn Văn Linh</t>
  </si>
  <si>
    <t xml:space="preserve"> 07h00 - Ngày 14/03/2021 - Phòng: 601</t>
  </si>
  <si>
    <t>602- 07h00-31-20-17- 07h00</t>
  </si>
  <si>
    <t>602</t>
  </si>
  <si>
    <t>Thời gian: 07h00 - Ngày 14/03/2021 - Phòng: 602 - cơ sở:  K334/4 Nguyễn Văn Linh</t>
  </si>
  <si>
    <t xml:space="preserve"> 07h00 - Ngày 14/03/2021 - Phòng: 602</t>
  </si>
  <si>
    <t>603- 07h00-30-20-18- 07h00</t>
  </si>
  <si>
    <t>603</t>
  </si>
  <si>
    <t>Thời gian: 07h00 - Ngày 14/03/2021 - Phòng: 603 - cơ sở:  K334/4 Nguyễn Văn Linh</t>
  </si>
  <si>
    <t xml:space="preserve"> 07h00 - Ngày 14/03/2021 - Phòng: 603</t>
  </si>
  <si>
    <t>604- 07h00-30-20-19- 07h00</t>
  </si>
  <si>
    <t>604</t>
  </si>
  <si>
    <t>Thời gian: 07h00 - Ngày 14/03/2021 - Phòng: 604 - cơ sở:  K334/4 Nguyễn Văn Linh</t>
  </si>
  <si>
    <t xml:space="preserve"> 07h00 - Ngày 14/03/2021 - Phòng: 604</t>
  </si>
  <si>
    <t>605- 07h00-30-20-20- 07h00</t>
  </si>
  <si>
    <t>605</t>
  </si>
  <si>
    <t>Thời gian: 07h00 - Ngày 14/03/2021 - Phòng: 605 - cơ sở:  K334/4 Nguyễn Văn Linh</t>
  </si>
  <si>
    <t xml:space="preserve"> 07h00 - Ngày 14/03/2021 - Phòng: 605</t>
  </si>
  <si>
    <t>406-56-31-20-11-56</t>
  </si>
  <si>
    <t>56</t>
  </si>
  <si>
    <t>Thời gian: 07h00 - Ngày 14/03/2021 - Phòng: 406 - cơ sở:  K334/4 Nguyễn Văn Linh</t>
  </si>
  <si>
    <t>Trương Linh</t>
  </si>
  <si>
    <t>Mai Lê Thị Phương</t>
  </si>
  <si>
    <t>Lê Phương</t>
  </si>
  <si>
    <t>Đoàn Thị Phương</t>
  </si>
  <si>
    <t>Mạch Thị</t>
  </si>
  <si>
    <t>Đặng Phương</t>
  </si>
  <si>
    <t>Lê Thị Phương</t>
  </si>
  <si>
    <t>Nguyễn Lê Phương</t>
  </si>
  <si>
    <t>Hoàng Thị</t>
  </si>
  <si>
    <t>Triệu Thị</t>
  </si>
  <si>
    <t>Trần Đoàn Phương</t>
  </si>
  <si>
    <t>Huỳnh Mai Phương</t>
  </si>
  <si>
    <t>Nguyễn Hồ Nguyên</t>
  </si>
  <si>
    <t>Phạm Thị Phương</t>
  </si>
  <si>
    <t>Nguyễn Thạch</t>
  </si>
  <si>
    <t>Trần Lê Lệ</t>
  </si>
  <si>
    <t>506-60-31-20-15-60</t>
  </si>
  <si>
    <t>60</t>
  </si>
  <si>
    <t>Thời gian: 07h00 - Ngày 14/03/2021 - Phòng: 506 - cơ sở:  K334/4 Nguyễn Văn Linh</t>
  </si>
  <si>
    <t>Đỗ Thị Huyền</t>
  </si>
  <si>
    <t>Hồ Hải Huyền</t>
  </si>
  <si>
    <t>Lê Trần Xuân</t>
  </si>
  <si>
    <t>Phan Thị Huyền</t>
  </si>
  <si>
    <t>Đào Thị Huyền</t>
  </si>
  <si>
    <t>Phạm Thị Huỳnh</t>
  </si>
  <si>
    <t>Phạm Thuỳ</t>
  </si>
  <si>
    <t>La Thị Thu</t>
  </si>
  <si>
    <t>Đặng Thị Ngọc</t>
  </si>
  <si>
    <t>Trâm</t>
  </si>
  <si>
    <t>Võ Thị Ánh</t>
  </si>
  <si>
    <t>Võ Thị Bích</t>
  </si>
  <si>
    <t>Nguyễn Thị Bảo</t>
  </si>
  <si>
    <t>Cao Thị Bích</t>
  </si>
  <si>
    <t>Nguyễn Hoàng Thùy</t>
  </si>
  <si>
    <t>Trịnh Nữ Ngọc</t>
  </si>
  <si>
    <t>Lương Bảo</t>
  </si>
  <si>
    <t>Trầm</t>
  </si>
  <si>
    <t>Hồ Triệu</t>
  </si>
  <si>
    <t>Nguyễn Thủy Nam</t>
  </si>
  <si>
    <t>Thái Ngọc</t>
  </si>
  <si>
    <t>Lưu Huyền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</si>
</sst>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\&quot;#,##0.00;[Red]&quot;\&quot;&quot;\&quot;&quot;\&quot;&quot;\&quot;&quot;\&quot;&quot;\&quot;\-#,##0.00"/>
    <numFmt numFmtId="168" formatCode="&quot;\&quot;#,##0;[Red]&quot;\&quot;&quot;\&quot;\-#,##0"/>
    <numFmt numFmtId="169" formatCode="_-* #,##0_-;\-* #,##0_-;_-* &quot;-&quot;_-;_-@_-"/>
    <numFmt numFmtId="170" formatCode="0.0%"/>
    <numFmt numFmtId="171" formatCode="&quot;$&quot;#,##0.00"/>
    <numFmt numFmtId="172" formatCode="#\ ###\ ###"/>
    <numFmt numFmtId="173" formatCode="\$#,##0\ ;\(\$#,##0\)"/>
    <numFmt numFmtId="174" formatCode="#\ ###\ ##0.0"/>
    <numFmt numFmtId="175" formatCode="#\ ###\ ###\ .00"/>
    <numFmt numFmtId="176" formatCode="&quot;$&quot;#,##0;[Red]\-&quot;$&quot;#,##0"/>
    <numFmt numFmtId="177" formatCode="&quot;$&quot;#,##0.00;[Red]\-&quot;$&quot;#,##0.00"/>
    <numFmt numFmtId="178" formatCode="0.00_)"/>
    <numFmt numFmtId="179" formatCode="_-* #,##0.00_-;\-* #,##0.00_-;_-* &quot;-&quot;??_-;_-@_-"/>
    <numFmt numFmtId="180" formatCode="&quot;\&quot;#,##0.00;[Red]&quot;\&quot;\-#,##0.00"/>
    <numFmt numFmtId="181" formatCode="&quot;\&quot;#,##0;[Red]&quot;\&quot;\-#,##0"/>
    <numFmt numFmtId="182" formatCode="_-&quot;$&quot;* #,##0_-;\-&quot;$&quot;* #,##0_-;_-&quot;$&quot;* &quot;-&quot;_-;_-@_-"/>
    <numFmt numFmtId="183" formatCode="_-&quot;$&quot;* #,##0.00_-;\-&quot;$&quot;* #,##0.00_-;_-&quot;$&quot;* &quot;-&quot;??_-;_-@_-"/>
    <numFmt numFmtId="184" formatCode="0.0"/>
    <numFmt numFmtId="185" formatCode="General_)"/>
    <numFmt numFmtId="186" formatCode="_(&quot;£¤&quot;* #,##0_);_(&quot;£¤&quot;* \(#,##0\);_(&quot;£¤&quot;* &quot;-&quot;_);_(@_)"/>
    <numFmt numFmtId="187" formatCode="_(&quot;£¤&quot;* #,##0.00_);_(&quot;£¤&quot;* \(#,##0.00\);_(&quot;£¤&quot;* &quot;-&quot;??_);_(@_)"/>
    <numFmt numFmtId="188" formatCode="0E+00;\趰"/>
    <numFmt numFmtId="189" formatCode="0.0E+00;\趰"/>
    <numFmt numFmtId="190" formatCode="0.00E+00;\许"/>
    <numFmt numFmtId="191" formatCode="0.00E+00;\趰"/>
    <numFmt numFmtId="192" formatCode="_-&quot;£&quot;* #,##0_-;\-&quot;£&quot;* #,##0_-;_-&quot;£&quot;* &quot;-&quot;_-;_-@_-"/>
    <numFmt numFmtId="193" formatCode="0.000"/>
  </numFmts>
  <fonts count="10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3"/>
      <name val="VNtimes new roman"/>
      <family val="2"/>
    </font>
    <font>
      <sz val="9"/>
      <name val="Arial"/>
      <family val="2"/>
    </font>
    <font>
      <sz val="8"/>
      <name val="Arial"/>
      <family val="2"/>
    </font>
    <font>
      <sz val="14"/>
      <name val="??"/>
      <family val="3"/>
      <charset val="129"/>
    </font>
    <font>
      <sz val="12"/>
      <name val="????"/>
      <charset val="136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2"/>
      <name val="VNI-Aptima"/>
    </font>
    <font>
      <b/>
      <sz val="12"/>
      <name val="Arial"/>
      <family val="2"/>
    </font>
    <font>
      <b/>
      <sz val="1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0"/>
      <color indexed="8"/>
      <name val="Arial"/>
      <family val="2"/>
    </font>
    <font>
      <sz val="12"/>
      <name val="VNI-Times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ＭＳ Ｐゴシック"/>
      <charset val="128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2"/>
      <name val=".VnTime"/>
      <family val="2"/>
    </font>
    <font>
      <sz val="12"/>
      <name val="Helv"/>
      <family val="2"/>
    </font>
    <font>
      <sz val="10"/>
      <name val="±¼¸²A¼"/>
      <family val="3"/>
      <charset val="129"/>
    </font>
    <font>
      <b/>
      <sz val="10"/>
      <name val="Helv"/>
    </font>
    <font>
      <b/>
      <sz val="12"/>
      <name val="Helv"/>
    </font>
    <font>
      <b/>
      <sz val="11"/>
      <name val="Helv"/>
    </font>
    <font>
      <b/>
      <sz val="10"/>
      <name val="MS Sans Serif"/>
      <family val="2"/>
    </font>
    <font>
      <sz val="10"/>
      <name val="Helv"/>
      <family val="2"/>
    </font>
    <font>
      <sz val="14"/>
      <name val=".VnArial"/>
      <family val="2"/>
    </font>
    <font>
      <sz val="11"/>
      <color indexed="8"/>
      <name val="Arial"/>
      <family val="2"/>
    </font>
    <font>
      <sz val="11"/>
      <name val="Times New Roman"/>
      <family val="1"/>
      <charset val="163"/>
    </font>
    <font>
      <sz val="11"/>
      <name val="??"/>
      <family val="3"/>
      <charset val="129"/>
    </font>
    <font>
      <sz val="11"/>
      <name val="µ¸¿ò"/>
      <charset val="129"/>
    </font>
    <font>
      <sz val="8"/>
      <color indexed="12"/>
      <name val="Helv"/>
    </font>
    <font>
      <sz val="11"/>
      <color indexed="8"/>
      <name val="Times New Roman"/>
      <family val="2"/>
    </font>
    <font>
      <sz val="10"/>
      <name val="VNtimes new roman"/>
      <family val="2"/>
    </font>
    <font>
      <b/>
      <sz val="10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3"/>
      <color theme="1"/>
      <name val="Times New Roman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  <charset val="163"/>
    </font>
    <font>
      <sz val="8"/>
      <name val="Times New Roman"/>
      <family val="1"/>
      <charset val="163"/>
    </font>
    <font>
      <sz val="10"/>
      <name val="Arial"/>
      <family val="2"/>
    </font>
    <font>
      <b/>
      <sz val="10"/>
      <color indexed="12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i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.5"/>
      <name val="Times New Roman"/>
      <family val="1"/>
    </font>
    <font>
      <b/>
      <sz val="8.5"/>
      <name val="Times New Roman"/>
      <family val="1"/>
    </font>
    <font>
      <sz val="7"/>
      <name val="Times New Roman"/>
      <family val="1"/>
    </font>
    <font>
      <i/>
      <sz val="9"/>
      <name val="Times New Roman"/>
      <family val="1"/>
    </font>
    <font>
      <b/>
      <sz val="9"/>
      <color theme="0"/>
      <name val="Times New Roman"/>
      <family val="1"/>
    </font>
    <font>
      <b/>
      <i/>
      <sz val="10"/>
      <name val="VNtimes new roman"/>
      <family val="2"/>
    </font>
    <font>
      <b/>
      <i/>
      <sz val="9"/>
      <name val="Times New Roman"/>
      <family val="1"/>
    </font>
    <font>
      <b/>
      <i/>
      <sz val="8"/>
      <name val="Times New Roman"/>
      <family val="1"/>
    </font>
    <font>
      <i/>
      <sz val="10"/>
      <name val="Times New Roman"/>
      <family val="1"/>
    </font>
    <font>
      <b/>
      <sz val="14"/>
      <name val="Times New Roman"/>
      <family val="1"/>
    </font>
    <font>
      <b/>
      <sz val="10.5"/>
      <name val="Times New Roman"/>
      <family val="1"/>
    </font>
    <font>
      <sz val="11"/>
      <color indexed="8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87">
    <xf numFmtId="0" fontId="0" fillId="0" borderId="0"/>
    <xf numFmtId="167" fontId="2" fillId="0" borderId="0" applyFont="0" applyFill="0" applyBorder="0" applyAlignment="0" applyProtection="0"/>
    <xf numFmtId="0" fontId="12" fillId="0" borderId="0" applyFont="0" applyFill="0" applyBorder="0" applyAlignment="0" applyProtection="0"/>
    <xf numFmtId="168" fontId="2" fillId="0" borderId="0" applyFont="0" applyFill="0" applyBorder="0" applyAlignment="0" applyProtection="0"/>
    <xf numFmtId="40" fontId="12" fillId="0" borderId="0" applyFont="0" applyFill="0" applyBorder="0" applyAlignment="0" applyProtection="0"/>
    <xf numFmtId="38" fontId="12" fillId="0" borderId="0" applyFont="0" applyFill="0" applyBorder="0" applyAlignment="0" applyProtection="0"/>
    <xf numFmtId="16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4" fillId="0" borderId="0"/>
    <xf numFmtId="185" fontId="35" fillId="0" borderId="0"/>
    <xf numFmtId="0" fontId="15" fillId="2" borderId="0"/>
    <xf numFmtId="0" fontId="16" fillId="2" borderId="0"/>
    <xf numFmtId="0" fontId="58" fillId="5" borderId="0" applyNumberFormat="0" applyBorder="0" applyAlignment="0" applyProtection="0"/>
    <xf numFmtId="0" fontId="58" fillId="6" borderId="0" applyNumberFormat="0" applyBorder="0" applyAlignment="0" applyProtection="0"/>
    <xf numFmtId="0" fontId="58" fillId="7" borderId="0" applyNumberFormat="0" applyBorder="0" applyAlignment="0" applyProtection="0"/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58" fillId="10" borderId="0" applyNumberFormat="0" applyBorder="0" applyAlignment="0" applyProtection="0"/>
    <xf numFmtId="0" fontId="17" fillId="2" borderId="0"/>
    <xf numFmtId="186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0" fontId="18" fillId="0" borderId="0">
      <alignment wrapText="1"/>
    </xf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28" borderId="0" applyNumberFormat="0" applyBorder="0" applyAlignment="0" applyProtection="0"/>
    <xf numFmtId="0" fontId="2" fillId="0" borderId="0" applyFont="0" applyFill="0" applyBorder="0" applyAlignment="0" applyProtection="0"/>
    <xf numFmtId="0" fontId="19" fillId="0" borderId="0" applyFont="0" applyFill="0" applyBorder="0" applyAlignment="0" applyProtection="0"/>
    <xf numFmtId="188" fontId="38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19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9" fillId="0" borderId="0" applyFont="0" applyFill="0" applyBorder="0" applyAlignment="0" applyProtection="0"/>
    <xf numFmtId="190" fontId="38" fillId="0" borderId="0" applyFont="0" applyFill="0" applyBorder="0" applyAlignment="0" applyProtection="0"/>
    <xf numFmtId="193" fontId="2" fillId="0" borderId="0" applyFont="0" applyFill="0" applyBorder="0" applyAlignment="0" applyProtection="0"/>
    <xf numFmtId="0" fontId="19" fillId="0" borderId="0" applyFont="0" applyFill="0" applyBorder="0" applyAlignment="0" applyProtection="0"/>
    <xf numFmtId="191" fontId="38" fillId="0" borderId="0" applyFont="0" applyFill="0" applyBorder="0" applyAlignment="0" applyProtection="0"/>
    <xf numFmtId="0" fontId="60" fillId="29" borderId="0" applyNumberFormat="0" applyBorder="0" applyAlignment="0" applyProtection="0"/>
    <xf numFmtId="0" fontId="2" fillId="0" borderId="0" applyFont="0" applyFill="0" applyBorder="0" applyAlignment="0" applyProtection="0">
      <alignment horizontal="right"/>
    </xf>
    <xf numFmtId="0" fontId="19" fillId="0" borderId="0"/>
    <xf numFmtId="0" fontId="50" fillId="0" borderId="0"/>
    <xf numFmtId="0" fontId="19" fillId="0" borderId="0"/>
    <xf numFmtId="37" fontId="39" fillId="0" borderId="0"/>
    <xf numFmtId="0" fontId="40" fillId="0" borderId="0"/>
    <xf numFmtId="0" fontId="2" fillId="0" borderId="0" applyFill="0" applyBorder="0" applyAlignment="0"/>
    <xf numFmtId="0" fontId="2" fillId="0" borderId="0" applyFill="0" applyBorder="0" applyAlignment="0"/>
    <xf numFmtId="170" fontId="2" fillId="0" borderId="0" applyFill="0" applyBorder="0" applyAlignment="0"/>
    <xf numFmtId="171" fontId="2" fillId="0" borderId="0" applyFill="0" applyBorder="0" applyAlignment="0"/>
    <xf numFmtId="0" fontId="61" fillId="30" borderId="28" applyNumberFormat="0" applyAlignment="0" applyProtection="0"/>
    <xf numFmtId="0" fontId="41" fillId="0" borderId="0"/>
    <xf numFmtId="0" fontId="62" fillId="31" borderId="29" applyNumberFormat="0" applyAlignment="0" applyProtection="0"/>
    <xf numFmtId="166" fontId="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7" fillId="0" borderId="0" applyFont="0" applyFill="0" applyBorder="0" applyAlignment="0" applyProtection="0"/>
    <xf numFmtId="172" fontId="20" fillId="0" borderId="0"/>
    <xf numFmtId="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0" fillId="0" borderId="0"/>
    <xf numFmtId="0" fontId="2" fillId="0" borderId="0" applyFont="0" applyFill="0" applyBorder="0" applyAlignment="0" applyProtection="0"/>
    <xf numFmtId="175" fontId="20" fillId="0" borderId="0"/>
    <xf numFmtId="0" fontId="2" fillId="0" borderId="0" applyFill="0" applyBorder="0" applyAlignment="0"/>
    <xf numFmtId="0" fontId="2" fillId="0" borderId="0" applyFill="0" applyBorder="0" applyAlignment="0"/>
    <xf numFmtId="0" fontId="63" fillId="0" borderId="0" applyNumberFormat="0" applyFill="0" applyBorder="0" applyAlignment="0" applyProtection="0"/>
    <xf numFmtId="2" fontId="2" fillId="0" borderId="0" applyFont="0" applyFill="0" applyBorder="0" applyAlignment="0" applyProtection="0"/>
    <xf numFmtId="0" fontId="64" fillId="32" borderId="0" applyNumberFormat="0" applyBorder="0" applyAlignment="0" applyProtection="0"/>
    <xf numFmtId="38" fontId="11" fillId="2" borderId="0" applyNumberFormat="0" applyBorder="0" applyAlignment="0" applyProtection="0"/>
    <xf numFmtId="38" fontId="11" fillId="2" borderId="0" applyNumberFormat="0" applyBorder="0" applyAlignment="0" applyProtection="0"/>
    <xf numFmtId="0" fontId="42" fillId="0" borderId="0">
      <alignment horizontal="left"/>
    </xf>
    <xf numFmtId="0" fontId="21" fillId="0" borderId="1" applyNumberFormat="0" applyAlignment="0" applyProtection="0">
      <alignment horizontal="left" vertical="center"/>
    </xf>
    <xf numFmtId="0" fontId="21" fillId="0" borderId="2">
      <alignment horizontal="left" vertical="center"/>
    </xf>
    <xf numFmtId="0" fontId="65" fillId="0" borderId="30" applyNumberFormat="0" applyFill="0" applyAlignment="0" applyProtection="0"/>
    <xf numFmtId="0" fontId="22" fillId="0" borderId="0" applyNumberFormat="0" applyFill="0" applyBorder="0" applyAlignment="0" applyProtection="0"/>
    <xf numFmtId="0" fontId="66" fillId="0" borderId="31" applyNumberFormat="0" applyFill="0" applyAlignment="0" applyProtection="0"/>
    <xf numFmtId="0" fontId="21" fillId="0" borderId="0" applyNumberFormat="0" applyFill="0" applyBorder="0" applyAlignment="0" applyProtection="0"/>
    <xf numFmtId="0" fontId="67" fillId="0" borderId="32" applyNumberFormat="0" applyFill="0" applyAlignment="0" applyProtection="0"/>
    <xf numFmtId="0" fontId="67" fillId="0" borderId="0" applyNumberFormat="0" applyFill="0" applyBorder="0" applyAlignment="0" applyProtection="0"/>
    <xf numFmtId="0" fontId="22" fillId="0" borderId="0" applyProtection="0"/>
    <xf numFmtId="0" fontId="22" fillId="0" borderId="0" applyProtection="0"/>
    <xf numFmtId="0" fontId="21" fillId="0" borderId="0" applyProtection="0"/>
    <xf numFmtId="0" fontId="21" fillId="0" borderId="0" applyProtection="0"/>
    <xf numFmtId="0" fontId="68" fillId="33" borderId="28" applyNumberFormat="0" applyAlignment="0" applyProtection="0"/>
    <xf numFmtId="10" fontId="11" fillId="3" borderId="3" applyNumberFormat="0" applyBorder="0" applyAlignment="0" applyProtection="0"/>
    <xf numFmtId="10" fontId="11" fillId="3" borderId="3" applyNumberFormat="0" applyBorder="0" applyAlignment="0" applyProtection="0"/>
    <xf numFmtId="0" fontId="51" fillId="0" borderId="0"/>
    <xf numFmtId="0" fontId="2" fillId="0" borderId="0" applyFill="0" applyBorder="0" applyAlignment="0"/>
    <xf numFmtId="0" fontId="2" fillId="0" borderId="0" applyFill="0" applyBorder="0" applyAlignment="0"/>
    <xf numFmtId="0" fontId="69" fillId="0" borderId="33" applyNumberFormat="0" applyFill="0" applyAlignment="0" applyProtection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43" fillId="0" borderId="4"/>
    <xf numFmtId="192" fontId="2" fillId="0" borderId="5"/>
    <xf numFmtId="176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0" fontId="24" fillId="0" borderId="0" applyNumberFormat="0" applyFont="0" applyFill="0" applyAlignment="0"/>
    <xf numFmtId="0" fontId="70" fillId="34" borderId="0" applyNumberFormat="0" applyBorder="0" applyAlignment="0" applyProtection="0"/>
    <xf numFmtId="0" fontId="4" fillId="0" borderId="0"/>
    <xf numFmtId="37" fontId="25" fillId="0" borderId="0"/>
    <xf numFmtId="178" fontId="26" fillId="0" borderId="0"/>
    <xf numFmtId="0" fontId="2" fillId="0" borderId="0"/>
    <xf numFmtId="0" fontId="2" fillId="0" borderId="0"/>
    <xf numFmtId="0" fontId="9" fillId="0" borderId="0"/>
    <xf numFmtId="0" fontId="58" fillId="0" borderId="0"/>
    <xf numFmtId="0" fontId="9" fillId="0" borderId="0"/>
    <xf numFmtId="0" fontId="52" fillId="0" borderId="0"/>
    <xf numFmtId="0" fontId="2" fillId="0" borderId="0"/>
    <xf numFmtId="0" fontId="58" fillId="0" borderId="0"/>
    <xf numFmtId="0" fontId="58" fillId="0" borderId="0"/>
    <xf numFmtId="0" fontId="1" fillId="0" borderId="0"/>
    <xf numFmtId="0" fontId="2" fillId="0" borderId="0"/>
    <xf numFmtId="0" fontId="58" fillId="0" borderId="0"/>
    <xf numFmtId="0" fontId="58" fillId="0" borderId="0"/>
    <xf numFmtId="0" fontId="71" fillId="0" borderId="0"/>
    <xf numFmtId="0" fontId="37" fillId="0" borderId="0"/>
    <xf numFmtId="0" fontId="1" fillId="0" borderId="0"/>
    <xf numFmtId="0" fontId="7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38" fillId="0" borderId="0"/>
    <xf numFmtId="0" fontId="47" fillId="35" borderId="34" applyNumberFormat="0" applyFont="0" applyAlignment="0" applyProtection="0"/>
    <xf numFmtId="0" fontId="72" fillId="30" borderId="35" applyNumberFormat="0" applyAlignment="0" applyProtection="0"/>
    <xf numFmtId="17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3" fillId="0" borderId="6" applyNumberFormat="0" applyBorder="0"/>
    <xf numFmtId="0" fontId="2" fillId="0" borderId="0" applyFill="0" applyBorder="0" applyAlignment="0"/>
    <xf numFmtId="0" fontId="2" fillId="0" borderId="0" applyFill="0" applyBorder="0" applyAlignment="0"/>
    <xf numFmtId="0" fontId="23" fillId="0" borderId="0" applyNumberFormat="0" applyFont="0" applyFill="0" applyBorder="0" applyAlignment="0" applyProtection="0">
      <alignment horizontal="left"/>
    </xf>
    <xf numFmtId="15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0" fontId="44" fillId="0" borderId="4">
      <alignment horizontal="center"/>
    </xf>
    <xf numFmtId="3" fontId="23" fillId="0" borderId="0" applyFont="0" applyFill="0" applyBorder="0" applyAlignment="0" applyProtection="0"/>
    <xf numFmtId="0" fontId="23" fillId="4" borderId="0" applyNumberFormat="0" applyFont="0" applyBorder="0" applyAlignment="0" applyProtection="0"/>
    <xf numFmtId="3" fontId="28" fillId="0" borderId="0"/>
    <xf numFmtId="0" fontId="45" fillId="0" borderId="0"/>
    <xf numFmtId="0" fontId="43" fillId="0" borderId="0"/>
    <xf numFmtId="49" fontId="27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73" fillId="0" borderId="0" applyNumberFormat="0" applyFill="0" applyBorder="0" applyAlignment="0" applyProtection="0"/>
    <xf numFmtId="0" fontId="74" fillId="0" borderId="36" applyNumberFormat="0" applyFill="0" applyAlignment="0" applyProtection="0"/>
    <xf numFmtId="0" fontId="2" fillId="0" borderId="7" applyNumberFormat="0" applyFont="0" applyFill="0" applyAlignment="0" applyProtection="0"/>
    <xf numFmtId="0" fontId="7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0"/>
    <xf numFmtId="0" fontId="24" fillId="0" borderId="0"/>
    <xf numFmtId="16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80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0" fontId="33" fillId="0" borderId="0"/>
    <xf numFmtId="0" fontId="34" fillId="0" borderId="0"/>
    <xf numFmtId="182" fontId="10" fillId="0" borderId="0" applyFont="0" applyFill="0" applyBorder="0" applyAlignment="0" applyProtection="0"/>
    <xf numFmtId="164" fontId="35" fillId="0" borderId="0" applyFont="0" applyFill="0" applyBorder="0" applyAlignment="0" applyProtection="0"/>
    <xf numFmtId="183" fontId="10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7" fillId="0" borderId="0">
      <alignment vertical="center"/>
    </xf>
    <xf numFmtId="0" fontId="81" fillId="0" borderId="0"/>
    <xf numFmtId="9" fontId="2" fillId="0" borderId="0" applyFont="0" applyFill="0" applyBorder="0" applyAlignment="0" applyProtection="0"/>
    <xf numFmtId="0" fontId="58" fillId="0" borderId="0"/>
    <xf numFmtId="165" fontId="101" fillId="0" borderId="0" applyFont="0" applyFill="0" applyBorder="0" applyAlignment="0" applyProtection="0"/>
  </cellStyleXfs>
  <cellXfs count="222">
    <xf numFmtId="0" fontId="0" fillId="0" borderId="0" xfId="0"/>
    <xf numFmtId="0" fontId="6" fillId="0" borderId="0" xfId="0" applyFont="1" applyFill="1"/>
    <xf numFmtId="0" fontId="76" fillId="37" borderId="0" xfId="119" applyNumberFormat="1" applyFont="1" applyFill="1" applyAlignment="1"/>
    <xf numFmtId="0" fontId="54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54" fillId="0" borderId="0" xfId="0" applyFont="1" applyFill="1"/>
    <xf numFmtId="0" fontId="77" fillId="37" borderId="0" xfId="119" applyFont="1" applyFill="1" applyAlignment="1">
      <alignment horizontal="center"/>
    </xf>
    <xf numFmtId="0" fontId="54" fillId="0" borderId="3" xfId="134" applyFont="1" applyFill="1" applyBorder="1" applyAlignment="1">
      <alignment horizontal="center"/>
    </xf>
    <xf numFmtId="0" fontId="4" fillId="0" borderId="8" xfId="131" applyFont="1" applyBorder="1" applyAlignment="1" applyProtection="1">
      <alignment horizontal="center"/>
    </xf>
    <xf numFmtId="0" fontId="48" fillId="0" borderId="10" xfId="120" applyNumberFormat="1" applyFont="1" applyFill="1" applyBorder="1" applyAlignment="1" applyProtection="1">
      <alignment horizontal="left"/>
    </xf>
    <xf numFmtId="0" fontId="48" fillId="0" borderId="11" xfId="120" applyNumberFormat="1" applyFont="1" applyFill="1" applyBorder="1" applyAlignment="1" applyProtection="1">
      <alignment horizontal="left" wrapText="1"/>
    </xf>
    <xf numFmtId="0" fontId="57" fillId="0" borderId="8" xfId="120" applyFont="1" applyBorder="1"/>
    <xf numFmtId="0" fontId="4" fillId="0" borderId="8" xfId="122" applyFont="1" applyBorder="1" applyAlignment="1"/>
    <xf numFmtId="0" fontId="4" fillId="0" borderId="0" xfId="122" applyFont="1" applyBorder="1" applyAlignment="1">
      <alignment horizontal="center"/>
    </xf>
    <xf numFmtId="0" fontId="0" fillId="0" borderId="0" xfId="0" applyAlignment="1">
      <alignment horizontal="center"/>
    </xf>
    <xf numFmtId="0" fontId="79" fillId="0" borderId="8" xfId="120" applyNumberFormat="1" applyFont="1" applyFill="1" applyBorder="1" applyAlignment="1" applyProtection="1">
      <alignment horizontal="center" wrapText="1"/>
    </xf>
    <xf numFmtId="0" fontId="80" fillId="0" borderId="8" xfId="120" applyFont="1" applyBorder="1" applyAlignment="1">
      <alignment horizontal="center"/>
    </xf>
    <xf numFmtId="0" fontId="82" fillId="0" borderId="0" xfId="183" applyFont="1" applyFill="1" applyBorder="1" applyAlignment="1">
      <alignment horizontal="center"/>
    </xf>
    <xf numFmtId="0" fontId="81" fillId="0" borderId="0" xfId="183"/>
    <xf numFmtId="0" fontId="82" fillId="0" borderId="0" xfId="183" applyFont="1" applyFill="1" applyBorder="1" applyAlignment="1">
      <alignment horizontal="left"/>
    </xf>
    <xf numFmtId="0" fontId="83" fillId="0" borderId="0" xfId="183" applyFont="1" applyBorder="1" applyAlignment="1">
      <alignment horizontal="center" wrapText="1"/>
    </xf>
    <xf numFmtId="0" fontId="84" fillId="0" borderId="0" xfId="183" applyFont="1" applyBorder="1" applyAlignment="1">
      <alignment horizontal="center" wrapText="1"/>
    </xf>
    <xf numFmtId="0" fontId="84" fillId="0" borderId="0" xfId="183" applyFont="1" applyBorder="1" applyAlignment="1">
      <alignment wrapText="1"/>
    </xf>
    <xf numFmtId="0" fontId="86" fillId="0" borderId="0" xfId="183" applyFont="1" applyBorder="1" applyAlignment="1">
      <alignment horizontal="center" wrapText="1"/>
    </xf>
    <xf numFmtId="0" fontId="86" fillId="0" borderId="0" xfId="183" applyFont="1" applyBorder="1" applyAlignment="1">
      <alignment horizontal="center" vertical="center" wrapText="1"/>
    </xf>
    <xf numFmtId="0" fontId="87" fillId="0" borderId="0" xfId="183" applyFont="1" applyBorder="1" applyAlignment="1">
      <alignment horizontal="center" wrapText="1"/>
    </xf>
    <xf numFmtId="0" fontId="87" fillId="0" borderId="0" xfId="183" applyFont="1" applyBorder="1" applyAlignment="1">
      <alignment horizontal="center" vertical="center" wrapText="1"/>
    </xf>
    <xf numFmtId="0" fontId="83" fillId="0" borderId="0" xfId="183" applyFont="1" applyBorder="1" applyAlignment="1">
      <alignment horizontal="left" vertical="center" wrapText="1"/>
    </xf>
    <xf numFmtId="0" fontId="83" fillId="0" borderId="0" xfId="183" applyFont="1" applyBorder="1" applyAlignment="1">
      <alignment horizontal="center" vertical="center" wrapText="1"/>
    </xf>
    <xf numFmtId="0" fontId="84" fillId="0" borderId="0" xfId="183" applyFont="1" applyBorder="1" applyAlignment="1">
      <alignment horizontal="center"/>
    </xf>
    <xf numFmtId="0" fontId="83" fillId="0" borderId="0" xfId="183" applyFont="1" applyBorder="1" applyAlignment="1">
      <alignment horizontal="center"/>
    </xf>
    <xf numFmtId="0" fontId="84" fillId="0" borderId="0" xfId="183" applyFont="1" applyBorder="1" applyAlignment="1">
      <alignment horizontal="left"/>
    </xf>
    <xf numFmtId="0" fontId="84" fillId="0" borderId="0" xfId="183" applyFont="1" applyBorder="1"/>
    <xf numFmtId="0" fontId="84" fillId="37" borderId="0" xfId="183" applyFont="1" applyFill="1" applyBorder="1" applyAlignment="1">
      <alignment horizontal="center"/>
    </xf>
    <xf numFmtId="0" fontId="83" fillId="37" borderId="0" xfId="183" applyFont="1" applyFill="1" applyBorder="1" applyAlignment="1">
      <alignment horizontal="center"/>
    </xf>
    <xf numFmtId="0" fontId="7" fillId="0" borderId="0" xfId="183" applyFont="1" applyFill="1"/>
    <xf numFmtId="0" fontId="90" fillId="0" borderId="0" xfId="183" applyFont="1" applyFill="1" applyAlignment="1"/>
    <xf numFmtId="0" fontId="3" fillId="0" borderId="0" xfId="183" applyFont="1" applyFill="1" applyAlignment="1"/>
    <xf numFmtId="0" fontId="5" fillId="0" borderId="0" xfId="183" applyFont="1" applyFill="1"/>
    <xf numFmtId="0" fontId="3" fillId="0" borderId="0" xfId="183" applyFont="1" applyFill="1" applyBorder="1" applyAlignment="1"/>
    <xf numFmtId="0" fontId="3" fillId="0" borderId="0" xfId="183" applyFont="1" applyFill="1" applyBorder="1" applyAlignment="1">
      <alignment horizontal="left"/>
    </xf>
    <xf numFmtId="0" fontId="3" fillId="0" borderId="0" xfId="183" applyFont="1" applyFill="1" applyAlignment="1">
      <alignment horizontal="left"/>
    </xf>
    <xf numFmtId="0" fontId="78" fillId="0" borderId="0" xfId="183" applyFont="1" applyFill="1" applyAlignment="1">
      <alignment horizontal="left"/>
    </xf>
    <xf numFmtId="0" fontId="56" fillId="0" borderId="0" xfId="183" applyFont="1" applyFill="1" applyAlignment="1">
      <alignment horizontal="left"/>
    </xf>
    <xf numFmtId="0" fontId="56" fillId="0" borderId="0" xfId="183" applyFont="1" applyFill="1" applyBorder="1" applyAlignment="1"/>
    <xf numFmtId="0" fontId="7" fillId="0" borderId="0" xfId="183" applyFont="1" applyFill="1" applyAlignment="1">
      <alignment horizontal="center"/>
    </xf>
    <xf numFmtId="0" fontId="7" fillId="0" borderId="0" xfId="183" applyFont="1" applyFill="1" applyBorder="1" applyAlignment="1"/>
    <xf numFmtId="0" fontId="7" fillId="0" borderId="0" xfId="183" applyFont="1" applyFill="1" applyBorder="1" applyAlignment="1">
      <alignment horizontal="left"/>
    </xf>
    <xf numFmtId="0" fontId="7" fillId="0" borderId="0" xfId="183" applyFont="1" applyFill="1" applyBorder="1" applyAlignment="1">
      <alignment horizontal="center"/>
    </xf>
    <xf numFmtId="0" fontId="7" fillId="0" borderId="0" xfId="183" applyFont="1" applyFill="1" applyAlignment="1"/>
    <xf numFmtId="0" fontId="78" fillId="0" borderId="0" xfId="183" applyFont="1" applyFill="1" applyAlignment="1">
      <alignment horizontal="center"/>
    </xf>
    <xf numFmtId="0" fontId="91" fillId="0" borderId="3" xfId="183" applyFont="1" applyFill="1" applyBorder="1" applyAlignment="1">
      <alignment horizontal="center" vertical="center" wrapText="1"/>
    </xf>
    <xf numFmtId="0" fontId="5" fillId="0" borderId="0" xfId="183" applyFont="1" applyFill="1" applyBorder="1" applyAlignment="1">
      <alignment vertical="center"/>
    </xf>
    <xf numFmtId="9" fontId="92" fillId="0" borderId="3" xfId="184" applyFont="1" applyFill="1" applyBorder="1" applyAlignment="1">
      <alignment horizontal="center" vertical="center"/>
    </xf>
    <xf numFmtId="9" fontId="91" fillId="0" borderId="3" xfId="184" applyFont="1" applyFill="1" applyBorder="1" applyAlignment="1">
      <alignment horizontal="center" vertical="center" wrapText="1"/>
    </xf>
    <xf numFmtId="0" fontId="91" fillId="0" borderId="3" xfId="183" applyFont="1" applyFill="1" applyBorder="1" applyAlignment="1">
      <alignment vertical="center" wrapText="1"/>
    </xf>
    <xf numFmtId="0" fontId="5" fillId="0" borderId="0" xfId="183" applyFont="1" applyFill="1" applyBorder="1" applyAlignment="1">
      <alignment horizontal="center"/>
    </xf>
    <xf numFmtId="0" fontId="8" fillId="0" borderId="12" xfId="183" applyFont="1" applyFill="1" applyBorder="1" applyAlignment="1">
      <alignment horizontal="center" vertical="center"/>
    </xf>
    <xf numFmtId="0" fontId="7" fillId="0" borderId="0" xfId="183" applyFont="1" applyFill="1" applyBorder="1"/>
    <xf numFmtId="0" fontId="78" fillId="0" borderId="0" xfId="183" applyFont="1" applyFill="1" applyBorder="1" applyAlignment="1">
      <alignment horizontal="center" vertical="center"/>
    </xf>
    <xf numFmtId="0" fontId="5" fillId="0" borderId="0" xfId="183" applyFont="1" applyFill="1" applyBorder="1" applyAlignment="1"/>
    <xf numFmtId="0" fontId="78" fillId="0" borderId="0" xfId="183" applyFont="1" applyFill="1" applyBorder="1" applyAlignment="1">
      <alignment horizontal="center"/>
    </xf>
    <xf numFmtId="0" fontId="5" fillId="0" borderId="0" xfId="183" applyFont="1" applyFill="1" applyBorder="1" applyAlignment="1">
      <alignment horizontal="left"/>
    </xf>
    <xf numFmtId="0" fontId="5" fillId="0" borderId="0" xfId="183" applyFont="1" applyFill="1" applyBorder="1"/>
    <xf numFmtId="0" fontId="94" fillId="0" borderId="0" xfId="183" applyFont="1" applyFill="1" applyBorder="1" applyAlignment="1"/>
    <xf numFmtId="0" fontId="94" fillId="0" borderId="0" xfId="183" applyFont="1" applyFill="1" applyBorder="1" applyAlignment="1">
      <alignment horizontal="center"/>
    </xf>
    <xf numFmtId="0" fontId="95" fillId="0" borderId="0" xfId="183" applyFont="1" applyAlignment="1">
      <alignment horizontal="left"/>
    </xf>
    <xf numFmtId="0" fontId="96" fillId="0" borderId="0" xfId="183" applyFont="1" applyFill="1" applyAlignment="1">
      <alignment horizontal="center"/>
    </xf>
    <xf numFmtId="0" fontId="95" fillId="0" borderId="0" xfId="183" applyFont="1" applyAlignment="1"/>
    <xf numFmtId="0" fontId="5" fillId="0" borderId="0" xfId="183" applyFont="1" applyFill="1" applyAlignment="1"/>
    <xf numFmtId="0" fontId="3" fillId="0" borderId="0" xfId="183" applyFont="1" applyFill="1" applyBorder="1"/>
    <xf numFmtId="0" fontId="6" fillId="0" borderId="0" xfId="183" applyFont="1" applyFill="1" applyAlignment="1">
      <alignment horizontal="center"/>
    </xf>
    <xf numFmtId="0" fontId="5" fillId="0" borderId="0" xfId="183" applyFont="1" applyAlignment="1"/>
    <xf numFmtId="0" fontId="78" fillId="0" borderId="12" xfId="183" applyFont="1" applyFill="1" applyBorder="1" applyAlignment="1">
      <alignment vertical="center"/>
    </xf>
    <xf numFmtId="0" fontId="8" fillId="0" borderId="18" xfId="183" applyFont="1" applyFill="1" applyBorder="1" applyAlignment="1">
      <alignment vertical="center"/>
    </xf>
    <xf numFmtId="0" fontId="78" fillId="0" borderId="19" xfId="183" applyFont="1" applyFill="1" applyBorder="1" applyAlignment="1">
      <alignment horizontal="left" vertical="center"/>
    </xf>
    <xf numFmtId="0" fontId="78" fillId="0" borderId="12" xfId="183" applyFont="1" applyFill="1" applyBorder="1" applyAlignment="1">
      <alignment horizontal="center" vertical="center"/>
    </xf>
    <xf numFmtId="184" fontId="78" fillId="0" borderId="12" xfId="183" applyNumberFormat="1" applyFont="1" applyFill="1" applyBorder="1" applyAlignment="1">
      <alignment horizontal="center" vertical="center"/>
    </xf>
    <xf numFmtId="0" fontId="97" fillId="0" borderId="12" xfId="183" applyFont="1" applyFill="1" applyBorder="1" applyAlignment="1">
      <alignment horizontal="left" vertical="center"/>
    </xf>
    <xf numFmtId="0" fontId="92" fillId="0" borderId="12" xfId="183" applyFont="1" applyFill="1" applyBorder="1" applyAlignment="1">
      <alignment horizontal="center" vertical="center"/>
    </xf>
    <xf numFmtId="0" fontId="5" fillId="0" borderId="0" xfId="183" applyFont="1" applyFill="1" applyAlignment="1">
      <alignment horizontal="center"/>
    </xf>
    <xf numFmtId="0" fontId="3" fillId="0" borderId="0" xfId="183" applyFont="1" applyFill="1" applyAlignment="1">
      <alignment horizontal="center"/>
    </xf>
    <xf numFmtId="0" fontId="5" fillId="0" borderId="0" xfId="183" applyFont="1" applyFill="1" applyBorder="1" applyAlignment="1">
      <alignment horizontal="center" vertical="center"/>
    </xf>
    <xf numFmtId="0" fontId="3" fillId="0" borderId="0" xfId="183" applyFont="1" applyFill="1" applyBorder="1" applyAlignment="1">
      <alignment horizontal="center"/>
    </xf>
    <xf numFmtId="0" fontId="6" fillId="0" borderId="0" xfId="113" applyFont="1" applyFill="1"/>
    <xf numFmtId="0" fontId="3" fillId="0" borderId="0" xfId="113" applyFont="1" applyFill="1" applyAlignment="1">
      <alignment horizontal="center"/>
    </xf>
    <xf numFmtId="0" fontId="76" fillId="0" borderId="0" xfId="113" applyFont="1" applyFill="1" applyAlignment="1">
      <alignment horizontal="center"/>
    </xf>
    <xf numFmtId="0" fontId="4" fillId="0" borderId="0" xfId="113" applyFont="1" applyFill="1"/>
    <xf numFmtId="0" fontId="54" fillId="0" borderId="0" xfId="113" applyFont="1" applyFill="1" applyAlignment="1">
      <alignment horizontal="left"/>
    </xf>
    <xf numFmtId="0" fontId="98" fillId="0" borderId="0" xfId="113" applyFont="1" applyFill="1" applyBorder="1" applyAlignment="1">
      <alignment horizontal="left"/>
    </xf>
    <xf numFmtId="0" fontId="54" fillId="0" borderId="0" xfId="113" applyFont="1" applyFill="1" applyBorder="1" applyAlignment="1">
      <alignment horizontal="left"/>
    </xf>
    <xf numFmtId="0" fontId="4" fillId="0" borderId="0" xfId="113" applyFont="1" applyFill="1" applyAlignment="1">
      <alignment horizontal="center"/>
    </xf>
    <xf numFmtId="0" fontId="3" fillId="0" borderId="0" xfId="113" applyFont="1" applyFill="1" applyAlignment="1">
      <alignment horizontal="left"/>
    </xf>
    <xf numFmtId="0" fontId="3" fillId="0" borderId="0" xfId="113" applyFont="1" applyFill="1" applyBorder="1" applyAlignment="1">
      <alignment vertical="center"/>
    </xf>
    <xf numFmtId="0" fontId="54" fillId="0" borderId="0" xfId="113" applyFont="1" applyFill="1" applyBorder="1" applyAlignment="1">
      <alignment horizontal="center"/>
    </xf>
    <xf numFmtId="0" fontId="3" fillId="0" borderId="5" xfId="113" applyFont="1" applyFill="1" applyBorder="1" applyAlignment="1">
      <alignment horizontal="center"/>
    </xf>
    <xf numFmtId="0" fontId="6" fillId="0" borderId="37" xfId="113" applyFont="1" applyFill="1" applyBorder="1"/>
    <xf numFmtId="0" fontId="3" fillId="0" borderId="38" xfId="113" applyFont="1" applyFill="1" applyBorder="1"/>
    <xf numFmtId="0" fontId="6" fillId="0" borderId="5" xfId="113" applyFont="1" applyFill="1" applyBorder="1" applyAlignment="1">
      <alignment horizontal="center"/>
    </xf>
    <xf numFmtId="0" fontId="6" fillId="0" borderId="8" xfId="113" applyFont="1" applyFill="1" applyBorder="1" applyAlignment="1">
      <alignment horizontal="left"/>
    </xf>
    <xf numFmtId="0" fontId="4" fillId="0" borderId="0" xfId="113" applyFont="1" applyFill="1" applyBorder="1"/>
    <xf numFmtId="0" fontId="3" fillId="0" borderId="8" xfId="113" applyFont="1" applyFill="1" applyBorder="1" applyAlignment="1">
      <alignment horizontal="center"/>
    </xf>
    <xf numFmtId="0" fontId="6" fillId="0" borderId="10" xfId="113" applyFont="1" applyFill="1" applyBorder="1"/>
    <xf numFmtId="0" fontId="3" fillId="0" borderId="11" xfId="113" applyFont="1" applyFill="1" applyBorder="1"/>
    <xf numFmtId="0" fontId="6" fillId="0" borderId="8" xfId="113" applyFont="1" applyFill="1" applyBorder="1" applyAlignment="1">
      <alignment horizontal="center"/>
    </xf>
    <xf numFmtId="0" fontId="54" fillId="0" borderId="0" xfId="113" applyFont="1" applyFill="1" applyAlignment="1">
      <alignment horizontal="center"/>
    </xf>
    <xf numFmtId="0" fontId="54" fillId="0" borderId="0" xfId="113" applyFont="1" applyFill="1" applyBorder="1"/>
    <xf numFmtId="0" fontId="6" fillId="38" borderId="0" xfId="113" applyFont="1" applyFill="1"/>
    <xf numFmtId="0" fontId="4" fillId="38" borderId="0" xfId="113" applyFont="1" applyFill="1"/>
    <xf numFmtId="0" fontId="4" fillId="38" borderId="0" xfId="113" applyFont="1" applyFill="1" applyBorder="1"/>
    <xf numFmtId="0" fontId="76" fillId="37" borderId="0" xfId="0" applyFont="1" applyFill="1" applyAlignment="1">
      <alignment wrapText="1"/>
    </xf>
    <xf numFmtId="0" fontId="98" fillId="36" borderId="0" xfId="113" applyFont="1" applyFill="1" applyAlignment="1">
      <alignment horizontal="left"/>
    </xf>
    <xf numFmtId="0" fontId="7" fillId="0" borderId="3" xfId="183" applyFont="1" applyFill="1" applyBorder="1" applyAlignment="1">
      <alignment horizontal="center"/>
    </xf>
    <xf numFmtId="0" fontId="5" fillId="0" borderId="3" xfId="183" applyFont="1" applyFill="1" applyBorder="1" applyAlignment="1">
      <alignment horizontal="center" vertical="center"/>
    </xf>
    <xf numFmtId="0" fontId="99" fillId="36" borderId="0" xfId="183" applyFont="1" applyFill="1"/>
    <xf numFmtId="0" fontId="99" fillId="36" borderId="0" xfId="183" applyFont="1" applyFill="1" applyAlignment="1">
      <alignment horizontal="center"/>
    </xf>
    <xf numFmtId="0" fontId="99" fillId="36" borderId="0" xfId="183" applyFont="1" applyFill="1" applyBorder="1" applyAlignment="1"/>
    <xf numFmtId="0" fontId="99" fillId="36" borderId="0" xfId="183" applyFont="1" applyFill="1" applyBorder="1" applyAlignment="1">
      <alignment horizontal="left"/>
    </xf>
    <xf numFmtId="0" fontId="99" fillId="36" borderId="0" xfId="183" applyFont="1" applyFill="1" applyBorder="1"/>
    <xf numFmtId="0" fontId="99" fillId="36" borderId="0" xfId="183" applyFont="1" applyFill="1" applyAlignment="1"/>
    <xf numFmtId="0" fontId="99" fillId="36" borderId="0" xfId="183" applyFont="1" applyFill="1" applyAlignment="1">
      <alignment horizontal="left"/>
    </xf>
    <xf numFmtId="0" fontId="0" fillId="0" borderId="0" xfId="0" applyAlignment="1"/>
    <xf numFmtId="0" fontId="0" fillId="0" borderId="39" xfId="0" applyBorder="1" applyAlignment="1"/>
    <xf numFmtId="0" fontId="5" fillId="0" borderId="0" xfId="183" applyFont="1" applyFill="1" applyAlignment="1">
      <alignment horizontal="center"/>
    </xf>
    <xf numFmtId="0" fontId="75" fillId="40" borderId="0" xfId="0" applyFont="1" applyFill="1" applyAlignment="1">
      <alignment horizontal="center"/>
    </xf>
    <xf numFmtId="0" fontId="75" fillId="0" borderId="0" xfId="0" applyFont="1"/>
    <xf numFmtId="0" fontId="75" fillId="41" borderId="0" xfId="0" applyFont="1" applyFill="1" applyAlignment="1">
      <alignment horizontal="center"/>
    </xf>
    <xf numFmtId="0" fontId="75" fillId="42" borderId="0" xfId="0" applyFont="1" applyFill="1" applyAlignment="1">
      <alignment horizontal="center"/>
    </xf>
    <xf numFmtId="0" fontId="75" fillId="39" borderId="0" xfId="0" applyFont="1" applyFill="1" applyAlignment="1">
      <alignment horizontal="center"/>
    </xf>
    <xf numFmtId="0" fontId="84" fillId="0" borderId="0" xfId="0" applyFont="1" applyBorder="1" applyAlignment="1">
      <alignment horizontal="center"/>
    </xf>
    <xf numFmtId="0" fontId="83" fillId="0" borderId="0" xfId="0" applyFont="1" applyBorder="1" applyAlignment="1">
      <alignment horizontal="center"/>
    </xf>
    <xf numFmtId="0" fontId="84" fillId="0" borderId="0" xfId="0" applyFont="1" applyBorder="1" applyAlignment="1">
      <alignment horizontal="left"/>
    </xf>
    <xf numFmtId="0" fontId="83" fillId="37" borderId="0" xfId="0" applyFont="1" applyFill="1" applyBorder="1" applyAlignment="1">
      <alignment horizontal="center"/>
    </xf>
    <xf numFmtId="0" fontId="84" fillId="37" borderId="0" xfId="0" applyFont="1" applyFill="1" applyBorder="1" applyAlignment="1">
      <alignment horizontal="left"/>
    </xf>
    <xf numFmtId="0" fontId="83" fillId="37" borderId="0" xfId="0" applyFont="1" applyFill="1" applyBorder="1" applyAlignment="1">
      <alignment horizontal="left"/>
    </xf>
    <xf numFmtId="0" fontId="83" fillId="37" borderId="0" xfId="0" applyFont="1" applyFill="1" applyBorder="1" applyAlignment="1">
      <alignment horizontal="center" vertical="center"/>
    </xf>
    <xf numFmtId="0" fontId="83" fillId="0" borderId="0" xfId="0" applyFont="1" applyBorder="1" applyAlignment="1">
      <alignment horizontal="left"/>
    </xf>
    <xf numFmtId="0" fontId="83" fillId="0" borderId="0" xfId="0" applyFont="1" applyBorder="1" applyAlignment="1">
      <alignment horizontal="center" vertical="center"/>
    </xf>
    <xf numFmtId="0" fontId="84" fillId="0" borderId="0" xfId="0" applyFont="1" applyBorder="1"/>
    <xf numFmtId="0" fontId="84" fillId="0" borderId="0" xfId="0" applyFont="1" applyFill="1" applyBorder="1" applyAlignment="1">
      <alignment horizontal="left"/>
    </xf>
    <xf numFmtId="0" fontId="83" fillId="0" borderId="0" xfId="0" applyFont="1" applyFill="1" applyBorder="1" applyAlignment="1">
      <alignment horizontal="center" vertical="center"/>
    </xf>
    <xf numFmtId="0" fontId="86" fillId="0" borderId="0" xfId="0" applyFont="1" applyBorder="1" applyAlignment="1">
      <alignment horizontal="center" vertical="center"/>
    </xf>
    <xf numFmtId="0" fontId="84" fillId="36" borderId="0" xfId="183" applyFont="1" applyFill="1" applyBorder="1" applyAlignment="1">
      <alignment horizontal="center"/>
    </xf>
    <xf numFmtId="0" fontId="83" fillId="36" borderId="0" xfId="183" applyFont="1" applyFill="1" applyBorder="1" applyAlignment="1">
      <alignment horizontal="center"/>
    </xf>
    <xf numFmtId="0" fontId="84" fillId="36" borderId="0" xfId="183" applyFont="1" applyFill="1" applyBorder="1"/>
    <xf numFmtId="0" fontId="55" fillId="0" borderId="0" xfId="0" applyFont="1" applyFill="1" applyBorder="1" applyAlignment="1"/>
    <xf numFmtId="0" fontId="3" fillId="0" borderId="0" xfId="0" applyFont="1" applyFill="1" applyAlignment="1"/>
    <xf numFmtId="0" fontId="4" fillId="0" borderId="0" xfId="122" applyFont="1" applyBorder="1" applyAlignment="1">
      <alignment horizontal="right"/>
    </xf>
    <xf numFmtId="0" fontId="54" fillId="0" borderId="3" xfId="122" applyFont="1" applyFill="1" applyBorder="1" applyAlignment="1">
      <alignment horizontal="center" vertical="center" wrapText="1"/>
    </xf>
    <xf numFmtId="0" fontId="54" fillId="0" borderId="3" xfId="122" applyFont="1" applyFill="1" applyBorder="1" applyAlignment="1">
      <alignment horizontal="center" vertical="center"/>
    </xf>
    <xf numFmtId="0" fontId="54" fillId="0" borderId="0" xfId="0" applyFont="1" applyFill="1" applyAlignment="1">
      <alignment horizontal="center"/>
    </xf>
    <xf numFmtId="0" fontId="10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56" fillId="0" borderId="0" xfId="0" applyFont="1" applyFill="1" applyAlignment="1">
      <alignment horizontal="left"/>
    </xf>
    <xf numFmtId="0" fontId="54" fillId="0" borderId="26" xfId="122" applyFont="1" applyFill="1" applyBorder="1" applyAlignment="1">
      <alignment horizontal="left" vertical="center"/>
    </xf>
    <xf numFmtId="0" fontId="54" fillId="0" borderId="27" xfId="122" applyFont="1" applyFill="1" applyBorder="1" applyAlignment="1">
      <alignment horizontal="left" vertical="center"/>
    </xf>
    <xf numFmtId="0" fontId="4" fillId="0" borderId="10" xfId="122" applyFont="1" applyBorder="1" applyAlignment="1">
      <alignment horizontal="center"/>
    </xf>
    <xf numFmtId="0" fontId="4" fillId="0" borderId="20" xfId="122" applyFont="1" applyBorder="1" applyAlignment="1">
      <alignment horizontal="center"/>
    </xf>
    <xf numFmtId="0" fontId="4" fillId="0" borderId="11" xfId="122" applyFont="1" applyBorder="1" applyAlignment="1">
      <alignment horizontal="center"/>
    </xf>
    <xf numFmtId="0" fontId="54" fillId="0" borderId="3" xfId="122" applyFont="1" applyFill="1" applyBorder="1" applyAlignment="1">
      <alignment horizontal="center"/>
    </xf>
    <xf numFmtId="0" fontId="54" fillId="0" borderId="16" xfId="122" applyFont="1" applyFill="1" applyBorder="1" applyAlignment="1">
      <alignment horizontal="center" vertical="center" wrapText="1"/>
    </xf>
    <xf numFmtId="0" fontId="54" fillId="0" borderId="14" xfId="122" applyFont="1" applyFill="1" applyBorder="1" applyAlignment="1">
      <alignment horizontal="center" vertical="center" wrapText="1"/>
    </xf>
    <xf numFmtId="0" fontId="54" fillId="0" borderId="17" xfId="122" applyFont="1" applyFill="1" applyBorder="1" applyAlignment="1">
      <alignment horizontal="center" vertical="center" wrapText="1"/>
    </xf>
    <xf numFmtId="0" fontId="54" fillId="0" borderId="25" xfId="122" applyFont="1" applyFill="1" applyBorder="1" applyAlignment="1">
      <alignment horizontal="center" vertical="center" wrapText="1"/>
    </xf>
    <xf numFmtId="0" fontId="54" fillId="0" borderId="21" xfId="122" applyFont="1" applyFill="1" applyBorder="1" applyAlignment="1">
      <alignment horizontal="center" vertical="center" wrapText="1"/>
    </xf>
    <xf numFmtId="0" fontId="54" fillId="0" borderId="23" xfId="122" applyFont="1" applyFill="1" applyBorder="1" applyAlignment="1">
      <alignment horizontal="center" vertical="center" wrapText="1"/>
    </xf>
    <xf numFmtId="0" fontId="4" fillId="0" borderId="16" xfId="122" applyFont="1" applyBorder="1" applyAlignment="1">
      <alignment horizontal="center"/>
    </xf>
    <xf numFmtId="0" fontId="4" fillId="0" borderId="14" xfId="122" applyFont="1" applyBorder="1" applyAlignment="1">
      <alignment horizontal="center"/>
    </xf>
    <xf numFmtId="0" fontId="4" fillId="0" borderId="17" xfId="122" applyFont="1" applyBorder="1" applyAlignment="1">
      <alignment horizontal="center"/>
    </xf>
    <xf numFmtId="0" fontId="4" fillId="0" borderId="40" xfId="122" applyFont="1" applyBorder="1" applyAlignment="1">
      <alignment horizontal="center"/>
    </xf>
    <xf numFmtId="0" fontId="4" fillId="0" borderId="41" xfId="122" applyFont="1" applyBorder="1" applyAlignment="1">
      <alignment horizontal="center"/>
    </xf>
    <xf numFmtId="0" fontId="4" fillId="0" borderId="42" xfId="122" applyFont="1" applyBorder="1" applyAlignment="1">
      <alignment horizontal="center"/>
    </xf>
    <xf numFmtId="0" fontId="3" fillId="38" borderId="24" xfId="113" applyFont="1" applyFill="1" applyBorder="1" applyAlignment="1">
      <alignment horizontal="center" vertical="center" wrapText="1"/>
    </xf>
    <xf numFmtId="0" fontId="3" fillId="0" borderId="15" xfId="113" applyFont="1" applyFill="1" applyBorder="1" applyAlignment="1">
      <alignment horizontal="center" vertical="center" wrapText="1"/>
    </xf>
    <xf numFmtId="0" fontId="3" fillId="0" borderId="9" xfId="113" applyFont="1" applyFill="1" applyBorder="1" applyAlignment="1">
      <alignment horizontal="center" vertical="center" wrapText="1"/>
    </xf>
    <xf numFmtId="0" fontId="3" fillId="0" borderId="3" xfId="113" applyFont="1" applyFill="1" applyBorder="1" applyAlignment="1">
      <alignment horizontal="center" vertical="center" wrapText="1"/>
    </xf>
    <xf numFmtId="0" fontId="3" fillId="0" borderId="3" xfId="113" applyFont="1" applyFill="1" applyBorder="1" applyAlignment="1">
      <alignment horizontal="center" vertical="center"/>
    </xf>
    <xf numFmtId="0" fontId="3" fillId="0" borderId="0" xfId="113" applyFont="1" applyFill="1" applyAlignment="1">
      <alignment horizontal="center"/>
    </xf>
    <xf numFmtId="0" fontId="54" fillId="0" borderId="0" xfId="113" applyFont="1" applyFill="1" applyAlignment="1">
      <alignment horizontal="center"/>
    </xf>
    <xf numFmtId="0" fontId="3" fillId="0" borderId="0" xfId="113" applyFont="1" applyFill="1" applyBorder="1" applyAlignment="1">
      <alignment horizontal="center" vertical="center"/>
    </xf>
    <xf numFmtId="0" fontId="3" fillId="0" borderId="26" xfId="113" applyFont="1" applyFill="1" applyBorder="1" applyAlignment="1">
      <alignment horizontal="left" vertical="center"/>
    </xf>
    <xf numFmtId="0" fontId="3" fillId="0" borderId="27" xfId="113" applyFont="1" applyFill="1" applyBorder="1" applyAlignment="1">
      <alignment horizontal="left" vertical="center"/>
    </xf>
    <xf numFmtId="0" fontId="5" fillId="0" borderId="0" xfId="183" applyFont="1" applyAlignment="1">
      <alignment horizontal="left"/>
    </xf>
    <xf numFmtId="0" fontId="93" fillId="0" borderId="0" xfId="183" applyFont="1" applyFill="1" applyAlignment="1">
      <alignment horizontal="center"/>
    </xf>
    <xf numFmtId="0" fontId="5" fillId="0" borderId="0" xfId="183" applyFont="1" applyFill="1" applyAlignment="1">
      <alignment horizontal="center"/>
    </xf>
    <xf numFmtId="0" fontId="3" fillId="0" borderId="0" xfId="183" applyFont="1" applyFill="1" applyBorder="1" applyAlignment="1">
      <alignment horizontal="center"/>
    </xf>
    <xf numFmtId="0" fontId="3" fillId="0" borderId="0" xfId="183" applyFont="1" applyFill="1" applyAlignment="1">
      <alignment horizontal="center"/>
    </xf>
    <xf numFmtId="0" fontId="5" fillId="0" borderId="3" xfId="183" applyFont="1" applyFill="1" applyBorder="1" applyAlignment="1">
      <alignment horizontal="center"/>
    </xf>
    <xf numFmtId="9" fontId="5" fillId="0" borderId="3" xfId="183" applyNumberFormat="1" applyFont="1" applyFill="1" applyBorder="1" applyAlignment="1">
      <alignment horizontal="center"/>
    </xf>
    <xf numFmtId="0" fontId="7" fillId="0" borderId="3" xfId="183" applyFont="1" applyFill="1" applyBorder="1" applyAlignment="1">
      <alignment horizontal="center"/>
    </xf>
    <xf numFmtId="0" fontId="91" fillId="0" borderId="15" xfId="183" applyFont="1" applyFill="1" applyBorder="1" applyAlignment="1">
      <alignment horizontal="center" vertical="center" wrapText="1"/>
    </xf>
    <xf numFmtId="0" fontId="91" fillId="0" borderId="13" xfId="183" applyFont="1" applyFill="1" applyBorder="1" applyAlignment="1">
      <alignment horizontal="center" vertical="center" wrapText="1"/>
    </xf>
    <xf numFmtId="0" fontId="91" fillId="0" borderId="9" xfId="183" applyFont="1" applyFill="1" applyBorder="1" applyAlignment="1">
      <alignment horizontal="center" vertical="center" wrapText="1"/>
    </xf>
    <xf numFmtId="9" fontId="7" fillId="0" borderId="3" xfId="184" applyFont="1" applyFill="1" applyBorder="1" applyAlignment="1">
      <alignment horizontal="center"/>
    </xf>
    <xf numFmtId="0" fontId="7" fillId="0" borderId="26" xfId="183" applyFont="1" applyFill="1" applyBorder="1" applyAlignment="1">
      <alignment horizontal="left"/>
    </xf>
    <xf numFmtId="0" fontId="7" fillId="0" borderId="2" xfId="183" applyFont="1" applyFill="1" applyBorder="1" applyAlignment="1">
      <alignment horizontal="left"/>
    </xf>
    <xf numFmtId="0" fontId="7" fillId="0" borderId="27" xfId="183" applyFont="1" applyFill="1" applyBorder="1" applyAlignment="1">
      <alignment horizontal="left"/>
    </xf>
    <xf numFmtId="0" fontId="5" fillId="0" borderId="22" xfId="183" applyFont="1" applyFill="1" applyBorder="1" applyAlignment="1">
      <alignment horizontal="center" vertical="center"/>
    </xf>
    <xf numFmtId="0" fontId="5" fillId="0" borderId="21" xfId="183" applyFont="1" applyFill="1" applyBorder="1" applyAlignment="1">
      <alignment horizontal="center" vertical="center"/>
    </xf>
    <xf numFmtId="0" fontId="5" fillId="0" borderId="3" xfId="183" applyFont="1" applyFill="1" applyBorder="1" applyAlignment="1">
      <alignment horizontal="center" vertical="center"/>
    </xf>
    <xf numFmtId="0" fontId="5" fillId="0" borderId="3" xfId="183" applyFont="1" applyFill="1" applyBorder="1" applyAlignment="1">
      <alignment horizontal="center" vertical="center" wrapText="1"/>
    </xf>
    <xf numFmtId="0" fontId="5" fillId="0" borderId="0" xfId="183" applyFont="1" applyFill="1" applyAlignment="1">
      <alignment horizontal="right"/>
    </xf>
    <xf numFmtId="0" fontId="90" fillId="0" borderId="0" xfId="183" applyFont="1" applyFill="1" applyAlignment="1">
      <alignment horizontal="center"/>
    </xf>
    <xf numFmtId="0" fontId="91" fillId="0" borderId="15" xfId="183" applyFont="1" applyFill="1" applyBorder="1" applyAlignment="1">
      <alignment horizontal="center" vertical="center"/>
    </xf>
    <xf numFmtId="0" fontId="91" fillId="0" borderId="13" xfId="183" applyFont="1" applyFill="1" applyBorder="1" applyAlignment="1">
      <alignment horizontal="center" vertical="center"/>
    </xf>
    <xf numFmtId="0" fontId="91" fillId="0" borderId="9" xfId="183" applyFont="1" applyFill="1" applyBorder="1" applyAlignment="1">
      <alignment horizontal="center" vertical="center"/>
    </xf>
    <xf numFmtId="0" fontId="91" fillId="0" borderId="16" xfId="183" applyFont="1" applyFill="1" applyBorder="1" applyAlignment="1">
      <alignment vertical="center"/>
    </xf>
    <xf numFmtId="0" fontId="91" fillId="0" borderId="24" xfId="183" applyFont="1" applyFill="1" applyBorder="1" applyAlignment="1">
      <alignment vertical="center"/>
    </xf>
    <xf numFmtId="0" fontId="91" fillId="0" borderId="25" xfId="183" applyFont="1" applyFill="1" applyBorder="1" applyAlignment="1">
      <alignment vertical="center"/>
    </xf>
    <xf numFmtId="0" fontId="91" fillId="0" borderId="17" xfId="183" applyFont="1" applyFill="1" applyBorder="1" applyAlignment="1">
      <alignment horizontal="left" vertical="center"/>
    </xf>
    <xf numFmtId="0" fontId="91" fillId="0" borderId="22" xfId="183" applyFont="1" applyFill="1" applyBorder="1" applyAlignment="1">
      <alignment horizontal="left" vertical="center"/>
    </xf>
    <xf numFmtId="0" fontId="91" fillId="0" borderId="23" xfId="183" applyFont="1" applyFill="1" applyBorder="1" applyAlignment="1">
      <alignment horizontal="left" vertical="center"/>
    </xf>
    <xf numFmtId="0" fontId="91" fillId="0" borderId="26" xfId="183" applyFont="1" applyFill="1" applyBorder="1" applyAlignment="1">
      <alignment horizontal="center"/>
    </xf>
    <xf numFmtId="0" fontId="91" fillId="0" borderId="2" xfId="183" applyFont="1" applyFill="1" applyBorder="1" applyAlignment="1">
      <alignment horizontal="center"/>
    </xf>
    <xf numFmtId="0" fontId="91" fillId="0" borderId="27" xfId="183" applyFont="1" applyFill="1" applyBorder="1" applyAlignment="1">
      <alignment horizontal="center"/>
    </xf>
    <xf numFmtId="0" fontId="91" fillId="0" borderId="16" xfId="183" applyFont="1" applyFill="1" applyBorder="1" applyAlignment="1">
      <alignment horizontal="center" vertical="center" wrapText="1"/>
    </xf>
    <xf numFmtId="0" fontId="91" fillId="0" borderId="17" xfId="183" applyFont="1" applyFill="1" applyBorder="1" applyAlignment="1">
      <alignment horizontal="center" vertical="center" wrapText="1"/>
    </xf>
    <xf numFmtId="0" fontId="91" fillId="0" borderId="25" xfId="183" applyFont="1" applyFill="1" applyBorder="1" applyAlignment="1">
      <alignment horizontal="center" vertical="center" wrapText="1"/>
    </xf>
    <xf numFmtId="0" fontId="91" fillId="0" borderId="23" xfId="183" applyFont="1" applyFill="1" applyBorder="1" applyAlignment="1">
      <alignment horizontal="center" vertical="center" wrapText="1"/>
    </xf>
    <xf numFmtId="0" fontId="83" fillId="0" borderId="0" xfId="183" applyFont="1" applyBorder="1" applyAlignment="1">
      <alignment horizontal="left" vertical="center" wrapText="1"/>
    </xf>
    <xf numFmtId="0" fontId="83" fillId="0" borderId="0" xfId="183" applyFont="1" applyBorder="1" applyAlignment="1">
      <alignment horizontal="center" vertical="center" wrapText="1"/>
    </xf>
    <xf numFmtId="0" fontId="85" fillId="0" borderId="0" xfId="183" applyFont="1" applyBorder="1" applyAlignment="1">
      <alignment horizontal="center" wrapText="1"/>
    </xf>
  </cellXfs>
  <cellStyles count="187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Book1" xfId="6"/>
    <cellStyle name="???_???" xfId="7"/>
    <cellStyle name="??_(????)??????" xfId="8"/>
    <cellStyle name="¤@¯ë_01" xfId="9"/>
    <cellStyle name="1" xfId="10"/>
    <cellStyle name="2" xfId="11"/>
    <cellStyle name="20% - Accent1" xfId="12" builtinId="30" customBuiltin="1"/>
    <cellStyle name="20% - Accent2" xfId="13" builtinId="34" customBuiltin="1"/>
    <cellStyle name="20% - Accent3" xfId="14" builtinId="38" customBuiltin="1"/>
    <cellStyle name="20% - Accent4" xfId="15" builtinId="42" customBuiltin="1"/>
    <cellStyle name="20% - Accent5" xfId="16" builtinId="46" customBuiltin="1"/>
    <cellStyle name="20% - Accent6" xfId="17" builtinId="50" customBuiltin="1"/>
    <cellStyle name="3" xfId="18"/>
    <cellStyle name="³f¹ô[0]_ÿÿÿÿÿÿ" xfId="19"/>
    <cellStyle name="³f¹ô_ÿÿÿÿÿÿ" xfId="20"/>
    <cellStyle name="4" xfId="21"/>
    <cellStyle name="40% - Accent1" xfId="22" builtinId="31" customBuiltin="1"/>
    <cellStyle name="40% - Accent2" xfId="23" builtinId="35" customBuiltin="1"/>
    <cellStyle name="40% - Accent3" xfId="24" builtinId="39" customBuiltin="1"/>
    <cellStyle name="40% - Accent4" xfId="25" builtinId="43" customBuiltin="1"/>
    <cellStyle name="40% - Accent5" xfId="26" builtinId="47" customBuiltin="1"/>
    <cellStyle name="40% - Accent6" xfId="27" builtinId="51" customBuiltin="1"/>
    <cellStyle name="60% - Accent1" xfId="28" builtinId="32" customBuiltin="1"/>
    <cellStyle name="60% - Accent2" xfId="29" builtinId="36" customBuiltin="1"/>
    <cellStyle name="60% - Accent3" xfId="30" builtinId="40" customBuiltin="1"/>
    <cellStyle name="60% - Accent4" xfId="31" builtinId="44" customBuiltin="1"/>
    <cellStyle name="60% - Accent5" xfId="32" builtinId="48" customBuiltin="1"/>
    <cellStyle name="60% - Accent6" xfId="33" builtinId="52" customBuiltin="1"/>
    <cellStyle name="Accent1" xfId="34" builtinId="29" customBuiltin="1"/>
    <cellStyle name="Accent2" xfId="35" builtinId="33" customBuiltin="1"/>
    <cellStyle name="Accent3" xfId="36" builtinId="37" customBuiltin="1"/>
    <cellStyle name="Accent4" xfId="37" builtinId="41" customBuiltin="1"/>
    <cellStyle name="Accent5" xfId="38" builtinId="45" customBuiltin="1"/>
    <cellStyle name="Accent6" xfId="39" builtinId="49" customBuiltin="1"/>
    <cellStyle name="ÅëÈ­ [0]_±âÅ¸" xfId="40"/>
    <cellStyle name="AeE­ [0]_INQUIRY ¿µ¾÷AßAø " xfId="41"/>
    <cellStyle name="ÅëÈ­ [0]_S" xfId="42"/>
    <cellStyle name="ÅëÈ­_±âÅ¸" xfId="43"/>
    <cellStyle name="AeE­_INQUIRY ¿µ¾÷AßAø " xfId="44"/>
    <cellStyle name="ÅëÈ­_S" xfId="45"/>
    <cellStyle name="ÄÞ¸¶ [0]_±âÅ¸" xfId="46"/>
    <cellStyle name="AÞ¸¶ [0]_INQUIRY ¿?¾÷AßAø " xfId="47"/>
    <cellStyle name="ÄÞ¸¶ [0]_S" xfId="48"/>
    <cellStyle name="ÄÞ¸¶_±âÅ¸" xfId="49"/>
    <cellStyle name="AÞ¸¶_INQUIRY ¿?¾÷AßAø " xfId="50"/>
    <cellStyle name="ÄÞ¸¶_S" xfId="51"/>
    <cellStyle name="Bad" xfId="52" builtinId="27" customBuiltin="1"/>
    <cellStyle name="blank" xfId="53"/>
    <cellStyle name="C?AØ_¿?¾÷CoE² " xfId="54"/>
    <cellStyle name="Ç¥ÁØ_#2(M17)_1" xfId="55"/>
    <cellStyle name="C￥AØ_¿μ¾÷CoE² " xfId="56"/>
    <cellStyle name="Ç¥ÁØ_S" xfId="57"/>
    <cellStyle name="C￥AØ_Sheet1_¿μ¾÷CoE² " xfId="58"/>
    <cellStyle name="Calc Currency (0)" xfId="59"/>
    <cellStyle name="Calc Currency (0) 2" xfId="60"/>
    <cellStyle name="Calc Percent (0)" xfId="61"/>
    <cellStyle name="Calc Percent (1)" xfId="62"/>
    <cellStyle name="Calculation" xfId="63" builtinId="22" customBuiltin="1"/>
    <cellStyle name="category" xfId="64"/>
    <cellStyle name="Comma 2" xfId="66"/>
    <cellStyle name="Comma 3" xfId="67"/>
    <cellStyle name="Comma 4" xfId="68"/>
    <cellStyle name="comma zerodec" xfId="69"/>
    <cellStyle name="Comma0" xfId="70"/>
    <cellStyle name="Currency 2" xfId="186"/>
    <cellStyle name="Currency0" xfId="71"/>
    <cellStyle name="Currency1" xfId="72"/>
    <cellStyle name="Check Cell" xfId="65" builtinId="23" customBuiltin="1"/>
    <cellStyle name="Date" xfId="73"/>
    <cellStyle name="Dollar (zero dec)" xfId="74"/>
    <cellStyle name="Enter Currency (0)" xfId="75"/>
    <cellStyle name="Enter Currency (0) 2" xfId="76"/>
    <cellStyle name="Explanatory Text" xfId="77" builtinId="53" customBuiltin="1"/>
    <cellStyle name="Fixed" xfId="78"/>
    <cellStyle name="Good" xfId="79" builtinId="26" customBuiltin="1"/>
    <cellStyle name="Grey" xfId="80"/>
    <cellStyle name="Grey 2" xfId="81"/>
    <cellStyle name="HEADER" xfId="82"/>
    <cellStyle name="Header1" xfId="83"/>
    <cellStyle name="Header2" xfId="84"/>
    <cellStyle name="Heading 1" xfId="85" builtinId="16" customBuiltin="1"/>
    <cellStyle name="Heading 1 2" xfId="86"/>
    <cellStyle name="Heading 2" xfId="87" builtinId="17" customBuiltin="1"/>
    <cellStyle name="Heading 2 2" xfId="88"/>
    <cellStyle name="Heading 3" xfId="89" builtinId="18" customBuiltin="1"/>
    <cellStyle name="Heading 4" xfId="90" builtinId="19" customBuiltin="1"/>
    <cellStyle name="HEADING1" xfId="91"/>
    <cellStyle name="HEADING1 2" xfId="92"/>
    <cellStyle name="HEADING2" xfId="93"/>
    <cellStyle name="HEADING2 2" xfId="94"/>
    <cellStyle name="Input" xfId="95" builtinId="20" customBuiltin="1"/>
    <cellStyle name="Input [yellow]" xfId="96"/>
    <cellStyle name="Input [yellow] 2" xfId="97"/>
    <cellStyle name="Input 2" xfId="98"/>
    <cellStyle name="Link Currency (0)" xfId="99"/>
    <cellStyle name="Link Currency (0) 2" xfId="100"/>
    <cellStyle name="Linked Cell" xfId="101" builtinId="24" customBuiltin="1"/>
    <cellStyle name="Milliers [0]_AR1194" xfId="102"/>
    <cellStyle name="Milliers_AR1194" xfId="103"/>
    <cellStyle name="Model" xfId="104"/>
    <cellStyle name="moi" xfId="105"/>
    <cellStyle name="Monétaire [0]_AR1194" xfId="106"/>
    <cellStyle name="Monétaire_AR1194" xfId="107"/>
    <cellStyle name="n" xfId="108"/>
    <cellStyle name="Neutral" xfId="109" builtinId="28" customBuiltin="1"/>
    <cellStyle name="New Times Roman" xfId="110"/>
    <cellStyle name="no dec" xfId="111"/>
    <cellStyle name="Normal" xfId="0" builtinId="0"/>
    <cellStyle name="Normal - Style1" xfId="112"/>
    <cellStyle name="Normal 2" xfId="113"/>
    <cellStyle name="Normal 2 11" xfId="114"/>
    <cellStyle name="Normal 2 2" xfId="115"/>
    <cellStyle name="Normal 2 2 2" xfId="116"/>
    <cellStyle name="Normal 2 2 2 2" xfId="117"/>
    <cellStyle name="Normal 2 2 2 3" xfId="118"/>
    <cellStyle name="Normal 2 2 2 4" xfId="119"/>
    <cellStyle name="Normal 2 2 3" xfId="120"/>
    <cellStyle name="Normal 2 2 4" xfId="121"/>
    <cellStyle name="Normal 2 2 4_Danh sach thi av cao cap 1 ( noi ) lop k15i ( i1 den i 8 )" xfId="122"/>
    <cellStyle name="Normal 2 2_Danh sach sv nhap hoc den ngay 13 thang 9" xfId="123"/>
    <cellStyle name="Normal 2 3" xfId="124"/>
    <cellStyle name="Normal 2 4" xfId="125"/>
    <cellStyle name="Normal 2 5" xfId="126"/>
    <cellStyle name="Normal 2 6" xfId="127"/>
    <cellStyle name="Normal 2 6 2" xfId="185"/>
    <cellStyle name="Normal 2_Book1" xfId="128"/>
    <cellStyle name="Normal 3" xfId="129"/>
    <cellStyle name="Normal 3 2" xfId="130"/>
    <cellStyle name="Normal 4" xfId="131"/>
    <cellStyle name="Normal 5" xfId="132"/>
    <cellStyle name="Normal 6" xfId="133"/>
    <cellStyle name="Normal 7" xfId="183"/>
    <cellStyle name="Normal_nv2_2003" xfId="134"/>
    <cellStyle name="Normal1" xfId="135"/>
    <cellStyle name="Note" xfId="136" builtinId="10" customBuiltin="1"/>
    <cellStyle name="Output" xfId="137" builtinId="21" customBuiltin="1"/>
    <cellStyle name="Percent (0)" xfId="138"/>
    <cellStyle name="Percent [2]" xfId="139"/>
    <cellStyle name="Percent 2" xfId="140"/>
    <cellStyle name="Percent 3" xfId="141"/>
    <cellStyle name="Percent 4" xfId="184"/>
    <cellStyle name="PERCENTAGE" xfId="142"/>
    <cellStyle name="PrePop Currency (0)" xfId="143"/>
    <cellStyle name="PrePop Currency (0) 2" xfId="144"/>
    <cellStyle name="PSChar" xfId="145"/>
    <cellStyle name="PSDate" xfId="146"/>
    <cellStyle name="PSDec" xfId="147"/>
    <cellStyle name="PSHeading" xfId="148"/>
    <cellStyle name="PSInt" xfId="149"/>
    <cellStyle name="PSSpacer" xfId="150"/>
    <cellStyle name="songuyen" xfId="151"/>
    <cellStyle name="Style 1" xfId="152"/>
    <cellStyle name="subhead" xfId="153"/>
    <cellStyle name="Text Indent A" xfId="154"/>
    <cellStyle name="Text Indent B" xfId="155"/>
    <cellStyle name="Text Indent B 2" xfId="156"/>
    <cellStyle name="Title" xfId="157" builtinId="15" customBuiltin="1"/>
    <cellStyle name="Total" xfId="158" builtinId="25" customBuiltin="1"/>
    <cellStyle name="Total 2" xfId="159"/>
    <cellStyle name="Warning Text" xfId="160" builtinId="11" customBuiltin="1"/>
    <cellStyle name="xuan" xfId="161"/>
    <cellStyle name=" [0.00]_ Att. 1- Cover" xfId="180"/>
    <cellStyle name="_ Att. 1- Cover" xfId="181"/>
    <cellStyle name="?_ Att. 1- Cover" xfId="182"/>
    <cellStyle name="똿뗦먛귟 [0.00]_PRODUCT DETAIL Q1" xfId="162"/>
    <cellStyle name="똿뗦먛귟_PRODUCT DETAIL Q1" xfId="163"/>
    <cellStyle name="믅됞 [0.00]_PRODUCT DETAIL Q1" xfId="164"/>
    <cellStyle name="믅됞_PRODUCT DETAIL Q1" xfId="165"/>
    <cellStyle name="백분율_95" xfId="166"/>
    <cellStyle name="뷭?_BOOKSHIP" xfId="167"/>
    <cellStyle name="콤마 [0]_1202" xfId="171"/>
    <cellStyle name="콤마_1202" xfId="172"/>
    <cellStyle name="통화 [0]_1202" xfId="173"/>
    <cellStyle name="통화_1202" xfId="174"/>
    <cellStyle name="표준_(정보부문)월별인원계획" xfId="175"/>
    <cellStyle name="一般_00Q3902REV.1" xfId="168"/>
    <cellStyle name="千分位[0]_00Q3902REV.1" xfId="169"/>
    <cellStyle name="千分位_00Q3902REV.1" xfId="170"/>
    <cellStyle name="標準_Financial Prpsl" xfId="176"/>
    <cellStyle name="貨幣 [0]_00Q3902REV.1" xfId="177"/>
    <cellStyle name="貨幣[0]_BRE" xfId="178"/>
    <cellStyle name="貨幣_00Q3902REV.1" xfId="179"/>
  </cellStyles>
  <dxfs count="219"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theme="4" tint="0.40000610370189521"/>
          </stop>
        </gradientFill>
      </fill>
    </dxf>
    <dxf>
      <font>
        <color theme="0"/>
      </font>
    </dxf>
    <dxf>
      <font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38100</xdr:rowOff>
    </xdr:from>
    <xdr:to>
      <xdr:col>2</xdr:col>
      <xdr:colOff>19050</xdr:colOff>
      <xdr:row>1</xdr:row>
      <xdr:rowOff>142875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38100"/>
          <a:ext cx="3333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2</xdr:col>
      <xdr:colOff>114300</xdr:colOff>
      <xdr:row>2</xdr:row>
      <xdr:rowOff>171450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"/>
          <a:ext cx="37147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INH\2014_2015\HK1\DANH%20SACH%20THI%20-%20DIEM%20KTHP%20DOT%201\MTH%20102\LAN%202\DSTHI_MTH%201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DS LOP"/>
      <sheetName val="DS"/>
      <sheetName val="IN DS LOP (2)"/>
      <sheetName val="IN DS LOP (3)"/>
      <sheetName val="IN DS LOP (4)"/>
      <sheetName val="CHIAPHONG"/>
      <sheetName val="TH"/>
      <sheetName val="DSTHI (3)"/>
      <sheetName val="DSTHI"/>
      <sheetName val="DSTHI (STT )"/>
      <sheetName val="DSSV"/>
      <sheetName val="IDCODE"/>
      <sheetName val="CODEMON"/>
      <sheetName val="IN_DTK"/>
      <sheetName val="in a e"/>
      <sheetName val="L2"/>
      <sheetName val="LPl2"/>
      <sheetName val="DSSV (L2)"/>
      <sheetName val="IN_DTK (L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D1" t="str">
            <v>BẢNG ĐIỂM ĐÁNH GIÁ KẾT QUẢ HỌC TẬP * NĂM HỌC: 2014-2015</v>
          </cell>
        </row>
      </sheetData>
      <sheetData sheetId="11"/>
      <sheetData sheetId="12"/>
      <sheetData sheetId="13"/>
      <sheetData sheetId="14"/>
      <sheetData sheetId="15">
        <row r="9">
          <cell r="C9">
            <v>1821216060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2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3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4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6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3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39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40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1"/>
  <sheetViews>
    <sheetView tabSelected="1" topLeftCell="A1133" workbookViewId="0">
      <selection activeCell="F1139" sqref="F1139"/>
    </sheetView>
  </sheetViews>
  <sheetFormatPr defaultRowHeight="15"/>
  <cols>
    <col min="1" max="1" width="4.42578125" bestFit="1" customWidth="1"/>
    <col min="2" max="2" width="10.42578125" bestFit="1" customWidth="1"/>
    <col min="3" max="3" width="22.140625" bestFit="1" customWidth="1"/>
    <col min="4" max="4" width="7.7109375" bestFit="1" customWidth="1"/>
    <col min="5" max="5" width="14" bestFit="1" customWidth="1"/>
    <col min="6" max="6" width="15.140625" bestFit="1" customWidth="1"/>
    <col min="7" max="7" width="3.5703125" bestFit="1" customWidth="1"/>
    <col min="8" max="8" width="10" customWidth="1"/>
    <col min="9" max="9" width="3.5703125" bestFit="1" customWidth="1"/>
    <col min="10" max="10" width="12" customWidth="1"/>
    <col min="11" max="11" width="7.5703125" customWidth="1"/>
    <col min="12" max="12" width="3.28515625" bestFit="1" customWidth="1"/>
    <col min="13" max="13" width="2.7109375" bestFit="1" customWidth="1"/>
    <col min="14" max="14" width="34.7109375" bestFit="1" customWidth="1"/>
  </cols>
  <sheetData>
    <row r="1" spans="1:14" s="1" customFormat="1" ht="14.25" customHeight="1">
      <c r="B1" s="150" t="s">
        <v>7</v>
      </c>
      <c r="C1" s="150"/>
      <c r="D1" s="151" t="s">
        <v>1258</v>
      </c>
      <c r="E1" s="151"/>
      <c r="F1" s="151"/>
      <c r="G1" s="151"/>
      <c r="H1" s="151"/>
      <c r="I1" s="151"/>
      <c r="J1" s="151"/>
      <c r="K1" s="110" t="s">
        <v>2395</v>
      </c>
    </row>
    <row r="2" spans="1:14" s="1" customFormat="1">
      <c r="B2" s="150" t="s">
        <v>8</v>
      </c>
      <c r="C2" s="150"/>
      <c r="D2" s="2" t="s">
        <v>2396</v>
      </c>
      <c r="E2" s="152" t="s">
        <v>1260</v>
      </c>
      <c r="F2" s="152"/>
      <c r="G2" s="152"/>
      <c r="H2" s="152"/>
      <c r="I2" s="152"/>
      <c r="J2" s="152"/>
      <c r="K2" s="146"/>
      <c r="L2" s="4"/>
      <c r="M2" s="4"/>
    </row>
    <row r="3" spans="1:14" s="5" customFormat="1" ht="18.75" customHeight="1">
      <c r="B3" s="6" t="s">
        <v>2357</v>
      </c>
      <c r="C3" s="145"/>
      <c r="D3" s="152" t="s">
        <v>2393</v>
      </c>
      <c r="E3" s="152"/>
      <c r="F3" s="152"/>
      <c r="G3" s="152"/>
      <c r="H3" s="152"/>
      <c r="I3" s="152"/>
      <c r="J3" s="152"/>
      <c r="K3" s="3"/>
      <c r="L3" s="3"/>
      <c r="M3" s="3"/>
    </row>
    <row r="4" spans="1:14" s="5" customFormat="1" ht="18.75" customHeight="1">
      <c r="A4" s="153" t="s">
        <v>2397</v>
      </c>
      <c r="B4" s="153"/>
      <c r="C4" s="153"/>
      <c r="D4" s="153"/>
      <c r="E4" s="153"/>
      <c r="F4" s="153"/>
      <c r="G4" s="153"/>
      <c r="H4" s="153"/>
      <c r="I4" s="153"/>
      <c r="J4" s="153"/>
      <c r="K4" s="3"/>
      <c r="L4" s="3"/>
      <c r="M4" s="3"/>
    </row>
    <row r="5" spans="1:14" ht="3.75" customHeight="1"/>
    <row r="6" spans="1:14" ht="15" customHeight="1">
      <c r="A6" s="149" t="s">
        <v>0</v>
      </c>
      <c r="B6" s="148" t="s">
        <v>9</v>
      </c>
      <c r="C6" s="154" t="s">
        <v>3</v>
      </c>
      <c r="D6" s="155" t="s">
        <v>4</v>
      </c>
      <c r="E6" s="148" t="s">
        <v>15</v>
      </c>
      <c r="F6" s="148" t="s">
        <v>16</v>
      </c>
      <c r="G6" s="148" t="s">
        <v>10</v>
      </c>
      <c r="H6" s="148" t="s">
        <v>11</v>
      </c>
      <c r="I6" s="159" t="s">
        <v>6</v>
      </c>
      <c r="J6" s="159"/>
      <c r="K6" s="160" t="s">
        <v>12</v>
      </c>
      <c r="L6" s="161"/>
      <c r="M6" s="162"/>
    </row>
    <row r="7" spans="1:14" ht="27" customHeight="1">
      <c r="A7" s="149"/>
      <c r="B7" s="149"/>
      <c r="C7" s="154"/>
      <c r="D7" s="155"/>
      <c r="E7" s="149"/>
      <c r="F7" s="149"/>
      <c r="G7" s="149"/>
      <c r="H7" s="149"/>
      <c r="I7" s="7" t="s">
        <v>13</v>
      </c>
      <c r="J7" s="7" t="s">
        <v>14</v>
      </c>
      <c r="K7" s="163"/>
      <c r="L7" s="164"/>
      <c r="M7" s="165"/>
    </row>
    <row r="8" spans="1:14" ht="18.95" customHeight="1">
      <c r="A8" s="8">
        <v>1</v>
      </c>
      <c r="B8" s="15">
        <v>2320714366</v>
      </c>
      <c r="C8" s="9" t="s">
        <v>1484</v>
      </c>
      <c r="D8" s="10" t="s">
        <v>2045</v>
      </c>
      <c r="E8" s="16" t="s">
        <v>1396</v>
      </c>
      <c r="F8" s="16" t="s">
        <v>1396</v>
      </c>
      <c r="G8" s="11"/>
      <c r="H8" s="12"/>
      <c r="I8" s="12"/>
      <c r="J8" s="12"/>
      <c r="K8" s="166">
        <v>0</v>
      </c>
      <c r="L8" s="167"/>
      <c r="M8" s="168"/>
      <c r="N8" t="s">
        <v>2398</v>
      </c>
    </row>
    <row r="9" spans="1:14" ht="18.95" customHeight="1">
      <c r="A9" s="8">
        <v>2</v>
      </c>
      <c r="B9" s="15">
        <v>2220522930</v>
      </c>
      <c r="C9" s="9" t="s">
        <v>1478</v>
      </c>
      <c r="D9" s="10" t="s">
        <v>1479</v>
      </c>
      <c r="E9" s="16" t="s">
        <v>1302</v>
      </c>
      <c r="F9" s="16" t="s">
        <v>1302</v>
      </c>
      <c r="G9" s="11"/>
      <c r="H9" s="12"/>
      <c r="I9" s="12"/>
      <c r="J9" s="12"/>
      <c r="K9" s="156">
        <v>0</v>
      </c>
      <c r="L9" s="157"/>
      <c r="M9" s="158"/>
      <c r="N9" t="s">
        <v>2398</v>
      </c>
    </row>
    <row r="10" spans="1:14" ht="18.95" customHeight="1">
      <c r="A10" s="8">
        <v>3</v>
      </c>
      <c r="B10" s="15">
        <v>2220523076</v>
      </c>
      <c r="C10" s="9" t="s">
        <v>1510</v>
      </c>
      <c r="D10" s="10" t="s">
        <v>1479</v>
      </c>
      <c r="E10" s="16" t="s">
        <v>1302</v>
      </c>
      <c r="F10" s="16" t="s">
        <v>1302</v>
      </c>
      <c r="G10" s="11"/>
      <c r="H10" s="12"/>
      <c r="I10" s="12"/>
      <c r="J10" s="12"/>
      <c r="K10" s="156">
        <v>0</v>
      </c>
      <c r="L10" s="157"/>
      <c r="M10" s="158"/>
      <c r="N10" t="s">
        <v>2398</v>
      </c>
    </row>
    <row r="11" spans="1:14" ht="18.95" customHeight="1">
      <c r="A11" s="8">
        <v>4</v>
      </c>
      <c r="B11" s="15">
        <v>2221265347</v>
      </c>
      <c r="C11" s="9" t="s">
        <v>1643</v>
      </c>
      <c r="D11" s="10" t="s">
        <v>1479</v>
      </c>
      <c r="E11" s="16" t="s">
        <v>1325</v>
      </c>
      <c r="F11" s="16" t="s">
        <v>1325</v>
      </c>
      <c r="G11" s="11"/>
      <c r="H11" s="12"/>
      <c r="I11" s="12"/>
      <c r="J11" s="12"/>
      <c r="K11" s="156">
        <v>0</v>
      </c>
      <c r="L11" s="157"/>
      <c r="M11" s="158"/>
      <c r="N11" t="s">
        <v>2398</v>
      </c>
    </row>
    <row r="12" spans="1:14" ht="18.95" customHeight="1">
      <c r="A12" s="8">
        <v>5</v>
      </c>
      <c r="B12" s="15">
        <v>2221529265</v>
      </c>
      <c r="C12" s="9" t="s">
        <v>1690</v>
      </c>
      <c r="D12" s="10" t="s">
        <v>1479</v>
      </c>
      <c r="E12" s="16" t="s">
        <v>1302</v>
      </c>
      <c r="F12" s="16" t="s">
        <v>1302</v>
      </c>
      <c r="G12" s="11"/>
      <c r="H12" s="12"/>
      <c r="I12" s="12"/>
      <c r="J12" s="12"/>
      <c r="K12" s="156">
        <v>0</v>
      </c>
      <c r="L12" s="157"/>
      <c r="M12" s="158"/>
      <c r="N12" t="s">
        <v>2398</v>
      </c>
    </row>
    <row r="13" spans="1:14" ht="18.95" customHeight="1">
      <c r="A13" s="8">
        <v>6</v>
      </c>
      <c r="B13" s="15">
        <v>2221614784</v>
      </c>
      <c r="C13" s="9" t="s">
        <v>1658</v>
      </c>
      <c r="D13" s="10" t="s">
        <v>1479</v>
      </c>
      <c r="E13" s="16" t="s">
        <v>1691</v>
      </c>
      <c r="F13" s="16" t="s">
        <v>1691</v>
      </c>
      <c r="G13" s="11"/>
      <c r="H13" s="12"/>
      <c r="I13" s="12"/>
      <c r="J13" s="12"/>
      <c r="K13" s="156">
        <v>0</v>
      </c>
      <c r="L13" s="157"/>
      <c r="M13" s="158"/>
      <c r="N13" t="s">
        <v>2398</v>
      </c>
    </row>
    <row r="14" spans="1:14" ht="18.95" customHeight="1">
      <c r="A14" s="8">
        <v>7</v>
      </c>
      <c r="B14" s="15">
        <v>2221615469</v>
      </c>
      <c r="C14" s="9" t="s">
        <v>1276</v>
      </c>
      <c r="D14" s="10" t="s">
        <v>1479</v>
      </c>
      <c r="E14" s="16" t="s">
        <v>1290</v>
      </c>
      <c r="F14" s="16" t="s">
        <v>1290</v>
      </c>
      <c r="G14" s="11"/>
      <c r="H14" s="12"/>
      <c r="I14" s="12"/>
      <c r="J14" s="12"/>
      <c r="K14" s="156">
        <v>0</v>
      </c>
      <c r="L14" s="157"/>
      <c r="M14" s="158"/>
      <c r="N14" t="s">
        <v>2398</v>
      </c>
    </row>
    <row r="15" spans="1:14" ht="18.95" customHeight="1">
      <c r="A15" s="8">
        <v>8</v>
      </c>
      <c r="B15" s="15">
        <v>2221619616</v>
      </c>
      <c r="C15" s="9" t="s">
        <v>1698</v>
      </c>
      <c r="D15" s="10" t="s">
        <v>1479</v>
      </c>
      <c r="E15" s="16" t="s">
        <v>1416</v>
      </c>
      <c r="F15" s="16" t="s">
        <v>1416</v>
      </c>
      <c r="G15" s="11"/>
      <c r="H15" s="12"/>
      <c r="I15" s="12"/>
      <c r="J15" s="12"/>
      <c r="K15" s="156">
        <v>0</v>
      </c>
      <c r="L15" s="157"/>
      <c r="M15" s="158"/>
      <c r="N15" t="s">
        <v>2398</v>
      </c>
    </row>
    <row r="16" spans="1:14" ht="18.95" customHeight="1">
      <c r="A16" s="8">
        <v>9</v>
      </c>
      <c r="B16" s="15">
        <v>2320142357</v>
      </c>
      <c r="C16" s="9" t="s">
        <v>1744</v>
      </c>
      <c r="D16" s="10" t="s">
        <v>1479</v>
      </c>
      <c r="E16" s="16" t="s">
        <v>1732</v>
      </c>
      <c r="F16" s="16" t="s">
        <v>1732</v>
      </c>
      <c r="G16" s="11"/>
      <c r="H16" s="12"/>
      <c r="I16" s="12"/>
      <c r="J16" s="12"/>
      <c r="K16" s="156">
        <v>0</v>
      </c>
      <c r="L16" s="157"/>
      <c r="M16" s="158"/>
      <c r="N16" t="s">
        <v>2398</v>
      </c>
    </row>
    <row r="17" spans="1:14" ht="18.95" customHeight="1">
      <c r="A17" s="8">
        <v>10</v>
      </c>
      <c r="B17" s="15">
        <v>2320213490</v>
      </c>
      <c r="C17" s="9" t="s">
        <v>1789</v>
      </c>
      <c r="D17" s="10" t="s">
        <v>1479</v>
      </c>
      <c r="E17" s="16" t="s">
        <v>1416</v>
      </c>
      <c r="F17" s="16" t="s">
        <v>1416</v>
      </c>
      <c r="G17" s="11"/>
      <c r="H17" s="12"/>
      <c r="I17" s="12"/>
      <c r="J17" s="12"/>
      <c r="K17" s="156">
        <v>0</v>
      </c>
      <c r="L17" s="157"/>
      <c r="M17" s="158"/>
      <c r="N17" t="s">
        <v>2398</v>
      </c>
    </row>
    <row r="18" spans="1:14" ht="18.95" customHeight="1">
      <c r="A18" s="8">
        <v>11</v>
      </c>
      <c r="B18" s="15">
        <v>2320216192</v>
      </c>
      <c r="C18" s="9" t="s">
        <v>1471</v>
      </c>
      <c r="D18" s="10" t="s">
        <v>1479</v>
      </c>
      <c r="E18" s="16" t="s">
        <v>1758</v>
      </c>
      <c r="F18" s="16" t="s">
        <v>1758</v>
      </c>
      <c r="G18" s="11"/>
      <c r="H18" s="12"/>
      <c r="I18" s="12"/>
      <c r="J18" s="12"/>
      <c r="K18" s="156">
        <v>0</v>
      </c>
      <c r="L18" s="157"/>
      <c r="M18" s="158"/>
      <c r="N18" t="s">
        <v>2398</v>
      </c>
    </row>
    <row r="19" spans="1:14" ht="18.95" customHeight="1">
      <c r="A19" s="8">
        <v>12</v>
      </c>
      <c r="B19" s="15">
        <v>2320252820</v>
      </c>
      <c r="C19" s="9" t="s">
        <v>1814</v>
      </c>
      <c r="D19" s="10" t="s">
        <v>1479</v>
      </c>
      <c r="E19" s="16" t="s">
        <v>1416</v>
      </c>
      <c r="F19" s="16" t="s">
        <v>1416</v>
      </c>
      <c r="G19" s="11"/>
      <c r="H19" s="12"/>
      <c r="I19" s="12"/>
      <c r="J19" s="12"/>
      <c r="K19" s="156">
        <v>0</v>
      </c>
      <c r="L19" s="157"/>
      <c r="M19" s="158"/>
      <c r="N19" t="s">
        <v>2398</v>
      </c>
    </row>
    <row r="20" spans="1:14" ht="18.95" customHeight="1">
      <c r="A20" s="8">
        <v>13</v>
      </c>
      <c r="B20" s="15">
        <v>2320257492</v>
      </c>
      <c r="C20" s="9" t="s">
        <v>1871</v>
      </c>
      <c r="D20" s="10" t="s">
        <v>1479</v>
      </c>
      <c r="E20" s="16" t="s">
        <v>1770</v>
      </c>
      <c r="F20" s="16" t="s">
        <v>1770</v>
      </c>
      <c r="G20" s="11"/>
      <c r="H20" s="12"/>
      <c r="I20" s="12"/>
      <c r="J20" s="12"/>
      <c r="K20" s="156">
        <v>0</v>
      </c>
      <c r="L20" s="157"/>
      <c r="M20" s="158"/>
      <c r="N20" t="s">
        <v>2398</v>
      </c>
    </row>
    <row r="21" spans="1:14" ht="18.95" customHeight="1">
      <c r="A21" s="8">
        <v>14</v>
      </c>
      <c r="B21" s="15">
        <v>2320261703</v>
      </c>
      <c r="C21" s="9" t="s">
        <v>1889</v>
      </c>
      <c r="D21" s="10" t="s">
        <v>1479</v>
      </c>
      <c r="E21" s="16" t="s">
        <v>1770</v>
      </c>
      <c r="F21" s="16" t="s">
        <v>1770</v>
      </c>
      <c r="G21" s="11"/>
      <c r="H21" s="12"/>
      <c r="I21" s="12"/>
      <c r="J21" s="12"/>
      <c r="K21" s="156">
        <v>0</v>
      </c>
      <c r="L21" s="157"/>
      <c r="M21" s="158"/>
      <c r="N21" t="s">
        <v>2398</v>
      </c>
    </row>
    <row r="22" spans="1:14" ht="18.95" customHeight="1">
      <c r="A22" s="8">
        <v>15</v>
      </c>
      <c r="B22" s="15">
        <v>2320264344</v>
      </c>
      <c r="C22" s="9" t="s">
        <v>1667</v>
      </c>
      <c r="D22" s="10" t="s">
        <v>1479</v>
      </c>
      <c r="E22" s="16" t="s">
        <v>1349</v>
      </c>
      <c r="F22" s="16" t="s">
        <v>1349</v>
      </c>
      <c r="G22" s="11"/>
      <c r="H22" s="12"/>
      <c r="I22" s="12"/>
      <c r="J22" s="12"/>
      <c r="K22" s="156">
        <v>0</v>
      </c>
      <c r="L22" s="157"/>
      <c r="M22" s="158"/>
      <c r="N22" t="s">
        <v>2398</v>
      </c>
    </row>
    <row r="23" spans="1:14" ht="18.95" customHeight="1">
      <c r="A23" s="8">
        <v>16</v>
      </c>
      <c r="B23" s="15">
        <v>2320315580</v>
      </c>
      <c r="C23" s="9" t="s">
        <v>1505</v>
      </c>
      <c r="D23" s="10" t="s">
        <v>1479</v>
      </c>
      <c r="E23" s="16" t="s">
        <v>1349</v>
      </c>
      <c r="F23" s="16" t="s">
        <v>1349</v>
      </c>
      <c r="G23" s="11"/>
      <c r="H23" s="12"/>
      <c r="I23" s="12"/>
      <c r="J23" s="12"/>
      <c r="K23" s="156">
        <v>0</v>
      </c>
      <c r="L23" s="157"/>
      <c r="M23" s="158"/>
      <c r="N23" t="s">
        <v>2398</v>
      </c>
    </row>
    <row r="24" spans="1:14" ht="18.95" customHeight="1">
      <c r="A24" s="8">
        <v>17</v>
      </c>
      <c r="B24" s="15">
        <v>2320377935</v>
      </c>
      <c r="C24" s="9" t="s">
        <v>1940</v>
      </c>
      <c r="D24" s="10" t="s">
        <v>1479</v>
      </c>
      <c r="E24" s="16" t="s">
        <v>1590</v>
      </c>
      <c r="F24" s="16" t="s">
        <v>1590</v>
      </c>
      <c r="G24" s="11"/>
      <c r="H24" s="12"/>
      <c r="I24" s="12"/>
      <c r="J24" s="12"/>
      <c r="K24" s="156">
        <v>0</v>
      </c>
      <c r="L24" s="157"/>
      <c r="M24" s="158"/>
      <c r="N24" t="s">
        <v>2398</v>
      </c>
    </row>
    <row r="25" spans="1:14" ht="18.95" customHeight="1">
      <c r="A25" s="8">
        <v>18</v>
      </c>
      <c r="B25" s="15">
        <v>2320510789</v>
      </c>
      <c r="C25" s="9" t="s">
        <v>1941</v>
      </c>
      <c r="D25" s="10" t="s">
        <v>1479</v>
      </c>
      <c r="E25" s="16" t="s">
        <v>1857</v>
      </c>
      <c r="F25" s="16" t="s">
        <v>1857</v>
      </c>
      <c r="G25" s="11"/>
      <c r="H25" s="12"/>
      <c r="I25" s="12"/>
      <c r="J25" s="12"/>
      <c r="K25" s="156">
        <v>0</v>
      </c>
      <c r="L25" s="157"/>
      <c r="M25" s="158"/>
      <c r="N25" t="s">
        <v>2398</v>
      </c>
    </row>
    <row r="26" spans="1:14" ht="18.95" customHeight="1">
      <c r="A26" s="8">
        <v>19</v>
      </c>
      <c r="B26" s="15">
        <v>23205111126</v>
      </c>
      <c r="C26" s="9" t="s">
        <v>1945</v>
      </c>
      <c r="D26" s="10" t="s">
        <v>1479</v>
      </c>
      <c r="E26" s="16" t="s">
        <v>1857</v>
      </c>
      <c r="F26" s="16" t="s">
        <v>1857</v>
      </c>
      <c r="G26" s="11"/>
      <c r="H26" s="12"/>
      <c r="I26" s="12"/>
      <c r="J26" s="12"/>
      <c r="K26" s="156">
        <v>0</v>
      </c>
      <c r="L26" s="157"/>
      <c r="M26" s="158"/>
      <c r="N26" t="s">
        <v>2398</v>
      </c>
    </row>
    <row r="27" spans="1:14" ht="18.95" customHeight="1">
      <c r="A27" s="8">
        <v>20</v>
      </c>
      <c r="B27" s="15">
        <v>2320710489</v>
      </c>
      <c r="C27" s="9" t="s">
        <v>1975</v>
      </c>
      <c r="D27" s="10" t="s">
        <v>1479</v>
      </c>
      <c r="E27" s="16" t="s">
        <v>1396</v>
      </c>
      <c r="F27" s="16" t="s">
        <v>1396</v>
      </c>
      <c r="G27" s="11"/>
      <c r="H27" s="12"/>
      <c r="I27" s="12"/>
      <c r="J27" s="12"/>
      <c r="K27" s="156">
        <v>0</v>
      </c>
      <c r="L27" s="157"/>
      <c r="M27" s="158"/>
      <c r="N27" t="s">
        <v>2398</v>
      </c>
    </row>
    <row r="28" spans="1:14" ht="18.95" customHeight="1">
      <c r="A28" s="8">
        <v>21</v>
      </c>
      <c r="B28" s="15">
        <v>2320713272</v>
      </c>
      <c r="C28" s="9" t="s">
        <v>2031</v>
      </c>
      <c r="D28" s="10" t="s">
        <v>1479</v>
      </c>
      <c r="E28" s="16" t="s">
        <v>1396</v>
      </c>
      <c r="F28" s="16" t="s">
        <v>1396</v>
      </c>
      <c r="G28" s="11"/>
      <c r="H28" s="12"/>
      <c r="I28" s="12"/>
      <c r="J28" s="12"/>
      <c r="K28" s="156">
        <v>0</v>
      </c>
      <c r="L28" s="157"/>
      <c r="M28" s="158"/>
      <c r="N28" t="s">
        <v>2398</v>
      </c>
    </row>
    <row r="29" spans="1:14" ht="18.95" customHeight="1">
      <c r="A29" s="8">
        <v>22</v>
      </c>
      <c r="B29" s="15">
        <v>2320714927</v>
      </c>
      <c r="C29" s="9" t="s">
        <v>1473</v>
      </c>
      <c r="D29" s="10" t="s">
        <v>1479</v>
      </c>
      <c r="E29" s="16" t="s">
        <v>1349</v>
      </c>
      <c r="F29" s="16" t="s">
        <v>1349</v>
      </c>
      <c r="G29" s="11"/>
      <c r="H29" s="12"/>
      <c r="I29" s="12"/>
      <c r="J29" s="12"/>
      <c r="K29" s="156">
        <v>0</v>
      </c>
      <c r="L29" s="157"/>
      <c r="M29" s="158"/>
      <c r="N29" t="s">
        <v>2398</v>
      </c>
    </row>
    <row r="30" spans="1:14" ht="18.95" customHeight="1">
      <c r="A30" s="8">
        <v>23</v>
      </c>
      <c r="B30" s="15">
        <v>2320862390</v>
      </c>
      <c r="C30" s="9" t="s">
        <v>2118</v>
      </c>
      <c r="D30" s="10" t="s">
        <v>1479</v>
      </c>
      <c r="E30" s="16" t="s">
        <v>1590</v>
      </c>
      <c r="F30" s="16" t="s">
        <v>1590</v>
      </c>
      <c r="G30" s="11"/>
      <c r="H30" s="12"/>
      <c r="I30" s="12"/>
      <c r="J30" s="12"/>
      <c r="K30" s="156">
        <v>0</v>
      </c>
      <c r="L30" s="157"/>
      <c r="M30" s="158"/>
      <c r="N30" t="s">
        <v>2398</v>
      </c>
    </row>
    <row r="31" spans="1:14" ht="18.95" customHeight="1">
      <c r="A31" s="8">
        <v>24</v>
      </c>
      <c r="B31" s="15">
        <v>23211211711</v>
      </c>
      <c r="C31" s="9" t="s">
        <v>1658</v>
      </c>
      <c r="D31" s="10" t="s">
        <v>1479</v>
      </c>
      <c r="E31" s="16" t="s">
        <v>1610</v>
      </c>
      <c r="F31" s="16" t="s">
        <v>1610</v>
      </c>
      <c r="G31" s="11"/>
      <c r="H31" s="12"/>
      <c r="I31" s="12"/>
      <c r="J31" s="12"/>
      <c r="K31" s="156">
        <v>0</v>
      </c>
      <c r="L31" s="157"/>
      <c r="M31" s="158"/>
      <c r="N31" t="s">
        <v>2398</v>
      </c>
    </row>
    <row r="32" spans="1:14" ht="18.95" customHeight="1">
      <c r="A32" s="8">
        <v>25</v>
      </c>
      <c r="B32" s="15">
        <v>2321158390</v>
      </c>
      <c r="C32" s="9" t="s">
        <v>1370</v>
      </c>
      <c r="D32" s="10" t="s">
        <v>1479</v>
      </c>
      <c r="E32" s="16" t="s">
        <v>1287</v>
      </c>
      <c r="F32" s="16" t="s">
        <v>1287</v>
      </c>
      <c r="G32" s="11"/>
      <c r="H32" s="12"/>
      <c r="I32" s="12"/>
      <c r="J32" s="12"/>
      <c r="K32" s="156">
        <v>0</v>
      </c>
      <c r="L32" s="157"/>
      <c r="M32" s="158"/>
      <c r="N32" t="s">
        <v>2398</v>
      </c>
    </row>
    <row r="33" spans="1:14" ht="18.95" customHeight="1">
      <c r="A33" s="8">
        <v>26</v>
      </c>
      <c r="B33" s="15">
        <v>2321210953</v>
      </c>
      <c r="C33" s="9" t="s">
        <v>2223</v>
      </c>
      <c r="D33" s="10" t="s">
        <v>1479</v>
      </c>
      <c r="E33" s="16" t="s">
        <v>1416</v>
      </c>
      <c r="F33" s="16" t="s">
        <v>1416</v>
      </c>
      <c r="G33" s="11"/>
      <c r="H33" s="12"/>
      <c r="I33" s="12"/>
      <c r="J33" s="12"/>
      <c r="K33" s="156">
        <v>0</v>
      </c>
      <c r="L33" s="157"/>
      <c r="M33" s="158"/>
      <c r="N33" t="s">
        <v>2398</v>
      </c>
    </row>
    <row r="34" spans="1:14" ht="18.95" customHeight="1">
      <c r="A34" s="8">
        <v>27</v>
      </c>
      <c r="B34" s="15">
        <v>2321714001</v>
      </c>
      <c r="C34" s="9" t="s">
        <v>2173</v>
      </c>
      <c r="D34" s="10" t="s">
        <v>1479</v>
      </c>
      <c r="E34" s="16" t="s">
        <v>1396</v>
      </c>
      <c r="F34" s="16" t="s">
        <v>1396</v>
      </c>
      <c r="G34" s="11"/>
      <c r="H34" s="12"/>
      <c r="I34" s="12"/>
      <c r="J34" s="12"/>
      <c r="K34" s="156">
        <v>0</v>
      </c>
      <c r="L34" s="157"/>
      <c r="M34" s="158"/>
      <c r="N34" t="s">
        <v>2398</v>
      </c>
    </row>
    <row r="35" spans="1:14" ht="18.95" customHeight="1">
      <c r="A35" s="8">
        <v>28</v>
      </c>
      <c r="B35" s="15">
        <v>2321714509</v>
      </c>
      <c r="C35" s="9" t="s">
        <v>2311</v>
      </c>
      <c r="D35" s="10" t="s">
        <v>1479</v>
      </c>
      <c r="E35" s="16" t="s">
        <v>1396</v>
      </c>
      <c r="F35" s="16" t="s">
        <v>1396</v>
      </c>
      <c r="G35" s="11"/>
      <c r="H35" s="12"/>
      <c r="I35" s="12"/>
      <c r="J35" s="12"/>
      <c r="K35" s="156">
        <v>0</v>
      </c>
      <c r="L35" s="157"/>
      <c r="M35" s="158"/>
      <c r="N35" t="s">
        <v>2398</v>
      </c>
    </row>
    <row r="36" spans="1:14" ht="18.95" customHeight="1">
      <c r="A36" s="8">
        <v>29</v>
      </c>
      <c r="B36" s="15">
        <v>25272106032</v>
      </c>
      <c r="C36" s="9" t="s">
        <v>2330</v>
      </c>
      <c r="D36" s="10" t="s">
        <v>1479</v>
      </c>
      <c r="E36" s="16" t="s">
        <v>1416</v>
      </c>
      <c r="F36" s="16" t="s">
        <v>1416</v>
      </c>
      <c r="G36" s="11"/>
      <c r="H36" s="12"/>
      <c r="I36" s="12"/>
      <c r="J36" s="12"/>
      <c r="K36" s="156">
        <v>0</v>
      </c>
      <c r="L36" s="157"/>
      <c r="M36" s="158"/>
      <c r="N36" t="s">
        <v>2398</v>
      </c>
    </row>
    <row r="37" spans="1:14">
      <c r="L37" s="147" t="s">
        <v>2399</v>
      </c>
      <c r="M37" s="13" t="s">
        <v>2400</v>
      </c>
    </row>
    <row r="38" spans="1:14" s="1" customFormat="1" ht="14.25" customHeight="1">
      <c r="B38" s="150" t="s">
        <v>7</v>
      </c>
      <c r="C38" s="150"/>
      <c r="D38" s="151" t="s">
        <v>1258</v>
      </c>
      <c r="E38" s="151"/>
      <c r="F38" s="151"/>
      <c r="G38" s="151"/>
      <c r="H38" s="151"/>
      <c r="I38" s="151"/>
      <c r="J38" s="151"/>
      <c r="K38" s="110" t="s">
        <v>2401</v>
      </c>
    </row>
    <row r="39" spans="1:14" s="1" customFormat="1">
      <c r="B39" s="150" t="s">
        <v>8</v>
      </c>
      <c r="C39" s="150"/>
      <c r="D39" s="2" t="s">
        <v>2402</v>
      </c>
      <c r="E39" s="152" t="s">
        <v>1260</v>
      </c>
      <c r="F39" s="152"/>
      <c r="G39" s="152"/>
      <c r="H39" s="152"/>
      <c r="I39" s="152"/>
      <c r="J39" s="152"/>
      <c r="K39" s="146"/>
      <c r="L39" s="4"/>
      <c r="M39" s="4"/>
    </row>
    <row r="40" spans="1:14" s="5" customFormat="1" ht="18.75" customHeight="1">
      <c r="B40" s="6" t="s">
        <v>2357</v>
      </c>
      <c r="C40" s="145"/>
      <c r="D40" s="152" t="s">
        <v>2393</v>
      </c>
      <c r="E40" s="152"/>
      <c r="F40" s="152"/>
      <c r="G40" s="152"/>
      <c r="H40" s="152"/>
      <c r="I40" s="152"/>
      <c r="J40" s="152"/>
      <c r="K40" s="3"/>
      <c r="L40" s="3"/>
      <c r="M40" s="3"/>
    </row>
    <row r="41" spans="1:14" s="5" customFormat="1" ht="18.75" customHeight="1">
      <c r="A41" s="153" t="s">
        <v>2403</v>
      </c>
      <c r="B41" s="153"/>
      <c r="C41" s="153"/>
      <c r="D41" s="153"/>
      <c r="E41" s="153"/>
      <c r="F41" s="153"/>
      <c r="G41" s="153"/>
      <c r="H41" s="153"/>
      <c r="I41" s="153"/>
      <c r="J41" s="153"/>
      <c r="K41" s="3"/>
      <c r="L41" s="3"/>
      <c r="M41" s="3"/>
    </row>
    <row r="42" spans="1:14" ht="3.75" customHeight="1"/>
    <row r="43" spans="1:14" ht="15" customHeight="1">
      <c r="A43" s="149" t="s">
        <v>0</v>
      </c>
      <c r="B43" s="148" t="s">
        <v>9</v>
      </c>
      <c r="C43" s="154" t="s">
        <v>3</v>
      </c>
      <c r="D43" s="155" t="s">
        <v>4</v>
      </c>
      <c r="E43" s="148" t="s">
        <v>15</v>
      </c>
      <c r="F43" s="148" t="s">
        <v>16</v>
      </c>
      <c r="G43" s="148" t="s">
        <v>10</v>
      </c>
      <c r="H43" s="148" t="s">
        <v>11</v>
      </c>
      <c r="I43" s="159" t="s">
        <v>6</v>
      </c>
      <c r="J43" s="159"/>
      <c r="K43" s="160" t="s">
        <v>12</v>
      </c>
      <c r="L43" s="161"/>
      <c r="M43" s="162"/>
    </row>
    <row r="44" spans="1:14" ht="27" customHeight="1">
      <c r="A44" s="149"/>
      <c r="B44" s="149"/>
      <c r="C44" s="154"/>
      <c r="D44" s="155"/>
      <c r="E44" s="149"/>
      <c r="F44" s="149"/>
      <c r="G44" s="149"/>
      <c r="H44" s="149"/>
      <c r="I44" s="7" t="s">
        <v>13</v>
      </c>
      <c r="J44" s="7" t="s">
        <v>14</v>
      </c>
      <c r="K44" s="163"/>
      <c r="L44" s="164"/>
      <c r="M44" s="165"/>
    </row>
    <row r="45" spans="1:14" ht="18.95" customHeight="1">
      <c r="A45" s="8">
        <v>1</v>
      </c>
      <c r="B45" s="15">
        <v>2220529460</v>
      </c>
      <c r="C45" s="9" t="s">
        <v>1552</v>
      </c>
      <c r="D45" s="10" t="s">
        <v>1553</v>
      </c>
      <c r="E45" s="16" t="s">
        <v>1302</v>
      </c>
      <c r="F45" s="16" t="s">
        <v>1302</v>
      </c>
      <c r="G45" s="11"/>
      <c r="H45" s="12"/>
      <c r="I45" s="12"/>
      <c r="J45" s="12"/>
      <c r="K45" s="166">
        <v>0</v>
      </c>
      <c r="L45" s="167"/>
      <c r="M45" s="168"/>
      <c r="N45" t="s">
        <v>2404</v>
      </c>
    </row>
    <row r="46" spans="1:14" ht="18.95" customHeight="1">
      <c r="A46" s="8">
        <v>2</v>
      </c>
      <c r="B46" s="15">
        <v>2220716593</v>
      </c>
      <c r="C46" s="9" t="s">
        <v>1566</v>
      </c>
      <c r="D46" s="10" t="s">
        <v>1553</v>
      </c>
      <c r="E46" s="16" t="s">
        <v>1349</v>
      </c>
      <c r="F46" s="16" t="s">
        <v>1349</v>
      </c>
      <c r="G46" s="11"/>
      <c r="H46" s="12"/>
      <c r="I46" s="12"/>
      <c r="J46" s="12"/>
      <c r="K46" s="156">
        <v>0</v>
      </c>
      <c r="L46" s="157"/>
      <c r="M46" s="158"/>
      <c r="N46" t="s">
        <v>2404</v>
      </c>
    </row>
    <row r="47" spans="1:14" ht="18.95" customHeight="1">
      <c r="A47" s="8">
        <v>3</v>
      </c>
      <c r="B47" s="15">
        <v>23202111090</v>
      </c>
      <c r="C47" s="9" t="s">
        <v>1677</v>
      </c>
      <c r="D47" s="10" t="s">
        <v>1553</v>
      </c>
      <c r="E47" s="16" t="s">
        <v>1416</v>
      </c>
      <c r="F47" s="16" t="s">
        <v>1416</v>
      </c>
      <c r="G47" s="11"/>
      <c r="H47" s="12"/>
      <c r="I47" s="12"/>
      <c r="J47" s="12"/>
      <c r="K47" s="156">
        <v>0</v>
      </c>
      <c r="L47" s="157"/>
      <c r="M47" s="158"/>
      <c r="N47" t="s">
        <v>2404</v>
      </c>
    </row>
    <row r="48" spans="1:14" ht="18.95" customHeight="1">
      <c r="A48" s="8">
        <v>4</v>
      </c>
      <c r="B48" s="15">
        <v>2320514197</v>
      </c>
      <c r="C48" s="9" t="s">
        <v>1347</v>
      </c>
      <c r="D48" s="10" t="s">
        <v>1553</v>
      </c>
      <c r="E48" s="16" t="s">
        <v>1857</v>
      </c>
      <c r="F48" s="16" t="s">
        <v>1857</v>
      </c>
      <c r="G48" s="11"/>
      <c r="H48" s="12"/>
      <c r="I48" s="12"/>
      <c r="J48" s="12"/>
      <c r="K48" s="156">
        <v>0</v>
      </c>
      <c r="L48" s="157"/>
      <c r="M48" s="158"/>
      <c r="N48" t="s">
        <v>2404</v>
      </c>
    </row>
    <row r="49" spans="1:14" ht="18.95" customHeight="1">
      <c r="A49" s="8">
        <v>5</v>
      </c>
      <c r="B49" s="15">
        <v>2320519541</v>
      </c>
      <c r="C49" s="9" t="s">
        <v>1566</v>
      </c>
      <c r="D49" s="10" t="s">
        <v>1553</v>
      </c>
      <c r="E49" s="16" t="s">
        <v>1857</v>
      </c>
      <c r="F49" s="16" t="s">
        <v>1857</v>
      </c>
      <c r="G49" s="11"/>
      <c r="H49" s="12"/>
      <c r="I49" s="12"/>
      <c r="J49" s="12"/>
      <c r="K49" s="156">
        <v>0</v>
      </c>
      <c r="L49" s="157"/>
      <c r="M49" s="158"/>
      <c r="N49" t="s">
        <v>2404</v>
      </c>
    </row>
    <row r="50" spans="1:14" ht="18.95" customHeight="1">
      <c r="A50" s="8">
        <v>6</v>
      </c>
      <c r="B50" s="15">
        <v>2320714371</v>
      </c>
      <c r="C50" s="9" t="s">
        <v>2046</v>
      </c>
      <c r="D50" s="10" t="s">
        <v>1553</v>
      </c>
      <c r="E50" s="16" t="s">
        <v>1396</v>
      </c>
      <c r="F50" s="16" t="s">
        <v>1396</v>
      </c>
      <c r="G50" s="11"/>
      <c r="H50" s="12"/>
      <c r="I50" s="12"/>
      <c r="J50" s="12"/>
      <c r="K50" s="156">
        <v>0</v>
      </c>
      <c r="L50" s="157"/>
      <c r="M50" s="158"/>
      <c r="N50" t="s">
        <v>2404</v>
      </c>
    </row>
    <row r="51" spans="1:14" ht="18.95" customHeight="1">
      <c r="A51" s="8">
        <v>7</v>
      </c>
      <c r="B51" s="15">
        <v>2220522995</v>
      </c>
      <c r="C51" s="9" t="s">
        <v>1492</v>
      </c>
      <c r="D51" s="10" t="s">
        <v>1493</v>
      </c>
      <c r="E51" s="16" t="s">
        <v>1302</v>
      </c>
      <c r="F51" s="16" t="s">
        <v>1302</v>
      </c>
      <c r="G51" s="11"/>
      <c r="H51" s="12"/>
      <c r="I51" s="12"/>
      <c r="J51" s="12"/>
      <c r="K51" s="156">
        <v>0</v>
      </c>
      <c r="L51" s="157"/>
      <c r="M51" s="158"/>
      <c r="N51" t="s">
        <v>2404</v>
      </c>
    </row>
    <row r="52" spans="1:14" ht="18.95" customHeight="1">
      <c r="A52" s="8">
        <v>8</v>
      </c>
      <c r="B52" s="15">
        <v>2320711277</v>
      </c>
      <c r="C52" s="9" t="s">
        <v>1503</v>
      </c>
      <c r="D52" s="10" t="s">
        <v>1493</v>
      </c>
      <c r="E52" s="16" t="s">
        <v>1349</v>
      </c>
      <c r="F52" s="16" t="s">
        <v>1349</v>
      </c>
      <c r="G52" s="11"/>
      <c r="H52" s="12"/>
      <c r="I52" s="12"/>
      <c r="J52" s="12"/>
      <c r="K52" s="156">
        <v>0</v>
      </c>
      <c r="L52" s="157"/>
      <c r="M52" s="158"/>
      <c r="N52" t="s">
        <v>2404</v>
      </c>
    </row>
    <row r="53" spans="1:14" ht="18.95" customHeight="1">
      <c r="A53" s="8">
        <v>9</v>
      </c>
      <c r="B53" s="15">
        <v>2321635345</v>
      </c>
      <c r="C53" s="9" t="s">
        <v>1618</v>
      </c>
      <c r="D53" s="10" t="s">
        <v>2288</v>
      </c>
      <c r="E53" s="16" t="s">
        <v>1749</v>
      </c>
      <c r="F53" s="16" t="s">
        <v>1749</v>
      </c>
      <c r="G53" s="11"/>
      <c r="H53" s="12"/>
      <c r="I53" s="12"/>
      <c r="J53" s="12"/>
      <c r="K53" s="156">
        <v>0</v>
      </c>
      <c r="L53" s="157"/>
      <c r="M53" s="158"/>
      <c r="N53" t="s">
        <v>2404</v>
      </c>
    </row>
    <row r="54" spans="1:14" ht="18.95" customHeight="1">
      <c r="A54" s="8">
        <v>10</v>
      </c>
      <c r="B54" s="15">
        <v>23213710412</v>
      </c>
      <c r="C54" s="9" t="s">
        <v>2269</v>
      </c>
      <c r="D54" s="10" t="s">
        <v>2270</v>
      </c>
      <c r="E54" s="16" t="s">
        <v>1933</v>
      </c>
      <c r="F54" s="16" t="s">
        <v>1933</v>
      </c>
      <c r="G54" s="11"/>
      <c r="H54" s="12"/>
      <c r="I54" s="12"/>
      <c r="J54" s="12"/>
      <c r="K54" s="156">
        <v>0</v>
      </c>
      <c r="L54" s="157"/>
      <c r="M54" s="158"/>
      <c r="N54" t="s">
        <v>2404</v>
      </c>
    </row>
    <row r="55" spans="1:14" ht="18.95" customHeight="1">
      <c r="A55" s="8">
        <v>11</v>
      </c>
      <c r="B55" s="15">
        <v>23211210666</v>
      </c>
      <c r="C55" s="9" t="s">
        <v>2162</v>
      </c>
      <c r="D55" s="10" t="s">
        <v>2163</v>
      </c>
      <c r="E55" s="16" t="s">
        <v>1610</v>
      </c>
      <c r="F55" s="16" t="s">
        <v>1610</v>
      </c>
      <c r="G55" s="11"/>
      <c r="H55" s="12"/>
      <c r="I55" s="12"/>
      <c r="J55" s="12"/>
      <c r="K55" s="156">
        <v>0</v>
      </c>
      <c r="L55" s="157"/>
      <c r="M55" s="158"/>
      <c r="N55" t="s">
        <v>2404</v>
      </c>
    </row>
    <row r="56" spans="1:14" ht="18.95" customHeight="1">
      <c r="A56" s="8">
        <v>12</v>
      </c>
      <c r="B56" s="15">
        <v>2321124727</v>
      </c>
      <c r="C56" s="9" t="s">
        <v>2200</v>
      </c>
      <c r="D56" s="10" t="s">
        <v>2163</v>
      </c>
      <c r="E56" s="16" t="s">
        <v>1610</v>
      </c>
      <c r="F56" s="16" t="s">
        <v>1610</v>
      </c>
      <c r="G56" s="11"/>
      <c r="H56" s="12"/>
      <c r="I56" s="12"/>
      <c r="J56" s="12"/>
      <c r="K56" s="156">
        <v>0</v>
      </c>
      <c r="L56" s="157"/>
      <c r="M56" s="158"/>
      <c r="N56" t="s">
        <v>2404</v>
      </c>
    </row>
    <row r="57" spans="1:14" ht="18.95" customHeight="1">
      <c r="A57" s="8">
        <v>13</v>
      </c>
      <c r="B57" s="15">
        <v>2321263951</v>
      </c>
      <c r="C57" s="9" t="s">
        <v>2197</v>
      </c>
      <c r="D57" s="10" t="s">
        <v>2163</v>
      </c>
      <c r="E57" s="16" t="s">
        <v>1770</v>
      </c>
      <c r="F57" s="16" t="s">
        <v>1770</v>
      </c>
      <c r="G57" s="11"/>
      <c r="H57" s="12"/>
      <c r="I57" s="12"/>
      <c r="J57" s="12"/>
      <c r="K57" s="156">
        <v>0</v>
      </c>
      <c r="L57" s="157"/>
      <c r="M57" s="158"/>
      <c r="N57" t="s">
        <v>2404</v>
      </c>
    </row>
    <row r="58" spans="1:14" ht="18.95" customHeight="1">
      <c r="A58" s="8">
        <v>14</v>
      </c>
      <c r="B58" s="15">
        <v>2321722326</v>
      </c>
      <c r="C58" s="9" t="s">
        <v>2326</v>
      </c>
      <c r="D58" s="10" t="s">
        <v>2163</v>
      </c>
      <c r="E58" s="16" t="s">
        <v>1570</v>
      </c>
      <c r="F58" s="16" t="s">
        <v>1570</v>
      </c>
      <c r="G58" s="11"/>
      <c r="H58" s="12"/>
      <c r="I58" s="12"/>
      <c r="J58" s="12"/>
      <c r="K58" s="156">
        <v>0</v>
      </c>
      <c r="L58" s="157"/>
      <c r="M58" s="158"/>
      <c r="N58" t="s">
        <v>2404</v>
      </c>
    </row>
    <row r="59" spans="1:14" ht="18.95" customHeight="1">
      <c r="A59" s="8">
        <v>15</v>
      </c>
      <c r="B59" s="15">
        <v>2320214245</v>
      </c>
      <c r="C59" s="9" t="s">
        <v>1790</v>
      </c>
      <c r="D59" s="10" t="s">
        <v>1791</v>
      </c>
      <c r="E59" s="16" t="s">
        <v>1416</v>
      </c>
      <c r="F59" s="16" t="s">
        <v>1416</v>
      </c>
      <c r="G59" s="11"/>
      <c r="H59" s="12"/>
      <c r="I59" s="12"/>
      <c r="J59" s="12"/>
      <c r="K59" s="156">
        <v>0</v>
      </c>
      <c r="L59" s="157"/>
      <c r="M59" s="158"/>
      <c r="N59" t="s">
        <v>2404</v>
      </c>
    </row>
    <row r="60" spans="1:14" ht="18.95" customHeight="1">
      <c r="A60" s="8">
        <v>16</v>
      </c>
      <c r="B60" s="15">
        <v>2320377713</v>
      </c>
      <c r="C60" s="9" t="s">
        <v>1934</v>
      </c>
      <c r="D60" s="10" t="s">
        <v>1935</v>
      </c>
      <c r="E60" s="16" t="s">
        <v>1590</v>
      </c>
      <c r="F60" s="16" t="s">
        <v>1590</v>
      </c>
      <c r="G60" s="11"/>
      <c r="H60" s="12"/>
      <c r="I60" s="12"/>
      <c r="J60" s="12"/>
      <c r="K60" s="156">
        <v>0</v>
      </c>
      <c r="L60" s="157"/>
      <c r="M60" s="158"/>
      <c r="N60" t="s">
        <v>2404</v>
      </c>
    </row>
    <row r="61" spans="1:14" ht="18.95" customHeight="1">
      <c r="A61" s="8">
        <v>17</v>
      </c>
      <c r="B61" s="15">
        <v>2320723740</v>
      </c>
      <c r="C61" s="9" t="s">
        <v>1566</v>
      </c>
      <c r="D61" s="10" t="s">
        <v>1935</v>
      </c>
      <c r="E61" s="16" t="s">
        <v>1396</v>
      </c>
      <c r="F61" s="16" t="s">
        <v>1396</v>
      </c>
      <c r="G61" s="11"/>
      <c r="H61" s="12"/>
      <c r="I61" s="12"/>
      <c r="J61" s="12"/>
      <c r="K61" s="156">
        <v>0</v>
      </c>
      <c r="L61" s="157"/>
      <c r="M61" s="158"/>
      <c r="N61" t="s">
        <v>2404</v>
      </c>
    </row>
    <row r="62" spans="1:14" ht="18.95" customHeight="1">
      <c r="A62" s="8">
        <v>18</v>
      </c>
      <c r="B62" s="15">
        <v>2221435816</v>
      </c>
      <c r="C62" s="9" t="s">
        <v>1652</v>
      </c>
      <c r="D62" s="10" t="s">
        <v>1653</v>
      </c>
      <c r="E62" s="16" t="s">
        <v>1440</v>
      </c>
      <c r="F62" s="16" t="s">
        <v>1440</v>
      </c>
      <c r="G62" s="11"/>
      <c r="H62" s="12"/>
      <c r="I62" s="12"/>
      <c r="J62" s="12"/>
      <c r="K62" s="156">
        <v>0</v>
      </c>
      <c r="L62" s="157"/>
      <c r="M62" s="158"/>
      <c r="N62" t="s">
        <v>2404</v>
      </c>
    </row>
    <row r="63" spans="1:14" ht="18.95" customHeight="1">
      <c r="A63" s="8">
        <v>19</v>
      </c>
      <c r="B63" s="15">
        <v>2021224921</v>
      </c>
      <c r="C63" s="9" t="s">
        <v>1306</v>
      </c>
      <c r="D63" s="10" t="s">
        <v>1307</v>
      </c>
      <c r="E63" s="16" t="s">
        <v>1308</v>
      </c>
      <c r="F63" s="16" t="s">
        <v>1308</v>
      </c>
      <c r="G63" s="11"/>
      <c r="H63" s="12"/>
      <c r="I63" s="12"/>
      <c r="J63" s="12"/>
      <c r="K63" s="156">
        <v>0</v>
      </c>
      <c r="L63" s="157"/>
      <c r="M63" s="158"/>
      <c r="N63" t="s">
        <v>2404</v>
      </c>
    </row>
    <row r="64" spans="1:14" ht="18.95" customHeight="1">
      <c r="A64" s="8">
        <v>20</v>
      </c>
      <c r="B64" s="15">
        <v>2221523047</v>
      </c>
      <c r="C64" s="9" t="s">
        <v>1288</v>
      </c>
      <c r="D64" s="10" t="s">
        <v>1307</v>
      </c>
      <c r="E64" s="16" t="s">
        <v>1302</v>
      </c>
      <c r="F64" s="16" t="s">
        <v>1302</v>
      </c>
      <c r="G64" s="11"/>
      <c r="H64" s="12"/>
      <c r="I64" s="12"/>
      <c r="J64" s="12"/>
      <c r="K64" s="156">
        <v>0</v>
      </c>
      <c r="L64" s="157"/>
      <c r="M64" s="158"/>
      <c r="N64" t="s">
        <v>2404</v>
      </c>
    </row>
    <row r="65" spans="1:14" ht="18.95" customHeight="1">
      <c r="A65" s="8">
        <v>21</v>
      </c>
      <c r="B65" s="15">
        <v>2320519439</v>
      </c>
      <c r="C65" s="9" t="s">
        <v>1282</v>
      </c>
      <c r="D65" s="10" t="s">
        <v>1307</v>
      </c>
      <c r="E65" s="16" t="s">
        <v>1857</v>
      </c>
      <c r="F65" s="16" t="s">
        <v>1857</v>
      </c>
      <c r="G65" s="11"/>
      <c r="H65" s="12"/>
      <c r="I65" s="12"/>
      <c r="J65" s="12"/>
      <c r="K65" s="156">
        <v>0</v>
      </c>
      <c r="L65" s="157"/>
      <c r="M65" s="158"/>
      <c r="N65" t="s">
        <v>2404</v>
      </c>
    </row>
    <row r="66" spans="1:14" ht="18.95" customHeight="1">
      <c r="A66" s="8">
        <v>22</v>
      </c>
      <c r="B66" s="15">
        <v>2320714376</v>
      </c>
      <c r="C66" s="9" t="s">
        <v>1417</v>
      </c>
      <c r="D66" s="10" t="s">
        <v>1307</v>
      </c>
      <c r="E66" s="16" t="s">
        <v>1349</v>
      </c>
      <c r="F66" s="16" t="s">
        <v>1349</v>
      </c>
      <c r="G66" s="11"/>
      <c r="H66" s="12"/>
      <c r="I66" s="12"/>
      <c r="J66" s="12"/>
      <c r="K66" s="156">
        <v>0</v>
      </c>
      <c r="L66" s="157"/>
      <c r="M66" s="158"/>
      <c r="N66" t="s">
        <v>2404</v>
      </c>
    </row>
    <row r="67" spans="1:14" ht="18.95" customHeight="1">
      <c r="A67" s="8">
        <v>23</v>
      </c>
      <c r="B67" s="15">
        <v>2321712634</v>
      </c>
      <c r="C67" s="9" t="s">
        <v>2139</v>
      </c>
      <c r="D67" s="10" t="s">
        <v>1307</v>
      </c>
      <c r="E67" s="16" t="s">
        <v>1349</v>
      </c>
      <c r="F67" s="16" t="s">
        <v>1349</v>
      </c>
      <c r="G67" s="11"/>
      <c r="H67" s="12"/>
      <c r="I67" s="12"/>
      <c r="J67" s="12"/>
      <c r="K67" s="156">
        <v>0</v>
      </c>
      <c r="L67" s="157"/>
      <c r="M67" s="158"/>
      <c r="N67" t="s">
        <v>2404</v>
      </c>
    </row>
    <row r="68" spans="1:14" ht="18.95" customHeight="1">
      <c r="A68" s="8">
        <v>24</v>
      </c>
      <c r="B68" s="15">
        <v>2220523138</v>
      </c>
      <c r="C68" s="9" t="s">
        <v>1347</v>
      </c>
      <c r="D68" s="10" t="s">
        <v>1519</v>
      </c>
      <c r="E68" s="16" t="s">
        <v>1302</v>
      </c>
      <c r="F68" s="16" t="s">
        <v>1302</v>
      </c>
      <c r="G68" s="11"/>
      <c r="H68" s="12"/>
      <c r="I68" s="12"/>
      <c r="J68" s="12"/>
      <c r="K68" s="156">
        <v>0</v>
      </c>
      <c r="L68" s="157"/>
      <c r="M68" s="158"/>
      <c r="N68" t="s">
        <v>2404</v>
      </c>
    </row>
    <row r="69" spans="1:14" ht="18.95" customHeight="1">
      <c r="A69" s="8">
        <v>25</v>
      </c>
      <c r="B69" s="15">
        <v>23211210685</v>
      </c>
      <c r="C69" s="9" t="s">
        <v>2164</v>
      </c>
      <c r="D69" s="10" t="s">
        <v>2165</v>
      </c>
      <c r="E69" s="16" t="s">
        <v>1610</v>
      </c>
      <c r="F69" s="16" t="s">
        <v>1610</v>
      </c>
      <c r="G69" s="11"/>
      <c r="H69" s="12"/>
      <c r="I69" s="12"/>
      <c r="J69" s="12"/>
      <c r="K69" s="156">
        <v>0</v>
      </c>
      <c r="L69" s="157"/>
      <c r="M69" s="158"/>
      <c r="N69" t="s">
        <v>2404</v>
      </c>
    </row>
    <row r="70" spans="1:14" ht="18.95" customHeight="1">
      <c r="A70" s="8">
        <v>26</v>
      </c>
      <c r="B70" s="15">
        <v>2221129528</v>
      </c>
      <c r="C70" s="9" t="s">
        <v>1618</v>
      </c>
      <c r="D70" s="10" t="s">
        <v>1619</v>
      </c>
      <c r="E70" s="16" t="s">
        <v>1605</v>
      </c>
      <c r="F70" s="16" t="s">
        <v>1605</v>
      </c>
      <c r="G70" s="11"/>
      <c r="H70" s="12"/>
      <c r="I70" s="12"/>
      <c r="J70" s="12"/>
      <c r="K70" s="156">
        <v>0</v>
      </c>
      <c r="L70" s="157"/>
      <c r="M70" s="158"/>
      <c r="N70" t="s">
        <v>2404</v>
      </c>
    </row>
    <row r="71" spans="1:14" ht="18.95" customHeight="1">
      <c r="A71" s="8">
        <v>27</v>
      </c>
      <c r="B71" s="15">
        <v>23203711138</v>
      </c>
      <c r="C71" s="9" t="s">
        <v>1742</v>
      </c>
      <c r="D71" s="10" t="s">
        <v>1619</v>
      </c>
      <c r="E71" s="16" t="s">
        <v>1933</v>
      </c>
      <c r="F71" s="16" t="s">
        <v>1933</v>
      </c>
      <c r="G71" s="11"/>
      <c r="H71" s="12"/>
      <c r="I71" s="12"/>
      <c r="J71" s="12"/>
      <c r="K71" s="156">
        <v>0</v>
      </c>
      <c r="L71" s="157"/>
      <c r="M71" s="158"/>
      <c r="N71" t="s">
        <v>2404</v>
      </c>
    </row>
    <row r="72" spans="1:14" ht="18.95" customHeight="1">
      <c r="A72" s="8">
        <v>28</v>
      </c>
      <c r="B72" s="15">
        <v>23208610309</v>
      </c>
      <c r="C72" s="9" t="s">
        <v>2109</v>
      </c>
      <c r="D72" s="10" t="s">
        <v>1619</v>
      </c>
      <c r="E72" s="16" t="s">
        <v>1590</v>
      </c>
      <c r="F72" s="16" t="s">
        <v>1590</v>
      </c>
      <c r="G72" s="11"/>
      <c r="H72" s="12"/>
      <c r="I72" s="12"/>
      <c r="J72" s="12"/>
      <c r="K72" s="156">
        <v>0</v>
      </c>
      <c r="L72" s="157"/>
      <c r="M72" s="158"/>
      <c r="N72" t="s">
        <v>2404</v>
      </c>
    </row>
    <row r="73" spans="1:14" ht="18.95" customHeight="1">
      <c r="A73" s="8">
        <v>29</v>
      </c>
      <c r="B73" s="15">
        <v>23211211394</v>
      </c>
      <c r="C73" s="9" t="s">
        <v>2168</v>
      </c>
      <c r="D73" s="10" t="s">
        <v>1619</v>
      </c>
      <c r="E73" s="16" t="s">
        <v>1610</v>
      </c>
      <c r="F73" s="16" t="s">
        <v>1610</v>
      </c>
      <c r="G73" s="11"/>
      <c r="H73" s="12"/>
      <c r="I73" s="12"/>
      <c r="J73" s="12"/>
      <c r="K73" s="156">
        <v>0</v>
      </c>
      <c r="L73" s="157"/>
      <c r="M73" s="158"/>
      <c r="N73" t="s">
        <v>2404</v>
      </c>
    </row>
    <row r="74" spans="1:14">
      <c r="L74" s="147" t="s">
        <v>2405</v>
      </c>
      <c r="M74" s="13" t="s">
        <v>2400</v>
      </c>
    </row>
    <row r="75" spans="1:14" s="1" customFormat="1" ht="14.25" customHeight="1">
      <c r="B75" s="150" t="s">
        <v>7</v>
      </c>
      <c r="C75" s="150"/>
      <c r="D75" s="151" t="s">
        <v>1258</v>
      </c>
      <c r="E75" s="151"/>
      <c r="F75" s="151"/>
      <c r="G75" s="151"/>
      <c r="H75" s="151"/>
      <c r="I75" s="151"/>
      <c r="J75" s="151"/>
      <c r="K75" s="110" t="s">
        <v>2406</v>
      </c>
    </row>
    <row r="76" spans="1:14" s="1" customFormat="1">
      <c r="B76" s="150" t="s">
        <v>8</v>
      </c>
      <c r="C76" s="150"/>
      <c r="D76" s="2" t="s">
        <v>2407</v>
      </c>
      <c r="E76" s="152" t="s">
        <v>1260</v>
      </c>
      <c r="F76" s="152"/>
      <c r="G76" s="152"/>
      <c r="H76" s="152"/>
      <c r="I76" s="152"/>
      <c r="J76" s="152"/>
      <c r="K76" s="146"/>
      <c r="L76" s="4"/>
      <c r="M76" s="4"/>
    </row>
    <row r="77" spans="1:14" s="5" customFormat="1" ht="18.75" customHeight="1">
      <c r="B77" s="6" t="s">
        <v>2357</v>
      </c>
      <c r="C77" s="145"/>
      <c r="D77" s="152" t="s">
        <v>2393</v>
      </c>
      <c r="E77" s="152"/>
      <c r="F77" s="152"/>
      <c r="G77" s="152"/>
      <c r="H77" s="152"/>
      <c r="I77" s="152"/>
      <c r="J77" s="152"/>
      <c r="K77" s="3"/>
      <c r="L77" s="3"/>
      <c r="M77" s="3"/>
    </row>
    <row r="78" spans="1:14" s="5" customFormat="1" ht="18.75" customHeight="1">
      <c r="A78" s="153" t="s">
        <v>2408</v>
      </c>
      <c r="B78" s="153"/>
      <c r="C78" s="153"/>
      <c r="D78" s="153"/>
      <c r="E78" s="153"/>
      <c r="F78" s="153"/>
      <c r="G78" s="153"/>
      <c r="H78" s="153"/>
      <c r="I78" s="153"/>
      <c r="J78" s="153"/>
      <c r="K78" s="3"/>
      <c r="L78" s="3"/>
      <c r="M78" s="3"/>
    </row>
    <row r="79" spans="1:14" ht="3.75" customHeight="1"/>
    <row r="80" spans="1:14" ht="15" customHeight="1">
      <c r="A80" s="149" t="s">
        <v>0</v>
      </c>
      <c r="B80" s="148" t="s">
        <v>9</v>
      </c>
      <c r="C80" s="154" t="s">
        <v>3</v>
      </c>
      <c r="D80" s="155" t="s">
        <v>4</v>
      </c>
      <c r="E80" s="148" t="s">
        <v>15</v>
      </c>
      <c r="F80" s="148" t="s">
        <v>16</v>
      </c>
      <c r="G80" s="148" t="s">
        <v>10</v>
      </c>
      <c r="H80" s="148" t="s">
        <v>11</v>
      </c>
      <c r="I80" s="159" t="s">
        <v>6</v>
      </c>
      <c r="J80" s="159"/>
      <c r="K80" s="160" t="s">
        <v>12</v>
      </c>
      <c r="L80" s="161"/>
      <c r="M80" s="162"/>
    </row>
    <row r="81" spans="1:14" ht="27" customHeight="1">
      <c r="A81" s="149"/>
      <c r="B81" s="149"/>
      <c r="C81" s="154"/>
      <c r="D81" s="155"/>
      <c r="E81" s="149"/>
      <c r="F81" s="149"/>
      <c r="G81" s="149"/>
      <c r="H81" s="149"/>
      <c r="I81" s="7" t="s">
        <v>13</v>
      </c>
      <c r="J81" s="7" t="s">
        <v>14</v>
      </c>
      <c r="K81" s="163"/>
      <c r="L81" s="164"/>
      <c r="M81" s="165"/>
    </row>
    <row r="82" spans="1:14" ht="18.95" customHeight="1">
      <c r="A82" s="8">
        <v>1</v>
      </c>
      <c r="B82" s="15">
        <v>2320713956</v>
      </c>
      <c r="C82" s="9" t="s">
        <v>1552</v>
      </c>
      <c r="D82" s="10" t="s">
        <v>2041</v>
      </c>
      <c r="E82" s="16" t="s">
        <v>1349</v>
      </c>
      <c r="F82" s="16" t="s">
        <v>1349</v>
      </c>
      <c r="G82" s="11"/>
      <c r="H82" s="12"/>
      <c r="I82" s="12"/>
      <c r="J82" s="12"/>
      <c r="K82" s="166">
        <v>0</v>
      </c>
      <c r="L82" s="167"/>
      <c r="M82" s="168"/>
      <c r="N82" t="s">
        <v>2409</v>
      </c>
    </row>
    <row r="83" spans="1:14" ht="18.95" customHeight="1">
      <c r="A83" s="8">
        <v>2</v>
      </c>
      <c r="B83" s="15">
        <v>2220263404</v>
      </c>
      <c r="C83" s="9" t="s">
        <v>1428</v>
      </c>
      <c r="D83" s="10" t="s">
        <v>1429</v>
      </c>
      <c r="E83" s="16" t="s">
        <v>1413</v>
      </c>
      <c r="F83" s="16" t="s">
        <v>1413</v>
      </c>
      <c r="G83" s="11"/>
      <c r="H83" s="12"/>
      <c r="I83" s="12"/>
      <c r="J83" s="12"/>
      <c r="K83" s="156">
        <v>0</v>
      </c>
      <c r="L83" s="157"/>
      <c r="M83" s="158"/>
      <c r="N83" t="s">
        <v>2409</v>
      </c>
    </row>
    <row r="84" spans="1:14" ht="18.95" customHeight="1">
      <c r="A84" s="8">
        <v>3</v>
      </c>
      <c r="B84" s="15">
        <v>2321122007</v>
      </c>
      <c r="C84" s="9" t="s">
        <v>1672</v>
      </c>
      <c r="D84" s="10" t="s">
        <v>2175</v>
      </c>
      <c r="E84" s="16" t="s">
        <v>1610</v>
      </c>
      <c r="F84" s="16" t="s">
        <v>1610</v>
      </c>
      <c r="G84" s="11"/>
      <c r="H84" s="12"/>
      <c r="I84" s="12"/>
      <c r="J84" s="12"/>
      <c r="K84" s="156">
        <v>0</v>
      </c>
      <c r="L84" s="157"/>
      <c r="M84" s="158"/>
      <c r="N84" t="s">
        <v>2409</v>
      </c>
    </row>
    <row r="85" spans="1:14" ht="18.95" customHeight="1">
      <c r="A85" s="8">
        <v>4</v>
      </c>
      <c r="B85" s="15">
        <v>2220523159</v>
      </c>
      <c r="C85" s="9" t="s">
        <v>1522</v>
      </c>
      <c r="D85" s="10" t="s">
        <v>1523</v>
      </c>
      <c r="E85" s="16" t="s">
        <v>1302</v>
      </c>
      <c r="F85" s="16" t="s">
        <v>1302</v>
      </c>
      <c r="G85" s="11"/>
      <c r="H85" s="12"/>
      <c r="I85" s="12"/>
      <c r="J85" s="12"/>
      <c r="K85" s="156">
        <v>0</v>
      </c>
      <c r="L85" s="157"/>
      <c r="M85" s="158"/>
      <c r="N85" t="s">
        <v>2409</v>
      </c>
    </row>
    <row r="86" spans="1:14" ht="18.95" customHeight="1">
      <c r="A86" s="8">
        <v>5</v>
      </c>
      <c r="B86" s="15">
        <v>2221523012</v>
      </c>
      <c r="C86" s="9" t="s">
        <v>1668</v>
      </c>
      <c r="D86" s="10" t="s">
        <v>1669</v>
      </c>
      <c r="E86" s="16" t="s">
        <v>1302</v>
      </c>
      <c r="F86" s="16" t="s">
        <v>1302</v>
      </c>
      <c r="G86" s="11"/>
      <c r="H86" s="12"/>
      <c r="I86" s="12"/>
      <c r="J86" s="12"/>
      <c r="K86" s="156">
        <v>0</v>
      </c>
      <c r="L86" s="157"/>
      <c r="M86" s="158"/>
      <c r="N86" t="s">
        <v>2409</v>
      </c>
    </row>
    <row r="87" spans="1:14" ht="18.95" customHeight="1">
      <c r="A87" s="8">
        <v>6</v>
      </c>
      <c r="B87" s="15">
        <v>2321714002</v>
      </c>
      <c r="C87" s="9" t="s">
        <v>2308</v>
      </c>
      <c r="D87" s="10" t="s">
        <v>2309</v>
      </c>
      <c r="E87" s="16" t="s">
        <v>1396</v>
      </c>
      <c r="F87" s="16" t="s">
        <v>1396</v>
      </c>
      <c r="G87" s="11"/>
      <c r="H87" s="12"/>
      <c r="I87" s="12"/>
      <c r="J87" s="12"/>
      <c r="K87" s="156">
        <v>0</v>
      </c>
      <c r="L87" s="157"/>
      <c r="M87" s="158"/>
      <c r="N87" t="s">
        <v>2409</v>
      </c>
    </row>
    <row r="88" spans="1:14" ht="18.95" customHeight="1">
      <c r="A88" s="8">
        <v>7</v>
      </c>
      <c r="B88" s="15">
        <v>1921628156</v>
      </c>
      <c r="C88" s="9" t="s">
        <v>1285</v>
      </c>
      <c r="D88" s="10" t="s">
        <v>1286</v>
      </c>
      <c r="E88" s="16" t="s">
        <v>1287</v>
      </c>
      <c r="F88" s="16" t="s">
        <v>1287</v>
      </c>
      <c r="G88" s="11"/>
      <c r="H88" s="12"/>
      <c r="I88" s="12"/>
      <c r="J88" s="12"/>
      <c r="K88" s="156">
        <v>0</v>
      </c>
      <c r="L88" s="157"/>
      <c r="M88" s="158"/>
      <c r="N88" t="s">
        <v>2409</v>
      </c>
    </row>
    <row r="89" spans="1:14" ht="18.95" customHeight="1">
      <c r="A89" s="8">
        <v>8</v>
      </c>
      <c r="B89" s="15">
        <v>2121114079</v>
      </c>
      <c r="C89" s="9" t="s">
        <v>1361</v>
      </c>
      <c r="D89" s="10" t="s">
        <v>1286</v>
      </c>
      <c r="E89" s="16" t="s">
        <v>1360</v>
      </c>
      <c r="F89" s="16" t="s">
        <v>1360</v>
      </c>
      <c r="G89" s="11"/>
      <c r="H89" s="12"/>
      <c r="I89" s="12"/>
      <c r="J89" s="12"/>
      <c r="K89" s="156">
        <v>0</v>
      </c>
      <c r="L89" s="157"/>
      <c r="M89" s="158"/>
      <c r="N89" t="s">
        <v>2409</v>
      </c>
    </row>
    <row r="90" spans="1:14" ht="18.95" customHeight="1">
      <c r="A90" s="8">
        <v>9</v>
      </c>
      <c r="B90" s="15">
        <v>2121416499</v>
      </c>
      <c r="C90" s="9" t="s">
        <v>1378</v>
      </c>
      <c r="D90" s="10" t="s">
        <v>1286</v>
      </c>
      <c r="E90" s="16" t="s">
        <v>1379</v>
      </c>
      <c r="F90" s="16" t="s">
        <v>1379</v>
      </c>
      <c r="G90" s="11"/>
      <c r="H90" s="12"/>
      <c r="I90" s="12"/>
      <c r="J90" s="12"/>
      <c r="K90" s="156">
        <v>0</v>
      </c>
      <c r="L90" s="157"/>
      <c r="M90" s="158"/>
      <c r="N90" t="s">
        <v>2409</v>
      </c>
    </row>
    <row r="91" spans="1:14" ht="18.95" customHeight="1">
      <c r="A91" s="8">
        <v>10</v>
      </c>
      <c r="B91" s="15">
        <v>2221522788</v>
      </c>
      <c r="C91" s="9" t="s">
        <v>1660</v>
      </c>
      <c r="D91" s="10" t="s">
        <v>1286</v>
      </c>
      <c r="E91" s="16" t="s">
        <v>1302</v>
      </c>
      <c r="F91" s="16" t="s">
        <v>1302</v>
      </c>
      <c r="G91" s="11"/>
      <c r="H91" s="12"/>
      <c r="I91" s="12"/>
      <c r="J91" s="12"/>
      <c r="K91" s="156">
        <v>0</v>
      </c>
      <c r="L91" s="157"/>
      <c r="M91" s="158"/>
      <c r="N91" t="s">
        <v>2409</v>
      </c>
    </row>
    <row r="92" spans="1:14" ht="18.95" customHeight="1">
      <c r="A92" s="8">
        <v>11</v>
      </c>
      <c r="B92" s="15">
        <v>2321213455</v>
      </c>
      <c r="C92" s="9" t="s">
        <v>2226</v>
      </c>
      <c r="D92" s="10" t="s">
        <v>1286</v>
      </c>
      <c r="E92" s="16" t="s">
        <v>1738</v>
      </c>
      <c r="F92" s="16" t="s">
        <v>1738</v>
      </c>
      <c r="G92" s="11"/>
      <c r="H92" s="12"/>
      <c r="I92" s="12"/>
      <c r="J92" s="12"/>
      <c r="K92" s="156">
        <v>0</v>
      </c>
      <c r="L92" s="157"/>
      <c r="M92" s="158"/>
      <c r="N92" t="s">
        <v>2409</v>
      </c>
    </row>
    <row r="93" spans="1:14" ht="18.95" customHeight="1">
      <c r="A93" s="8">
        <v>12</v>
      </c>
      <c r="B93" s="15">
        <v>1921613393</v>
      </c>
      <c r="C93" s="9" t="s">
        <v>1273</v>
      </c>
      <c r="D93" s="10" t="s">
        <v>1274</v>
      </c>
      <c r="E93" s="16" t="s">
        <v>1275</v>
      </c>
      <c r="F93" s="16" t="s">
        <v>1275</v>
      </c>
      <c r="G93" s="11"/>
      <c r="H93" s="12"/>
      <c r="I93" s="12"/>
      <c r="J93" s="12"/>
      <c r="K93" s="156">
        <v>0</v>
      </c>
      <c r="L93" s="157"/>
      <c r="M93" s="158"/>
      <c r="N93" t="s">
        <v>2409</v>
      </c>
    </row>
    <row r="94" spans="1:14" ht="18.95" customHeight="1">
      <c r="A94" s="8">
        <v>13</v>
      </c>
      <c r="B94" s="15">
        <v>23207110857</v>
      </c>
      <c r="C94" s="9" t="s">
        <v>1993</v>
      </c>
      <c r="D94" s="10" t="s">
        <v>1274</v>
      </c>
      <c r="E94" s="16" t="s">
        <v>1349</v>
      </c>
      <c r="F94" s="16" t="s">
        <v>1349</v>
      </c>
      <c r="G94" s="11"/>
      <c r="H94" s="12"/>
      <c r="I94" s="12"/>
      <c r="J94" s="12"/>
      <c r="K94" s="156">
        <v>0</v>
      </c>
      <c r="L94" s="157"/>
      <c r="M94" s="158"/>
      <c r="N94" t="s">
        <v>2409</v>
      </c>
    </row>
    <row r="95" spans="1:14" ht="18.95" customHeight="1">
      <c r="A95" s="8">
        <v>14</v>
      </c>
      <c r="B95" s="15">
        <v>2320712496</v>
      </c>
      <c r="C95" s="9" t="s">
        <v>2024</v>
      </c>
      <c r="D95" s="10" t="s">
        <v>1274</v>
      </c>
      <c r="E95" s="16" t="s">
        <v>1396</v>
      </c>
      <c r="F95" s="16" t="s">
        <v>1396</v>
      </c>
      <c r="G95" s="11"/>
      <c r="H95" s="12"/>
      <c r="I95" s="12"/>
      <c r="J95" s="12"/>
      <c r="K95" s="156">
        <v>0</v>
      </c>
      <c r="L95" s="157"/>
      <c r="M95" s="158"/>
      <c r="N95" t="s">
        <v>2409</v>
      </c>
    </row>
    <row r="96" spans="1:14" ht="18.95" customHeight="1">
      <c r="A96" s="8">
        <v>15</v>
      </c>
      <c r="B96" s="15">
        <v>2320712845</v>
      </c>
      <c r="C96" s="9" t="s">
        <v>2027</v>
      </c>
      <c r="D96" s="10" t="s">
        <v>1274</v>
      </c>
      <c r="E96" s="16" t="s">
        <v>1349</v>
      </c>
      <c r="F96" s="16" t="s">
        <v>1349</v>
      </c>
      <c r="G96" s="11"/>
      <c r="H96" s="12"/>
      <c r="I96" s="12"/>
      <c r="J96" s="12"/>
      <c r="K96" s="156">
        <v>0</v>
      </c>
      <c r="L96" s="157"/>
      <c r="M96" s="158"/>
      <c r="N96" t="s">
        <v>2409</v>
      </c>
    </row>
    <row r="97" spans="1:14" ht="18.95" customHeight="1">
      <c r="A97" s="8">
        <v>16</v>
      </c>
      <c r="B97" s="15">
        <v>2321864892</v>
      </c>
      <c r="C97" s="9" t="s">
        <v>2345</v>
      </c>
      <c r="D97" s="10" t="s">
        <v>1274</v>
      </c>
      <c r="E97" s="16" t="s">
        <v>1590</v>
      </c>
      <c r="F97" s="16" t="s">
        <v>1590</v>
      </c>
      <c r="G97" s="11"/>
      <c r="H97" s="12"/>
      <c r="I97" s="12"/>
      <c r="J97" s="12"/>
      <c r="K97" s="156">
        <v>0</v>
      </c>
      <c r="L97" s="157"/>
      <c r="M97" s="158"/>
      <c r="N97" t="s">
        <v>2409</v>
      </c>
    </row>
    <row r="98" spans="1:14" ht="18.95" customHeight="1">
      <c r="A98" s="8">
        <v>17</v>
      </c>
      <c r="B98" s="15">
        <v>2320210956</v>
      </c>
      <c r="C98" s="9" t="s">
        <v>1756</v>
      </c>
      <c r="D98" s="10" t="s">
        <v>1757</v>
      </c>
      <c r="E98" s="16" t="s">
        <v>1416</v>
      </c>
      <c r="F98" s="16" t="s">
        <v>1416</v>
      </c>
      <c r="G98" s="11"/>
      <c r="H98" s="12"/>
      <c r="I98" s="12"/>
      <c r="J98" s="12"/>
      <c r="K98" s="156">
        <v>0</v>
      </c>
      <c r="L98" s="157"/>
      <c r="M98" s="158"/>
      <c r="N98" t="s">
        <v>2409</v>
      </c>
    </row>
    <row r="99" spans="1:14" ht="18.95" customHeight="1">
      <c r="A99" s="8">
        <v>18</v>
      </c>
      <c r="B99" s="15">
        <v>2320216076</v>
      </c>
      <c r="C99" s="9" t="s">
        <v>1808</v>
      </c>
      <c r="D99" s="10" t="s">
        <v>1757</v>
      </c>
      <c r="E99" s="16" t="s">
        <v>1349</v>
      </c>
      <c r="F99" s="16" t="s">
        <v>1349</v>
      </c>
      <c r="G99" s="11"/>
      <c r="H99" s="12"/>
      <c r="I99" s="12"/>
      <c r="J99" s="12"/>
      <c r="K99" s="156">
        <v>0</v>
      </c>
      <c r="L99" s="157"/>
      <c r="M99" s="158"/>
      <c r="N99" t="s">
        <v>2409</v>
      </c>
    </row>
    <row r="100" spans="1:14" ht="18.95" customHeight="1">
      <c r="A100" s="8">
        <v>19</v>
      </c>
      <c r="B100" s="15">
        <v>2320220648</v>
      </c>
      <c r="C100" s="9" t="s">
        <v>1831</v>
      </c>
      <c r="D100" s="10" t="s">
        <v>1757</v>
      </c>
      <c r="E100" s="16" t="s">
        <v>1308</v>
      </c>
      <c r="F100" s="16" t="s">
        <v>1308</v>
      </c>
      <c r="G100" s="11"/>
      <c r="H100" s="12"/>
      <c r="I100" s="12"/>
      <c r="J100" s="12"/>
      <c r="K100" s="156">
        <v>0</v>
      </c>
      <c r="L100" s="157"/>
      <c r="M100" s="158"/>
      <c r="N100" t="s">
        <v>2409</v>
      </c>
    </row>
    <row r="101" spans="1:14" ht="18.95" customHeight="1">
      <c r="A101" s="8">
        <v>20</v>
      </c>
      <c r="B101" s="15">
        <v>2320255388</v>
      </c>
      <c r="C101" s="9" t="s">
        <v>1753</v>
      </c>
      <c r="D101" s="10" t="s">
        <v>1757</v>
      </c>
      <c r="E101" s="16" t="s">
        <v>1770</v>
      </c>
      <c r="F101" s="16" t="s">
        <v>1770</v>
      </c>
      <c r="G101" s="11"/>
      <c r="H101" s="12"/>
      <c r="I101" s="12"/>
      <c r="J101" s="12"/>
      <c r="K101" s="156">
        <v>0</v>
      </c>
      <c r="L101" s="157"/>
      <c r="M101" s="158"/>
      <c r="N101" t="s">
        <v>2409</v>
      </c>
    </row>
    <row r="102" spans="1:14" ht="18.95" customHeight="1">
      <c r="A102" s="8">
        <v>21</v>
      </c>
      <c r="B102" s="15">
        <v>2320265065</v>
      </c>
      <c r="C102" s="9" t="s">
        <v>1898</v>
      </c>
      <c r="D102" s="10" t="s">
        <v>1757</v>
      </c>
      <c r="E102" s="16" t="s">
        <v>1296</v>
      </c>
      <c r="F102" s="16" t="s">
        <v>1296</v>
      </c>
      <c r="G102" s="11"/>
      <c r="H102" s="12"/>
      <c r="I102" s="12"/>
      <c r="J102" s="12"/>
      <c r="K102" s="156">
        <v>0</v>
      </c>
      <c r="L102" s="157"/>
      <c r="M102" s="158"/>
      <c r="N102" t="s">
        <v>2409</v>
      </c>
    </row>
    <row r="103" spans="1:14" ht="18.95" customHeight="1">
      <c r="A103" s="8">
        <v>22</v>
      </c>
      <c r="B103" s="15">
        <v>2320289938</v>
      </c>
      <c r="C103" s="9" t="s">
        <v>1915</v>
      </c>
      <c r="D103" s="10" t="s">
        <v>1757</v>
      </c>
      <c r="E103" s="16" t="s">
        <v>1564</v>
      </c>
      <c r="F103" s="16" t="s">
        <v>1564</v>
      </c>
      <c r="G103" s="11"/>
      <c r="H103" s="12"/>
      <c r="I103" s="12"/>
      <c r="J103" s="12"/>
      <c r="K103" s="156">
        <v>0</v>
      </c>
      <c r="L103" s="157"/>
      <c r="M103" s="158"/>
      <c r="N103" t="s">
        <v>2409</v>
      </c>
    </row>
    <row r="104" spans="1:14" ht="18.95" customHeight="1">
      <c r="A104" s="8">
        <v>23</v>
      </c>
      <c r="B104" s="15">
        <v>2320713085</v>
      </c>
      <c r="C104" s="9" t="s">
        <v>1331</v>
      </c>
      <c r="D104" s="10" t="s">
        <v>1757</v>
      </c>
      <c r="E104" s="16" t="s">
        <v>1349</v>
      </c>
      <c r="F104" s="16" t="s">
        <v>1349</v>
      </c>
      <c r="G104" s="11"/>
      <c r="H104" s="12"/>
      <c r="I104" s="12"/>
      <c r="J104" s="12"/>
      <c r="K104" s="156">
        <v>0</v>
      </c>
      <c r="L104" s="157"/>
      <c r="M104" s="158"/>
      <c r="N104" t="s">
        <v>2409</v>
      </c>
    </row>
    <row r="105" spans="1:14" ht="18.95" customHeight="1">
      <c r="A105" s="8">
        <v>24</v>
      </c>
      <c r="B105" s="15">
        <v>2320717216</v>
      </c>
      <c r="C105" s="9" t="s">
        <v>2083</v>
      </c>
      <c r="D105" s="10" t="s">
        <v>1757</v>
      </c>
      <c r="E105" s="16" t="s">
        <v>1570</v>
      </c>
      <c r="F105" s="16" t="s">
        <v>1570</v>
      </c>
      <c r="G105" s="11"/>
      <c r="H105" s="12"/>
      <c r="I105" s="12"/>
      <c r="J105" s="12"/>
      <c r="K105" s="156">
        <v>0</v>
      </c>
      <c r="L105" s="157"/>
      <c r="M105" s="158"/>
      <c r="N105" t="s">
        <v>2409</v>
      </c>
    </row>
    <row r="106" spans="1:14" ht="18.95" customHeight="1">
      <c r="A106" s="8">
        <v>25</v>
      </c>
      <c r="B106" s="15">
        <v>2320864712</v>
      </c>
      <c r="C106" s="9" t="s">
        <v>2127</v>
      </c>
      <c r="D106" s="10" t="s">
        <v>1757</v>
      </c>
      <c r="E106" s="16" t="s">
        <v>1590</v>
      </c>
      <c r="F106" s="16" t="s">
        <v>1590</v>
      </c>
      <c r="G106" s="11"/>
      <c r="H106" s="12"/>
      <c r="I106" s="12"/>
      <c r="J106" s="12"/>
      <c r="K106" s="156">
        <v>0</v>
      </c>
      <c r="L106" s="157"/>
      <c r="M106" s="158"/>
      <c r="N106" t="s">
        <v>2409</v>
      </c>
    </row>
    <row r="107" spans="1:14" ht="18.95" customHeight="1">
      <c r="A107" s="8">
        <v>26</v>
      </c>
      <c r="B107" s="15">
        <v>2221248744</v>
      </c>
      <c r="C107" s="9" t="s">
        <v>1616</v>
      </c>
      <c r="D107" s="10" t="s">
        <v>1642</v>
      </c>
      <c r="E107" s="16" t="s">
        <v>1410</v>
      </c>
      <c r="F107" s="16" t="s">
        <v>1410</v>
      </c>
      <c r="G107" s="11"/>
      <c r="H107" s="12"/>
      <c r="I107" s="12"/>
      <c r="J107" s="12"/>
      <c r="K107" s="156">
        <v>0</v>
      </c>
      <c r="L107" s="157"/>
      <c r="M107" s="158"/>
      <c r="N107" t="s">
        <v>2409</v>
      </c>
    </row>
    <row r="108" spans="1:14" ht="18.95" customHeight="1">
      <c r="A108" s="8">
        <v>27</v>
      </c>
      <c r="B108" s="15">
        <v>23218610358</v>
      </c>
      <c r="C108" s="9" t="s">
        <v>1300</v>
      </c>
      <c r="D108" s="10" t="s">
        <v>2333</v>
      </c>
      <c r="E108" s="16" t="s">
        <v>1590</v>
      </c>
      <c r="F108" s="16" t="s">
        <v>1590</v>
      </c>
      <c r="G108" s="11"/>
      <c r="H108" s="12"/>
      <c r="I108" s="12"/>
      <c r="J108" s="12"/>
      <c r="K108" s="156">
        <v>0</v>
      </c>
      <c r="L108" s="157"/>
      <c r="M108" s="158"/>
      <c r="N108" t="s">
        <v>2409</v>
      </c>
    </row>
    <row r="109" spans="1:14" ht="18.95" customHeight="1">
      <c r="A109" s="8">
        <v>28</v>
      </c>
      <c r="B109" s="15">
        <v>2320219865</v>
      </c>
      <c r="C109" s="9" t="s">
        <v>1417</v>
      </c>
      <c r="D109" s="10" t="s">
        <v>1828</v>
      </c>
      <c r="E109" s="16" t="s">
        <v>1427</v>
      </c>
      <c r="F109" s="16" t="s">
        <v>1427</v>
      </c>
      <c r="G109" s="11"/>
      <c r="H109" s="12"/>
      <c r="I109" s="12"/>
      <c r="J109" s="12"/>
      <c r="K109" s="156">
        <v>0</v>
      </c>
      <c r="L109" s="157"/>
      <c r="M109" s="158"/>
      <c r="N109" t="s">
        <v>2409</v>
      </c>
    </row>
    <row r="110" spans="1:14" ht="18.95" customHeight="1">
      <c r="A110" s="8">
        <v>29</v>
      </c>
      <c r="B110" s="15">
        <v>2320862926</v>
      </c>
      <c r="C110" s="9" t="s">
        <v>2122</v>
      </c>
      <c r="D110" s="10" t="s">
        <v>1828</v>
      </c>
      <c r="E110" s="16" t="s">
        <v>1416</v>
      </c>
      <c r="F110" s="16" t="s">
        <v>1416</v>
      </c>
      <c r="G110" s="11"/>
      <c r="H110" s="12"/>
      <c r="I110" s="12"/>
      <c r="J110" s="12"/>
      <c r="K110" s="156">
        <v>0</v>
      </c>
      <c r="L110" s="157"/>
      <c r="M110" s="158"/>
      <c r="N110" t="s">
        <v>2409</v>
      </c>
    </row>
    <row r="111" spans="1:14">
      <c r="L111" s="147" t="s">
        <v>2410</v>
      </c>
      <c r="M111" s="13" t="s">
        <v>2400</v>
      </c>
    </row>
    <row r="112" spans="1:14" s="1" customFormat="1" ht="14.25" customHeight="1">
      <c r="B112" s="150" t="s">
        <v>7</v>
      </c>
      <c r="C112" s="150"/>
      <c r="D112" s="151" t="s">
        <v>1258</v>
      </c>
      <c r="E112" s="151"/>
      <c r="F112" s="151"/>
      <c r="G112" s="151"/>
      <c r="H112" s="151"/>
      <c r="I112" s="151"/>
      <c r="J112" s="151"/>
      <c r="K112" s="110" t="s">
        <v>2394</v>
      </c>
    </row>
    <row r="113" spans="1:14" s="1" customFormat="1">
      <c r="B113" s="150" t="s">
        <v>8</v>
      </c>
      <c r="C113" s="150"/>
      <c r="D113" s="2" t="s">
        <v>2411</v>
      </c>
      <c r="E113" s="152" t="s">
        <v>1260</v>
      </c>
      <c r="F113" s="152"/>
      <c r="G113" s="152"/>
      <c r="H113" s="152"/>
      <c r="I113" s="152"/>
      <c r="J113" s="152"/>
      <c r="K113" s="146"/>
      <c r="L113" s="4"/>
      <c r="M113" s="4"/>
    </row>
    <row r="114" spans="1:14" s="5" customFormat="1" ht="18.75" customHeight="1">
      <c r="B114" s="6" t="s">
        <v>2357</v>
      </c>
      <c r="C114" s="145"/>
      <c r="D114" s="152" t="s">
        <v>2393</v>
      </c>
      <c r="E114" s="152"/>
      <c r="F114" s="152"/>
      <c r="G114" s="152"/>
      <c r="H114" s="152"/>
      <c r="I114" s="152"/>
      <c r="J114" s="152"/>
      <c r="K114" s="3"/>
      <c r="L114" s="3"/>
      <c r="M114" s="3"/>
    </row>
    <row r="115" spans="1:14" s="5" customFormat="1" ht="18.75" customHeight="1">
      <c r="A115" s="153" t="s">
        <v>2412</v>
      </c>
      <c r="B115" s="153"/>
      <c r="C115" s="153"/>
      <c r="D115" s="153"/>
      <c r="E115" s="153"/>
      <c r="F115" s="153"/>
      <c r="G115" s="153"/>
      <c r="H115" s="153"/>
      <c r="I115" s="153"/>
      <c r="J115" s="153"/>
      <c r="K115" s="3"/>
      <c r="L115" s="3"/>
      <c r="M115" s="3"/>
    </row>
    <row r="116" spans="1:14" ht="3.75" customHeight="1"/>
    <row r="117" spans="1:14" ht="15" customHeight="1">
      <c r="A117" s="149" t="s">
        <v>0</v>
      </c>
      <c r="B117" s="148" t="s">
        <v>9</v>
      </c>
      <c r="C117" s="154" t="s">
        <v>3</v>
      </c>
      <c r="D117" s="155" t="s">
        <v>4</v>
      </c>
      <c r="E117" s="148" t="s">
        <v>15</v>
      </c>
      <c r="F117" s="148" t="s">
        <v>16</v>
      </c>
      <c r="G117" s="148" t="s">
        <v>10</v>
      </c>
      <c r="H117" s="148" t="s">
        <v>11</v>
      </c>
      <c r="I117" s="159" t="s">
        <v>6</v>
      </c>
      <c r="J117" s="159"/>
      <c r="K117" s="160" t="s">
        <v>12</v>
      </c>
      <c r="L117" s="161"/>
      <c r="M117" s="162"/>
    </row>
    <row r="118" spans="1:14" ht="27" customHeight="1">
      <c r="A118" s="149"/>
      <c r="B118" s="149"/>
      <c r="C118" s="154"/>
      <c r="D118" s="155"/>
      <c r="E118" s="149"/>
      <c r="F118" s="149"/>
      <c r="G118" s="149"/>
      <c r="H118" s="149"/>
      <c r="I118" s="7" t="s">
        <v>13</v>
      </c>
      <c r="J118" s="7" t="s">
        <v>14</v>
      </c>
      <c r="K118" s="163"/>
      <c r="L118" s="164"/>
      <c r="M118" s="165"/>
    </row>
    <row r="119" spans="1:14" ht="18.95" customHeight="1">
      <c r="A119" s="8">
        <v>1</v>
      </c>
      <c r="B119" s="15">
        <v>2321121394</v>
      </c>
      <c r="C119" s="9" t="s">
        <v>1672</v>
      </c>
      <c r="D119" s="10" t="s">
        <v>1828</v>
      </c>
      <c r="E119" s="16" t="s">
        <v>1728</v>
      </c>
      <c r="F119" s="16" t="s">
        <v>1728</v>
      </c>
      <c r="G119" s="11"/>
      <c r="H119" s="12"/>
      <c r="I119" s="12"/>
      <c r="J119" s="12"/>
      <c r="K119" s="166">
        <v>0</v>
      </c>
      <c r="L119" s="167"/>
      <c r="M119" s="168"/>
      <c r="N119" t="s">
        <v>2413</v>
      </c>
    </row>
    <row r="120" spans="1:14" ht="18.95" customHeight="1">
      <c r="A120" s="8">
        <v>2</v>
      </c>
      <c r="B120" s="15">
        <v>2321864616</v>
      </c>
      <c r="C120" s="9" t="s">
        <v>2343</v>
      </c>
      <c r="D120" s="10" t="s">
        <v>2344</v>
      </c>
      <c r="E120" s="16" t="s">
        <v>1590</v>
      </c>
      <c r="F120" s="16" t="s">
        <v>1590</v>
      </c>
      <c r="G120" s="11"/>
      <c r="H120" s="12"/>
      <c r="I120" s="12"/>
      <c r="J120" s="12"/>
      <c r="K120" s="156">
        <v>0</v>
      </c>
      <c r="L120" s="157"/>
      <c r="M120" s="158"/>
      <c r="N120" t="s">
        <v>2413</v>
      </c>
    </row>
    <row r="121" spans="1:14" ht="18.95" customHeight="1">
      <c r="A121" s="8">
        <v>3</v>
      </c>
      <c r="B121" s="15">
        <v>2220528544</v>
      </c>
      <c r="C121" s="9" t="s">
        <v>1543</v>
      </c>
      <c r="D121" s="10" t="s">
        <v>1544</v>
      </c>
      <c r="E121" s="16" t="s">
        <v>1302</v>
      </c>
      <c r="F121" s="16" t="s">
        <v>1302</v>
      </c>
      <c r="G121" s="11"/>
      <c r="H121" s="12"/>
      <c r="I121" s="12"/>
      <c r="J121" s="12"/>
      <c r="K121" s="156">
        <v>0</v>
      </c>
      <c r="L121" s="157"/>
      <c r="M121" s="158"/>
      <c r="N121" t="s">
        <v>2413</v>
      </c>
    </row>
    <row r="122" spans="1:14" ht="18.95" customHeight="1">
      <c r="A122" s="8">
        <v>4</v>
      </c>
      <c r="B122" s="15">
        <v>2321377708</v>
      </c>
      <c r="C122" s="9" t="s">
        <v>1717</v>
      </c>
      <c r="D122" s="10" t="s">
        <v>2274</v>
      </c>
      <c r="E122" s="16" t="s">
        <v>1590</v>
      </c>
      <c r="F122" s="16" t="s">
        <v>1590</v>
      </c>
      <c r="G122" s="11"/>
      <c r="H122" s="12"/>
      <c r="I122" s="12"/>
      <c r="J122" s="12"/>
      <c r="K122" s="156">
        <v>0</v>
      </c>
      <c r="L122" s="157"/>
      <c r="M122" s="158"/>
      <c r="N122" t="s">
        <v>2413</v>
      </c>
    </row>
    <row r="123" spans="1:14" ht="18.95" customHeight="1">
      <c r="A123" s="8">
        <v>5</v>
      </c>
      <c r="B123" s="15">
        <v>2220523211</v>
      </c>
      <c r="C123" s="9" t="s">
        <v>1526</v>
      </c>
      <c r="D123" s="10" t="s">
        <v>1527</v>
      </c>
      <c r="E123" s="16" t="s">
        <v>1302</v>
      </c>
      <c r="F123" s="16" t="s">
        <v>1302</v>
      </c>
      <c r="G123" s="11"/>
      <c r="H123" s="12"/>
      <c r="I123" s="12"/>
      <c r="J123" s="12"/>
      <c r="K123" s="156">
        <v>0</v>
      </c>
      <c r="L123" s="157"/>
      <c r="M123" s="158"/>
      <c r="N123" t="s">
        <v>2413</v>
      </c>
    </row>
    <row r="124" spans="1:14" ht="18.95" customHeight="1">
      <c r="A124" s="8">
        <v>6</v>
      </c>
      <c r="B124" s="15">
        <v>2320254328</v>
      </c>
      <c r="C124" s="9" t="s">
        <v>1552</v>
      </c>
      <c r="D124" s="10" t="s">
        <v>1527</v>
      </c>
      <c r="E124" s="16" t="s">
        <v>1770</v>
      </c>
      <c r="F124" s="16" t="s">
        <v>1770</v>
      </c>
      <c r="G124" s="11"/>
      <c r="H124" s="12"/>
      <c r="I124" s="12"/>
      <c r="J124" s="12"/>
      <c r="K124" s="156">
        <v>0</v>
      </c>
      <c r="L124" s="157"/>
      <c r="M124" s="158"/>
      <c r="N124" t="s">
        <v>2413</v>
      </c>
    </row>
    <row r="125" spans="1:14" ht="18.95" customHeight="1">
      <c r="A125" s="8">
        <v>7</v>
      </c>
      <c r="B125" s="15">
        <v>23207110286</v>
      </c>
      <c r="C125" s="9" t="s">
        <v>1773</v>
      </c>
      <c r="D125" s="10" t="s">
        <v>1527</v>
      </c>
      <c r="E125" s="16" t="s">
        <v>1349</v>
      </c>
      <c r="F125" s="16" t="s">
        <v>1349</v>
      </c>
      <c r="G125" s="11"/>
      <c r="H125" s="12"/>
      <c r="I125" s="12"/>
      <c r="J125" s="12"/>
      <c r="K125" s="156">
        <v>0</v>
      </c>
      <c r="L125" s="157"/>
      <c r="M125" s="158"/>
      <c r="N125" t="s">
        <v>2413</v>
      </c>
    </row>
    <row r="126" spans="1:14" ht="18.95" customHeight="1">
      <c r="A126" s="8">
        <v>8</v>
      </c>
      <c r="B126" s="15">
        <v>23207112129</v>
      </c>
      <c r="C126" s="9" t="s">
        <v>1291</v>
      </c>
      <c r="D126" s="10" t="s">
        <v>1527</v>
      </c>
      <c r="E126" s="16" t="s">
        <v>1396</v>
      </c>
      <c r="F126" s="16" t="s">
        <v>1396</v>
      </c>
      <c r="G126" s="11"/>
      <c r="H126" s="12"/>
      <c r="I126" s="12"/>
      <c r="J126" s="12"/>
      <c r="K126" s="156">
        <v>0</v>
      </c>
      <c r="L126" s="157"/>
      <c r="M126" s="158"/>
      <c r="N126" t="s">
        <v>2413</v>
      </c>
    </row>
    <row r="127" spans="1:14" ht="18.95" customHeight="1">
      <c r="A127" s="8">
        <v>9</v>
      </c>
      <c r="B127" s="15">
        <v>2320712850</v>
      </c>
      <c r="C127" s="9" t="s">
        <v>1347</v>
      </c>
      <c r="D127" s="10" t="s">
        <v>1527</v>
      </c>
      <c r="E127" s="16" t="s">
        <v>1349</v>
      </c>
      <c r="F127" s="16" t="s">
        <v>1349</v>
      </c>
      <c r="G127" s="11"/>
      <c r="H127" s="12"/>
      <c r="I127" s="12"/>
      <c r="J127" s="12"/>
      <c r="K127" s="156">
        <v>0</v>
      </c>
      <c r="L127" s="157"/>
      <c r="M127" s="158"/>
      <c r="N127" t="s">
        <v>2413</v>
      </c>
    </row>
    <row r="128" spans="1:14" ht="18.95" customHeight="1">
      <c r="A128" s="8">
        <v>10</v>
      </c>
      <c r="B128" s="15">
        <v>2320713541</v>
      </c>
      <c r="C128" s="9" t="s">
        <v>1468</v>
      </c>
      <c r="D128" s="10" t="s">
        <v>1527</v>
      </c>
      <c r="E128" s="16" t="s">
        <v>1349</v>
      </c>
      <c r="F128" s="16" t="s">
        <v>1349</v>
      </c>
      <c r="G128" s="11"/>
      <c r="H128" s="12"/>
      <c r="I128" s="12"/>
      <c r="J128" s="12"/>
      <c r="K128" s="156">
        <v>0</v>
      </c>
      <c r="L128" s="157"/>
      <c r="M128" s="158"/>
      <c r="N128" t="s">
        <v>2413</v>
      </c>
    </row>
    <row r="129" spans="1:14" ht="18.95" customHeight="1">
      <c r="A129" s="8">
        <v>11</v>
      </c>
      <c r="B129" s="15">
        <v>2320224758</v>
      </c>
      <c r="C129" s="9" t="s">
        <v>1837</v>
      </c>
      <c r="D129" s="10" t="s">
        <v>1838</v>
      </c>
      <c r="E129" s="16" t="s">
        <v>1396</v>
      </c>
      <c r="F129" s="16" t="s">
        <v>1396</v>
      </c>
      <c r="G129" s="11"/>
      <c r="H129" s="12"/>
      <c r="I129" s="12"/>
      <c r="J129" s="12"/>
      <c r="K129" s="156">
        <v>0</v>
      </c>
      <c r="L129" s="157"/>
      <c r="M129" s="158"/>
      <c r="N129" t="s">
        <v>2413</v>
      </c>
    </row>
    <row r="130" spans="1:14" ht="18.95" customHeight="1">
      <c r="A130" s="8">
        <v>12</v>
      </c>
      <c r="B130" s="15">
        <v>2321120524</v>
      </c>
      <c r="C130" s="9" t="s">
        <v>2150</v>
      </c>
      <c r="D130" s="10" t="s">
        <v>2151</v>
      </c>
      <c r="E130" s="16" t="s">
        <v>1728</v>
      </c>
      <c r="F130" s="16" t="s">
        <v>1728</v>
      </c>
      <c r="G130" s="11"/>
      <c r="H130" s="12"/>
      <c r="I130" s="12"/>
      <c r="J130" s="12"/>
      <c r="K130" s="156">
        <v>0</v>
      </c>
      <c r="L130" s="157"/>
      <c r="M130" s="158"/>
      <c r="N130" t="s">
        <v>2413</v>
      </c>
    </row>
    <row r="131" spans="1:14" ht="18.95" customHeight="1">
      <c r="A131" s="8">
        <v>13</v>
      </c>
      <c r="B131" s="15">
        <v>2220522948</v>
      </c>
      <c r="C131" s="9" t="s">
        <v>1484</v>
      </c>
      <c r="D131" s="10" t="s">
        <v>1485</v>
      </c>
      <c r="E131" s="16" t="s">
        <v>1349</v>
      </c>
      <c r="F131" s="16" t="s">
        <v>1349</v>
      </c>
      <c r="G131" s="11"/>
      <c r="H131" s="12"/>
      <c r="I131" s="12"/>
      <c r="J131" s="12"/>
      <c r="K131" s="156">
        <v>0</v>
      </c>
      <c r="L131" s="157"/>
      <c r="M131" s="158"/>
      <c r="N131" t="s">
        <v>2413</v>
      </c>
    </row>
    <row r="132" spans="1:14" ht="18.95" customHeight="1">
      <c r="A132" s="8">
        <v>14</v>
      </c>
      <c r="B132" s="15">
        <v>23202110210</v>
      </c>
      <c r="C132" s="9" t="s">
        <v>1347</v>
      </c>
      <c r="D132" s="10" t="s">
        <v>1485</v>
      </c>
      <c r="E132" s="16" t="s">
        <v>1758</v>
      </c>
      <c r="F132" s="16" t="s">
        <v>1758</v>
      </c>
      <c r="G132" s="11"/>
      <c r="H132" s="12"/>
      <c r="I132" s="12"/>
      <c r="J132" s="12"/>
      <c r="K132" s="156">
        <v>0</v>
      </c>
      <c r="L132" s="157"/>
      <c r="M132" s="158"/>
      <c r="N132" t="s">
        <v>2413</v>
      </c>
    </row>
    <row r="133" spans="1:14" ht="18.95" customHeight="1">
      <c r="A133" s="8">
        <v>15</v>
      </c>
      <c r="B133" s="15">
        <v>2320216245</v>
      </c>
      <c r="C133" s="9" t="s">
        <v>1488</v>
      </c>
      <c r="D133" s="10" t="s">
        <v>1485</v>
      </c>
      <c r="E133" s="16" t="s">
        <v>1349</v>
      </c>
      <c r="F133" s="16" t="s">
        <v>1349</v>
      </c>
      <c r="G133" s="11"/>
      <c r="H133" s="12"/>
      <c r="I133" s="12"/>
      <c r="J133" s="12"/>
      <c r="K133" s="156">
        <v>0</v>
      </c>
      <c r="L133" s="157"/>
      <c r="M133" s="158"/>
      <c r="N133" t="s">
        <v>2413</v>
      </c>
    </row>
    <row r="134" spans="1:14" ht="18.95" customHeight="1">
      <c r="A134" s="8">
        <v>16</v>
      </c>
      <c r="B134" s="15">
        <v>2320252821</v>
      </c>
      <c r="C134" s="9" t="s">
        <v>1733</v>
      </c>
      <c r="D134" s="10" t="s">
        <v>1485</v>
      </c>
      <c r="E134" s="16" t="s">
        <v>1296</v>
      </c>
      <c r="F134" s="16" t="s">
        <v>1296</v>
      </c>
      <c r="G134" s="11"/>
      <c r="H134" s="12"/>
      <c r="I134" s="12"/>
      <c r="J134" s="12"/>
      <c r="K134" s="156">
        <v>0</v>
      </c>
      <c r="L134" s="157"/>
      <c r="M134" s="158"/>
      <c r="N134" t="s">
        <v>2413</v>
      </c>
    </row>
    <row r="135" spans="1:14" ht="18.95" customHeight="1">
      <c r="A135" s="8">
        <v>17</v>
      </c>
      <c r="B135" s="15">
        <v>2320252830</v>
      </c>
      <c r="C135" s="9" t="s">
        <v>1514</v>
      </c>
      <c r="D135" s="10" t="s">
        <v>1485</v>
      </c>
      <c r="E135" s="16" t="s">
        <v>1296</v>
      </c>
      <c r="F135" s="16" t="s">
        <v>1296</v>
      </c>
      <c r="G135" s="11"/>
      <c r="H135" s="12"/>
      <c r="I135" s="12"/>
      <c r="J135" s="12"/>
      <c r="K135" s="156">
        <v>0</v>
      </c>
      <c r="L135" s="157"/>
      <c r="M135" s="158"/>
      <c r="N135" t="s">
        <v>2413</v>
      </c>
    </row>
    <row r="136" spans="1:14" ht="18.95" customHeight="1">
      <c r="A136" s="8">
        <v>18</v>
      </c>
      <c r="B136" s="15">
        <v>23202711680</v>
      </c>
      <c r="C136" s="9" t="s">
        <v>1907</v>
      </c>
      <c r="D136" s="10" t="s">
        <v>1485</v>
      </c>
      <c r="E136" s="16" t="s">
        <v>1758</v>
      </c>
      <c r="F136" s="16" t="s">
        <v>1758</v>
      </c>
      <c r="G136" s="11"/>
      <c r="H136" s="12"/>
      <c r="I136" s="12"/>
      <c r="J136" s="12"/>
      <c r="K136" s="156">
        <v>0</v>
      </c>
      <c r="L136" s="157"/>
      <c r="M136" s="158"/>
      <c r="N136" t="s">
        <v>2413</v>
      </c>
    </row>
    <row r="137" spans="1:14" ht="18.95" customHeight="1">
      <c r="A137" s="8">
        <v>19</v>
      </c>
      <c r="B137" s="15">
        <v>23203411884</v>
      </c>
      <c r="C137" s="9" t="s">
        <v>1928</v>
      </c>
      <c r="D137" s="10" t="s">
        <v>1485</v>
      </c>
      <c r="E137" s="16" t="s">
        <v>1925</v>
      </c>
      <c r="F137" s="16" t="s">
        <v>1925</v>
      </c>
      <c r="G137" s="11"/>
      <c r="H137" s="12"/>
      <c r="I137" s="12"/>
      <c r="J137" s="12"/>
      <c r="K137" s="156">
        <v>0</v>
      </c>
      <c r="L137" s="157"/>
      <c r="M137" s="158"/>
      <c r="N137" t="s">
        <v>2413</v>
      </c>
    </row>
    <row r="138" spans="1:14" ht="18.95" customHeight="1">
      <c r="A138" s="8">
        <v>20</v>
      </c>
      <c r="B138" s="15">
        <v>2320341307</v>
      </c>
      <c r="C138" s="9" t="s">
        <v>1417</v>
      </c>
      <c r="D138" s="10" t="s">
        <v>1485</v>
      </c>
      <c r="E138" s="16" t="s">
        <v>1929</v>
      </c>
      <c r="F138" s="16" t="s">
        <v>1929</v>
      </c>
      <c r="G138" s="11"/>
      <c r="H138" s="12"/>
      <c r="I138" s="12"/>
      <c r="J138" s="12"/>
      <c r="K138" s="156">
        <v>0</v>
      </c>
      <c r="L138" s="157"/>
      <c r="M138" s="158"/>
      <c r="N138" t="s">
        <v>2413</v>
      </c>
    </row>
    <row r="139" spans="1:14" ht="18.95" customHeight="1">
      <c r="A139" s="8">
        <v>21</v>
      </c>
      <c r="B139" s="15">
        <v>2320710649</v>
      </c>
      <c r="C139" s="9" t="s">
        <v>1978</v>
      </c>
      <c r="D139" s="10" t="s">
        <v>1485</v>
      </c>
      <c r="E139" s="16" t="s">
        <v>1349</v>
      </c>
      <c r="F139" s="16" t="s">
        <v>1349</v>
      </c>
      <c r="G139" s="11"/>
      <c r="H139" s="12"/>
      <c r="I139" s="12"/>
      <c r="J139" s="12"/>
      <c r="K139" s="156">
        <v>0</v>
      </c>
      <c r="L139" s="157"/>
      <c r="M139" s="158"/>
      <c r="N139" t="s">
        <v>2413</v>
      </c>
    </row>
    <row r="140" spans="1:14" ht="18.95" customHeight="1">
      <c r="A140" s="8">
        <v>22</v>
      </c>
      <c r="B140" s="15">
        <v>2121629348</v>
      </c>
      <c r="C140" s="9" t="s">
        <v>1399</v>
      </c>
      <c r="D140" s="10" t="s">
        <v>1400</v>
      </c>
      <c r="E140" s="16" t="s">
        <v>1398</v>
      </c>
      <c r="F140" s="16" t="s">
        <v>1398</v>
      </c>
      <c r="G140" s="11"/>
      <c r="H140" s="12"/>
      <c r="I140" s="12"/>
      <c r="J140" s="12"/>
      <c r="K140" s="156">
        <v>0</v>
      </c>
      <c r="L140" s="157"/>
      <c r="M140" s="158"/>
      <c r="N140" t="s">
        <v>2413</v>
      </c>
    </row>
    <row r="141" spans="1:14" ht="18.95" customHeight="1">
      <c r="A141" s="8">
        <v>23</v>
      </c>
      <c r="B141" s="15">
        <v>2221727284</v>
      </c>
      <c r="C141" s="9" t="s">
        <v>1724</v>
      </c>
      <c r="D141" s="10" t="s">
        <v>1400</v>
      </c>
      <c r="E141" s="16" t="s">
        <v>1589</v>
      </c>
      <c r="F141" s="16" t="s">
        <v>1589</v>
      </c>
      <c r="G141" s="11"/>
      <c r="H141" s="12"/>
      <c r="I141" s="12"/>
      <c r="J141" s="12"/>
      <c r="K141" s="156">
        <v>0</v>
      </c>
      <c r="L141" s="157"/>
      <c r="M141" s="158"/>
      <c r="N141" t="s">
        <v>2413</v>
      </c>
    </row>
    <row r="142" spans="1:14" ht="18.95" customHeight="1">
      <c r="A142" s="8">
        <v>24</v>
      </c>
      <c r="B142" s="15">
        <v>23211211218</v>
      </c>
      <c r="C142" s="9" t="s">
        <v>1598</v>
      </c>
      <c r="D142" s="10" t="s">
        <v>1400</v>
      </c>
      <c r="E142" s="16" t="s">
        <v>1610</v>
      </c>
      <c r="F142" s="16" t="s">
        <v>1610</v>
      </c>
      <c r="G142" s="11"/>
      <c r="H142" s="12"/>
      <c r="I142" s="12"/>
      <c r="J142" s="12"/>
      <c r="K142" s="156">
        <v>0</v>
      </c>
      <c r="L142" s="157"/>
      <c r="M142" s="158"/>
      <c r="N142" t="s">
        <v>2413</v>
      </c>
    </row>
    <row r="143" spans="1:14" ht="18.95" customHeight="1">
      <c r="A143" s="8">
        <v>25</v>
      </c>
      <c r="B143" s="15">
        <v>2321121643</v>
      </c>
      <c r="C143" s="9" t="s">
        <v>2173</v>
      </c>
      <c r="D143" s="10" t="s">
        <v>1400</v>
      </c>
      <c r="E143" s="16" t="s">
        <v>1610</v>
      </c>
      <c r="F143" s="16" t="s">
        <v>1610</v>
      </c>
      <c r="G143" s="11"/>
      <c r="H143" s="12"/>
      <c r="I143" s="12"/>
      <c r="J143" s="12"/>
      <c r="K143" s="156">
        <v>0</v>
      </c>
      <c r="L143" s="157"/>
      <c r="M143" s="158"/>
      <c r="N143" t="s">
        <v>2413</v>
      </c>
    </row>
    <row r="144" spans="1:14" ht="18.95" customHeight="1">
      <c r="A144" s="8">
        <v>26</v>
      </c>
      <c r="B144" s="15">
        <v>2321123215</v>
      </c>
      <c r="C144" s="9" t="s">
        <v>2185</v>
      </c>
      <c r="D144" s="10" t="s">
        <v>1400</v>
      </c>
      <c r="E144" s="16" t="s">
        <v>1728</v>
      </c>
      <c r="F144" s="16" t="s">
        <v>1728</v>
      </c>
      <c r="G144" s="11"/>
      <c r="H144" s="12"/>
      <c r="I144" s="12"/>
      <c r="J144" s="12"/>
      <c r="K144" s="156">
        <v>0</v>
      </c>
      <c r="L144" s="157"/>
      <c r="M144" s="158"/>
      <c r="N144" t="s">
        <v>2413</v>
      </c>
    </row>
    <row r="145" spans="1:14" ht="18.95" customHeight="1">
      <c r="A145" s="8">
        <v>27</v>
      </c>
      <c r="B145" s="15">
        <v>2321123694</v>
      </c>
      <c r="C145" s="9" t="s">
        <v>2188</v>
      </c>
      <c r="D145" s="10" t="s">
        <v>1400</v>
      </c>
      <c r="E145" s="16" t="s">
        <v>1728</v>
      </c>
      <c r="F145" s="16" t="s">
        <v>1728</v>
      </c>
      <c r="G145" s="11"/>
      <c r="H145" s="12"/>
      <c r="I145" s="12"/>
      <c r="J145" s="12"/>
      <c r="K145" s="156">
        <v>0</v>
      </c>
      <c r="L145" s="157"/>
      <c r="M145" s="158"/>
      <c r="N145" t="s">
        <v>2413</v>
      </c>
    </row>
    <row r="146" spans="1:14" ht="18.95" customHeight="1">
      <c r="A146" s="8">
        <v>28</v>
      </c>
      <c r="B146" s="15">
        <v>2321147631</v>
      </c>
      <c r="C146" s="9" t="s">
        <v>2215</v>
      </c>
      <c r="D146" s="10" t="s">
        <v>1400</v>
      </c>
      <c r="E146" s="16" t="s">
        <v>1308</v>
      </c>
      <c r="F146" s="16" t="s">
        <v>1308</v>
      </c>
      <c r="G146" s="11"/>
      <c r="H146" s="12"/>
      <c r="I146" s="12"/>
      <c r="J146" s="12"/>
      <c r="K146" s="156">
        <v>0</v>
      </c>
      <c r="L146" s="157"/>
      <c r="M146" s="158"/>
      <c r="N146" t="s">
        <v>2413</v>
      </c>
    </row>
    <row r="147" spans="1:14" ht="18.95" customHeight="1">
      <c r="A147" s="8">
        <v>29</v>
      </c>
      <c r="B147" s="15">
        <v>2321212790</v>
      </c>
      <c r="C147" s="9" t="s">
        <v>1270</v>
      </c>
      <c r="D147" s="10" t="s">
        <v>1400</v>
      </c>
      <c r="E147" s="16" t="s">
        <v>1416</v>
      </c>
      <c r="F147" s="16" t="s">
        <v>1416</v>
      </c>
      <c r="G147" s="11"/>
      <c r="H147" s="12"/>
      <c r="I147" s="12"/>
      <c r="J147" s="12"/>
      <c r="K147" s="156">
        <v>0</v>
      </c>
      <c r="L147" s="157"/>
      <c r="M147" s="158"/>
      <c r="N147" t="s">
        <v>2413</v>
      </c>
    </row>
    <row r="148" spans="1:14">
      <c r="L148" s="147" t="s">
        <v>2414</v>
      </c>
      <c r="M148" s="13" t="s">
        <v>2400</v>
      </c>
    </row>
    <row r="149" spans="1:14" s="1" customFormat="1" ht="14.25" customHeight="1">
      <c r="B149" s="150" t="s">
        <v>7</v>
      </c>
      <c r="C149" s="150"/>
      <c r="D149" s="151" t="s">
        <v>1258</v>
      </c>
      <c r="E149" s="151"/>
      <c r="F149" s="151"/>
      <c r="G149" s="151"/>
      <c r="H149" s="151"/>
      <c r="I149" s="151"/>
      <c r="J149" s="151"/>
      <c r="K149" s="110" t="s">
        <v>2415</v>
      </c>
    </row>
    <row r="150" spans="1:14" s="1" customFormat="1">
      <c r="B150" s="150" t="s">
        <v>8</v>
      </c>
      <c r="C150" s="150"/>
      <c r="D150" s="2" t="s">
        <v>2416</v>
      </c>
      <c r="E150" s="152" t="s">
        <v>1260</v>
      </c>
      <c r="F150" s="152"/>
      <c r="G150" s="152"/>
      <c r="H150" s="152"/>
      <c r="I150" s="152"/>
      <c r="J150" s="152"/>
      <c r="K150" s="146"/>
      <c r="L150" s="4"/>
      <c r="M150" s="4"/>
    </row>
    <row r="151" spans="1:14" s="5" customFormat="1" ht="18.75" customHeight="1">
      <c r="B151" s="6" t="s">
        <v>2357</v>
      </c>
      <c r="C151" s="145"/>
      <c r="D151" s="152" t="s">
        <v>2393</v>
      </c>
      <c r="E151" s="152"/>
      <c r="F151" s="152"/>
      <c r="G151" s="152"/>
      <c r="H151" s="152"/>
      <c r="I151" s="152"/>
      <c r="J151" s="152"/>
      <c r="K151" s="3"/>
      <c r="L151" s="3"/>
      <c r="M151" s="3"/>
    </row>
    <row r="152" spans="1:14" s="5" customFormat="1" ht="18.75" customHeight="1">
      <c r="A152" s="153" t="s">
        <v>2417</v>
      </c>
      <c r="B152" s="153"/>
      <c r="C152" s="153"/>
      <c r="D152" s="153"/>
      <c r="E152" s="153"/>
      <c r="F152" s="153"/>
      <c r="G152" s="153"/>
      <c r="H152" s="153"/>
      <c r="I152" s="153"/>
      <c r="J152" s="153"/>
      <c r="K152" s="3"/>
      <c r="L152" s="3"/>
      <c r="M152" s="3"/>
    </row>
    <row r="153" spans="1:14" ht="3.75" customHeight="1"/>
    <row r="154" spans="1:14" ht="15" customHeight="1">
      <c r="A154" s="149" t="s">
        <v>0</v>
      </c>
      <c r="B154" s="148" t="s">
        <v>9</v>
      </c>
      <c r="C154" s="154" t="s">
        <v>3</v>
      </c>
      <c r="D154" s="155" t="s">
        <v>4</v>
      </c>
      <c r="E154" s="148" t="s">
        <v>15</v>
      </c>
      <c r="F154" s="148" t="s">
        <v>16</v>
      </c>
      <c r="G154" s="148" t="s">
        <v>10</v>
      </c>
      <c r="H154" s="148" t="s">
        <v>11</v>
      </c>
      <c r="I154" s="159" t="s">
        <v>6</v>
      </c>
      <c r="J154" s="159"/>
      <c r="K154" s="160" t="s">
        <v>12</v>
      </c>
      <c r="L154" s="161"/>
      <c r="M154" s="162"/>
    </row>
    <row r="155" spans="1:14" ht="27" customHeight="1">
      <c r="A155" s="149"/>
      <c r="B155" s="149"/>
      <c r="C155" s="154"/>
      <c r="D155" s="155"/>
      <c r="E155" s="149"/>
      <c r="F155" s="149"/>
      <c r="G155" s="149"/>
      <c r="H155" s="149"/>
      <c r="I155" s="7" t="s">
        <v>13</v>
      </c>
      <c r="J155" s="7" t="s">
        <v>14</v>
      </c>
      <c r="K155" s="163"/>
      <c r="L155" s="164"/>
      <c r="M155" s="165"/>
    </row>
    <row r="156" spans="1:14" ht="18.95" customHeight="1">
      <c r="A156" s="8">
        <v>1</v>
      </c>
      <c r="B156" s="15">
        <v>2321713089</v>
      </c>
      <c r="C156" s="9" t="s">
        <v>1397</v>
      </c>
      <c r="D156" s="10" t="s">
        <v>1400</v>
      </c>
      <c r="E156" s="16" t="s">
        <v>1349</v>
      </c>
      <c r="F156" s="16" t="s">
        <v>1349</v>
      </c>
      <c r="G156" s="11"/>
      <c r="H156" s="12"/>
      <c r="I156" s="12"/>
      <c r="J156" s="12"/>
      <c r="K156" s="166">
        <v>0</v>
      </c>
      <c r="L156" s="167"/>
      <c r="M156" s="168"/>
      <c r="N156" t="s">
        <v>2418</v>
      </c>
    </row>
    <row r="157" spans="1:14" ht="18.95" customHeight="1">
      <c r="A157" s="8">
        <v>2</v>
      </c>
      <c r="B157" s="15">
        <v>2321717328</v>
      </c>
      <c r="C157" s="9" t="s">
        <v>2320</v>
      </c>
      <c r="D157" s="10" t="s">
        <v>1400</v>
      </c>
      <c r="E157" s="16" t="s">
        <v>1349</v>
      </c>
      <c r="F157" s="16" t="s">
        <v>1349</v>
      </c>
      <c r="G157" s="11"/>
      <c r="H157" s="12"/>
      <c r="I157" s="12"/>
      <c r="J157" s="12"/>
      <c r="K157" s="156">
        <v>0</v>
      </c>
      <c r="L157" s="157"/>
      <c r="M157" s="158"/>
      <c r="N157" t="s">
        <v>2418</v>
      </c>
    </row>
    <row r="158" spans="1:14" ht="18.95" customHeight="1">
      <c r="A158" s="8">
        <v>3</v>
      </c>
      <c r="B158" s="15">
        <v>2221123554</v>
      </c>
      <c r="C158" s="9" t="s">
        <v>1601</v>
      </c>
      <c r="D158" s="10" t="s">
        <v>1602</v>
      </c>
      <c r="E158" s="16" t="s">
        <v>1290</v>
      </c>
      <c r="F158" s="16" t="s">
        <v>1290</v>
      </c>
      <c r="G158" s="11"/>
      <c r="H158" s="12"/>
      <c r="I158" s="12"/>
      <c r="J158" s="12"/>
      <c r="K158" s="156">
        <v>0</v>
      </c>
      <c r="L158" s="157"/>
      <c r="M158" s="158"/>
      <c r="N158" t="s">
        <v>2418</v>
      </c>
    </row>
    <row r="159" spans="1:14" ht="18.95" customHeight="1">
      <c r="A159" s="8">
        <v>4</v>
      </c>
      <c r="B159" s="15">
        <v>2221634902</v>
      </c>
      <c r="C159" s="9" t="s">
        <v>1709</v>
      </c>
      <c r="D159" s="10" t="s">
        <v>1602</v>
      </c>
      <c r="E159" s="16" t="s">
        <v>1641</v>
      </c>
      <c r="F159" s="16" t="s">
        <v>1641</v>
      </c>
      <c r="G159" s="11"/>
      <c r="H159" s="12"/>
      <c r="I159" s="12"/>
      <c r="J159" s="12"/>
      <c r="K159" s="156">
        <v>0</v>
      </c>
      <c r="L159" s="157"/>
      <c r="M159" s="158"/>
      <c r="N159" t="s">
        <v>2418</v>
      </c>
    </row>
    <row r="160" spans="1:14" ht="18.95" customHeight="1">
      <c r="A160" s="8">
        <v>5</v>
      </c>
      <c r="B160" s="15">
        <v>2321120536</v>
      </c>
      <c r="C160" s="9" t="s">
        <v>2153</v>
      </c>
      <c r="D160" s="10" t="s">
        <v>1602</v>
      </c>
      <c r="E160" s="16" t="s">
        <v>1610</v>
      </c>
      <c r="F160" s="16" t="s">
        <v>1610</v>
      </c>
      <c r="G160" s="11"/>
      <c r="H160" s="12"/>
      <c r="I160" s="12"/>
      <c r="J160" s="12"/>
      <c r="K160" s="156">
        <v>0</v>
      </c>
      <c r="L160" s="157"/>
      <c r="M160" s="158"/>
      <c r="N160" t="s">
        <v>2418</v>
      </c>
    </row>
    <row r="161" spans="1:14" ht="18.95" customHeight="1">
      <c r="A161" s="8">
        <v>6</v>
      </c>
      <c r="B161" s="15">
        <v>2321212132</v>
      </c>
      <c r="C161" s="9" t="s">
        <v>1276</v>
      </c>
      <c r="D161" s="10" t="s">
        <v>1602</v>
      </c>
      <c r="E161" s="16" t="s">
        <v>1416</v>
      </c>
      <c r="F161" s="16" t="s">
        <v>1416</v>
      </c>
      <c r="G161" s="11"/>
      <c r="H161" s="12"/>
      <c r="I161" s="12"/>
      <c r="J161" s="12"/>
      <c r="K161" s="156">
        <v>0</v>
      </c>
      <c r="L161" s="157"/>
      <c r="M161" s="158"/>
      <c r="N161" t="s">
        <v>2418</v>
      </c>
    </row>
    <row r="162" spans="1:14" ht="18.95" customHeight="1">
      <c r="A162" s="8">
        <v>7</v>
      </c>
      <c r="B162" s="15">
        <v>2321720779</v>
      </c>
      <c r="C162" s="9" t="s">
        <v>2324</v>
      </c>
      <c r="D162" s="10" t="s">
        <v>1602</v>
      </c>
      <c r="E162" s="16" t="s">
        <v>1925</v>
      </c>
      <c r="F162" s="16" t="s">
        <v>1925</v>
      </c>
      <c r="G162" s="11"/>
      <c r="H162" s="12"/>
      <c r="I162" s="12"/>
      <c r="J162" s="12"/>
      <c r="K162" s="156">
        <v>0</v>
      </c>
      <c r="L162" s="157"/>
      <c r="M162" s="158"/>
      <c r="N162" t="s">
        <v>2418</v>
      </c>
    </row>
    <row r="163" spans="1:14" ht="18.95" customHeight="1">
      <c r="A163" s="8">
        <v>8</v>
      </c>
      <c r="B163" s="15">
        <v>2321863665</v>
      </c>
      <c r="C163" s="9" t="s">
        <v>1630</v>
      </c>
      <c r="D163" s="10" t="s">
        <v>1602</v>
      </c>
      <c r="E163" s="16" t="s">
        <v>1590</v>
      </c>
      <c r="F163" s="16" t="s">
        <v>1590</v>
      </c>
      <c r="G163" s="11"/>
      <c r="H163" s="12"/>
      <c r="I163" s="12"/>
      <c r="J163" s="12"/>
      <c r="K163" s="156">
        <v>0</v>
      </c>
      <c r="L163" s="157"/>
      <c r="M163" s="158"/>
      <c r="N163" t="s">
        <v>2418</v>
      </c>
    </row>
    <row r="164" spans="1:14" ht="18.95" customHeight="1">
      <c r="A164" s="8">
        <v>9</v>
      </c>
      <c r="B164" s="15">
        <v>2321865275</v>
      </c>
      <c r="C164" s="9" t="s">
        <v>2347</v>
      </c>
      <c r="D164" s="10" t="s">
        <v>1602</v>
      </c>
      <c r="E164" s="16" t="s">
        <v>1590</v>
      </c>
      <c r="F164" s="16" t="s">
        <v>1590</v>
      </c>
      <c r="G164" s="11"/>
      <c r="H164" s="12"/>
      <c r="I164" s="12"/>
      <c r="J164" s="12"/>
      <c r="K164" s="156">
        <v>0</v>
      </c>
      <c r="L164" s="157"/>
      <c r="M164" s="158"/>
      <c r="N164" t="s">
        <v>2418</v>
      </c>
    </row>
    <row r="165" spans="1:14" ht="18.95" customHeight="1">
      <c r="A165" s="8">
        <v>10</v>
      </c>
      <c r="B165" s="15">
        <v>2220519285</v>
      </c>
      <c r="C165" s="9" t="s">
        <v>1446</v>
      </c>
      <c r="D165" s="10" t="s">
        <v>1447</v>
      </c>
      <c r="E165" s="16" t="s">
        <v>1302</v>
      </c>
      <c r="F165" s="16" t="s">
        <v>1302</v>
      </c>
      <c r="G165" s="11"/>
      <c r="H165" s="12"/>
      <c r="I165" s="12"/>
      <c r="J165" s="12"/>
      <c r="K165" s="156">
        <v>0</v>
      </c>
      <c r="L165" s="157"/>
      <c r="M165" s="158"/>
      <c r="N165" t="s">
        <v>2418</v>
      </c>
    </row>
    <row r="166" spans="1:14" ht="18.95" customHeight="1">
      <c r="A166" s="8">
        <v>11</v>
      </c>
      <c r="B166" s="15">
        <v>2220522798</v>
      </c>
      <c r="C166" s="9" t="s">
        <v>1458</v>
      </c>
      <c r="D166" s="10" t="s">
        <v>1447</v>
      </c>
      <c r="E166" s="16" t="s">
        <v>1302</v>
      </c>
      <c r="F166" s="16" t="s">
        <v>1302</v>
      </c>
      <c r="G166" s="11"/>
      <c r="H166" s="12"/>
      <c r="I166" s="12"/>
      <c r="J166" s="12"/>
      <c r="K166" s="156">
        <v>0</v>
      </c>
      <c r="L166" s="157"/>
      <c r="M166" s="158"/>
      <c r="N166" t="s">
        <v>2418</v>
      </c>
    </row>
    <row r="167" spans="1:14" ht="18.95" customHeight="1">
      <c r="A167" s="8">
        <v>12</v>
      </c>
      <c r="B167" s="15">
        <v>2220522885</v>
      </c>
      <c r="C167" s="9" t="s">
        <v>1472</v>
      </c>
      <c r="D167" s="10" t="s">
        <v>1447</v>
      </c>
      <c r="E167" s="16" t="s">
        <v>1302</v>
      </c>
      <c r="F167" s="16" t="s">
        <v>1302</v>
      </c>
      <c r="G167" s="11"/>
      <c r="H167" s="12"/>
      <c r="I167" s="12"/>
      <c r="J167" s="12"/>
      <c r="K167" s="156">
        <v>0</v>
      </c>
      <c r="L167" s="157"/>
      <c r="M167" s="158"/>
      <c r="N167" t="s">
        <v>2418</v>
      </c>
    </row>
    <row r="168" spans="1:14" ht="18.95" customHeight="1">
      <c r="A168" s="8">
        <v>13</v>
      </c>
      <c r="B168" s="15">
        <v>2220522966</v>
      </c>
      <c r="C168" s="9" t="s">
        <v>1488</v>
      </c>
      <c r="D168" s="10" t="s">
        <v>1447</v>
      </c>
      <c r="E168" s="16" t="s">
        <v>1302</v>
      </c>
      <c r="F168" s="16" t="s">
        <v>1302</v>
      </c>
      <c r="G168" s="11"/>
      <c r="H168" s="12"/>
      <c r="I168" s="12"/>
      <c r="J168" s="12"/>
      <c r="K168" s="156">
        <v>0</v>
      </c>
      <c r="L168" s="157"/>
      <c r="M168" s="158"/>
      <c r="N168" t="s">
        <v>2418</v>
      </c>
    </row>
    <row r="169" spans="1:14" ht="18.95" customHeight="1">
      <c r="A169" s="8">
        <v>14</v>
      </c>
      <c r="B169" s="15">
        <v>2220523078</v>
      </c>
      <c r="C169" s="9" t="s">
        <v>1511</v>
      </c>
      <c r="D169" s="10" t="s">
        <v>1447</v>
      </c>
      <c r="E169" s="16" t="s">
        <v>1302</v>
      </c>
      <c r="F169" s="16" t="s">
        <v>1302</v>
      </c>
      <c r="G169" s="11"/>
      <c r="H169" s="12"/>
      <c r="I169" s="12"/>
      <c r="J169" s="12"/>
      <c r="K169" s="156">
        <v>0</v>
      </c>
      <c r="L169" s="157"/>
      <c r="M169" s="158"/>
      <c r="N169" t="s">
        <v>2418</v>
      </c>
    </row>
    <row r="170" spans="1:14" ht="18.95" customHeight="1">
      <c r="A170" s="8">
        <v>15</v>
      </c>
      <c r="B170" s="15">
        <v>2220528992</v>
      </c>
      <c r="C170" s="9" t="s">
        <v>1550</v>
      </c>
      <c r="D170" s="10" t="s">
        <v>1447</v>
      </c>
      <c r="E170" s="16" t="s">
        <v>1302</v>
      </c>
      <c r="F170" s="16" t="s">
        <v>1302</v>
      </c>
      <c r="G170" s="11"/>
      <c r="H170" s="12"/>
      <c r="I170" s="12"/>
      <c r="J170" s="12"/>
      <c r="K170" s="156">
        <v>0</v>
      </c>
      <c r="L170" s="157"/>
      <c r="M170" s="158"/>
      <c r="N170" t="s">
        <v>2418</v>
      </c>
    </row>
    <row r="171" spans="1:14" ht="18.95" customHeight="1">
      <c r="A171" s="8">
        <v>16</v>
      </c>
      <c r="B171" s="15">
        <v>2220716654</v>
      </c>
      <c r="C171" s="9" t="s">
        <v>1567</v>
      </c>
      <c r="D171" s="10" t="s">
        <v>1447</v>
      </c>
      <c r="E171" s="16" t="s">
        <v>1349</v>
      </c>
      <c r="F171" s="16" t="s">
        <v>1349</v>
      </c>
      <c r="G171" s="11"/>
      <c r="H171" s="12"/>
      <c r="I171" s="12"/>
      <c r="J171" s="12"/>
      <c r="K171" s="156">
        <v>0</v>
      </c>
      <c r="L171" s="157"/>
      <c r="M171" s="158"/>
      <c r="N171" t="s">
        <v>2418</v>
      </c>
    </row>
    <row r="172" spans="1:14" ht="18.95" customHeight="1">
      <c r="A172" s="8">
        <v>17</v>
      </c>
      <c r="B172" s="15">
        <v>23202110588</v>
      </c>
      <c r="C172" s="9" t="s">
        <v>1762</v>
      </c>
      <c r="D172" s="10" t="s">
        <v>1447</v>
      </c>
      <c r="E172" s="16" t="s">
        <v>1738</v>
      </c>
      <c r="F172" s="16" t="s">
        <v>1738</v>
      </c>
      <c r="G172" s="11"/>
      <c r="H172" s="12"/>
      <c r="I172" s="12"/>
      <c r="J172" s="12"/>
      <c r="K172" s="156">
        <v>0</v>
      </c>
      <c r="L172" s="157"/>
      <c r="M172" s="158"/>
      <c r="N172" t="s">
        <v>2418</v>
      </c>
    </row>
    <row r="173" spans="1:14" ht="18.95" customHeight="1">
      <c r="A173" s="8">
        <v>18</v>
      </c>
      <c r="B173" s="15">
        <v>23202711477</v>
      </c>
      <c r="C173" s="9" t="s">
        <v>1906</v>
      </c>
      <c r="D173" s="10" t="s">
        <v>1447</v>
      </c>
      <c r="E173" s="16" t="s">
        <v>1758</v>
      </c>
      <c r="F173" s="16" t="s">
        <v>1758</v>
      </c>
      <c r="G173" s="11"/>
      <c r="H173" s="12"/>
      <c r="I173" s="12"/>
      <c r="J173" s="12"/>
      <c r="K173" s="156">
        <v>0</v>
      </c>
      <c r="L173" s="157"/>
      <c r="M173" s="158"/>
      <c r="N173" t="s">
        <v>2418</v>
      </c>
    </row>
    <row r="174" spans="1:14" ht="18.95" customHeight="1">
      <c r="A174" s="8">
        <v>19</v>
      </c>
      <c r="B174" s="15">
        <v>23203110211</v>
      </c>
      <c r="C174" s="9" t="s">
        <v>1336</v>
      </c>
      <c r="D174" s="10" t="s">
        <v>1447</v>
      </c>
      <c r="E174" s="16" t="s">
        <v>1375</v>
      </c>
      <c r="F174" s="16" t="s">
        <v>1375</v>
      </c>
      <c r="G174" s="11"/>
      <c r="H174" s="12"/>
      <c r="I174" s="12"/>
      <c r="J174" s="12"/>
      <c r="K174" s="156">
        <v>0</v>
      </c>
      <c r="L174" s="157"/>
      <c r="M174" s="158"/>
      <c r="N174" t="s">
        <v>2418</v>
      </c>
    </row>
    <row r="175" spans="1:14" ht="18.95" customHeight="1">
      <c r="A175" s="8">
        <v>20</v>
      </c>
      <c r="B175" s="15">
        <v>2320377823</v>
      </c>
      <c r="C175" s="9" t="s">
        <v>1845</v>
      </c>
      <c r="D175" s="10" t="s">
        <v>1447</v>
      </c>
      <c r="E175" s="16" t="s">
        <v>1590</v>
      </c>
      <c r="F175" s="16" t="s">
        <v>1590</v>
      </c>
      <c r="G175" s="11"/>
      <c r="H175" s="12"/>
      <c r="I175" s="12"/>
      <c r="J175" s="12"/>
      <c r="K175" s="156">
        <v>0</v>
      </c>
      <c r="L175" s="157"/>
      <c r="M175" s="158"/>
      <c r="N175" t="s">
        <v>2418</v>
      </c>
    </row>
    <row r="176" spans="1:14" ht="18.95" customHeight="1">
      <c r="A176" s="8">
        <v>21</v>
      </c>
      <c r="B176" s="15">
        <v>2320519924</v>
      </c>
      <c r="C176" s="9" t="s">
        <v>1964</v>
      </c>
      <c r="D176" s="10" t="s">
        <v>1447</v>
      </c>
      <c r="E176" s="16" t="s">
        <v>1857</v>
      </c>
      <c r="F176" s="16" t="s">
        <v>1857</v>
      </c>
      <c r="G176" s="11"/>
      <c r="H176" s="12"/>
      <c r="I176" s="12"/>
      <c r="J176" s="12"/>
      <c r="K176" s="156">
        <v>0</v>
      </c>
      <c r="L176" s="157"/>
      <c r="M176" s="158"/>
      <c r="N176" t="s">
        <v>2418</v>
      </c>
    </row>
    <row r="177" spans="1:14" ht="18.95" customHeight="1">
      <c r="A177" s="8">
        <v>22</v>
      </c>
      <c r="B177" s="15">
        <v>23207110333</v>
      </c>
      <c r="C177" s="9" t="s">
        <v>1488</v>
      </c>
      <c r="D177" s="10" t="s">
        <v>1447</v>
      </c>
      <c r="E177" s="16" t="s">
        <v>1349</v>
      </c>
      <c r="F177" s="16" t="s">
        <v>1349</v>
      </c>
      <c r="G177" s="11"/>
      <c r="H177" s="12"/>
      <c r="I177" s="12"/>
      <c r="J177" s="12"/>
      <c r="K177" s="156">
        <v>0</v>
      </c>
      <c r="L177" s="157"/>
      <c r="M177" s="158"/>
      <c r="N177" t="s">
        <v>2418</v>
      </c>
    </row>
    <row r="178" spans="1:14" ht="18.95" customHeight="1">
      <c r="A178" s="8">
        <v>23</v>
      </c>
      <c r="B178" s="15">
        <v>2320714386</v>
      </c>
      <c r="C178" s="9" t="s">
        <v>1792</v>
      </c>
      <c r="D178" s="10" t="s">
        <v>1447</v>
      </c>
      <c r="E178" s="16" t="s">
        <v>1396</v>
      </c>
      <c r="F178" s="16" t="s">
        <v>1396</v>
      </c>
      <c r="G178" s="11"/>
      <c r="H178" s="12"/>
      <c r="I178" s="12"/>
      <c r="J178" s="12"/>
      <c r="K178" s="156">
        <v>0</v>
      </c>
      <c r="L178" s="157"/>
      <c r="M178" s="158"/>
      <c r="N178" t="s">
        <v>2418</v>
      </c>
    </row>
    <row r="179" spans="1:14" ht="18.95" customHeight="1">
      <c r="A179" s="8">
        <v>24</v>
      </c>
      <c r="B179" s="15">
        <v>2220522912</v>
      </c>
      <c r="C179" s="9" t="s">
        <v>1474</v>
      </c>
      <c r="D179" s="10" t="s">
        <v>1475</v>
      </c>
      <c r="E179" s="16" t="s">
        <v>1302</v>
      </c>
      <c r="F179" s="16" t="s">
        <v>1302</v>
      </c>
      <c r="G179" s="11"/>
      <c r="H179" s="12"/>
      <c r="I179" s="12"/>
      <c r="J179" s="12"/>
      <c r="K179" s="156">
        <v>0</v>
      </c>
      <c r="L179" s="157"/>
      <c r="M179" s="158"/>
      <c r="N179" t="s">
        <v>2418</v>
      </c>
    </row>
    <row r="180" spans="1:14" ht="18.95" customHeight="1">
      <c r="A180" s="8">
        <v>25</v>
      </c>
      <c r="B180" s="15">
        <v>2221619023</v>
      </c>
      <c r="C180" s="9" t="s">
        <v>1697</v>
      </c>
      <c r="D180" s="10" t="s">
        <v>1475</v>
      </c>
      <c r="E180" s="16" t="s">
        <v>1648</v>
      </c>
      <c r="F180" s="16" t="s">
        <v>1648</v>
      </c>
      <c r="G180" s="11"/>
      <c r="H180" s="12"/>
      <c r="I180" s="12"/>
      <c r="J180" s="12"/>
      <c r="K180" s="156">
        <v>0</v>
      </c>
      <c r="L180" s="157"/>
      <c r="M180" s="158"/>
      <c r="N180" t="s">
        <v>2418</v>
      </c>
    </row>
    <row r="181" spans="1:14" ht="18.95" customHeight="1">
      <c r="A181" s="8">
        <v>26</v>
      </c>
      <c r="B181" s="15">
        <v>2320213458</v>
      </c>
      <c r="C181" s="9" t="s">
        <v>1784</v>
      </c>
      <c r="D181" s="10" t="s">
        <v>1475</v>
      </c>
      <c r="E181" s="16" t="s">
        <v>1416</v>
      </c>
      <c r="F181" s="16" t="s">
        <v>1416</v>
      </c>
      <c r="G181" s="11"/>
      <c r="H181" s="12"/>
      <c r="I181" s="12"/>
      <c r="J181" s="12"/>
      <c r="K181" s="156">
        <v>0</v>
      </c>
      <c r="L181" s="157"/>
      <c r="M181" s="158"/>
      <c r="N181" t="s">
        <v>2418</v>
      </c>
    </row>
    <row r="182" spans="1:14" ht="18.95" customHeight="1">
      <c r="A182" s="8">
        <v>27</v>
      </c>
      <c r="B182" s="15">
        <v>2320716918</v>
      </c>
      <c r="C182" s="9" t="s">
        <v>1514</v>
      </c>
      <c r="D182" s="10" t="s">
        <v>1475</v>
      </c>
      <c r="E182" s="16" t="s">
        <v>1396</v>
      </c>
      <c r="F182" s="16" t="s">
        <v>1396</v>
      </c>
      <c r="G182" s="11"/>
      <c r="H182" s="12"/>
      <c r="I182" s="12"/>
      <c r="J182" s="12"/>
      <c r="K182" s="156">
        <v>0</v>
      </c>
      <c r="L182" s="157"/>
      <c r="M182" s="158"/>
      <c r="N182" t="s">
        <v>2418</v>
      </c>
    </row>
    <row r="183" spans="1:14" ht="18.95" customHeight="1">
      <c r="A183" s="8">
        <v>28</v>
      </c>
      <c r="B183" s="15">
        <v>2321377687</v>
      </c>
      <c r="C183" s="9" t="s">
        <v>2273</v>
      </c>
      <c r="D183" s="10" t="s">
        <v>1475</v>
      </c>
      <c r="E183" s="16" t="s">
        <v>1590</v>
      </c>
      <c r="F183" s="16" t="s">
        <v>1590</v>
      </c>
      <c r="G183" s="11"/>
      <c r="H183" s="12"/>
      <c r="I183" s="12"/>
      <c r="J183" s="12"/>
      <c r="K183" s="156">
        <v>0</v>
      </c>
      <c r="L183" s="157"/>
      <c r="M183" s="158"/>
      <c r="N183" t="s">
        <v>2418</v>
      </c>
    </row>
    <row r="184" spans="1:14" ht="18.95" customHeight="1">
      <c r="A184" s="8">
        <v>29</v>
      </c>
      <c r="B184" s="15">
        <v>2221244555</v>
      </c>
      <c r="C184" s="9" t="s">
        <v>1639</v>
      </c>
      <c r="D184" s="10" t="s">
        <v>1640</v>
      </c>
      <c r="E184" s="16" t="s">
        <v>1641</v>
      </c>
      <c r="F184" s="16" t="s">
        <v>1641</v>
      </c>
      <c r="G184" s="11"/>
      <c r="H184" s="12"/>
      <c r="I184" s="12"/>
      <c r="J184" s="12"/>
      <c r="K184" s="156">
        <v>0</v>
      </c>
      <c r="L184" s="157"/>
      <c r="M184" s="158"/>
      <c r="N184" t="s">
        <v>2418</v>
      </c>
    </row>
    <row r="185" spans="1:14">
      <c r="L185" s="147" t="s">
        <v>2419</v>
      </c>
      <c r="M185" s="13" t="s">
        <v>2400</v>
      </c>
    </row>
    <row r="186" spans="1:14" s="1" customFormat="1" ht="14.25" customHeight="1">
      <c r="B186" s="150" t="s">
        <v>7</v>
      </c>
      <c r="C186" s="150"/>
      <c r="D186" s="151" t="s">
        <v>1258</v>
      </c>
      <c r="E186" s="151"/>
      <c r="F186" s="151"/>
      <c r="G186" s="151"/>
      <c r="H186" s="151"/>
      <c r="I186" s="151"/>
      <c r="J186" s="151"/>
      <c r="K186" s="110" t="s">
        <v>2420</v>
      </c>
    </row>
    <row r="187" spans="1:14" s="1" customFormat="1">
      <c r="B187" s="150" t="s">
        <v>8</v>
      </c>
      <c r="C187" s="150"/>
      <c r="D187" s="2" t="s">
        <v>2421</v>
      </c>
      <c r="E187" s="152" t="s">
        <v>1260</v>
      </c>
      <c r="F187" s="152"/>
      <c r="G187" s="152"/>
      <c r="H187" s="152"/>
      <c r="I187" s="152"/>
      <c r="J187" s="152"/>
      <c r="K187" s="146"/>
      <c r="L187" s="4"/>
      <c r="M187" s="4"/>
    </row>
    <row r="188" spans="1:14" s="5" customFormat="1" ht="18.75" customHeight="1">
      <c r="B188" s="6" t="s">
        <v>2357</v>
      </c>
      <c r="C188" s="145"/>
      <c r="D188" s="152" t="s">
        <v>2393</v>
      </c>
      <c r="E188" s="152"/>
      <c r="F188" s="152"/>
      <c r="G188" s="152"/>
      <c r="H188" s="152"/>
      <c r="I188" s="152"/>
      <c r="J188" s="152"/>
      <c r="K188" s="3"/>
      <c r="L188" s="3"/>
      <c r="M188" s="3"/>
    </row>
    <row r="189" spans="1:14" s="5" customFormat="1" ht="18.75" customHeight="1">
      <c r="A189" s="153" t="s">
        <v>2422</v>
      </c>
      <c r="B189" s="153"/>
      <c r="C189" s="153"/>
      <c r="D189" s="153"/>
      <c r="E189" s="153"/>
      <c r="F189" s="153"/>
      <c r="G189" s="153"/>
      <c r="H189" s="153"/>
      <c r="I189" s="153"/>
      <c r="J189" s="153"/>
      <c r="K189" s="3"/>
      <c r="L189" s="3"/>
      <c r="M189" s="3"/>
    </row>
    <row r="190" spans="1:14" ht="3.75" customHeight="1"/>
    <row r="191" spans="1:14" ht="15" customHeight="1">
      <c r="A191" s="149" t="s">
        <v>0</v>
      </c>
      <c r="B191" s="148" t="s">
        <v>9</v>
      </c>
      <c r="C191" s="154" t="s">
        <v>3</v>
      </c>
      <c r="D191" s="155" t="s">
        <v>4</v>
      </c>
      <c r="E191" s="148" t="s">
        <v>15</v>
      </c>
      <c r="F191" s="148" t="s">
        <v>16</v>
      </c>
      <c r="G191" s="148" t="s">
        <v>10</v>
      </c>
      <c r="H191" s="148" t="s">
        <v>11</v>
      </c>
      <c r="I191" s="159" t="s">
        <v>6</v>
      </c>
      <c r="J191" s="159"/>
      <c r="K191" s="160" t="s">
        <v>12</v>
      </c>
      <c r="L191" s="161"/>
      <c r="M191" s="162"/>
    </row>
    <row r="192" spans="1:14" ht="27" customHeight="1">
      <c r="A192" s="149"/>
      <c r="B192" s="149"/>
      <c r="C192" s="154"/>
      <c r="D192" s="155"/>
      <c r="E192" s="149"/>
      <c r="F192" s="149"/>
      <c r="G192" s="149"/>
      <c r="H192" s="149"/>
      <c r="I192" s="7" t="s">
        <v>13</v>
      </c>
      <c r="J192" s="7" t="s">
        <v>14</v>
      </c>
      <c r="K192" s="163"/>
      <c r="L192" s="164"/>
      <c r="M192" s="165"/>
    </row>
    <row r="193" spans="1:14" ht="18.95" customHeight="1">
      <c r="A193" s="8">
        <v>1</v>
      </c>
      <c r="B193" s="15">
        <v>2321253948</v>
      </c>
      <c r="C193" s="9" t="s">
        <v>2261</v>
      </c>
      <c r="D193" s="10" t="s">
        <v>1640</v>
      </c>
      <c r="E193" s="16" t="s">
        <v>1427</v>
      </c>
      <c r="F193" s="16" t="s">
        <v>1427</v>
      </c>
      <c r="G193" s="11"/>
      <c r="H193" s="12"/>
      <c r="I193" s="12"/>
      <c r="J193" s="12"/>
      <c r="K193" s="166">
        <v>0</v>
      </c>
      <c r="L193" s="167"/>
      <c r="M193" s="168"/>
      <c r="N193" t="s">
        <v>2423</v>
      </c>
    </row>
    <row r="194" spans="1:14" ht="18.95" customHeight="1">
      <c r="A194" s="8">
        <v>2</v>
      </c>
      <c r="B194" s="15">
        <v>23218612918</v>
      </c>
      <c r="C194" s="9" t="s">
        <v>2336</v>
      </c>
      <c r="D194" s="10" t="s">
        <v>2337</v>
      </c>
      <c r="E194" s="16" t="s">
        <v>1590</v>
      </c>
      <c r="F194" s="16" t="s">
        <v>1590</v>
      </c>
      <c r="G194" s="11"/>
      <c r="H194" s="12"/>
      <c r="I194" s="12"/>
      <c r="J194" s="12"/>
      <c r="K194" s="156">
        <v>0</v>
      </c>
      <c r="L194" s="157"/>
      <c r="M194" s="158"/>
      <c r="N194" t="s">
        <v>2423</v>
      </c>
    </row>
    <row r="195" spans="1:14" ht="18.95" customHeight="1">
      <c r="A195" s="8">
        <v>3</v>
      </c>
      <c r="B195" s="15">
        <v>2320216069</v>
      </c>
      <c r="C195" s="9" t="s">
        <v>1803</v>
      </c>
      <c r="D195" s="10" t="s">
        <v>1804</v>
      </c>
      <c r="E195" s="16" t="s">
        <v>1308</v>
      </c>
      <c r="F195" s="16" t="s">
        <v>1308</v>
      </c>
      <c r="G195" s="11"/>
      <c r="H195" s="12"/>
      <c r="I195" s="12"/>
      <c r="J195" s="12"/>
      <c r="K195" s="156">
        <v>0</v>
      </c>
      <c r="L195" s="157"/>
      <c r="M195" s="158"/>
      <c r="N195" t="s">
        <v>2423</v>
      </c>
    </row>
    <row r="196" spans="1:14" ht="18.95" customHeight="1">
      <c r="A196" s="8">
        <v>4</v>
      </c>
      <c r="B196" s="15">
        <v>2220522845</v>
      </c>
      <c r="C196" s="9" t="s">
        <v>1466</v>
      </c>
      <c r="D196" s="10" t="s">
        <v>1467</v>
      </c>
      <c r="E196" s="16" t="s">
        <v>1302</v>
      </c>
      <c r="F196" s="16" t="s">
        <v>1302</v>
      </c>
      <c r="G196" s="11"/>
      <c r="H196" s="12"/>
      <c r="I196" s="12"/>
      <c r="J196" s="12"/>
      <c r="K196" s="156">
        <v>0</v>
      </c>
      <c r="L196" s="157"/>
      <c r="M196" s="158"/>
      <c r="N196" t="s">
        <v>2423</v>
      </c>
    </row>
    <row r="197" spans="1:14" ht="18.95" customHeight="1">
      <c r="A197" s="8">
        <v>5</v>
      </c>
      <c r="B197" s="15">
        <v>2320716706</v>
      </c>
      <c r="C197" s="9" t="s">
        <v>1473</v>
      </c>
      <c r="D197" s="10" t="s">
        <v>1467</v>
      </c>
      <c r="E197" s="16" t="s">
        <v>1396</v>
      </c>
      <c r="F197" s="16" t="s">
        <v>1396</v>
      </c>
      <c r="G197" s="11"/>
      <c r="H197" s="12"/>
      <c r="I197" s="12"/>
      <c r="J197" s="12"/>
      <c r="K197" s="156">
        <v>0</v>
      </c>
      <c r="L197" s="157"/>
      <c r="M197" s="158"/>
      <c r="N197" t="s">
        <v>2423</v>
      </c>
    </row>
    <row r="198" spans="1:14" ht="18.95" customHeight="1">
      <c r="A198" s="8">
        <v>6</v>
      </c>
      <c r="B198" s="15">
        <v>2220522933</v>
      </c>
      <c r="C198" s="9" t="s">
        <v>1417</v>
      </c>
      <c r="D198" s="10" t="s">
        <v>1482</v>
      </c>
      <c r="E198" s="16" t="s">
        <v>1302</v>
      </c>
      <c r="F198" s="16" t="s">
        <v>1302</v>
      </c>
      <c r="G198" s="11"/>
      <c r="H198" s="12"/>
      <c r="I198" s="12"/>
      <c r="J198" s="12"/>
      <c r="K198" s="156">
        <v>0</v>
      </c>
      <c r="L198" s="157"/>
      <c r="M198" s="158"/>
      <c r="N198" t="s">
        <v>2423</v>
      </c>
    </row>
    <row r="199" spans="1:14" ht="18.95" customHeight="1">
      <c r="A199" s="8">
        <v>7</v>
      </c>
      <c r="B199" s="15">
        <v>2321115042</v>
      </c>
      <c r="C199" s="9" t="s">
        <v>2133</v>
      </c>
      <c r="D199" s="10" t="s">
        <v>1482</v>
      </c>
      <c r="E199" s="16" t="s">
        <v>1728</v>
      </c>
      <c r="F199" s="16" t="s">
        <v>1728</v>
      </c>
      <c r="G199" s="11"/>
      <c r="H199" s="12"/>
      <c r="I199" s="12"/>
      <c r="J199" s="12"/>
      <c r="K199" s="156">
        <v>0</v>
      </c>
      <c r="L199" s="157"/>
      <c r="M199" s="158"/>
      <c r="N199" t="s">
        <v>2423</v>
      </c>
    </row>
    <row r="200" spans="1:14" ht="18.95" customHeight="1">
      <c r="A200" s="8">
        <v>8</v>
      </c>
      <c r="B200" s="15">
        <v>2321120532</v>
      </c>
      <c r="C200" s="9" t="s">
        <v>2152</v>
      </c>
      <c r="D200" s="10" t="s">
        <v>1482</v>
      </c>
      <c r="E200" s="16" t="s">
        <v>1728</v>
      </c>
      <c r="F200" s="16" t="s">
        <v>1728</v>
      </c>
      <c r="G200" s="11"/>
      <c r="H200" s="12"/>
      <c r="I200" s="12"/>
      <c r="J200" s="12"/>
      <c r="K200" s="156">
        <v>0</v>
      </c>
      <c r="L200" s="157"/>
      <c r="M200" s="158"/>
      <c r="N200" t="s">
        <v>2423</v>
      </c>
    </row>
    <row r="201" spans="1:14" ht="18.95" customHeight="1">
      <c r="A201" s="8">
        <v>9</v>
      </c>
      <c r="B201" s="15">
        <v>2321129953</v>
      </c>
      <c r="C201" s="9" t="s">
        <v>2206</v>
      </c>
      <c r="D201" s="10" t="s">
        <v>1482</v>
      </c>
      <c r="E201" s="16" t="s">
        <v>1610</v>
      </c>
      <c r="F201" s="16" t="s">
        <v>1610</v>
      </c>
      <c r="G201" s="11"/>
      <c r="H201" s="12"/>
      <c r="I201" s="12"/>
      <c r="J201" s="12"/>
      <c r="K201" s="156">
        <v>0</v>
      </c>
      <c r="L201" s="157"/>
      <c r="M201" s="158"/>
      <c r="N201" t="s">
        <v>2423</v>
      </c>
    </row>
    <row r="202" spans="1:14" ht="18.95" customHeight="1">
      <c r="A202" s="8">
        <v>10</v>
      </c>
      <c r="B202" s="15">
        <v>2321216278</v>
      </c>
      <c r="C202" s="9" t="s">
        <v>2247</v>
      </c>
      <c r="D202" s="10" t="s">
        <v>1482</v>
      </c>
      <c r="E202" s="16" t="s">
        <v>1738</v>
      </c>
      <c r="F202" s="16" t="s">
        <v>1738</v>
      </c>
      <c r="G202" s="11"/>
      <c r="H202" s="12"/>
      <c r="I202" s="12"/>
      <c r="J202" s="12"/>
      <c r="K202" s="156">
        <v>0</v>
      </c>
      <c r="L202" s="157"/>
      <c r="M202" s="158"/>
      <c r="N202" t="s">
        <v>2423</v>
      </c>
    </row>
    <row r="203" spans="1:14" ht="18.95" customHeight="1">
      <c r="A203" s="8">
        <v>11</v>
      </c>
      <c r="B203" s="15">
        <v>23217111981</v>
      </c>
      <c r="C203" s="9" t="s">
        <v>2298</v>
      </c>
      <c r="D203" s="10" t="s">
        <v>1482</v>
      </c>
      <c r="E203" s="16" t="s">
        <v>1396</v>
      </c>
      <c r="F203" s="16" t="s">
        <v>1396</v>
      </c>
      <c r="G203" s="11"/>
      <c r="H203" s="12"/>
      <c r="I203" s="12"/>
      <c r="J203" s="12"/>
      <c r="K203" s="156">
        <v>0</v>
      </c>
      <c r="L203" s="157"/>
      <c r="M203" s="158"/>
      <c r="N203" t="s">
        <v>2423</v>
      </c>
    </row>
    <row r="204" spans="1:14" ht="18.95" customHeight="1">
      <c r="A204" s="8">
        <v>12</v>
      </c>
      <c r="B204" s="15">
        <v>23218611248</v>
      </c>
      <c r="C204" s="9" t="s">
        <v>1288</v>
      </c>
      <c r="D204" s="10" t="s">
        <v>1482</v>
      </c>
      <c r="E204" s="16" t="s">
        <v>1590</v>
      </c>
      <c r="F204" s="16" t="s">
        <v>1590</v>
      </c>
      <c r="G204" s="11"/>
      <c r="H204" s="12"/>
      <c r="I204" s="12"/>
      <c r="J204" s="12"/>
      <c r="K204" s="156">
        <v>0</v>
      </c>
      <c r="L204" s="157"/>
      <c r="M204" s="158"/>
      <c r="N204" t="s">
        <v>2423</v>
      </c>
    </row>
    <row r="205" spans="1:14" ht="18.95" customHeight="1">
      <c r="A205" s="8">
        <v>13</v>
      </c>
      <c r="B205" s="15">
        <v>2321863751</v>
      </c>
      <c r="C205" s="9" t="s">
        <v>2342</v>
      </c>
      <c r="D205" s="10" t="s">
        <v>1482</v>
      </c>
      <c r="E205" s="16" t="s">
        <v>1590</v>
      </c>
      <c r="F205" s="16" t="s">
        <v>1590</v>
      </c>
      <c r="G205" s="11"/>
      <c r="H205" s="12"/>
      <c r="I205" s="12"/>
      <c r="J205" s="12"/>
      <c r="K205" s="156">
        <v>0</v>
      </c>
      <c r="L205" s="157"/>
      <c r="M205" s="158"/>
      <c r="N205" t="s">
        <v>2423</v>
      </c>
    </row>
    <row r="206" spans="1:14" ht="18.95" customHeight="1">
      <c r="A206" s="8">
        <v>14</v>
      </c>
      <c r="B206" s="15">
        <v>2221113492</v>
      </c>
      <c r="C206" s="9" t="s">
        <v>1672</v>
      </c>
      <c r="D206" s="10" t="s">
        <v>1482</v>
      </c>
      <c r="E206" s="16" t="s">
        <v>2352</v>
      </c>
      <c r="F206" s="16" t="s">
        <v>2352</v>
      </c>
      <c r="G206" s="11"/>
      <c r="H206" s="12"/>
      <c r="I206" s="12"/>
      <c r="J206" s="12"/>
      <c r="K206" s="156">
        <v>0</v>
      </c>
      <c r="L206" s="157"/>
      <c r="M206" s="158"/>
      <c r="N206" t="s">
        <v>2423</v>
      </c>
    </row>
    <row r="207" spans="1:14" ht="18.95" customHeight="1">
      <c r="A207" s="8">
        <v>15</v>
      </c>
      <c r="B207" s="15">
        <v>2321172549</v>
      </c>
      <c r="C207" s="9" t="s">
        <v>2219</v>
      </c>
      <c r="D207" s="10" t="s">
        <v>2220</v>
      </c>
      <c r="E207" s="16" t="s">
        <v>1308</v>
      </c>
      <c r="F207" s="16" t="s">
        <v>1308</v>
      </c>
      <c r="G207" s="11"/>
      <c r="H207" s="12"/>
      <c r="I207" s="12"/>
      <c r="J207" s="12"/>
      <c r="K207" s="156">
        <v>0</v>
      </c>
      <c r="L207" s="157"/>
      <c r="M207" s="158"/>
      <c r="N207" t="s">
        <v>2423</v>
      </c>
    </row>
    <row r="208" spans="1:14" ht="18.95" customHeight="1">
      <c r="A208" s="8">
        <v>16</v>
      </c>
      <c r="B208" s="15">
        <v>2321123214</v>
      </c>
      <c r="C208" s="9" t="s">
        <v>2183</v>
      </c>
      <c r="D208" s="10" t="s">
        <v>2184</v>
      </c>
      <c r="E208" s="16" t="s">
        <v>1728</v>
      </c>
      <c r="F208" s="16" t="s">
        <v>1728</v>
      </c>
      <c r="G208" s="11"/>
      <c r="H208" s="12"/>
      <c r="I208" s="12"/>
      <c r="J208" s="12"/>
      <c r="K208" s="156">
        <v>0</v>
      </c>
      <c r="L208" s="157"/>
      <c r="M208" s="158"/>
      <c r="N208" t="s">
        <v>2423</v>
      </c>
    </row>
    <row r="209" spans="1:14" ht="18.95" customHeight="1">
      <c r="A209" s="8">
        <v>17</v>
      </c>
      <c r="B209" s="15">
        <v>2321619875</v>
      </c>
      <c r="C209" s="9" t="s">
        <v>1288</v>
      </c>
      <c r="D209" s="10" t="s">
        <v>2285</v>
      </c>
      <c r="E209" s="16" t="s">
        <v>1749</v>
      </c>
      <c r="F209" s="16" t="s">
        <v>1749</v>
      </c>
      <c r="G209" s="11"/>
      <c r="H209" s="12"/>
      <c r="I209" s="12"/>
      <c r="J209" s="12"/>
      <c r="K209" s="156">
        <v>0</v>
      </c>
      <c r="L209" s="157"/>
      <c r="M209" s="158"/>
      <c r="N209" t="s">
        <v>2423</v>
      </c>
    </row>
    <row r="210" spans="1:14" ht="18.95" customHeight="1">
      <c r="A210" s="8">
        <v>18</v>
      </c>
      <c r="B210" s="15">
        <v>2021647776</v>
      </c>
      <c r="C210" s="9" t="s">
        <v>1317</v>
      </c>
      <c r="D210" s="10" t="s">
        <v>1318</v>
      </c>
      <c r="E210" s="16" t="s">
        <v>1319</v>
      </c>
      <c r="F210" s="16" t="s">
        <v>1319</v>
      </c>
      <c r="G210" s="11"/>
      <c r="H210" s="12"/>
      <c r="I210" s="12"/>
      <c r="J210" s="12"/>
      <c r="K210" s="156">
        <v>0</v>
      </c>
      <c r="L210" s="157"/>
      <c r="M210" s="158"/>
      <c r="N210" t="s">
        <v>2423</v>
      </c>
    </row>
    <row r="211" spans="1:14" ht="18.95" customHeight="1">
      <c r="A211" s="8">
        <v>19</v>
      </c>
      <c r="B211" s="15">
        <v>2221514989</v>
      </c>
      <c r="C211" s="9" t="s">
        <v>1654</v>
      </c>
      <c r="D211" s="10" t="s">
        <v>1318</v>
      </c>
      <c r="E211" s="16" t="s">
        <v>1338</v>
      </c>
      <c r="F211" s="16" t="s">
        <v>1338</v>
      </c>
      <c r="G211" s="11"/>
      <c r="H211" s="12"/>
      <c r="I211" s="12"/>
      <c r="J211" s="12"/>
      <c r="K211" s="156">
        <v>0</v>
      </c>
      <c r="L211" s="157"/>
      <c r="M211" s="158"/>
      <c r="N211" t="s">
        <v>2423</v>
      </c>
    </row>
    <row r="212" spans="1:14" ht="18.95" customHeight="1">
      <c r="A212" s="8">
        <v>20</v>
      </c>
      <c r="B212" s="15">
        <v>2221522844</v>
      </c>
      <c r="C212" s="9" t="s">
        <v>1448</v>
      </c>
      <c r="D212" s="10" t="s">
        <v>1318</v>
      </c>
      <c r="E212" s="16" t="s">
        <v>1302</v>
      </c>
      <c r="F212" s="16" t="s">
        <v>1302</v>
      </c>
      <c r="G212" s="11"/>
      <c r="H212" s="12"/>
      <c r="I212" s="12"/>
      <c r="J212" s="12"/>
      <c r="K212" s="156">
        <v>0</v>
      </c>
      <c r="L212" s="157"/>
      <c r="M212" s="158"/>
      <c r="N212" t="s">
        <v>2423</v>
      </c>
    </row>
    <row r="213" spans="1:14" ht="18.95" customHeight="1">
      <c r="A213" s="8">
        <v>21</v>
      </c>
      <c r="B213" s="15">
        <v>2221664918</v>
      </c>
      <c r="C213" s="9" t="s">
        <v>1715</v>
      </c>
      <c r="D213" s="10" t="s">
        <v>1318</v>
      </c>
      <c r="E213" s="16" t="s">
        <v>1316</v>
      </c>
      <c r="F213" s="16" t="s">
        <v>1316</v>
      </c>
      <c r="G213" s="11"/>
      <c r="H213" s="12"/>
      <c r="I213" s="12"/>
      <c r="J213" s="12"/>
      <c r="K213" s="156">
        <v>0</v>
      </c>
      <c r="L213" s="157"/>
      <c r="M213" s="158"/>
      <c r="N213" t="s">
        <v>2423</v>
      </c>
    </row>
    <row r="214" spans="1:14" ht="18.95" customHeight="1">
      <c r="A214" s="8">
        <v>22</v>
      </c>
      <c r="B214" s="15">
        <v>2321124969</v>
      </c>
      <c r="C214" s="9" t="s">
        <v>1639</v>
      </c>
      <c r="D214" s="10" t="s">
        <v>1318</v>
      </c>
      <c r="E214" s="16" t="s">
        <v>1610</v>
      </c>
      <c r="F214" s="16" t="s">
        <v>1610</v>
      </c>
      <c r="G214" s="11"/>
      <c r="H214" s="12"/>
      <c r="I214" s="12"/>
      <c r="J214" s="12"/>
      <c r="K214" s="156">
        <v>0</v>
      </c>
      <c r="L214" s="157"/>
      <c r="M214" s="158"/>
      <c r="N214" t="s">
        <v>2423</v>
      </c>
    </row>
    <row r="215" spans="1:14" ht="18.95" customHeight="1">
      <c r="A215" s="8">
        <v>23</v>
      </c>
      <c r="B215" s="15">
        <v>2321216023</v>
      </c>
      <c r="C215" s="9" t="s">
        <v>2240</v>
      </c>
      <c r="D215" s="10" t="s">
        <v>1318</v>
      </c>
      <c r="E215" s="16" t="s">
        <v>1738</v>
      </c>
      <c r="F215" s="16" t="s">
        <v>1738</v>
      </c>
      <c r="G215" s="11"/>
      <c r="H215" s="12"/>
      <c r="I215" s="12"/>
      <c r="J215" s="12"/>
      <c r="K215" s="156">
        <v>0</v>
      </c>
      <c r="L215" s="157"/>
      <c r="M215" s="158"/>
      <c r="N215" t="s">
        <v>2423</v>
      </c>
    </row>
    <row r="216" spans="1:14" ht="18.95" customHeight="1">
      <c r="A216" s="8">
        <v>24</v>
      </c>
      <c r="B216" s="15">
        <v>2321714844</v>
      </c>
      <c r="C216" s="9" t="s">
        <v>1312</v>
      </c>
      <c r="D216" s="10" t="s">
        <v>1318</v>
      </c>
      <c r="E216" s="16" t="s">
        <v>1349</v>
      </c>
      <c r="F216" s="16" t="s">
        <v>1349</v>
      </c>
      <c r="G216" s="11"/>
      <c r="H216" s="12"/>
      <c r="I216" s="12"/>
      <c r="J216" s="12"/>
      <c r="K216" s="156">
        <v>0</v>
      </c>
      <c r="L216" s="157"/>
      <c r="M216" s="158"/>
      <c r="N216" t="s">
        <v>2423</v>
      </c>
    </row>
    <row r="217" spans="1:14" ht="18.95" customHeight="1">
      <c r="A217" s="8">
        <v>25</v>
      </c>
      <c r="B217" s="15">
        <v>23218610377</v>
      </c>
      <c r="C217" s="9" t="s">
        <v>1598</v>
      </c>
      <c r="D217" s="10" t="s">
        <v>1318</v>
      </c>
      <c r="E217" s="16" t="s">
        <v>1590</v>
      </c>
      <c r="F217" s="16" t="s">
        <v>1590</v>
      </c>
      <c r="G217" s="11"/>
      <c r="H217" s="12"/>
      <c r="I217" s="12"/>
      <c r="J217" s="12"/>
      <c r="K217" s="156">
        <v>0</v>
      </c>
      <c r="L217" s="157"/>
      <c r="M217" s="158"/>
      <c r="N217" t="s">
        <v>2423</v>
      </c>
    </row>
    <row r="218" spans="1:14" ht="18.95" customHeight="1">
      <c r="A218" s="8">
        <v>26</v>
      </c>
      <c r="B218" s="15">
        <v>2221622540</v>
      </c>
      <c r="C218" s="9" t="s">
        <v>1614</v>
      </c>
      <c r="D218" s="10" t="s">
        <v>1701</v>
      </c>
      <c r="E218" s="16" t="s">
        <v>1700</v>
      </c>
      <c r="F218" s="16" t="s">
        <v>1700</v>
      </c>
      <c r="G218" s="11"/>
      <c r="H218" s="12"/>
      <c r="I218" s="12"/>
      <c r="J218" s="12"/>
      <c r="K218" s="156">
        <v>0</v>
      </c>
      <c r="L218" s="157"/>
      <c r="M218" s="158"/>
      <c r="N218" t="s">
        <v>2423</v>
      </c>
    </row>
    <row r="219" spans="1:14" ht="18.95" customHeight="1">
      <c r="A219" s="8">
        <v>27</v>
      </c>
      <c r="B219" s="15">
        <v>2321122515</v>
      </c>
      <c r="C219" s="9" t="s">
        <v>2177</v>
      </c>
      <c r="D219" s="10" t="s">
        <v>1701</v>
      </c>
      <c r="E219" s="16" t="s">
        <v>1728</v>
      </c>
      <c r="F219" s="16" t="s">
        <v>1728</v>
      </c>
      <c r="G219" s="11"/>
      <c r="H219" s="12"/>
      <c r="I219" s="12"/>
      <c r="J219" s="12"/>
      <c r="K219" s="156">
        <v>0</v>
      </c>
      <c r="L219" s="157"/>
      <c r="M219" s="158"/>
      <c r="N219" t="s">
        <v>2423</v>
      </c>
    </row>
    <row r="220" spans="1:14" ht="18.95" customHeight="1">
      <c r="A220" s="8">
        <v>28</v>
      </c>
      <c r="B220" s="15">
        <v>2320213459</v>
      </c>
      <c r="C220" s="9" t="s">
        <v>1785</v>
      </c>
      <c r="D220" s="10" t="s">
        <v>1786</v>
      </c>
      <c r="E220" s="16" t="s">
        <v>1416</v>
      </c>
      <c r="F220" s="16" t="s">
        <v>1416</v>
      </c>
      <c r="G220" s="11"/>
      <c r="H220" s="12"/>
      <c r="I220" s="12"/>
      <c r="J220" s="12"/>
      <c r="K220" s="156">
        <v>0</v>
      </c>
      <c r="L220" s="157"/>
      <c r="M220" s="158"/>
      <c r="N220" t="s">
        <v>2423</v>
      </c>
    </row>
    <row r="221" spans="1:14" ht="18.95" customHeight="1">
      <c r="A221" s="8">
        <v>29</v>
      </c>
      <c r="B221" s="15">
        <v>23202611710</v>
      </c>
      <c r="C221" s="9" t="s">
        <v>1886</v>
      </c>
      <c r="D221" s="10" t="s">
        <v>1786</v>
      </c>
      <c r="E221" s="16" t="s">
        <v>1770</v>
      </c>
      <c r="F221" s="16" t="s">
        <v>1770</v>
      </c>
      <c r="G221" s="11"/>
      <c r="H221" s="12"/>
      <c r="I221" s="12"/>
      <c r="J221" s="12"/>
      <c r="K221" s="156">
        <v>0</v>
      </c>
      <c r="L221" s="157"/>
      <c r="M221" s="158"/>
      <c r="N221" t="s">
        <v>2423</v>
      </c>
    </row>
    <row r="222" spans="1:14">
      <c r="L222" s="147" t="s">
        <v>2424</v>
      </c>
      <c r="M222" s="13" t="s">
        <v>2400</v>
      </c>
    </row>
    <row r="223" spans="1:14" s="1" customFormat="1" ht="14.25" customHeight="1">
      <c r="B223" s="150" t="s">
        <v>7</v>
      </c>
      <c r="C223" s="150"/>
      <c r="D223" s="151" t="s">
        <v>1258</v>
      </c>
      <c r="E223" s="151"/>
      <c r="F223" s="151"/>
      <c r="G223" s="151"/>
      <c r="H223" s="151"/>
      <c r="I223" s="151"/>
      <c r="J223" s="151"/>
      <c r="K223" s="110" t="s">
        <v>2425</v>
      </c>
    </row>
    <row r="224" spans="1:14" s="1" customFormat="1">
      <c r="B224" s="150" t="s">
        <v>8</v>
      </c>
      <c r="C224" s="150"/>
      <c r="D224" s="2" t="s">
        <v>2426</v>
      </c>
      <c r="E224" s="152" t="s">
        <v>1260</v>
      </c>
      <c r="F224" s="152"/>
      <c r="G224" s="152"/>
      <c r="H224" s="152"/>
      <c r="I224" s="152"/>
      <c r="J224" s="152"/>
      <c r="K224" s="146"/>
      <c r="L224" s="4"/>
      <c r="M224" s="4"/>
    </row>
    <row r="225" spans="1:14" s="5" customFormat="1" ht="18.75" customHeight="1">
      <c r="B225" s="6" t="s">
        <v>2357</v>
      </c>
      <c r="C225" s="145"/>
      <c r="D225" s="152" t="s">
        <v>2393</v>
      </c>
      <c r="E225" s="152"/>
      <c r="F225" s="152"/>
      <c r="G225" s="152"/>
      <c r="H225" s="152"/>
      <c r="I225" s="152"/>
      <c r="J225" s="152"/>
      <c r="K225" s="3"/>
      <c r="L225" s="3"/>
      <c r="M225" s="3"/>
    </row>
    <row r="226" spans="1:14" s="5" customFormat="1" ht="18.75" customHeight="1">
      <c r="A226" s="153" t="s">
        <v>2427</v>
      </c>
      <c r="B226" s="153"/>
      <c r="C226" s="153"/>
      <c r="D226" s="153"/>
      <c r="E226" s="153"/>
      <c r="F226" s="153"/>
      <c r="G226" s="153"/>
      <c r="H226" s="153"/>
      <c r="I226" s="153"/>
      <c r="J226" s="153"/>
      <c r="K226" s="3"/>
      <c r="L226" s="3"/>
      <c r="M226" s="3"/>
    </row>
    <row r="227" spans="1:14" ht="3.75" customHeight="1"/>
    <row r="228" spans="1:14" ht="15" customHeight="1">
      <c r="A228" s="149" t="s">
        <v>0</v>
      </c>
      <c r="B228" s="148" t="s">
        <v>9</v>
      </c>
      <c r="C228" s="154" t="s">
        <v>3</v>
      </c>
      <c r="D228" s="155" t="s">
        <v>4</v>
      </c>
      <c r="E228" s="148" t="s">
        <v>15</v>
      </c>
      <c r="F228" s="148" t="s">
        <v>16</v>
      </c>
      <c r="G228" s="148" t="s">
        <v>10</v>
      </c>
      <c r="H228" s="148" t="s">
        <v>11</v>
      </c>
      <c r="I228" s="159" t="s">
        <v>6</v>
      </c>
      <c r="J228" s="159"/>
      <c r="K228" s="160" t="s">
        <v>12</v>
      </c>
      <c r="L228" s="161"/>
      <c r="M228" s="162"/>
    </row>
    <row r="229" spans="1:14" ht="27" customHeight="1">
      <c r="A229" s="149"/>
      <c r="B229" s="149"/>
      <c r="C229" s="154"/>
      <c r="D229" s="155"/>
      <c r="E229" s="149"/>
      <c r="F229" s="149"/>
      <c r="G229" s="149"/>
      <c r="H229" s="149"/>
      <c r="I229" s="7" t="s">
        <v>13</v>
      </c>
      <c r="J229" s="7" t="s">
        <v>14</v>
      </c>
      <c r="K229" s="163"/>
      <c r="L229" s="164"/>
      <c r="M229" s="165"/>
    </row>
    <row r="230" spans="1:14" ht="18.95" customHeight="1">
      <c r="A230" s="8">
        <v>1</v>
      </c>
      <c r="B230" s="15">
        <v>2320262833</v>
      </c>
      <c r="C230" s="9" t="s">
        <v>1892</v>
      </c>
      <c r="D230" s="10" t="s">
        <v>1786</v>
      </c>
      <c r="E230" s="16" t="s">
        <v>1770</v>
      </c>
      <c r="F230" s="16" t="s">
        <v>1770</v>
      </c>
      <c r="G230" s="11"/>
      <c r="H230" s="12"/>
      <c r="I230" s="12"/>
      <c r="J230" s="12"/>
      <c r="K230" s="166">
        <v>0</v>
      </c>
      <c r="L230" s="167"/>
      <c r="M230" s="168"/>
      <c r="N230" t="s">
        <v>2428</v>
      </c>
    </row>
    <row r="231" spans="1:14" ht="18.95" customHeight="1">
      <c r="A231" s="8">
        <v>2</v>
      </c>
      <c r="B231" s="15">
        <v>2320519506</v>
      </c>
      <c r="C231" s="9" t="s">
        <v>1962</v>
      </c>
      <c r="D231" s="10" t="s">
        <v>1786</v>
      </c>
      <c r="E231" s="16" t="s">
        <v>1857</v>
      </c>
      <c r="F231" s="16" t="s">
        <v>1857</v>
      </c>
      <c r="G231" s="11"/>
      <c r="H231" s="12"/>
      <c r="I231" s="12"/>
      <c r="J231" s="12"/>
      <c r="K231" s="156">
        <v>0</v>
      </c>
      <c r="L231" s="157"/>
      <c r="M231" s="158"/>
      <c r="N231" t="s">
        <v>2428</v>
      </c>
    </row>
    <row r="232" spans="1:14" ht="18.95" customHeight="1">
      <c r="A232" s="8">
        <v>3</v>
      </c>
      <c r="B232" s="15">
        <v>23207110385</v>
      </c>
      <c r="C232" s="9" t="s">
        <v>1974</v>
      </c>
      <c r="D232" s="10" t="s">
        <v>1786</v>
      </c>
      <c r="E232" s="16" t="s">
        <v>1396</v>
      </c>
      <c r="F232" s="16" t="s">
        <v>1396</v>
      </c>
      <c r="G232" s="11"/>
      <c r="H232" s="12"/>
      <c r="I232" s="12"/>
      <c r="J232" s="12"/>
      <c r="K232" s="156">
        <v>0</v>
      </c>
      <c r="L232" s="157"/>
      <c r="M232" s="158"/>
      <c r="N232" t="s">
        <v>2428</v>
      </c>
    </row>
    <row r="233" spans="1:14" ht="18.95" customHeight="1">
      <c r="A233" s="8">
        <v>4</v>
      </c>
      <c r="B233" s="15">
        <v>23207110958</v>
      </c>
      <c r="C233" s="9" t="s">
        <v>1442</v>
      </c>
      <c r="D233" s="10" t="s">
        <v>1786</v>
      </c>
      <c r="E233" s="16" t="s">
        <v>1396</v>
      </c>
      <c r="F233" s="16" t="s">
        <v>1396</v>
      </c>
      <c r="G233" s="11"/>
      <c r="H233" s="12"/>
      <c r="I233" s="12"/>
      <c r="J233" s="12"/>
      <c r="K233" s="156">
        <v>0</v>
      </c>
      <c r="L233" s="157"/>
      <c r="M233" s="158"/>
      <c r="N233" t="s">
        <v>2428</v>
      </c>
    </row>
    <row r="234" spans="1:14" ht="18.95" customHeight="1">
      <c r="A234" s="8">
        <v>5</v>
      </c>
      <c r="B234" s="15">
        <v>2320713550</v>
      </c>
      <c r="C234" s="9" t="s">
        <v>2035</v>
      </c>
      <c r="D234" s="10" t="s">
        <v>1786</v>
      </c>
      <c r="E234" s="16" t="s">
        <v>1396</v>
      </c>
      <c r="F234" s="16" t="s">
        <v>1396</v>
      </c>
      <c r="G234" s="11"/>
      <c r="H234" s="12"/>
      <c r="I234" s="12"/>
      <c r="J234" s="12"/>
      <c r="K234" s="156">
        <v>0</v>
      </c>
      <c r="L234" s="157"/>
      <c r="M234" s="158"/>
      <c r="N234" t="s">
        <v>2428</v>
      </c>
    </row>
    <row r="235" spans="1:14" ht="18.95" customHeight="1">
      <c r="A235" s="8">
        <v>6</v>
      </c>
      <c r="B235" s="15">
        <v>2320864619</v>
      </c>
      <c r="C235" s="9" t="s">
        <v>2125</v>
      </c>
      <c r="D235" s="10" t="s">
        <v>1786</v>
      </c>
      <c r="E235" s="16" t="s">
        <v>1396</v>
      </c>
      <c r="F235" s="16" t="s">
        <v>1396</v>
      </c>
      <c r="G235" s="11"/>
      <c r="H235" s="12"/>
      <c r="I235" s="12"/>
      <c r="J235" s="12"/>
      <c r="K235" s="156">
        <v>0</v>
      </c>
      <c r="L235" s="157"/>
      <c r="M235" s="158"/>
      <c r="N235" t="s">
        <v>2428</v>
      </c>
    </row>
    <row r="236" spans="1:14" ht="18.95" customHeight="1">
      <c r="A236" s="8">
        <v>7</v>
      </c>
      <c r="B236" s="15">
        <v>2221217500</v>
      </c>
      <c r="C236" s="9" t="s">
        <v>1627</v>
      </c>
      <c r="D236" s="10" t="s">
        <v>1628</v>
      </c>
      <c r="E236" s="16" t="s">
        <v>1416</v>
      </c>
      <c r="F236" s="16" t="s">
        <v>1416</v>
      </c>
      <c r="G236" s="11"/>
      <c r="H236" s="12"/>
      <c r="I236" s="12"/>
      <c r="J236" s="12"/>
      <c r="K236" s="156">
        <v>0</v>
      </c>
      <c r="L236" s="157"/>
      <c r="M236" s="158"/>
      <c r="N236" t="s">
        <v>2428</v>
      </c>
    </row>
    <row r="237" spans="1:14" ht="18.95" customHeight="1">
      <c r="A237" s="8">
        <v>8</v>
      </c>
      <c r="B237" s="15">
        <v>2220522778</v>
      </c>
      <c r="C237" s="9" t="s">
        <v>1452</v>
      </c>
      <c r="D237" s="10" t="s">
        <v>1453</v>
      </c>
      <c r="E237" s="16" t="s">
        <v>1302</v>
      </c>
      <c r="F237" s="16" t="s">
        <v>1302</v>
      </c>
      <c r="G237" s="11"/>
      <c r="H237" s="12"/>
      <c r="I237" s="12"/>
      <c r="J237" s="12"/>
      <c r="K237" s="156">
        <v>0</v>
      </c>
      <c r="L237" s="157"/>
      <c r="M237" s="158"/>
      <c r="N237" t="s">
        <v>2428</v>
      </c>
    </row>
    <row r="238" spans="1:14" ht="18.95" customHeight="1">
      <c r="A238" s="8">
        <v>9</v>
      </c>
      <c r="B238" s="15">
        <v>2320257548</v>
      </c>
      <c r="C238" s="9" t="s">
        <v>1876</v>
      </c>
      <c r="D238" s="10" t="s">
        <v>1453</v>
      </c>
      <c r="E238" s="16" t="s">
        <v>1770</v>
      </c>
      <c r="F238" s="16" t="s">
        <v>1770</v>
      </c>
      <c r="G238" s="11"/>
      <c r="H238" s="12"/>
      <c r="I238" s="12"/>
      <c r="J238" s="12"/>
      <c r="K238" s="156">
        <v>0</v>
      </c>
      <c r="L238" s="157"/>
      <c r="M238" s="158"/>
      <c r="N238" t="s">
        <v>2428</v>
      </c>
    </row>
    <row r="239" spans="1:14" ht="18.95" customHeight="1">
      <c r="A239" s="8">
        <v>10</v>
      </c>
      <c r="B239" s="15">
        <v>2320632074</v>
      </c>
      <c r="C239" s="9" t="s">
        <v>1966</v>
      </c>
      <c r="D239" s="10" t="s">
        <v>1453</v>
      </c>
      <c r="E239" s="16" t="s">
        <v>1967</v>
      </c>
      <c r="F239" s="16" t="s">
        <v>1967</v>
      </c>
      <c r="G239" s="11"/>
      <c r="H239" s="12"/>
      <c r="I239" s="12"/>
      <c r="J239" s="12"/>
      <c r="K239" s="156">
        <v>0</v>
      </c>
      <c r="L239" s="157"/>
      <c r="M239" s="158"/>
      <c r="N239" t="s">
        <v>2428</v>
      </c>
    </row>
    <row r="240" spans="1:14" ht="18.95" customHeight="1">
      <c r="A240" s="8">
        <v>11</v>
      </c>
      <c r="B240" s="15">
        <v>23207111743</v>
      </c>
      <c r="C240" s="9" t="s">
        <v>2006</v>
      </c>
      <c r="D240" s="10" t="s">
        <v>1453</v>
      </c>
      <c r="E240" s="16" t="s">
        <v>1396</v>
      </c>
      <c r="F240" s="16" t="s">
        <v>1396</v>
      </c>
      <c r="G240" s="11"/>
      <c r="H240" s="12"/>
      <c r="I240" s="12"/>
      <c r="J240" s="12"/>
      <c r="K240" s="156">
        <v>0</v>
      </c>
      <c r="L240" s="157"/>
      <c r="M240" s="158"/>
      <c r="N240" t="s">
        <v>2428</v>
      </c>
    </row>
    <row r="241" spans="1:14" ht="18.95" customHeight="1">
      <c r="A241" s="8">
        <v>12</v>
      </c>
      <c r="B241" s="15">
        <v>23207112138</v>
      </c>
      <c r="C241" s="9" t="s">
        <v>2010</v>
      </c>
      <c r="D241" s="10" t="s">
        <v>1453</v>
      </c>
      <c r="E241" s="16" t="s">
        <v>1396</v>
      </c>
      <c r="F241" s="16" t="s">
        <v>1396</v>
      </c>
      <c r="G241" s="11"/>
      <c r="H241" s="12"/>
      <c r="I241" s="12"/>
      <c r="J241" s="12"/>
      <c r="K241" s="156">
        <v>0</v>
      </c>
      <c r="L241" s="157"/>
      <c r="M241" s="158"/>
      <c r="N241" t="s">
        <v>2428</v>
      </c>
    </row>
    <row r="242" spans="1:14" ht="18.95" customHeight="1">
      <c r="A242" s="8">
        <v>13</v>
      </c>
      <c r="B242" s="15">
        <v>2320714389</v>
      </c>
      <c r="C242" s="9" t="s">
        <v>2047</v>
      </c>
      <c r="D242" s="10" t="s">
        <v>1453</v>
      </c>
      <c r="E242" s="16" t="s">
        <v>1396</v>
      </c>
      <c r="F242" s="16" t="s">
        <v>1396</v>
      </c>
      <c r="G242" s="11"/>
      <c r="H242" s="12"/>
      <c r="I242" s="12"/>
      <c r="J242" s="12"/>
      <c r="K242" s="156">
        <v>0</v>
      </c>
      <c r="L242" s="157"/>
      <c r="M242" s="158"/>
      <c r="N242" t="s">
        <v>2428</v>
      </c>
    </row>
    <row r="243" spans="1:14" ht="18.95" customHeight="1">
      <c r="A243" s="8">
        <v>14</v>
      </c>
      <c r="B243" s="15">
        <v>2220523035</v>
      </c>
      <c r="C243" s="9" t="s">
        <v>1291</v>
      </c>
      <c r="D243" s="10" t="s">
        <v>1500</v>
      </c>
      <c r="E243" s="16" t="s">
        <v>1302</v>
      </c>
      <c r="F243" s="16" t="s">
        <v>1302</v>
      </c>
      <c r="G243" s="11"/>
      <c r="H243" s="12"/>
      <c r="I243" s="12"/>
      <c r="J243" s="12"/>
      <c r="K243" s="156">
        <v>0</v>
      </c>
      <c r="L243" s="157"/>
      <c r="M243" s="158"/>
      <c r="N243" t="s">
        <v>2428</v>
      </c>
    </row>
    <row r="244" spans="1:14" ht="18.95" customHeight="1">
      <c r="A244" s="8">
        <v>15</v>
      </c>
      <c r="B244" s="15">
        <v>2320711393</v>
      </c>
      <c r="C244" s="9" t="s">
        <v>2017</v>
      </c>
      <c r="D244" s="10" t="s">
        <v>1500</v>
      </c>
      <c r="E244" s="16" t="s">
        <v>1396</v>
      </c>
      <c r="F244" s="16" t="s">
        <v>1396</v>
      </c>
      <c r="G244" s="11"/>
      <c r="H244" s="12"/>
      <c r="I244" s="12"/>
      <c r="J244" s="12"/>
      <c r="K244" s="156">
        <v>0</v>
      </c>
      <c r="L244" s="157"/>
      <c r="M244" s="158"/>
      <c r="N244" t="s">
        <v>2428</v>
      </c>
    </row>
    <row r="245" spans="1:14" ht="18.95" customHeight="1">
      <c r="A245" s="8">
        <v>16</v>
      </c>
      <c r="B245" s="15">
        <v>2221523124</v>
      </c>
      <c r="C245" s="9" t="s">
        <v>1677</v>
      </c>
      <c r="D245" s="10" t="s">
        <v>1678</v>
      </c>
      <c r="E245" s="16" t="s">
        <v>1302</v>
      </c>
      <c r="F245" s="16" t="s">
        <v>1302</v>
      </c>
      <c r="G245" s="11"/>
      <c r="H245" s="12"/>
      <c r="I245" s="12"/>
      <c r="J245" s="12"/>
      <c r="K245" s="156">
        <v>0</v>
      </c>
      <c r="L245" s="157"/>
      <c r="M245" s="158"/>
      <c r="N245" t="s">
        <v>2428</v>
      </c>
    </row>
    <row r="246" spans="1:14" ht="18.95" customHeight="1">
      <c r="A246" s="8">
        <v>17</v>
      </c>
      <c r="B246" s="15">
        <v>23203710279</v>
      </c>
      <c r="C246" s="9" t="s">
        <v>1740</v>
      </c>
      <c r="D246" s="10" t="s">
        <v>1678</v>
      </c>
      <c r="E246" s="16" t="s">
        <v>1416</v>
      </c>
      <c r="F246" s="16" t="s">
        <v>1416</v>
      </c>
      <c r="G246" s="11"/>
      <c r="H246" s="12"/>
      <c r="I246" s="12"/>
      <c r="J246" s="12"/>
      <c r="K246" s="156">
        <v>0</v>
      </c>
      <c r="L246" s="157"/>
      <c r="M246" s="158"/>
      <c r="N246" t="s">
        <v>2428</v>
      </c>
    </row>
    <row r="247" spans="1:14" ht="18.95" customHeight="1">
      <c r="A247" s="8">
        <v>18</v>
      </c>
      <c r="B247" s="15">
        <v>2320710506</v>
      </c>
      <c r="C247" s="9" t="s">
        <v>1976</v>
      </c>
      <c r="D247" s="10" t="s">
        <v>1678</v>
      </c>
      <c r="E247" s="16" t="s">
        <v>1925</v>
      </c>
      <c r="F247" s="16" t="s">
        <v>1925</v>
      </c>
      <c r="G247" s="11"/>
      <c r="H247" s="12"/>
      <c r="I247" s="12"/>
      <c r="J247" s="12"/>
      <c r="K247" s="156">
        <v>0</v>
      </c>
      <c r="L247" s="157"/>
      <c r="M247" s="158"/>
      <c r="N247" t="s">
        <v>2428</v>
      </c>
    </row>
    <row r="248" spans="1:14" ht="18.95" customHeight="1">
      <c r="A248" s="8">
        <v>19</v>
      </c>
      <c r="B248" s="15">
        <v>2321118027</v>
      </c>
      <c r="C248" s="9" t="s">
        <v>1458</v>
      </c>
      <c r="D248" s="10" t="s">
        <v>1678</v>
      </c>
      <c r="E248" s="16" t="s">
        <v>1610</v>
      </c>
      <c r="F248" s="16" t="s">
        <v>1610</v>
      </c>
      <c r="G248" s="11"/>
      <c r="H248" s="12"/>
      <c r="I248" s="12"/>
      <c r="J248" s="12"/>
      <c r="K248" s="156">
        <v>0</v>
      </c>
      <c r="L248" s="157"/>
      <c r="M248" s="158"/>
      <c r="N248" t="s">
        <v>2428</v>
      </c>
    </row>
    <row r="249" spans="1:14" ht="18.95" customHeight="1">
      <c r="A249" s="8">
        <v>20</v>
      </c>
      <c r="B249" s="15">
        <v>23211210030</v>
      </c>
      <c r="C249" s="9" t="s">
        <v>2155</v>
      </c>
      <c r="D249" s="10" t="s">
        <v>1678</v>
      </c>
      <c r="E249" s="16" t="s">
        <v>1610</v>
      </c>
      <c r="F249" s="16" t="s">
        <v>1610</v>
      </c>
      <c r="G249" s="11"/>
      <c r="H249" s="12"/>
      <c r="I249" s="12"/>
      <c r="J249" s="12"/>
      <c r="K249" s="156">
        <v>0</v>
      </c>
      <c r="L249" s="157"/>
      <c r="M249" s="158"/>
      <c r="N249" t="s">
        <v>2428</v>
      </c>
    </row>
    <row r="250" spans="1:14" ht="18.95" customHeight="1">
      <c r="A250" s="8">
        <v>21</v>
      </c>
      <c r="B250" s="15">
        <v>23211212015</v>
      </c>
      <c r="C250" s="9" t="s">
        <v>2169</v>
      </c>
      <c r="D250" s="10" t="s">
        <v>1678</v>
      </c>
      <c r="E250" s="16" t="s">
        <v>1610</v>
      </c>
      <c r="F250" s="16" t="s">
        <v>1610</v>
      </c>
      <c r="G250" s="11"/>
      <c r="H250" s="12"/>
      <c r="I250" s="12"/>
      <c r="J250" s="12"/>
      <c r="K250" s="156">
        <v>0</v>
      </c>
      <c r="L250" s="157"/>
      <c r="M250" s="158"/>
      <c r="N250" t="s">
        <v>2428</v>
      </c>
    </row>
    <row r="251" spans="1:14" ht="18.95" customHeight="1">
      <c r="A251" s="8">
        <v>22</v>
      </c>
      <c r="B251" s="15">
        <v>2321212483</v>
      </c>
      <c r="C251" s="9" t="s">
        <v>1677</v>
      </c>
      <c r="D251" s="10" t="s">
        <v>1678</v>
      </c>
      <c r="E251" s="16" t="s">
        <v>1296</v>
      </c>
      <c r="F251" s="16" t="s">
        <v>1296</v>
      </c>
      <c r="G251" s="11"/>
      <c r="H251" s="12"/>
      <c r="I251" s="12"/>
      <c r="J251" s="12"/>
      <c r="K251" s="156">
        <v>0</v>
      </c>
      <c r="L251" s="157"/>
      <c r="M251" s="158"/>
      <c r="N251" t="s">
        <v>2428</v>
      </c>
    </row>
    <row r="252" spans="1:14" ht="18.95" customHeight="1">
      <c r="A252" s="8">
        <v>23</v>
      </c>
      <c r="B252" s="15">
        <v>2321214252</v>
      </c>
      <c r="C252" s="9" t="s">
        <v>2237</v>
      </c>
      <c r="D252" s="10" t="s">
        <v>1678</v>
      </c>
      <c r="E252" s="16" t="s">
        <v>1416</v>
      </c>
      <c r="F252" s="16" t="s">
        <v>1416</v>
      </c>
      <c r="G252" s="11"/>
      <c r="H252" s="12"/>
      <c r="I252" s="12"/>
      <c r="J252" s="12"/>
      <c r="K252" s="156">
        <v>0</v>
      </c>
      <c r="L252" s="157"/>
      <c r="M252" s="158"/>
      <c r="N252" t="s">
        <v>2428</v>
      </c>
    </row>
    <row r="253" spans="1:14" ht="18.95" customHeight="1">
      <c r="A253" s="8">
        <v>24</v>
      </c>
      <c r="B253" s="15">
        <v>23212812495</v>
      </c>
      <c r="C253" s="9" t="s">
        <v>2265</v>
      </c>
      <c r="D253" s="10" t="s">
        <v>1678</v>
      </c>
      <c r="E253" s="16" t="s">
        <v>1308</v>
      </c>
      <c r="F253" s="16" t="s">
        <v>1308</v>
      </c>
      <c r="G253" s="11"/>
      <c r="H253" s="12"/>
      <c r="I253" s="12"/>
      <c r="J253" s="12"/>
      <c r="K253" s="156">
        <v>0</v>
      </c>
      <c r="L253" s="157"/>
      <c r="M253" s="158"/>
      <c r="N253" t="s">
        <v>2428</v>
      </c>
    </row>
    <row r="254" spans="1:14" ht="18.95" customHeight="1">
      <c r="A254" s="8">
        <v>25</v>
      </c>
      <c r="B254" s="15">
        <v>2321173806</v>
      </c>
      <c r="C254" s="9" t="s">
        <v>1661</v>
      </c>
      <c r="D254" s="10" t="s">
        <v>2221</v>
      </c>
      <c r="E254" s="16" t="s">
        <v>1308</v>
      </c>
      <c r="F254" s="16" t="s">
        <v>1308</v>
      </c>
      <c r="G254" s="11"/>
      <c r="H254" s="12"/>
      <c r="I254" s="12"/>
      <c r="J254" s="12"/>
      <c r="K254" s="156">
        <v>0</v>
      </c>
      <c r="L254" s="157"/>
      <c r="M254" s="158"/>
      <c r="N254" t="s">
        <v>2428</v>
      </c>
    </row>
    <row r="255" spans="1:14" ht="18.95" customHeight="1">
      <c r="A255" s="8">
        <v>26</v>
      </c>
      <c r="B255" s="15">
        <v>2220253331</v>
      </c>
      <c r="C255" s="9" t="s">
        <v>1420</v>
      </c>
      <c r="D255" s="10" t="s">
        <v>1421</v>
      </c>
      <c r="E255" s="16" t="s">
        <v>1422</v>
      </c>
      <c r="F255" s="16" t="s">
        <v>1422</v>
      </c>
      <c r="G255" s="11"/>
      <c r="H255" s="12"/>
      <c r="I255" s="12"/>
      <c r="J255" s="12"/>
      <c r="K255" s="156">
        <v>0</v>
      </c>
      <c r="L255" s="157"/>
      <c r="M255" s="158"/>
      <c r="N255" t="s">
        <v>2428</v>
      </c>
    </row>
    <row r="256" spans="1:14" ht="18.95" customHeight="1">
      <c r="A256" s="8">
        <v>27</v>
      </c>
      <c r="B256" s="15">
        <v>2220523038</v>
      </c>
      <c r="C256" s="9" t="s">
        <v>1503</v>
      </c>
      <c r="D256" s="10" t="s">
        <v>1421</v>
      </c>
      <c r="E256" s="16" t="s">
        <v>1302</v>
      </c>
      <c r="F256" s="16" t="s">
        <v>1302</v>
      </c>
      <c r="G256" s="11"/>
      <c r="H256" s="12"/>
      <c r="I256" s="12"/>
      <c r="J256" s="12"/>
      <c r="K256" s="156">
        <v>0</v>
      </c>
      <c r="L256" s="157"/>
      <c r="M256" s="158"/>
      <c r="N256" t="s">
        <v>2428</v>
      </c>
    </row>
    <row r="257" spans="1:14" ht="18.95" customHeight="1">
      <c r="A257" s="8">
        <v>28</v>
      </c>
      <c r="B257" s="15">
        <v>2220523259</v>
      </c>
      <c r="C257" s="9" t="s">
        <v>1539</v>
      </c>
      <c r="D257" s="10" t="s">
        <v>1421</v>
      </c>
      <c r="E257" s="16" t="s">
        <v>1302</v>
      </c>
      <c r="F257" s="16" t="s">
        <v>1302</v>
      </c>
      <c r="G257" s="11"/>
      <c r="H257" s="12"/>
      <c r="I257" s="12"/>
      <c r="J257" s="12"/>
      <c r="K257" s="156">
        <v>0</v>
      </c>
      <c r="L257" s="157"/>
      <c r="M257" s="158"/>
      <c r="N257" t="s">
        <v>2428</v>
      </c>
    </row>
    <row r="258" spans="1:14" ht="18.95" customHeight="1">
      <c r="A258" s="8">
        <v>29</v>
      </c>
      <c r="B258" s="15">
        <v>2320257519</v>
      </c>
      <c r="C258" s="9" t="s">
        <v>1872</v>
      </c>
      <c r="D258" s="10" t="s">
        <v>1421</v>
      </c>
      <c r="E258" s="16" t="s">
        <v>1770</v>
      </c>
      <c r="F258" s="16" t="s">
        <v>1770</v>
      </c>
      <c r="G258" s="11"/>
      <c r="H258" s="12"/>
      <c r="I258" s="12"/>
      <c r="J258" s="12"/>
      <c r="K258" s="156">
        <v>0</v>
      </c>
      <c r="L258" s="157"/>
      <c r="M258" s="158"/>
      <c r="N258" t="s">
        <v>2428</v>
      </c>
    </row>
    <row r="259" spans="1:14">
      <c r="L259" s="147" t="s">
        <v>2429</v>
      </c>
      <c r="M259" s="13" t="s">
        <v>2400</v>
      </c>
    </row>
    <row r="260" spans="1:14" s="1" customFormat="1" ht="14.25" customHeight="1">
      <c r="B260" s="150" t="s">
        <v>7</v>
      </c>
      <c r="C260" s="150"/>
      <c r="D260" s="151" t="s">
        <v>1258</v>
      </c>
      <c r="E260" s="151"/>
      <c r="F260" s="151"/>
      <c r="G260" s="151"/>
      <c r="H260" s="151"/>
      <c r="I260" s="151"/>
      <c r="J260" s="151"/>
      <c r="K260" s="110" t="s">
        <v>2430</v>
      </c>
    </row>
    <row r="261" spans="1:14" s="1" customFormat="1">
      <c r="B261" s="150" t="s">
        <v>8</v>
      </c>
      <c r="C261" s="150"/>
      <c r="D261" s="2" t="s">
        <v>2431</v>
      </c>
      <c r="E261" s="152" t="s">
        <v>1260</v>
      </c>
      <c r="F261" s="152"/>
      <c r="G261" s="152"/>
      <c r="H261" s="152"/>
      <c r="I261" s="152"/>
      <c r="J261" s="152"/>
      <c r="K261" s="146"/>
      <c r="L261" s="4"/>
      <c r="M261" s="4"/>
    </row>
    <row r="262" spans="1:14" s="5" customFormat="1" ht="18.75" customHeight="1">
      <c r="B262" s="6" t="s">
        <v>2357</v>
      </c>
      <c r="C262" s="145"/>
      <c r="D262" s="152" t="s">
        <v>2393</v>
      </c>
      <c r="E262" s="152"/>
      <c r="F262" s="152"/>
      <c r="G262" s="152"/>
      <c r="H262" s="152"/>
      <c r="I262" s="152"/>
      <c r="J262" s="152"/>
      <c r="K262" s="3"/>
      <c r="L262" s="3"/>
      <c r="M262" s="3"/>
    </row>
    <row r="263" spans="1:14" s="5" customFormat="1" ht="18.75" customHeight="1">
      <c r="A263" s="153" t="s">
        <v>2432</v>
      </c>
      <c r="B263" s="153"/>
      <c r="C263" s="153"/>
      <c r="D263" s="153"/>
      <c r="E263" s="153"/>
      <c r="F263" s="153"/>
      <c r="G263" s="153"/>
      <c r="H263" s="153"/>
      <c r="I263" s="153"/>
      <c r="J263" s="153"/>
      <c r="K263" s="3"/>
      <c r="L263" s="3"/>
      <c r="M263" s="3"/>
    </row>
    <row r="264" spans="1:14" ht="3.75" customHeight="1"/>
    <row r="265" spans="1:14" ht="15" customHeight="1">
      <c r="A265" s="149" t="s">
        <v>0</v>
      </c>
      <c r="B265" s="148" t="s">
        <v>9</v>
      </c>
      <c r="C265" s="154" t="s">
        <v>3</v>
      </c>
      <c r="D265" s="155" t="s">
        <v>4</v>
      </c>
      <c r="E265" s="148" t="s">
        <v>15</v>
      </c>
      <c r="F265" s="148" t="s">
        <v>16</v>
      </c>
      <c r="G265" s="148" t="s">
        <v>10</v>
      </c>
      <c r="H265" s="148" t="s">
        <v>11</v>
      </c>
      <c r="I265" s="159" t="s">
        <v>6</v>
      </c>
      <c r="J265" s="159"/>
      <c r="K265" s="160" t="s">
        <v>12</v>
      </c>
      <c r="L265" s="161"/>
      <c r="M265" s="162"/>
    </row>
    <row r="266" spans="1:14" ht="27" customHeight="1">
      <c r="A266" s="149"/>
      <c r="B266" s="149"/>
      <c r="C266" s="154"/>
      <c r="D266" s="155"/>
      <c r="E266" s="149"/>
      <c r="F266" s="149"/>
      <c r="G266" s="149"/>
      <c r="H266" s="149"/>
      <c r="I266" s="7" t="s">
        <v>13</v>
      </c>
      <c r="J266" s="7" t="s">
        <v>14</v>
      </c>
      <c r="K266" s="163"/>
      <c r="L266" s="164"/>
      <c r="M266" s="165"/>
    </row>
    <row r="267" spans="1:14" ht="18.95" customHeight="1">
      <c r="A267" s="8">
        <v>1</v>
      </c>
      <c r="B267" s="15">
        <v>2320713617</v>
      </c>
      <c r="C267" s="9" t="s">
        <v>2040</v>
      </c>
      <c r="D267" s="10" t="s">
        <v>1421</v>
      </c>
      <c r="E267" s="16" t="s">
        <v>1396</v>
      </c>
      <c r="F267" s="16" t="s">
        <v>1396</v>
      </c>
      <c r="G267" s="11"/>
      <c r="H267" s="12"/>
      <c r="I267" s="12"/>
      <c r="J267" s="12"/>
      <c r="K267" s="166">
        <v>0</v>
      </c>
      <c r="L267" s="167"/>
      <c r="M267" s="168"/>
      <c r="N267" t="s">
        <v>2433</v>
      </c>
    </row>
    <row r="268" spans="1:14" ht="18.95" customHeight="1">
      <c r="A268" s="8">
        <v>2</v>
      </c>
      <c r="B268" s="15">
        <v>23213411036</v>
      </c>
      <c r="C268" s="9" t="s">
        <v>1673</v>
      </c>
      <c r="D268" s="10" t="s">
        <v>1421</v>
      </c>
      <c r="E268" s="16" t="s">
        <v>1925</v>
      </c>
      <c r="F268" s="16" t="s">
        <v>1925</v>
      </c>
      <c r="G268" s="11"/>
      <c r="H268" s="12"/>
      <c r="I268" s="12"/>
      <c r="J268" s="12"/>
      <c r="K268" s="156">
        <v>0</v>
      </c>
      <c r="L268" s="157"/>
      <c r="M268" s="158"/>
      <c r="N268" t="s">
        <v>2433</v>
      </c>
    </row>
    <row r="269" spans="1:14" ht="18.95" customHeight="1">
      <c r="A269" s="8">
        <v>3</v>
      </c>
      <c r="B269" s="15">
        <v>2321710758</v>
      </c>
      <c r="C269" s="9" t="s">
        <v>2291</v>
      </c>
      <c r="D269" s="10" t="s">
        <v>2292</v>
      </c>
      <c r="E269" s="16" t="s">
        <v>1349</v>
      </c>
      <c r="F269" s="16" t="s">
        <v>1349</v>
      </c>
      <c r="G269" s="11"/>
      <c r="H269" s="12"/>
      <c r="I269" s="12"/>
      <c r="J269" s="12"/>
      <c r="K269" s="156">
        <v>0</v>
      </c>
      <c r="L269" s="157"/>
      <c r="M269" s="158"/>
      <c r="N269" t="s">
        <v>2433</v>
      </c>
    </row>
    <row r="270" spans="1:14" ht="18.95" customHeight="1">
      <c r="A270" s="8">
        <v>4</v>
      </c>
      <c r="B270" s="15">
        <v>2220522776</v>
      </c>
      <c r="C270" s="9" t="s">
        <v>1450</v>
      </c>
      <c r="D270" s="10" t="s">
        <v>1451</v>
      </c>
      <c r="E270" s="16" t="s">
        <v>1302</v>
      </c>
      <c r="F270" s="16" t="s">
        <v>1302</v>
      </c>
      <c r="G270" s="11"/>
      <c r="H270" s="12"/>
      <c r="I270" s="12"/>
      <c r="J270" s="12"/>
      <c r="K270" s="156">
        <v>0</v>
      </c>
      <c r="L270" s="157"/>
      <c r="M270" s="158"/>
      <c r="N270" t="s">
        <v>2433</v>
      </c>
    </row>
    <row r="271" spans="1:14" ht="18.95" customHeight="1">
      <c r="A271" s="8">
        <v>5</v>
      </c>
      <c r="B271" s="15">
        <v>2320711812</v>
      </c>
      <c r="C271" s="9" t="s">
        <v>2021</v>
      </c>
      <c r="D271" s="10" t="s">
        <v>1451</v>
      </c>
      <c r="E271" s="16" t="s">
        <v>1396</v>
      </c>
      <c r="F271" s="16" t="s">
        <v>1396</v>
      </c>
      <c r="G271" s="11"/>
      <c r="H271" s="12"/>
      <c r="I271" s="12"/>
      <c r="J271" s="12"/>
      <c r="K271" s="156">
        <v>0</v>
      </c>
      <c r="L271" s="157"/>
      <c r="M271" s="158"/>
      <c r="N271" t="s">
        <v>2433</v>
      </c>
    </row>
    <row r="272" spans="1:14" ht="18.95" customHeight="1">
      <c r="A272" s="8">
        <v>6</v>
      </c>
      <c r="B272" s="15">
        <v>2220522938</v>
      </c>
      <c r="C272" s="9" t="s">
        <v>1443</v>
      </c>
      <c r="D272" s="10" t="s">
        <v>1483</v>
      </c>
      <c r="E272" s="16" t="s">
        <v>1302</v>
      </c>
      <c r="F272" s="16" t="s">
        <v>1302</v>
      </c>
      <c r="G272" s="11"/>
      <c r="H272" s="12"/>
      <c r="I272" s="12"/>
      <c r="J272" s="12"/>
      <c r="K272" s="156">
        <v>0</v>
      </c>
      <c r="L272" s="157"/>
      <c r="M272" s="158"/>
      <c r="N272" t="s">
        <v>2433</v>
      </c>
    </row>
    <row r="273" spans="1:14" ht="18.95" customHeight="1">
      <c r="A273" s="8">
        <v>7</v>
      </c>
      <c r="B273" s="15">
        <v>2220523187</v>
      </c>
      <c r="C273" s="9" t="s">
        <v>1524</v>
      </c>
      <c r="D273" s="10" t="s">
        <v>1483</v>
      </c>
      <c r="E273" s="16" t="s">
        <v>1302</v>
      </c>
      <c r="F273" s="16" t="s">
        <v>1302</v>
      </c>
      <c r="G273" s="11"/>
      <c r="H273" s="12"/>
      <c r="I273" s="12"/>
      <c r="J273" s="12"/>
      <c r="K273" s="156">
        <v>0</v>
      </c>
      <c r="L273" s="157"/>
      <c r="M273" s="158"/>
      <c r="N273" t="s">
        <v>2433</v>
      </c>
    </row>
    <row r="274" spans="1:14" ht="18.95" customHeight="1">
      <c r="A274" s="8">
        <v>8</v>
      </c>
      <c r="B274" s="15">
        <v>2320243065</v>
      </c>
      <c r="C274" s="9" t="s">
        <v>1740</v>
      </c>
      <c r="D274" s="10" t="s">
        <v>1483</v>
      </c>
      <c r="E274" s="16" t="s">
        <v>1770</v>
      </c>
      <c r="F274" s="16" t="s">
        <v>1770</v>
      </c>
      <c r="G274" s="11"/>
      <c r="H274" s="12"/>
      <c r="I274" s="12"/>
      <c r="J274" s="12"/>
      <c r="K274" s="156">
        <v>0</v>
      </c>
      <c r="L274" s="157"/>
      <c r="M274" s="158"/>
      <c r="N274" t="s">
        <v>2433</v>
      </c>
    </row>
    <row r="275" spans="1:14" ht="18.95" customHeight="1">
      <c r="A275" s="8">
        <v>9</v>
      </c>
      <c r="B275" s="15">
        <v>23205110020</v>
      </c>
      <c r="C275" s="9" t="s">
        <v>1943</v>
      </c>
      <c r="D275" s="10" t="s">
        <v>1483</v>
      </c>
      <c r="E275" s="16" t="s">
        <v>1857</v>
      </c>
      <c r="F275" s="16" t="s">
        <v>1857</v>
      </c>
      <c r="G275" s="11"/>
      <c r="H275" s="12"/>
      <c r="I275" s="12"/>
      <c r="J275" s="12"/>
      <c r="K275" s="156">
        <v>0</v>
      </c>
      <c r="L275" s="157"/>
      <c r="M275" s="158"/>
      <c r="N275" t="s">
        <v>2433</v>
      </c>
    </row>
    <row r="276" spans="1:14" ht="18.95" customHeight="1">
      <c r="A276" s="8">
        <v>10</v>
      </c>
      <c r="B276" s="15">
        <v>23207110088</v>
      </c>
      <c r="C276" s="9" t="s">
        <v>1417</v>
      </c>
      <c r="D276" s="10" t="s">
        <v>1483</v>
      </c>
      <c r="E276" s="16" t="s">
        <v>1396</v>
      </c>
      <c r="F276" s="16" t="s">
        <v>1396</v>
      </c>
      <c r="G276" s="11"/>
      <c r="H276" s="12"/>
      <c r="I276" s="12"/>
      <c r="J276" s="12"/>
      <c r="K276" s="156">
        <v>0</v>
      </c>
      <c r="L276" s="157"/>
      <c r="M276" s="158"/>
      <c r="N276" t="s">
        <v>2433</v>
      </c>
    </row>
    <row r="277" spans="1:14" ht="18.95" customHeight="1">
      <c r="A277" s="8">
        <v>11</v>
      </c>
      <c r="B277" s="15">
        <v>23207110180</v>
      </c>
      <c r="C277" s="9" t="s">
        <v>1417</v>
      </c>
      <c r="D277" s="10" t="s">
        <v>1483</v>
      </c>
      <c r="E277" s="16" t="s">
        <v>1396</v>
      </c>
      <c r="F277" s="16" t="s">
        <v>1396</v>
      </c>
      <c r="G277" s="11"/>
      <c r="H277" s="12"/>
      <c r="I277" s="12"/>
      <c r="J277" s="12"/>
      <c r="K277" s="156">
        <v>0</v>
      </c>
      <c r="L277" s="157"/>
      <c r="M277" s="158"/>
      <c r="N277" t="s">
        <v>2433</v>
      </c>
    </row>
    <row r="278" spans="1:14" ht="18.95" customHeight="1">
      <c r="A278" s="8">
        <v>12</v>
      </c>
      <c r="B278" s="15">
        <v>23207111283</v>
      </c>
      <c r="C278" s="9" t="s">
        <v>2002</v>
      </c>
      <c r="D278" s="10" t="s">
        <v>1483</v>
      </c>
      <c r="E278" s="16" t="s">
        <v>1349</v>
      </c>
      <c r="F278" s="16" t="s">
        <v>1349</v>
      </c>
      <c r="G278" s="11"/>
      <c r="H278" s="12"/>
      <c r="I278" s="12"/>
      <c r="J278" s="12"/>
      <c r="K278" s="156">
        <v>0</v>
      </c>
      <c r="L278" s="157"/>
      <c r="M278" s="158"/>
      <c r="N278" t="s">
        <v>2433</v>
      </c>
    </row>
    <row r="279" spans="1:14" ht="18.95" customHeight="1">
      <c r="A279" s="8">
        <v>13</v>
      </c>
      <c r="B279" s="15">
        <v>23207111436</v>
      </c>
      <c r="C279" s="9" t="s">
        <v>2003</v>
      </c>
      <c r="D279" s="10" t="s">
        <v>1483</v>
      </c>
      <c r="E279" s="16" t="s">
        <v>1396</v>
      </c>
      <c r="F279" s="16" t="s">
        <v>1396</v>
      </c>
      <c r="G279" s="11"/>
      <c r="H279" s="12"/>
      <c r="I279" s="12"/>
      <c r="J279" s="12"/>
      <c r="K279" s="156">
        <v>0</v>
      </c>
      <c r="L279" s="157"/>
      <c r="M279" s="158"/>
      <c r="N279" t="s">
        <v>2433</v>
      </c>
    </row>
    <row r="280" spans="1:14" ht="18.95" customHeight="1">
      <c r="A280" s="8">
        <v>14</v>
      </c>
      <c r="B280" s="15">
        <v>2320711403</v>
      </c>
      <c r="C280" s="9" t="s">
        <v>1856</v>
      </c>
      <c r="D280" s="10" t="s">
        <v>1483</v>
      </c>
      <c r="E280" s="16" t="s">
        <v>1308</v>
      </c>
      <c r="F280" s="16" t="s">
        <v>1308</v>
      </c>
      <c r="G280" s="11"/>
      <c r="H280" s="12"/>
      <c r="I280" s="12"/>
      <c r="J280" s="12"/>
      <c r="K280" s="156">
        <v>0</v>
      </c>
      <c r="L280" s="157"/>
      <c r="M280" s="158"/>
      <c r="N280" t="s">
        <v>2433</v>
      </c>
    </row>
    <row r="281" spans="1:14" ht="18.95" customHeight="1">
      <c r="A281" s="8">
        <v>15</v>
      </c>
      <c r="B281" s="15">
        <v>2320715068</v>
      </c>
      <c r="C281" s="9" t="s">
        <v>1763</v>
      </c>
      <c r="D281" s="10" t="s">
        <v>1483</v>
      </c>
      <c r="E281" s="16" t="s">
        <v>1396</v>
      </c>
      <c r="F281" s="16" t="s">
        <v>1396</v>
      </c>
      <c r="G281" s="11"/>
      <c r="H281" s="12"/>
      <c r="I281" s="12"/>
      <c r="J281" s="12"/>
      <c r="K281" s="156">
        <v>0</v>
      </c>
      <c r="L281" s="157"/>
      <c r="M281" s="158"/>
      <c r="N281" t="s">
        <v>2433</v>
      </c>
    </row>
    <row r="282" spans="1:14" ht="18.95" customHeight="1">
      <c r="A282" s="8">
        <v>16</v>
      </c>
      <c r="B282" s="15">
        <v>2320715204</v>
      </c>
      <c r="C282" s="9" t="s">
        <v>2063</v>
      </c>
      <c r="D282" s="10" t="s">
        <v>1483</v>
      </c>
      <c r="E282" s="16" t="s">
        <v>1349</v>
      </c>
      <c r="F282" s="16" t="s">
        <v>1349</v>
      </c>
      <c r="G282" s="11"/>
      <c r="H282" s="12"/>
      <c r="I282" s="12"/>
      <c r="J282" s="12"/>
      <c r="K282" s="156">
        <v>0</v>
      </c>
      <c r="L282" s="157"/>
      <c r="M282" s="158"/>
      <c r="N282" t="s">
        <v>2433</v>
      </c>
    </row>
    <row r="283" spans="1:14" ht="18.95" customHeight="1">
      <c r="A283" s="8">
        <v>17</v>
      </c>
      <c r="B283" s="15">
        <v>2320719700</v>
      </c>
      <c r="C283" s="9" t="s">
        <v>2092</v>
      </c>
      <c r="D283" s="10" t="s">
        <v>1483</v>
      </c>
      <c r="E283" s="16" t="s">
        <v>1396</v>
      </c>
      <c r="F283" s="16" t="s">
        <v>1396</v>
      </c>
      <c r="G283" s="11"/>
      <c r="H283" s="12"/>
      <c r="I283" s="12"/>
      <c r="J283" s="12"/>
      <c r="K283" s="156">
        <v>0</v>
      </c>
      <c r="L283" s="157"/>
      <c r="M283" s="158"/>
      <c r="N283" t="s">
        <v>2433</v>
      </c>
    </row>
    <row r="284" spans="1:14" ht="18.95" customHeight="1">
      <c r="A284" s="8">
        <v>18</v>
      </c>
      <c r="B284" s="15">
        <v>2320720355</v>
      </c>
      <c r="C284" s="9" t="s">
        <v>1797</v>
      </c>
      <c r="D284" s="10" t="s">
        <v>1483</v>
      </c>
      <c r="E284" s="16" t="s">
        <v>1396</v>
      </c>
      <c r="F284" s="16" t="s">
        <v>1396</v>
      </c>
      <c r="G284" s="11"/>
      <c r="H284" s="12"/>
      <c r="I284" s="12"/>
      <c r="J284" s="12"/>
      <c r="K284" s="156">
        <v>0</v>
      </c>
      <c r="L284" s="157"/>
      <c r="M284" s="158"/>
      <c r="N284" t="s">
        <v>2433</v>
      </c>
    </row>
    <row r="285" spans="1:14" ht="18.95" customHeight="1">
      <c r="A285" s="8">
        <v>19</v>
      </c>
      <c r="B285" s="15">
        <v>2320725021</v>
      </c>
      <c r="C285" s="9" t="s">
        <v>1531</v>
      </c>
      <c r="D285" s="10" t="s">
        <v>1483</v>
      </c>
      <c r="E285" s="16" t="s">
        <v>1570</v>
      </c>
      <c r="F285" s="16" t="s">
        <v>1570</v>
      </c>
      <c r="G285" s="11"/>
      <c r="H285" s="12"/>
      <c r="I285" s="12"/>
      <c r="J285" s="12"/>
      <c r="K285" s="156">
        <v>0</v>
      </c>
      <c r="L285" s="157"/>
      <c r="M285" s="158"/>
      <c r="N285" t="s">
        <v>2433</v>
      </c>
    </row>
    <row r="286" spans="1:14" ht="18.95" customHeight="1">
      <c r="A286" s="8">
        <v>20</v>
      </c>
      <c r="B286" s="15">
        <v>2220528567</v>
      </c>
      <c r="C286" s="9" t="s">
        <v>1546</v>
      </c>
      <c r="D286" s="10" t="s">
        <v>1547</v>
      </c>
      <c r="E286" s="16" t="s">
        <v>1302</v>
      </c>
      <c r="F286" s="16" t="s">
        <v>1302</v>
      </c>
      <c r="G286" s="11"/>
      <c r="H286" s="12"/>
      <c r="I286" s="12"/>
      <c r="J286" s="12"/>
      <c r="K286" s="156">
        <v>0</v>
      </c>
      <c r="L286" s="157"/>
      <c r="M286" s="158"/>
      <c r="N286" t="s">
        <v>2433</v>
      </c>
    </row>
    <row r="287" spans="1:14" ht="18.95" customHeight="1">
      <c r="A287" s="8">
        <v>21</v>
      </c>
      <c r="B287" s="15">
        <v>2320123197</v>
      </c>
      <c r="C287" s="9" t="s">
        <v>1735</v>
      </c>
      <c r="D287" s="10" t="s">
        <v>1547</v>
      </c>
      <c r="E287" s="16" t="s">
        <v>1728</v>
      </c>
      <c r="F287" s="16" t="s">
        <v>1728</v>
      </c>
      <c r="G287" s="11"/>
      <c r="H287" s="12"/>
      <c r="I287" s="12"/>
      <c r="J287" s="12"/>
      <c r="K287" s="156">
        <v>0</v>
      </c>
      <c r="L287" s="157"/>
      <c r="M287" s="158"/>
      <c r="N287" t="s">
        <v>2433</v>
      </c>
    </row>
    <row r="288" spans="1:14" ht="18.95" customHeight="1">
      <c r="A288" s="8">
        <v>22</v>
      </c>
      <c r="B288" s="15">
        <v>2320212594</v>
      </c>
      <c r="C288" s="9" t="s">
        <v>1777</v>
      </c>
      <c r="D288" s="10" t="s">
        <v>1547</v>
      </c>
      <c r="E288" s="16" t="s">
        <v>1738</v>
      </c>
      <c r="F288" s="16" t="s">
        <v>1738</v>
      </c>
      <c r="G288" s="11"/>
      <c r="H288" s="12"/>
      <c r="I288" s="12"/>
      <c r="J288" s="12"/>
      <c r="K288" s="156">
        <v>0</v>
      </c>
      <c r="L288" s="157"/>
      <c r="M288" s="158"/>
      <c r="N288" t="s">
        <v>2433</v>
      </c>
    </row>
    <row r="289" spans="1:14" ht="18.95" customHeight="1">
      <c r="A289" s="8">
        <v>23</v>
      </c>
      <c r="B289" s="15">
        <v>2320221899</v>
      </c>
      <c r="C289" s="9" t="s">
        <v>1835</v>
      </c>
      <c r="D289" s="10" t="s">
        <v>1547</v>
      </c>
      <c r="E289" s="16" t="s">
        <v>1308</v>
      </c>
      <c r="F289" s="16" t="s">
        <v>1308</v>
      </c>
      <c r="G289" s="11"/>
      <c r="H289" s="12"/>
      <c r="I289" s="12"/>
      <c r="J289" s="12"/>
      <c r="K289" s="156">
        <v>0</v>
      </c>
      <c r="L289" s="157"/>
      <c r="M289" s="158"/>
      <c r="N289" t="s">
        <v>2433</v>
      </c>
    </row>
    <row r="290" spans="1:14" ht="18.95" customHeight="1">
      <c r="A290" s="8">
        <v>24</v>
      </c>
      <c r="B290" s="15">
        <v>2320714391</v>
      </c>
      <c r="C290" s="9" t="s">
        <v>2048</v>
      </c>
      <c r="D290" s="10" t="s">
        <v>1547</v>
      </c>
      <c r="E290" s="16" t="s">
        <v>1396</v>
      </c>
      <c r="F290" s="16" t="s">
        <v>1396</v>
      </c>
      <c r="G290" s="11"/>
      <c r="H290" s="12"/>
      <c r="I290" s="12"/>
      <c r="J290" s="12"/>
      <c r="K290" s="156">
        <v>0</v>
      </c>
      <c r="L290" s="157"/>
      <c r="M290" s="158"/>
      <c r="N290" t="s">
        <v>2433</v>
      </c>
    </row>
    <row r="291" spans="1:14" ht="18.95" customHeight="1">
      <c r="A291" s="8">
        <v>25</v>
      </c>
      <c r="B291" s="15">
        <v>23218610359</v>
      </c>
      <c r="C291" s="9" t="s">
        <v>2334</v>
      </c>
      <c r="D291" s="10" t="s">
        <v>1547</v>
      </c>
      <c r="E291" s="16" t="s">
        <v>1590</v>
      </c>
      <c r="F291" s="16" t="s">
        <v>1590</v>
      </c>
      <c r="G291" s="11"/>
      <c r="H291" s="12"/>
      <c r="I291" s="12"/>
      <c r="J291" s="12"/>
      <c r="K291" s="156">
        <v>0</v>
      </c>
      <c r="L291" s="157"/>
      <c r="M291" s="158"/>
      <c r="N291" t="s">
        <v>2433</v>
      </c>
    </row>
    <row r="292" spans="1:14" ht="18.95" customHeight="1">
      <c r="A292" s="8">
        <v>26</v>
      </c>
      <c r="B292" s="15">
        <v>23211410671</v>
      </c>
      <c r="C292" s="9" t="s">
        <v>2207</v>
      </c>
      <c r="D292" s="10" t="s">
        <v>2208</v>
      </c>
      <c r="E292" s="16" t="s">
        <v>1610</v>
      </c>
      <c r="F292" s="16" t="s">
        <v>1610</v>
      </c>
      <c r="G292" s="11"/>
      <c r="H292" s="12"/>
      <c r="I292" s="12"/>
      <c r="J292" s="12"/>
      <c r="K292" s="156">
        <v>0</v>
      </c>
      <c r="L292" s="157"/>
      <c r="M292" s="158"/>
      <c r="N292" t="s">
        <v>2433</v>
      </c>
    </row>
    <row r="293" spans="1:14" ht="18.95" customHeight="1">
      <c r="A293" s="8">
        <v>27</v>
      </c>
      <c r="B293" s="15">
        <v>2120518083</v>
      </c>
      <c r="C293" s="9" t="s">
        <v>1336</v>
      </c>
      <c r="D293" s="10" t="s">
        <v>1337</v>
      </c>
      <c r="E293" s="16" t="s">
        <v>1338</v>
      </c>
      <c r="F293" s="16" t="s">
        <v>1338</v>
      </c>
      <c r="G293" s="11"/>
      <c r="H293" s="12"/>
      <c r="I293" s="12"/>
      <c r="J293" s="12"/>
      <c r="K293" s="156">
        <v>0</v>
      </c>
      <c r="L293" s="157"/>
      <c r="M293" s="158"/>
      <c r="N293" t="s">
        <v>2433</v>
      </c>
    </row>
    <row r="294" spans="1:14" ht="18.95" customHeight="1">
      <c r="A294" s="8">
        <v>28</v>
      </c>
      <c r="B294" s="15">
        <v>2220522779</v>
      </c>
      <c r="C294" s="9" t="s">
        <v>1454</v>
      </c>
      <c r="D294" s="10" t="s">
        <v>1337</v>
      </c>
      <c r="E294" s="16" t="s">
        <v>1302</v>
      </c>
      <c r="F294" s="16" t="s">
        <v>1302</v>
      </c>
      <c r="G294" s="11"/>
      <c r="H294" s="12"/>
      <c r="I294" s="12"/>
      <c r="J294" s="12"/>
      <c r="K294" s="156">
        <v>0</v>
      </c>
      <c r="L294" s="157"/>
      <c r="M294" s="158"/>
      <c r="N294" t="s">
        <v>2433</v>
      </c>
    </row>
    <row r="295" spans="1:14" ht="18.95" customHeight="1">
      <c r="A295" s="8">
        <v>29</v>
      </c>
      <c r="B295" s="15">
        <v>2220716707</v>
      </c>
      <c r="C295" s="9" t="s">
        <v>1347</v>
      </c>
      <c r="D295" s="10" t="s">
        <v>1337</v>
      </c>
      <c r="E295" s="16" t="s">
        <v>1568</v>
      </c>
      <c r="F295" s="16" t="s">
        <v>1568</v>
      </c>
      <c r="G295" s="11"/>
      <c r="H295" s="12"/>
      <c r="I295" s="12"/>
      <c r="J295" s="12"/>
      <c r="K295" s="156">
        <v>0</v>
      </c>
      <c r="L295" s="157"/>
      <c r="M295" s="158"/>
      <c r="N295" t="s">
        <v>2433</v>
      </c>
    </row>
    <row r="296" spans="1:14">
      <c r="L296" s="147" t="s">
        <v>2434</v>
      </c>
      <c r="M296" s="13" t="s">
        <v>2400</v>
      </c>
    </row>
    <row r="297" spans="1:14" s="1" customFormat="1" ht="14.25" customHeight="1">
      <c r="B297" s="150" t="s">
        <v>7</v>
      </c>
      <c r="C297" s="150"/>
      <c r="D297" s="151" t="s">
        <v>1258</v>
      </c>
      <c r="E297" s="151"/>
      <c r="F297" s="151"/>
      <c r="G297" s="151"/>
      <c r="H297" s="151"/>
      <c r="I297" s="151"/>
      <c r="J297" s="151"/>
      <c r="K297" s="110" t="s">
        <v>2435</v>
      </c>
    </row>
    <row r="298" spans="1:14" s="1" customFormat="1">
      <c r="B298" s="150" t="s">
        <v>8</v>
      </c>
      <c r="C298" s="150"/>
      <c r="D298" s="2" t="s">
        <v>2436</v>
      </c>
      <c r="E298" s="152" t="s">
        <v>1260</v>
      </c>
      <c r="F298" s="152"/>
      <c r="G298" s="152"/>
      <c r="H298" s="152"/>
      <c r="I298" s="152"/>
      <c r="J298" s="152"/>
      <c r="K298" s="146"/>
      <c r="L298" s="4"/>
      <c r="M298" s="4"/>
    </row>
    <row r="299" spans="1:14" s="5" customFormat="1" ht="18.75" customHeight="1">
      <c r="B299" s="6" t="s">
        <v>2357</v>
      </c>
      <c r="C299" s="145"/>
      <c r="D299" s="152" t="s">
        <v>2393</v>
      </c>
      <c r="E299" s="152"/>
      <c r="F299" s="152"/>
      <c r="G299" s="152"/>
      <c r="H299" s="152"/>
      <c r="I299" s="152"/>
      <c r="J299" s="152"/>
      <c r="K299" s="3"/>
      <c r="L299" s="3"/>
      <c r="M299" s="3"/>
    </row>
    <row r="300" spans="1:14" s="5" customFormat="1" ht="18.75" customHeight="1">
      <c r="A300" s="153" t="s">
        <v>2437</v>
      </c>
      <c r="B300" s="153"/>
      <c r="C300" s="153"/>
      <c r="D300" s="153"/>
      <c r="E300" s="153"/>
      <c r="F300" s="153"/>
      <c r="G300" s="153"/>
      <c r="H300" s="153"/>
      <c r="I300" s="153"/>
      <c r="J300" s="153"/>
      <c r="K300" s="3"/>
      <c r="L300" s="3"/>
      <c r="M300" s="3"/>
    </row>
    <row r="301" spans="1:14" ht="3.75" customHeight="1"/>
    <row r="302" spans="1:14" ht="15" customHeight="1">
      <c r="A302" s="149" t="s">
        <v>0</v>
      </c>
      <c r="B302" s="148" t="s">
        <v>9</v>
      </c>
      <c r="C302" s="154" t="s">
        <v>3</v>
      </c>
      <c r="D302" s="155" t="s">
        <v>4</v>
      </c>
      <c r="E302" s="148" t="s">
        <v>15</v>
      </c>
      <c r="F302" s="148" t="s">
        <v>16</v>
      </c>
      <c r="G302" s="148" t="s">
        <v>10</v>
      </c>
      <c r="H302" s="148" t="s">
        <v>11</v>
      </c>
      <c r="I302" s="159" t="s">
        <v>6</v>
      </c>
      <c r="J302" s="159"/>
      <c r="K302" s="160" t="s">
        <v>12</v>
      </c>
      <c r="L302" s="161"/>
      <c r="M302" s="162"/>
    </row>
    <row r="303" spans="1:14" ht="27" customHeight="1">
      <c r="A303" s="149"/>
      <c r="B303" s="149"/>
      <c r="C303" s="154"/>
      <c r="D303" s="155"/>
      <c r="E303" s="149"/>
      <c r="F303" s="149"/>
      <c r="G303" s="149"/>
      <c r="H303" s="149"/>
      <c r="I303" s="7" t="s">
        <v>13</v>
      </c>
      <c r="J303" s="7" t="s">
        <v>14</v>
      </c>
      <c r="K303" s="163"/>
      <c r="L303" s="164"/>
      <c r="M303" s="165"/>
    </row>
    <row r="304" spans="1:14" ht="18.95" customHeight="1">
      <c r="A304" s="8">
        <v>1</v>
      </c>
      <c r="B304" s="15">
        <v>2320124664</v>
      </c>
      <c r="C304" s="9" t="s">
        <v>1740</v>
      </c>
      <c r="D304" s="10" t="s">
        <v>1337</v>
      </c>
      <c r="E304" s="16" t="s">
        <v>1728</v>
      </c>
      <c r="F304" s="16" t="s">
        <v>1728</v>
      </c>
      <c r="G304" s="11"/>
      <c r="H304" s="12"/>
      <c r="I304" s="12"/>
      <c r="J304" s="12"/>
      <c r="K304" s="166">
        <v>0</v>
      </c>
      <c r="L304" s="167"/>
      <c r="M304" s="168"/>
      <c r="N304" t="s">
        <v>2438</v>
      </c>
    </row>
    <row r="305" spans="1:14" ht="18.95" customHeight="1">
      <c r="A305" s="8">
        <v>2</v>
      </c>
      <c r="B305" s="15">
        <v>2320237423</v>
      </c>
      <c r="C305" s="9" t="s">
        <v>1846</v>
      </c>
      <c r="D305" s="10" t="s">
        <v>1337</v>
      </c>
      <c r="E305" s="16" t="s">
        <v>1843</v>
      </c>
      <c r="F305" s="16" t="s">
        <v>1843</v>
      </c>
      <c r="G305" s="11"/>
      <c r="H305" s="12"/>
      <c r="I305" s="12"/>
      <c r="J305" s="12"/>
      <c r="K305" s="156">
        <v>0</v>
      </c>
      <c r="L305" s="157"/>
      <c r="M305" s="158"/>
      <c r="N305" t="s">
        <v>2438</v>
      </c>
    </row>
    <row r="306" spans="1:14" ht="18.95" customHeight="1">
      <c r="A306" s="8">
        <v>3</v>
      </c>
      <c r="B306" s="15">
        <v>2320262224</v>
      </c>
      <c r="C306" s="9" t="s">
        <v>1504</v>
      </c>
      <c r="D306" s="10" t="s">
        <v>1337</v>
      </c>
      <c r="E306" s="16" t="s">
        <v>1770</v>
      </c>
      <c r="F306" s="16" t="s">
        <v>1770</v>
      </c>
      <c r="G306" s="11"/>
      <c r="H306" s="12"/>
      <c r="I306" s="12"/>
      <c r="J306" s="12"/>
      <c r="K306" s="156">
        <v>0</v>
      </c>
      <c r="L306" s="157"/>
      <c r="M306" s="158"/>
      <c r="N306" t="s">
        <v>2438</v>
      </c>
    </row>
    <row r="307" spans="1:14" ht="18.95" customHeight="1">
      <c r="A307" s="8">
        <v>4</v>
      </c>
      <c r="B307" s="15">
        <v>2320262835</v>
      </c>
      <c r="C307" s="9" t="s">
        <v>1740</v>
      </c>
      <c r="D307" s="10" t="s">
        <v>1337</v>
      </c>
      <c r="E307" s="16" t="s">
        <v>1770</v>
      </c>
      <c r="F307" s="16" t="s">
        <v>1770</v>
      </c>
      <c r="G307" s="11"/>
      <c r="H307" s="12"/>
      <c r="I307" s="12"/>
      <c r="J307" s="12"/>
      <c r="K307" s="156">
        <v>0</v>
      </c>
      <c r="L307" s="157"/>
      <c r="M307" s="158"/>
      <c r="N307" t="s">
        <v>2438</v>
      </c>
    </row>
    <row r="308" spans="1:14" ht="18.95" customHeight="1">
      <c r="A308" s="8">
        <v>5</v>
      </c>
      <c r="B308" s="15">
        <v>23207110332</v>
      </c>
      <c r="C308" s="9" t="s">
        <v>1890</v>
      </c>
      <c r="D308" s="10" t="s">
        <v>1337</v>
      </c>
      <c r="E308" s="16" t="s">
        <v>1349</v>
      </c>
      <c r="F308" s="16" t="s">
        <v>1349</v>
      </c>
      <c r="G308" s="11"/>
      <c r="H308" s="12"/>
      <c r="I308" s="12"/>
      <c r="J308" s="12"/>
      <c r="K308" s="156">
        <v>0</v>
      </c>
      <c r="L308" s="157"/>
      <c r="M308" s="158"/>
      <c r="N308" t="s">
        <v>2438</v>
      </c>
    </row>
    <row r="309" spans="1:14" ht="18.95" customHeight="1">
      <c r="A309" s="8">
        <v>6</v>
      </c>
      <c r="B309" s="15">
        <v>2320715205</v>
      </c>
      <c r="C309" s="9" t="s">
        <v>1473</v>
      </c>
      <c r="D309" s="10" t="s">
        <v>1337</v>
      </c>
      <c r="E309" s="16" t="s">
        <v>1349</v>
      </c>
      <c r="F309" s="16" t="s">
        <v>1349</v>
      </c>
      <c r="G309" s="11"/>
      <c r="H309" s="12"/>
      <c r="I309" s="12"/>
      <c r="J309" s="12"/>
      <c r="K309" s="156">
        <v>0</v>
      </c>
      <c r="L309" s="157"/>
      <c r="M309" s="158"/>
      <c r="N309" t="s">
        <v>2438</v>
      </c>
    </row>
    <row r="310" spans="1:14" ht="18.95" customHeight="1">
      <c r="A310" s="8">
        <v>7</v>
      </c>
      <c r="B310" s="15">
        <v>23208612167</v>
      </c>
      <c r="C310" s="9" t="s">
        <v>1740</v>
      </c>
      <c r="D310" s="10" t="s">
        <v>1337</v>
      </c>
      <c r="E310" s="16" t="s">
        <v>1590</v>
      </c>
      <c r="F310" s="16" t="s">
        <v>1590</v>
      </c>
      <c r="G310" s="11"/>
      <c r="H310" s="12"/>
      <c r="I310" s="12"/>
      <c r="J310" s="12"/>
      <c r="K310" s="156">
        <v>0</v>
      </c>
      <c r="L310" s="157"/>
      <c r="M310" s="158"/>
      <c r="N310" t="s">
        <v>2438</v>
      </c>
    </row>
    <row r="311" spans="1:14" ht="18.95" customHeight="1">
      <c r="A311" s="8">
        <v>8</v>
      </c>
      <c r="B311" s="15">
        <v>2121614368</v>
      </c>
      <c r="C311" s="9" t="s">
        <v>1394</v>
      </c>
      <c r="D311" s="10" t="s">
        <v>1395</v>
      </c>
      <c r="E311" s="16" t="s">
        <v>1396</v>
      </c>
      <c r="F311" s="16" t="s">
        <v>1396</v>
      </c>
      <c r="G311" s="11"/>
      <c r="H311" s="12"/>
      <c r="I311" s="12"/>
      <c r="J311" s="12"/>
      <c r="K311" s="156">
        <v>0</v>
      </c>
      <c r="L311" s="157"/>
      <c r="M311" s="158"/>
      <c r="N311" t="s">
        <v>2438</v>
      </c>
    </row>
    <row r="312" spans="1:14" ht="18.95" customHeight="1">
      <c r="A312" s="8">
        <v>9</v>
      </c>
      <c r="B312" s="15">
        <v>2221528427</v>
      </c>
      <c r="C312" s="9" t="s">
        <v>1688</v>
      </c>
      <c r="D312" s="10" t="s">
        <v>1395</v>
      </c>
      <c r="E312" s="16" t="s">
        <v>1302</v>
      </c>
      <c r="F312" s="16" t="s">
        <v>1302</v>
      </c>
      <c r="G312" s="11"/>
      <c r="H312" s="12"/>
      <c r="I312" s="12"/>
      <c r="J312" s="12"/>
      <c r="K312" s="156">
        <v>0</v>
      </c>
      <c r="L312" s="157"/>
      <c r="M312" s="158"/>
      <c r="N312" t="s">
        <v>2438</v>
      </c>
    </row>
    <row r="313" spans="1:14" ht="18.95" customHeight="1">
      <c r="A313" s="8">
        <v>10</v>
      </c>
      <c r="B313" s="15">
        <v>2321112713</v>
      </c>
      <c r="C313" s="9" t="s">
        <v>1397</v>
      </c>
      <c r="D313" s="10" t="s">
        <v>2131</v>
      </c>
      <c r="E313" s="16" t="s">
        <v>1364</v>
      </c>
      <c r="F313" s="16" t="s">
        <v>1364</v>
      </c>
      <c r="G313" s="11"/>
      <c r="H313" s="12"/>
      <c r="I313" s="12"/>
      <c r="J313" s="12"/>
      <c r="K313" s="156">
        <v>0</v>
      </c>
      <c r="L313" s="157"/>
      <c r="M313" s="158"/>
      <c r="N313" t="s">
        <v>2438</v>
      </c>
    </row>
    <row r="314" spans="1:14" ht="18.95" customHeight="1">
      <c r="A314" s="8">
        <v>11</v>
      </c>
      <c r="B314" s="15">
        <v>2121514932</v>
      </c>
      <c r="C314" s="9" t="s">
        <v>1384</v>
      </c>
      <c r="D314" s="10" t="s">
        <v>1385</v>
      </c>
      <c r="E314" s="16" t="s">
        <v>1386</v>
      </c>
      <c r="F314" s="16" t="s">
        <v>1386</v>
      </c>
      <c r="G314" s="11"/>
      <c r="H314" s="12"/>
      <c r="I314" s="12"/>
      <c r="J314" s="12"/>
      <c r="K314" s="156">
        <v>0</v>
      </c>
      <c r="L314" s="157"/>
      <c r="M314" s="158"/>
      <c r="N314" t="s">
        <v>2438</v>
      </c>
    </row>
    <row r="315" spans="1:14" ht="18.95" customHeight="1">
      <c r="A315" s="8">
        <v>12</v>
      </c>
      <c r="B315" s="15">
        <v>2221123584</v>
      </c>
      <c r="C315" s="9" t="s">
        <v>1604</v>
      </c>
      <c r="D315" s="10" t="s">
        <v>1385</v>
      </c>
      <c r="E315" s="16" t="s">
        <v>1605</v>
      </c>
      <c r="F315" s="16" t="s">
        <v>1605</v>
      </c>
      <c r="G315" s="11"/>
      <c r="H315" s="12"/>
      <c r="I315" s="12"/>
      <c r="J315" s="12"/>
      <c r="K315" s="156">
        <v>0</v>
      </c>
      <c r="L315" s="157"/>
      <c r="M315" s="158"/>
      <c r="N315" t="s">
        <v>2438</v>
      </c>
    </row>
    <row r="316" spans="1:14" ht="18.95" customHeight="1">
      <c r="A316" s="8">
        <v>13</v>
      </c>
      <c r="B316" s="15">
        <v>2221523251</v>
      </c>
      <c r="C316" s="9" t="s">
        <v>1685</v>
      </c>
      <c r="D316" s="10" t="s">
        <v>1385</v>
      </c>
      <c r="E316" s="16" t="s">
        <v>1302</v>
      </c>
      <c r="F316" s="16" t="s">
        <v>1302</v>
      </c>
      <c r="G316" s="11"/>
      <c r="H316" s="12"/>
      <c r="I316" s="12"/>
      <c r="J316" s="12"/>
      <c r="K316" s="156">
        <v>0</v>
      </c>
      <c r="L316" s="157"/>
      <c r="M316" s="158"/>
      <c r="N316" t="s">
        <v>2438</v>
      </c>
    </row>
    <row r="317" spans="1:14" ht="18.95" customHeight="1">
      <c r="A317" s="8">
        <v>14</v>
      </c>
      <c r="B317" s="15">
        <v>2221714134</v>
      </c>
      <c r="C317" s="9" t="s">
        <v>1717</v>
      </c>
      <c r="D317" s="10" t="s">
        <v>1385</v>
      </c>
      <c r="E317" s="16" t="s">
        <v>1354</v>
      </c>
      <c r="F317" s="16" t="s">
        <v>1354</v>
      </c>
      <c r="G317" s="11"/>
      <c r="H317" s="12"/>
      <c r="I317" s="12"/>
      <c r="J317" s="12"/>
      <c r="K317" s="156">
        <v>0</v>
      </c>
      <c r="L317" s="157"/>
      <c r="M317" s="158"/>
      <c r="N317" t="s">
        <v>2438</v>
      </c>
    </row>
    <row r="318" spans="1:14" ht="18.95" customHeight="1">
      <c r="A318" s="8">
        <v>15</v>
      </c>
      <c r="B318" s="15">
        <v>2320213461</v>
      </c>
      <c r="C318" s="9" t="s">
        <v>1787</v>
      </c>
      <c r="D318" s="10" t="s">
        <v>1385</v>
      </c>
      <c r="E318" s="16" t="s">
        <v>1416</v>
      </c>
      <c r="F318" s="16" t="s">
        <v>1416</v>
      </c>
      <c r="G318" s="11"/>
      <c r="H318" s="12"/>
      <c r="I318" s="12"/>
      <c r="J318" s="12"/>
      <c r="K318" s="156">
        <v>0</v>
      </c>
      <c r="L318" s="157"/>
      <c r="M318" s="158"/>
      <c r="N318" t="s">
        <v>2438</v>
      </c>
    </row>
    <row r="319" spans="1:14" ht="18.95" customHeight="1">
      <c r="A319" s="8">
        <v>16</v>
      </c>
      <c r="B319" s="15">
        <v>2320215372</v>
      </c>
      <c r="C319" s="9" t="s">
        <v>1799</v>
      </c>
      <c r="D319" s="10" t="s">
        <v>1385</v>
      </c>
      <c r="E319" s="16" t="s">
        <v>1416</v>
      </c>
      <c r="F319" s="16" t="s">
        <v>1416</v>
      </c>
      <c r="G319" s="11"/>
      <c r="H319" s="12"/>
      <c r="I319" s="12"/>
      <c r="J319" s="12"/>
      <c r="K319" s="156">
        <v>0</v>
      </c>
      <c r="L319" s="157"/>
      <c r="M319" s="158"/>
      <c r="N319" t="s">
        <v>2438</v>
      </c>
    </row>
    <row r="320" spans="1:14" ht="18.95" customHeight="1">
      <c r="A320" s="8">
        <v>17</v>
      </c>
      <c r="B320" s="15">
        <v>2320341395</v>
      </c>
      <c r="C320" s="9" t="s">
        <v>1821</v>
      </c>
      <c r="D320" s="10" t="s">
        <v>1385</v>
      </c>
      <c r="E320" s="16" t="s">
        <v>1416</v>
      </c>
      <c r="F320" s="16" t="s">
        <v>1416</v>
      </c>
      <c r="G320" s="11"/>
      <c r="H320" s="12"/>
      <c r="I320" s="12"/>
      <c r="J320" s="12"/>
      <c r="K320" s="156">
        <v>0</v>
      </c>
      <c r="L320" s="157"/>
      <c r="M320" s="158"/>
      <c r="N320" t="s">
        <v>2438</v>
      </c>
    </row>
    <row r="321" spans="1:14" ht="18.95" customHeight="1">
      <c r="A321" s="8">
        <v>18</v>
      </c>
      <c r="B321" s="15">
        <v>23205110291</v>
      </c>
      <c r="C321" s="9" t="s">
        <v>1347</v>
      </c>
      <c r="D321" s="10" t="s">
        <v>1385</v>
      </c>
      <c r="E321" s="16" t="s">
        <v>1857</v>
      </c>
      <c r="F321" s="16" t="s">
        <v>1857</v>
      </c>
      <c r="G321" s="11"/>
      <c r="H321" s="12"/>
      <c r="I321" s="12"/>
      <c r="J321" s="12"/>
      <c r="K321" s="156">
        <v>0</v>
      </c>
      <c r="L321" s="157"/>
      <c r="M321" s="158"/>
      <c r="N321" t="s">
        <v>2438</v>
      </c>
    </row>
    <row r="322" spans="1:14" ht="18.95" customHeight="1">
      <c r="A322" s="8">
        <v>19</v>
      </c>
      <c r="B322" s="15">
        <v>23207110615</v>
      </c>
      <c r="C322" s="9" t="s">
        <v>1552</v>
      </c>
      <c r="D322" s="10" t="s">
        <v>1385</v>
      </c>
      <c r="E322" s="16" t="s">
        <v>1349</v>
      </c>
      <c r="F322" s="16" t="s">
        <v>1349</v>
      </c>
      <c r="G322" s="11"/>
      <c r="H322" s="12"/>
      <c r="I322" s="12"/>
      <c r="J322" s="12"/>
      <c r="K322" s="156">
        <v>0</v>
      </c>
      <c r="L322" s="157"/>
      <c r="M322" s="158"/>
      <c r="N322" t="s">
        <v>2438</v>
      </c>
    </row>
    <row r="323" spans="1:14" ht="18.95" customHeight="1">
      <c r="A323" s="8">
        <v>20</v>
      </c>
      <c r="B323" s="15">
        <v>2320713554</v>
      </c>
      <c r="C323" s="9" t="s">
        <v>2036</v>
      </c>
      <c r="D323" s="10" t="s">
        <v>1385</v>
      </c>
      <c r="E323" s="16" t="s">
        <v>1349</v>
      </c>
      <c r="F323" s="16" t="s">
        <v>1349</v>
      </c>
      <c r="G323" s="11"/>
      <c r="H323" s="12"/>
      <c r="I323" s="12"/>
      <c r="J323" s="12"/>
      <c r="K323" s="156">
        <v>0</v>
      </c>
      <c r="L323" s="157"/>
      <c r="M323" s="158"/>
      <c r="N323" t="s">
        <v>2438</v>
      </c>
    </row>
    <row r="324" spans="1:14" ht="18.95" customHeight="1">
      <c r="A324" s="8">
        <v>21</v>
      </c>
      <c r="B324" s="15">
        <v>2320716709</v>
      </c>
      <c r="C324" s="9" t="s">
        <v>1934</v>
      </c>
      <c r="D324" s="10" t="s">
        <v>1385</v>
      </c>
      <c r="E324" s="16" t="s">
        <v>1396</v>
      </c>
      <c r="F324" s="16" t="s">
        <v>1396</v>
      </c>
      <c r="G324" s="11"/>
      <c r="H324" s="12"/>
      <c r="I324" s="12"/>
      <c r="J324" s="12"/>
      <c r="K324" s="156">
        <v>0</v>
      </c>
      <c r="L324" s="157"/>
      <c r="M324" s="158"/>
      <c r="N324" t="s">
        <v>2438</v>
      </c>
    </row>
    <row r="325" spans="1:14" ht="18.95" customHeight="1">
      <c r="A325" s="8">
        <v>22</v>
      </c>
      <c r="B325" s="15">
        <v>2321123762</v>
      </c>
      <c r="C325" s="9" t="s">
        <v>1616</v>
      </c>
      <c r="D325" s="10" t="s">
        <v>1385</v>
      </c>
      <c r="E325" s="16" t="s">
        <v>1610</v>
      </c>
      <c r="F325" s="16" t="s">
        <v>1610</v>
      </c>
      <c r="G325" s="11"/>
      <c r="H325" s="12"/>
      <c r="I325" s="12"/>
      <c r="J325" s="12"/>
      <c r="K325" s="156">
        <v>0</v>
      </c>
      <c r="L325" s="157"/>
      <c r="M325" s="158"/>
      <c r="N325" t="s">
        <v>2438</v>
      </c>
    </row>
    <row r="326" spans="1:14" ht="18.95" customHeight="1">
      <c r="A326" s="8">
        <v>23</v>
      </c>
      <c r="B326" s="15">
        <v>2321216226</v>
      </c>
      <c r="C326" s="9" t="s">
        <v>2246</v>
      </c>
      <c r="D326" s="10" t="s">
        <v>1385</v>
      </c>
      <c r="E326" s="16" t="s">
        <v>1396</v>
      </c>
      <c r="F326" s="16" t="s">
        <v>1396</v>
      </c>
      <c r="G326" s="11"/>
      <c r="H326" s="12"/>
      <c r="I326" s="12"/>
      <c r="J326" s="12"/>
      <c r="K326" s="156">
        <v>0</v>
      </c>
      <c r="L326" s="157"/>
      <c r="M326" s="158"/>
      <c r="N326" t="s">
        <v>2438</v>
      </c>
    </row>
    <row r="327" spans="1:14" ht="18.95" customHeight="1">
      <c r="A327" s="8">
        <v>24</v>
      </c>
      <c r="B327" s="15">
        <v>2321312415</v>
      </c>
      <c r="C327" s="9" t="s">
        <v>2267</v>
      </c>
      <c r="D327" s="10" t="s">
        <v>1385</v>
      </c>
      <c r="E327" s="16" t="s">
        <v>1308</v>
      </c>
      <c r="F327" s="16" t="s">
        <v>1308</v>
      </c>
      <c r="G327" s="11"/>
      <c r="H327" s="12"/>
      <c r="I327" s="12"/>
      <c r="J327" s="12"/>
      <c r="K327" s="156">
        <v>0</v>
      </c>
      <c r="L327" s="157"/>
      <c r="M327" s="158"/>
      <c r="N327" t="s">
        <v>2438</v>
      </c>
    </row>
    <row r="328" spans="1:14" ht="18.95" customHeight="1">
      <c r="A328" s="8">
        <v>25</v>
      </c>
      <c r="B328" s="15">
        <v>23217211214</v>
      </c>
      <c r="C328" s="9" t="s">
        <v>1288</v>
      </c>
      <c r="D328" s="10" t="s">
        <v>1385</v>
      </c>
      <c r="E328" s="16" t="s">
        <v>1570</v>
      </c>
      <c r="F328" s="16" t="s">
        <v>1570</v>
      </c>
      <c r="G328" s="11"/>
      <c r="H328" s="12"/>
      <c r="I328" s="12"/>
      <c r="J328" s="12"/>
      <c r="K328" s="156">
        <v>0</v>
      </c>
      <c r="L328" s="157"/>
      <c r="M328" s="158"/>
      <c r="N328" t="s">
        <v>2438</v>
      </c>
    </row>
    <row r="329" spans="1:14" ht="18.95" customHeight="1">
      <c r="A329" s="8">
        <v>26</v>
      </c>
      <c r="B329" s="15">
        <v>2321862929</v>
      </c>
      <c r="C329" s="9" t="s">
        <v>2338</v>
      </c>
      <c r="D329" s="10" t="s">
        <v>1385</v>
      </c>
      <c r="E329" s="16" t="s">
        <v>1590</v>
      </c>
      <c r="F329" s="16" t="s">
        <v>1590</v>
      </c>
      <c r="G329" s="11"/>
      <c r="H329" s="12"/>
      <c r="I329" s="12"/>
      <c r="J329" s="12"/>
      <c r="K329" s="156">
        <v>0</v>
      </c>
      <c r="L329" s="157"/>
      <c r="M329" s="158"/>
      <c r="N329" t="s">
        <v>2438</v>
      </c>
    </row>
    <row r="330" spans="1:14" ht="18.95" customHeight="1">
      <c r="A330" s="8">
        <v>27</v>
      </c>
      <c r="B330" s="15">
        <v>2321862930</v>
      </c>
      <c r="C330" s="9" t="s">
        <v>2339</v>
      </c>
      <c r="D330" s="10" t="s">
        <v>1385</v>
      </c>
      <c r="E330" s="16" t="s">
        <v>1590</v>
      </c>
      <c r="F330" s="16" t="s">
        <v>1590</v>
      </c>
      <c r="G330" s="11"/>
      <c r="H330" s="12"/>
      <c r="I330" s="12"/>
      <c r="J330" s="12"/>
      <c r="K330" s="156">
        <v>0</v>
      </c>
      <c r="L330" s="157"/>
      <c r="M330" s="158"/>
      <c r="N330" t="s">
        <v>2438</v>
      </c>
    </row>
    <row r="331" spans="1:14" ht="18.95" customHeight="1">
      <c r="A331" s="8">
        <v>28</v>
      </c>
      <c r="B331" s="15">
        <v>2321865482</v>
      </c>
      <c r="C331" s="9" t="s">
        <v>2349</v>
      </c>
      <c r="D331" s="10" t="s">
        <v>1385</v>
      </c>
      <c r="E331" s="16" t="s">
        <v>1590</v>
      </c>
      <c r="F331" s="16" t="s">
        <v>1590</v>
      </c>
      <c r="G331" s="11"/>
      <c r="H331" s="12"/>
      <c r="I331" s="12"/>
      <c r="J331" s="12"/>
      <c r="K331" s="156">
        <v>0</v>
      </c>
      <c r="L331" s="157"/>
      <c r="M331" s="158"/>
      <c r="N331" t="s">
        <v>2438</v>
      </c>
    </row>
    <row r="332" spans="1:14" ht="18.95" customHeight="1">
      <c r="A332" s="8">
        <v>29</v>
      </c>
      <c r="B332" s="15">
        <v>2321129826</v>
      </c>
      <c r="C332" s="9" t="s">
        <v>1300</v>
      </c>
      <c r="D332" s="10" t="s">
        <v>2204</v>
      </c>
      <c r="E332" s="16" t="s">
        <v>1610</v>
      </c>
      <c r="F332" s="16" t="s">
        <v>1610</v>
      </c>
      <c r="G332" s="11"/>
      <c r="H332" s="12"/>
      <c r="I332" s="12"/>
      <c r="J332" s="12"/>
      <c r="K332" s="156">
        <v>0</v>
      </c>
      <c r="L332" s="157"/>
      <c r="M332" s="158"/>
      <c r="N332" t="s">
        <v>2438</v>
      </c>
    </row>
    <row r="333" spans="1:14">
      <c r="L333" s="147" t="s">
        <v>2439</v>
      </c>
      <c r="M333" s="13" t="s">
        <v>2400</v>
      </c>
    </row>
    <row r="334" spans="1:14" s="1" customFormat="1" ht="14.25" customHeight="1">
      <c r="B334" s="150" t="s">
        <v>7</v>
      </c>
      <c r="C334" s="150"/>
      <c r="D334" s="151" t="s">
        <v>1258</v>
      </c>
      <c r="E334" s="151"/>
      <c r="F334" s="151"/>
      <c r="G334" s="151"/>
      <c r="H334" s="151"/>
      <c r="I334" s="151"/>
      <c r="J334" s="151"/>
      <c r="K334" s="110" t="s">
        <v>2440</v>
      </c>
    </row>
    <row r="335" spans="1:14" s="1" customFormat="1">
      <c r="B335" s="150" t="s">
        <v>8</v>
      </c>
      <c r="C335" s="150"/>
      <c r="D335" s="2" t="s">
        <v>2441</v>
      </c>
      <c r="E335" s="152" t="s">
        <v>1260</v>
      </c>
      <c r="F335" s="152"/>
      <c r="G335" s="152"/>
      <c r="H335" s="152"/>
      <c r="I335" s="152"/>
      <c r="J335" s="152"/>
      <c r="K335" s="146"/>
      <c r="L335" s="4"/>
      <c r="M335" s="4"/>
    </row>
    <row r="336" spans="1:14" s="5" customFormat="1" ht="18.75" customHeight="1">
      <c r="B336" s="6" t="s">
        <v>2357</v>
      </c>
      <c r="C336" s="145"/>
      <c r="D336" s="152" t="s">
        <v>2393</v>
      </c>
      <c r="E336" s="152"/>
      <c r="F336" s="152"/>
      <c r="G336" s="152"/>
      <c r="H336" s="152"/>
      <c r="I336" s="152"/>
      <c r="J336" s="152"/>
      <c r="K336" s="3"/>
      <c r="L336" s="3"/>
      <c r="M336" s="3"/>
    </row>
    <row r="337" spans="1:14" s="5" customFormat="1" ht="18.75" customHeight="1">
      <c r="A337" s="153" t="s">
        <v>2442</v>
      </c>
      <c r="B337" s="153"/>
      <c r="C337" s="153"/>
      <c r="D337" s="153"/>
      <c r="E337" s="153"/>
      <c r="F337" s="153"/>
      <c r="G337" s="153"/>
      <c r="H337" s="153"/>
      <c r="I337" s="153"/>
      <c r="J337" s="153"/>
      <c r="K337" s="3"/>
      <c r="L337" s="3"/>
      <c r="M337" s="3"/>
    </row>
    <row r="338" spans="1:14" ht="3.75" customHeight="1"/>
    <row r="339" spans="1:14" ht="15" customHeight="1">
      <c r="A339" s="149" t="s">
        <v>0</v>
      </c>
      <c r="B339" s="148" t="s">
        <v>9</v>
      </c>
      <c r="C339" s="154" t="s">
        <v>3</v>
      </c>
      <c r="D339" s="155" t="s">
        <v>4</v>
      </c>
      <c r="E339" s="148" t="s">
        <v>15</v>
      </c>
      <c r="F339" s="148" t="s">
        <v>16</v>
      </c>
      <c r="G339" s="148" t="s">
        <v>10</v>
      </c>
      <c r="H339" s="148" t="s">
        <v>11</v>
      </c>
      <c r="I339" s="159" t="s">
        <v>6</v>
      </c>
      <c r="J339" s="159"/>
      <c r="K339" s="160" t="s">
        <v>12</v>
      </c>
      <c r="L339" s="161"/>
      <c r="M339" s="162"/>
    </row>
    <row r="340" spans="1:14" ht="27" customHeight="1">
      <c r="A340" s="149"/>
      <c r="B340" s="149"/>
      <c r="C340" s="154"/>
      <c r="D340" s="155"/>
      <c r="E340" s="149"/>
      <c r="F340" s="149"/>
      <c r="G340" s="149"/>
      <c r="H340" s="149"/>
      <c r="I340" s="7" t="s">
        <v>13</v>
      </c>
      <c r="J340" s="7" t="s">
        <v>14</v>
      </c>
      <c r="K340" s="163"/>
      <c r="L340" s="164"/>
      <c r="M340" s="165"/>
    </row>
    <row r="341" spans="1:14" ht="18.95" customHeight="1">
      <c r="A341" s="8">
        <v>1</v>
      </c>
      <c r="B341" s="15">
        <v>2220522791</v>
      </c>
      <c r="C341" s="9" t="s">
        <v>1347</v>
      </c>
      <c r="D341" s="10" t="s">
        <v>1457</v>
      </c>
      <c r="E341" s="16" t="s">
        <v>1302</v>
      </c>
      <c r="F341" s="16" t="s">
        <v>1302</v>
      </c>
      <c r="G341" s="11"/>
      <c r="H341" s="12"/>
      <c r="I341" s="12"/>
      <c r="J341" s="12"/>
      <c r="K341" s="166">
        <v>0</v>
      </c>
      <c r="L341" s="167"/>
      <c r="M341" s="168"/>
      <c r="N341" t="s">
        <v>2443</v>
      </c>
    </row>
    <row r="342" spans="1:14" ht="18.95" customHeight="1">
      <c r="A342" s="8">
        <v>2</v>
      </c>
      <c r="B342" s="15">
        <v>2220523292</v>
      </c>
      <c r="C342" s="9" t="s">
        <v>1291</v>
      </c>
      <c r="D342" s="10" t="s">
        <v>1457</v>
      </c>
      <c r="E342" s="16" t="s">
        <v>1302</v>
      </c>
      <c r="F342" s="16" t="s">
        <v>1302</v>
      </c>
      <c r="G342" s="11"/>
      <c r="H342" s="12"/>
      <c r="I342" s="12"/>
      <c r="J342" s="12"/>
      <c r="K342" s="156">
        <v>0</v>
      </c>
      <c r="L342" s="157"/>
      <c r="M342" s="158"/>
      <c r="N342" t="s">
        <v>2443</v>
      </c>
    </row>
    <row r="343" spans="1:14" ht="18.95" customHeight="1">
      <c r="A343" s="8">
        <v>3</v>
      </c>
      <c r="B343" s="15">
        <v>2320212137</v>
      </c>
      <c r="C343" s="9" t="s">
        <v>1772</v>
      </c>
      <c r="D343" s="10" t="s">
        <v>1457</v>
      </c>
      <c r="E343" s="16" t="s">
        <v>1416</v>
      </c>
      <c r="F343" s="16" t="s">
        <v>1416</v>
      </c>
      <c r="G343" s="11"/>
      <c r="H343" s="12"/>
      <c r="I343" s="12"/>
      <c r="J343" s="12"/>
      <c r="K343" s="156">
        <v>0</v>
      </c>
      <c r="L343" s="157"/>
      <c r="M343" s="158"/>
      <c r="N343" t="s">
        <v>2443</v>
      </c>
    </row>
    <row r="344" spans="1:14" ht="18.95" customHeight="1">
      <c r="A344" s="8">
        <v>4</v>
      </c>
      <c r="B344" s="15">
        <v>2320324062</v>
      </c>
      <c r="C344" s="9" t="s">
        <v>1336</v>
      </c>
      <c r="D344" s="10" t="s">
        <v>1457</v>
      </c>
      <c r="E344" s="16" t="s">
        <v>1349</v>
      </c>
      <c r="F344" s="16" t="s">
        <v>1349</v>
      </c>
      <c r="G344" s="11"/>
      <c r="H344" s="12"/>
      <c r="I344" s="12"/>
      <c r="J344" s="12"/>
      <c r="K344" s="156">
        <v>0</v>
      </c>
      <c r="L344" s="157"/>
      <c r="M344" s="158"/>
      <c r="N344" t="s">
        <v>2443</v>
      </c>
    </row>
    <row r="345" spans="1:14" ht="18.95" customHeight="1">
      <c r="A345" s="8">
        <v>5</v>
      </c>
      <c r="B345" s="15">
        <v>2320715206</v>
      </c>
      <c r="C345" s="9" t="s">
        <v>1408</v>
      </c>
      <c r="D345" s="10" t="s">
        <v>1457</v>
      </c>
      <c r="E345" s="16" t="s">
        <v>1349</v>
      </c>
      <c r="F345" s="16" t="s">
        <v>1349</v>
      </c>
      <c r="G345" s="11"/>
      <c r="H345" s="12"/>
      <c r="I345" s="12"/>
      <c r="J345" s="12"/>
      <c r="K345" s="156">
        <v>0</v>
      </c>
      <c r="L345" s="157"/>
      <c r="M345" s="158"/>
      <c r="N345" t="s">
        <v>2443</v>
      </c>
    </row>
    <row r="346" spans="1:14" ht="18.95" customHeight="1">
      <c r="A346" s="8">
        <v>6</v>
      </c>
      <c r="B346" s="15">
        <v>2320719856</v>
      </c>
      <c r="C346" s="9" t="s">
        <v>1473</v>
      </c>
      <c r="D346" s="10" t="s">
        <v>1457</v>
      </c>
      <c r="E346" s="16" t="s">
        <v>1349</v>
      </c>
      <c r="F346" s="16" t="s">
        <v>1349</v>
      </c>
      <c r="G346" s="11"/>
      <c r="H346" s="12"/>
      <c r="I346" s="12"/>
      <c r="J346" s="12"/>
      <c r="K346" s="156">
        <v>0</v>
      </c>
      <c r="L346" s="157"/>
      <c r="M346" s="158"/>
      <c r="N346" t="s">
        <v>2443</v>
      </c>
    </row>
    <row r="347" spans="1:14" ht="18.95" customHeight="1">
      <c r="A347" s="8">
        <v>7</v>
      </c>
      <c r="B347" s="15">
        <v>2320216071</v>
      </c>
      <c r="C347" s="9" t="s">
        <v>1773</v>
      </c>
      <c r="D347" s="10" t="s">
        <v>1806</v>
      </c>
      <c r="E347" s="16" t="s">
        <v>1416</v>
      </c>
      <c r="F347" s="16" t="s">
        <v>1416</v>
      </c>
      <c r="G347" s="11"/>
      <c r="H347" s="12"/>
      <c r="I347" s="12"/>
      <c r="J347" s="12"/>
      <c r="K347" s="156">
        <v>0</v>
      </c>
      <c r="L347" s="157"/>
      <c r="M347" s="158"/>
      <c r="N347" t="s">
        <v>2443</v>
      </c>
    </row>
    <row r="348" spans="1:14" ht="18.95" customHeight="1">
      <c r="A348" s="8">
        <v>8</v>
      </c>
      <c r="B348" s="15">
        <v>2321622056</v>
      </c>
      <c r="C348" s="9" t="s">
        <v>2287</v>
      </c>
      <c r="D348" s="10" t="s">
        <v>1806</v>
      </c>
      <c r="E348" s="16" t="s">
        <v>2147</v>
      </c>
      <c r="F348" s="16" t="s">
        <v>2147</v>
      </c>
      <c r="G348" s="11"/>
      <c r="H348" s="12"/>
      <c r="I348" s="12"/>
      <c r="J348" s="12"/>
      <c r="K348" s="156">
        <v>0</v>
      </c>
      <c r="L348" s="157"/>
      <c r="M348" s="158"/>
      <c r="N348" t="s">
        <v>2443</v>
      </c>
    </row>
    <row r="349" spans="1:14" ht="18.95" customHeight="1">
      <c r="A349" s="8">
        <v>9</v>
      </c>
      <c r="B349" s="15">
        <v>2320216195</v>
      </c>
      <c r="C349" s="9" t="s">
        <v>1821</v>
      </c>
      <c r="D349" s="10" t="s">
        <v>1822</v>
      </c>
      <c r="E349" s="16" t="s">
        <v>1396</v>
      </c>
      <c r="F349" s="16" t="s">
        <v>1396</v>
      </c>
      <c r="G349" s="11"/>
      <c r="H349" s="12"/>
      <c r="I349" s="12"/>
      <c r="J349" s="12"/>
      <c r="K349" s="156">
        <v>0</v>
      </c>
      <c r="L349" s="157"/>
      <c r="M349" s="158"/>
      <c r="N349" t="s">
        <v>2443</v>
      </c>
    </row>
    <row r="350" spans="1:14" ht="18.95" customHeight="1">
      <c r="A350" s="8">
        <v>10</v>
      </c>
      <c r="B350" s="15">
        <v>1811625816</v>
      </c>
      <c r="C350" s="9" t="s">
        <v>1261</v>
      </c>
      <c r="D350" s="10" t="s">
        <v>1262</v>
      </c>
      <c r="E350" s="16" t="s">
        <v>1263</v>
      </c>
      <c r="F350" s="16" t="s">
        <v>1263</v>
      </c>
      <c r="G350" s="11"/>
      <c r="H350" s="12"/>
      <c r="I350" s="12"/>
      <c r="J350" s="12"/>
      <c r="K350" s="156">
        <v>0</v>
      </c>
      <c r="L350" s="157"/>
      <c r="M350" s="158"/>
      <c r="N350" t="s">
        <v>2443</v>
      </c>
    </row>
    <row r="351" spans="1:14" ht="18.95" customHeight="1">
      <c r="A351" s="8">
        <v>11</v>
      </c>
      <c r="B351" s="15">
        <v>2021616151</v>
      </c>
      <c r="C351" s="9" t="s">
        <v>1312</v>
      </c>
      <c r="D351" s="10" t="s">
        <v>1262</v>
      </c>
      <c r="E351" s="16" t="s">
        <v>1313</v>
      </c>
      <c r="F351" s="16" t="s">
        <v>1313</v>
      </c>
      <c r="G351" s="11"/>
      <c r="H351" s="12"/>
      <c r="I351" s="12"/>
      <c r="J351" s="12"/>
      <c r="K351" s="156">
        <v>0</v>
      </c>
      <c r="L351" s="157"/>
      <c r="M351" s="158"/>
      <c r="N351" t="s">
        <v>2443</v>
      </c>
    </row>
    <row r="352" spans="1:14" ht="18.95" customHeight="1">
      <c r="A352" s="8">
        <v>12</v>
      </c>
      <c r="B352" s="15">
        <v>2221423429</v>
      </c>
      <c r="C352" s="9" t="s">
        <v>1651</v>
      </c>
      <c r="D352" s="10" t="s">
        <v>1262</v>
      </c>
      <c r="E352" s="16" t="s">
        <v>1437</v>
      </c>
      <c r="F352" s="16" t="s">
        <v>1437</v>
      </c>
      <c r="G352" s="11"/>
      <c r="H352" s="12"/>
      <c r="I352" s="12"/>
      <c r="J352" s="12"/>
      <c r="K352" s="156">
        <v>0</v>
      </c>
      <c r="L352" s="157"/>
      <c r="M352" s="158"/>
      <c r="N352" t="s">
        <v>2443</v>
      </c>
    </row>
    <row r="353" spans="1:14" ht="18.95" customHeight="1">
      <c r="A353" s="8">
        <v>13</v>
      </c>
      <c r="B353" s="15">
        <v>2221523224</v>
      </c>
      <c r="C353" s="9" t="s">
        <v>1681</v>
      </c>
      <c r="D353" s="10" t="s">
        <v>1262</v>
      </c>
      <c r="E353" s="16" t="s">
        <v>1302</v>
      </c>
      <c r="F353" s="16" t="s">
        <v>1302</v>
      </c>
      <c r="G353" s="11"/>
      <c r="H353" s="12"/>
      <c r="I353" s="12"/>
      <c r="J353" s="12"/>
      <c r="K353" s="156">
        <v>0</v>
      </c>
      <c r="L353" s="157"/>
      <c r="M353" s="158"/>
      <c r="N353" t="s">
        <v>2443</v>
      </c>
    </row>
    <row r="354" spans="1:14" ht="18.95" customHeight="1">
      <c r="A354" s="8">
        <v>14</v>
      </c>
      <c r="B354" s="15">
        <v>2320713556</v>
      </c>
      <c r="C354" s="9" t="s">
        <v>2037</v>
      </c>
      <c r="D354" s="10" t="s">
        <v>1262</v>
      </c>
      <c r="E354" s="16" t="s">
        <v>1349</v>
      </c>
      <c r="F354" s="16" t="s">
        <v>1349</v>
      </c>
      <c r="G354" s="11"/>
      <c r="H354" s="12"/>
      <c r="I354" s="12"/>
      <c r="J354" s="12"/>
      <c r="K354" s="156">
        <v>0</v>
      </c>
      <c r="L354" s="157"/>
      <c r="M354" s="158"/>
      <c r="N354" t="s">
        <v>2443</v>
      </c>
    </row>
    <row r="355" spans="1:14" ht="18.95" customHeight="1">
      <c r="A355" s="8">
        <v>15</v>
      </c>
      <c r="B355" s="15">
        <v>2320719833</v>
      </c>
      <c r="C355" s="9" t="s">
        <v>2094</v>
      </c>
      <c r="D355" s="10" t="s">
        <v>1262</v>
      </c>
      <c r="E355" s="16" t="s">
        <v>1349</v>
      </c>
      <c r="F355" s="16" t="s">
        <v>1349</v>
      </c>
      <c r="G355" s="11"/>
      <c r="H355" s="12"/>
      <c r="I355" s="12"/>
      <c r="J355" s="12"/>
      <c r="K355" s="156">
        <v>0</v>
      </c>
      <c r="L355" s="157"/>
      <c r="M355" s="158"/>
      <c r="N355" t="s">
        <v>2443</v>
      </c>
    </row>
    <row r="356" spans="1:14" ht="18.95" customHeight="1">
      <c r="A356" s="8">
        <v>16</v>
      </c>
      <c r="B356" s="15">
        <v>23211210623</v>
      </c>
      <c r="C356" s="9" t="s">
        <v>1616</v>
      </c>
      <c r="D356" s="10" t="s">
        <v>1262</v>
      </c>
      <c r="E356" s="16" t="s">
        <v>1610</v>
      </c>
      <c r="F356" s="16" t="s">
        <v>1610</v>
      </c>
      <c r="G356" s="11"/>
      <c r="H356" s="12"/>
      <c r="I356" s="12"/>
      <c r="J356" s="12"/>
      <c r="K356" s="156">
        <v>0</v>
      </c>
      <c r="L356" s="157"/>
      <c r="M356" s="158"/>
      <c r="N356" t="s">
        <v>2443</v>
      </c>
    </row>
    <row r="357" spans="1:14" ht="18.95" customHeight="1">
      <c r="A357" s="8">
        <v>17</v>
      </c>
      <c r="B357" s="15">
        <v>2321123775</v>
      </c>
      <c r="C357" s="9" t="s">
        <v>2192</v>
      </c>
      <c r="D357" s="10" t="s">
        <v>1262</v>
      </c>
      <c r="E357" s="16" t="s">
        <v>1728</v>
      </c>
      <c r="F357" s="16" t="s">
        <v>1728</v>
      </c>
      <c r="G357" s="11"/>
      <c r="H357" s="12"/>
      <c r="I357" s="12"/>
      <c r="J357" s="12"/>
      <c r="K357" s="156">
        <v>0</v>
      </c>
      <c r="L357" s="157"/>
      <c r="M357" s="158"/>
      <c r="N357" t="s">
        <v>2443</v>
      </c>
    </row>
    <row r="358" spans="1:14" ht="18.95" customHeight="1">
      <c r="A358" s="8">
        <v>18</v>
      </c>
      <c r="B358" s="15">
        <v>2321253072</v>
      </c>
      <c r="C358" s="9" t="s">
        <v>1707</v>
      </c>
      <c r="D358" s="10" t="s">
        <v>1262</v>
      </c>
      <c r="E358" s="16" t="s">
        <v>1296</v>
      </c>
      <c r="F358" s="16" t="s">
        <v>1296</v>
      </c>
      <c r="G358" s="11"/>
      <c r="H358" s="12"/>
      <c r="I358" s="12"/>
      <c r="J358" s="12"/>
      <c r="K358" s="156">
        <v>0</v>
      </c>
      <c r="L358" s="157"/>
      <c r="M358" s="158"/>
      <c r="N358" t="s">
        <v>2443</v>
      </c>
    </row>
    <row r="359" spans="1:14" ht="18.95" customHeight="1">
      <c r="A359" s="8">
        <v>19</v>
      </c>
      <c r="B359" s="15">
        <v>2321655361</v>
      </c>
      <c r="C359" s="9" t="s">
        <v>1616</v>
      </c>
      <c r="D359" s="10" t="s">
        <v>1262</v>
      </c>
      <c r="E359" s="16" t="s">
        <v>1969</v>
      </c>
      <c r="F359" s="16" t="s">
        <v>1969</v>
      </c>
      <c r="G359" s="11"/>
      <c r="H359" s="12"/>
      <c r="I359" s="12"/>
      <c r="J359" s="12"/>
      <c r="K359" s="156">
        <v>0</v>
      </c>
      <c r="L359" s="157"/>
      <c r="M359" s="158"/>
      <c r="N359" t="s">
        <v>2443</v>
      </c>
    </row>
    <row r="360" spans="1:14" ht="18.95" customHeight="1">
      <c r="A360" s="8">
        <v>20</v>
      </c>
      <c r="B360" s="15">
        <v>23217111478</v>
      </c>
      <c r="C360" s="9" t="s">
        <v>1397</v>
      </c>
      <c r="D360" s="10" t="s">
        <v>1262</v>
      </c>
      <c r="E360" s="16" t="s">
        <v>1570</v>
      </c>
      <c r="F360" s="16" t="s">
        <v>1570</v>
      </c>
      <c r="G360" s="11"/>
      <c r="H360" s="12"/>
      <c r="I360" s="12"/>
      <c r="J360" s="12"/>
      <c r="K360" s="156">
        <v>0</v>
      </c>
      <c r="L360" s="157"/>
      <c r="M360" s="158"/>
      <c r="N360" t="s">
        <v>2443</v>
      </c>
    </row>
    <row r="361" spans="1:14" ht="18.95" customHeight="1">
      <c r="A361" s="8">
        <v>21</v>
      </c>
      <c r="B361" s="15">
        <v>2321719719</v>
      </c>
      <c r="C361" s="9" t="s">
        <v>1616</v>
      </c>
      <c r="D361" s="10" t="s">
        <v>1262</v>
      </c>
      <c r="E361" s="16" t="s">
        <v>1349</v>
      </c>
      <c r="F361" s="16" t="s">
        <v>1349</v>
      </c>
      <c r="G361" s="11"/>
      <c r="H361" s="12"/>
      <c r="I361" s="12"/>
      <c r="J361" s="12"/>
      <c r="K361" s="156">
        <v>0</v>
      </c>
      <c r="L361" s="157"/>
      <c r="M361" s="158"/>
      <c r="N361" t="s">
        <v>2443</v>
      </c>
    </row>
    <row r="362" spans="1:14" ht="18.95" customHeight="1">
      <c r="A362" s="8">
        <v>22</v>
      </c>
      <c r="B362" s="15">
        <v>2321862933</v>
      </c>
      <c r="C362" s="9" t="s">
        <v>2340</v>
      </c>
      <c r="D362" s="10" t="s">
        <v>1262</v>
      </c>
      <c r="E362" s="16" t="s">
        <v>1590</v>
      </c>
      <c r="F362" s="16" t="s">
        <v>1590</v>
      </c>
      <c r="G362" s="11"/>
      <c r="H362" s="12"/>
      <c r="I362" s="12"/>
      <c r="J362" s="12"/>
      <c r="K362" s="156">
        <v>0</v>
      </c>
      <c r="L362" s="157"/>
      <c r="M362" s="158"/>
      <c r="N362" t="s">
        <v>2443</v>
      </c>
    </row>
    <row r="363" spans="1:14" ht="18.95" customHeight="1">
      <c r="A363" s="8">
        <v>23</v>
      </c>
      <c r="B363" s="15">
        <v>23211210178</v>
      </c>
      <c r="C363" s="9" t="s">
        <v>1312</v>
      </c>
      <c r="D363" s="10" t="s">
        <v>2156</v>
      </c>
      <c r="E363" s="16" t="s">
        <v>1610</v>
      </c>
      <c r="F363" s="16" t="s">
        <v>1610</v>
      </c>
      <c r="G363" s="11"/>
      <c r="H363" s="12"/>
      <c r="I363" s="12"/>
      <c r="J363" s="12"/>
      <c r="K363" s="156">
        <v>0</v>
      </c>
      <c r="L363" s="157"/>
      <c r="M363" s="158"/>
      <c r="N363" t="s">
        <v>2443</v>
      </c>
    </row>
    <row r="364" spans="1:14" ht="18.95" customHeight="1">
      <c r="A364" s="8">
        <v>24</v>
      </c>
      <c r="B364" s="15">
        <v>2220724194</v>
      </c>
      <c r="C364" s="9" t="s">
        <v>1582</v>
      </c>
      <c r="D364" s="10" t="s">
        <v>1583</v>
      </c>
      <c r="E364" s="16" t="s">
        <v>1570</v>
      </c>
      <c r="F364" s="16" t="s">
        <v>1570</v>
      </c>
      <c r="G364" s="11"/>
      <c r="H364" s="12"/>
      <c r="I364" s="12"/>
      <c r="J364" s="12"/>
      <c r="K364" s="156">
        <v>0</v>
      </c>
      <c r="L364" s="157"/>
      <c r="M364" s="158"/>
      <c r="N364" t="s">
        <v>2443</v>
      </c>
    </row>
    <row r="365" spans="1:14" ht="18.95" customHeight="1">
      <c r="A365" s="8">
        <v>25</v>
      </c>
      <c r="B365" s="15">
        <v>2320216054</v>
      </c>
      <c r="C365" s="9" t="s">
        <v>1524</v>
      </c>
      <c r="D365" s="10" t="s">
        <v>1583</v>
      </c>
      <c r="E365" s="16" t="s">
        <v>1308</v>
      </c>
      <c r="F365" s="16" t="s">
        <v>1308</v>
      </c>
      <c r="G365" s="11"/>
      <c r="H365" s="12"/>
      <c r="I365" s="12"/>
      <c r="J365" s="12"/>
      <c r="K365" s="156">
        <v>0</v>
      </c>
      <c r="L365" s="157"/>
      <c r="M365" s="158"/>
      <c r="N365" t="s">
        <v>2443</v>
      </c>
    </row>
    <row r="366" spans="1:14" ht="18.95" customHeight="1">
      <c r="A366" s="8">
        <v>26</v>
      </c>
      <c r="B366" s="15">
        <v>2320716872</v>
      </c>
      <c r="C366" s="9" t="s">
        <v>2074</v>
      </c>
      <c r="D366" s="10" t="s">
        <v>1583</v>
      </c>
      <c r="E366" s="16" t="s">
        <v>1590</v>
      </c>
      <c r="F366" s="16" t="s">
        <v>1590</v>
      </c>
      <c r="G366" s="11"/>
      <c r="H366" s="12"/>
      <c r="I366" s="12"/>
      <c r="J366" s="12"/>
      <c r="K366" s="156">
        <v>0</v>
      </c>
      <c r="L366" s="157"/>
      <c r="M366" s="158"/>
      <c r="N366" t="s">
        <v>2443</v>
      </c>
    </row>
    <row r="367" spans="1:14" ht="18.95" customHeight="1">
      <c r="A367" s="8">
        <v>27</v>
      </c>
      <c r="B367" s="15">
        <v>2320722666</v>
      </c>
      <c r="C367" s="9" t="s">
        <v>1503</v>
      </c>
      <c r="D367" s="10" t="s">
        <v>1583</v>
      </c>
      <c r="E367" s="16" t="s">
        <v>1570</v>
      </c>
      <c r="F367" s="16" t="s">
        <v>1570</v>
      </c>
      <c r="G367" s="11"/>
      <c r="H367" s="12"/>
      <c r="I367" s="12"/>
      <c r="J367" s="12"/>
      <c r="K367" s="156">
        <v>0</v>
      </c>
      <c r="L367" s="157"/>
      <c r="M367" s="158"/>
      <c r="N367" t="s">
        <v>2443</v>
      </c>
    </row>
    <row r="368" spans="1:14" ht="18.95" customHeight="1">
      <c r="A368" s="8">
        <v>28</v>
      </c>
      <c r="B368" s="15">
        <v>2320725439</v>
      </c>
      <c r="C368" s="9" t="s">
        <v>1761</v>
      </c>
      <c r="D368" s="10" t="s">
        <v>1583</v>
      </c>
      <c r="E368" s="16" t="s">
        <v>1570</v>
      </c>
      <c r="F368" s="16" t="s">
        <v>1570</v>
      </c>
      <c r="G368" s="11"/>
      <c r="H368" s="12"/>
      <c r="I368" s="12"/>
      <c r="J368" s="12"/>
      <c r="K368" s="156">
        <v>0</v>
      </c>
      <c r="L368" s="157"/>
      <c r="M368" s="158"/>
      <c r="N368" t="s">
        <v>2443</v>
      </c>
    </row>
    <row r="369" spans="1:14" ht="18.95" customHeight="1">
      <c r="A369" s="8">
        <v>29</v>
      </c>
      <c r="B369" s="15">
        <v>2321242199</v>
      </c>
      <c r="C369" s="9" t="s">
        <v>2254</v>
      </c>
      <c r="D369" s="10" t="s">
        <v>2255</v>
      </c>
      <c r="E369" s="16" t="s">
        <v>1375</v>
      </c>
      <c r="F369" s="16" t="s">
        <v>1375</v>
      </c>
      <c r="G369" s="11"/>
      <c r="H369" s="12"/>
      <c r="I369" s="12"/>
      <c r="J369" s="12"/>
      <c r="K369" s="156">
        <v>0</v>
      </c>
      <c r="L369" s="157"/>
      <c r="M369" s="158"/>
      <c r="N369" t="s">
        <v>2443</v>
      </c>
    </row>
    <row r="370" spans="1:14">
      <c r="L370" s="147" t="s">
        <v>2444</v>
      </c>
      <c r="M370" s="13" t="s">
        <v>2400</v>
      </c>
    </row>
    <row r="371" spans="1:14" s="1" customFormat="1" ht="14.25" customHeight="1">
      <c r="B371" s="150" t="s">
        <v>7</v>
      </c>
      <c r="C371" s="150"/>
      <c r="D371" s="151" t="s">
        <v>1258</v>
      </c>
      <c r="E371" s="151"/>
      <c r="F371" s="151"/>
      <c r="G371" s="151"/>
      <c r="H371" s="151"/>
      <c r="I371" s="151"/>
      <c r="J371" s="151"/>
      <c r="K371" s="110" t="s">
        <v>2445</v>
      </c>
    </row>
    <row r="372" spans="1:14" s="1" customFormat="1">
      <c r="B372" s="150" t="s">
        <v>8</v>
      </c>
      <c r="C372" s="150"/>
      <c r="D372" s="2" t="s">
        <v>2446</v>
      </c>
      <c r="E372" s="152" t="s">
        <v>1260</v>
      </c>
      <c r="F372" s="152"/>
      <c r="G372" s="152"/>
      <c r="H372" s="152"/>
      <c r="I372" s="152"/>
      <c r="J372" s="152"/>
      <c r="K372" s="146"/>
      <c r="L372" s="4"/>
      <c r="M372" s="4"/>
    </row>
    <row r="373" spans="1:14" s="5" customFormat="1" ht="18.75" customHeight="1">
      <c r="B373" s="6" t="s">
        <v>2357</v>
      </c>
      <c r="C373" s="145"/>
      <c r="D373" s="152" t="s">
        <v>2393</v>
      </c>
      <c r="E373" s="152"/>
      <c r="F373" s="152"/>
      <c r="G373" s="152"/>
      <c r="H373" s="152"/>
      <c r="I373" s="152"/>
      <c r="J373" s="152"/>
      <c r="K373" s="3"/>
      <c r="L373" s="3"/>
      <c r="M373" s="3"/>
    </row>
    <row r="374" spans="1:14" s="5" customFormat="1" ht="18.75" customHeight="1">
      <c r="A374" s="153" t="s">
        <v>2447</v>
      </c>
      <c r="B374" s="153"/>
      <c r="C374" s="153"/>
      <c r="D374" s="153"/>
      <c r="E374" s="153"/>
      <c r="F374" s="153"/>
      <c r="G374" s="153"/>
      <c r="H374" s="153"/>
      <c r="I374" s="153"/>
      <c r="J374" s="153"/>
      <c r="K374" s="3"/>
      <c r="L374" s="3"/>
      <c r="M374" s="3"/>
    </row>
    <row r="375" spans="1:14" ht="3.75" customHeight="1"/>
    <row r="376" spans="1:14" ht="15" customHeight="1">
      <c r="A376" s="149" t="s">
        <v>0</v>
      </c>
      <c r="B376" s="148" t="s">
        <v>9</v>
      </c>
      <c r="C376" s="154" t="s">
        <v>3</v>
      </c>
      <c r="D376" s="155" t="s">
        <v>4</v>
      </c>
      <c r="E376" s="148" t="s">
        <v>15</v>
      </c>
      <c r="F376" s="148" t="s">
        <v>16</v>
      </c>
      <c r="G376" s="148" t="s">
        <v>10</v>
      </c>
      <c r="H376" s="148" t="s">
        <v>11</v>
      </c>
      <c r="I376" s="159" t="s">
        <v>6</v>
      </c>
      <c r="J376" s="159"/>
      <c r="K376" s="160" t="s">
        <v>12</v>
      </c>
      <c r="L376" s="161"/>
      <c r="M376" s="162"/>
    </row>
    <row r="377" spans="1:14" ht="27" customHeight="1">
      <c r="A377" s="149"/>
      <c r="B377" s="149"/>
      <c r="C377" s="154"/>
      <c r="D377" s="155"/>
      <c r="E377" s="149"/>
      <c r="F377" s="149"/>
      <c r="G377" s="149"/>
      <c r="H377" s="149"/>
      <c r="I377" s="7" t="s">
        <v>13</v>
      </c>
      <c r="J377" s="7" t="s">
        <v>14</v>
      </c>
      <c r="K377" s="163"/>
      <c r="L377" s="164"/>
      <c r="M377" s="165"/>
    </row>
    <row r="378" spans="1:14" ht="18.95" customHeight="1">
      <c r="A378" s="8">
        <v>1</v>
      </c>
      <c r="B378" s="15">
        <v>2320215154</v>
      </c>
      <c r="C378" s="9" t="s">
        <v>1616</v>
      </c>
      <c r="D378" s="10" t="s">
        <v>1796</v>
      </c>
      <c r="E378" s="16" t="s">
        <v>1416</v>
      </c>
      <c r="F378" s="16" t="s">
        <v>1416</v>
      </c>
      <c r="G378" s="11"/>
      <c r="H378" s="12"/>
      <c r="I378" s="12"/>
      <c r="J378" s="12"/>
      <c r="K378" s="166">
        <v>0</v>
      </c>
      <c r="L378" s="167"/>
      <c r="M378" s="168"/>
      <c r="N378" t="s">
        <v>2448</v>
      </c>
    </row>
    <row r="379" spans="1:14" ht="18.95" customHeight="1">
      <c r="A379" s="8">
        <v>2</v>
      </c>
      <c r="B379" s="15">
        <v>2320519558</v>
      </c>
      <c r="C379" s="9" t="s">
        <v>1543</v>
      </c>
      <c r="D379" s="10" t="s">
        <v>1796</v>
      </c>
      <c r="E379" s="16" t="s">
        <v>1857</v>
      </c>
      <c r="F379" s="16" t="s">
        <v>1857</v>
      </c>
      <c r="G379" s="11"/>
      <c r="H379" s="12"/>
      <c r="I379" s="12"/>
      <c r="J379" s="12"/>
      <c r="K379" s="156">
        <v>0</v>
      </c>
      <c r="L379" s="157"/>
      <c r="M379" s="158"/>
      <c r="N379" t="s">
        <v>2448</v>
      </c>
    </row>
    <row r="380" spans="1:14" ht="18.95" customHeight="1">
      <c r="A380" s="8">
        <v>3</v>
      </c>
      <c r="B380" s="15">
        <v>2221522838</v>
      </c>
      <c r="C380" s="9" t="s">
        <v>1663</v>
      </c>
      <c r="D380" s="10" t="s">
        <v>1664</v>
      </c>
      <c r="E380" s="16" t="s">
        <v>1302</v>
      </c>
      <c r="F380" s="16" t="s">
        <v>1302</v>
      </c>
      <c r="G380" s="11"/>
      <c r="H380" s="12"/>
      <c r="I380" s="12"/>
      <c r="J380" s="12"/>
      <c r="K380" s="156">
        <v>0</v>
      </c>
      <c r="L380" s="157"/>
      <c r="M380" s="158"/>
      <c r="N380" t="s">
        <v>2448</v>
      </c>
    </row>
    <row r="381" spans="1:14" ht="18.95" customHeight="1">
      <c r="A381" s="8">
        <v>4</v>
      </c>
      <c r="B381" s="15">
        <v>2221634813</v>
      </c>
      <c r="C381" s="9" t="s">
        <v>1708</v>
      </c>
      <c r="D381" s="10" t="s">
        <v>1664</v>
      </c>
      <c r="E381" s="16" t="s">
        <v>1700</v>
      </c>
      <c r="F381" s="16" t="s">
        <v>1700</v>
      </c>
      <c r="G381" s="11"/>
      <c r="H381" s="12"/>
      <c r="I381" s="12"/>
      <c r="J381" s="12"/>
      <c r="K381" s="156">
        <v>0</v>
      </c>
      <c r="L381" s="157"/>
      <c r="M381" s="158"/>
      <c r="N381" t="s">
        <v>2448</v>
      </c>
    </row>
    <row r="382" spans="1:14" ht="18.95" customHeight="1">
      <c r="A382" s="8">
        <v>5</v>
      </c>
      <c r="B382" s="15">
        <v>2321122017</v>
      </c>
      <c r="C382" s="9" t="s">
        <v>1618</v>
      </c>
      <c r="D382" s="10" t="s">
        <v>1664</v>
      </c>
      <c r="E382" s="16" t="s">
        <v>1728</v>
      </c>
      <c r="F382" s="16" t="s">
        <v>1728</v>
      </c>
      <c r="G382" s="11"/>
      <c r="H382" s="12"/>
      <c r="I382" s="12"/>
      <c r="J382" s="12"/>
      <c r="K382" s="156">
        <v>0</v>
      </c>
      <c r="L382" s="157"/>
      <c r="M382" s="158"/>
      <c r="N382" t="s">
        <v>2448</v>
      </c>
    </row>
    <row r="383" spans="1:14" ht="18.95" customHeight="1">
      <c r="A383" s="8">
        <v>6</v>
      </c>
      <c r="B383" s="15">
        <v>23212111410</v>
      </c>
      <c r="C383" s="9" t="s">
        <v>2226</v>
      </c>
      <c r="D383" s="10" t="s">
        <v>1664</v>
      </c>
      <c r="E383" s="16" t="s">
        <v>1416</v>
      </c>
      <c r="F383" s="16" t="s">
        <v>1416</v>
      </c>
      <c r="G383" s="11"/>
      <c r="H383" s="12"/>
      <c r="I383" s="12"/>
      <c r="J383" s="12"/>
      <c r="K383" s="156">
        <v>0</v>
      </c>
      <c r="L383" s="157"/>
      <c r="M383" s="158"/>
      <c r="N383" t="s">
        <v>2448</v>
      </c>
    </row>
    <row r="384" spans="1:14" ht="18.95" customHeight="1">
      <c r="A384" s="8">
        <v>7</v>
      </c>
      <c r="B384" s="15">
        <v>2321212140</v>
      </c>
      <c r="C384" s="9" t="s">
        <v>2232</v>
      </c>
      <c r="D384" s="10" t="s">
        <v>1664</v>
      </c>
      <c r="E384" s="16" t="s">
        <v>1416</v>
      </c>
      <c r="F384" s="16" t="s">
        <v>1416</v>
      </c>
      <c r="G384" s="11"/>
      <c r="H384" s="12"/>
      <c r="I384" s="12"/>
      <c r="J384" s="12"/>
      <c r="K384" s="156">
        <v>0</v>
      </c>
      <c r="L384" s="157"/>
      <c r="M384" s="158"/>
      <c r="N384" t="s">
        <v>2448</v>
      </c>
    </row>
    <row r="385" spans="1:14" ht="18.95" customHeight="1">
      <c r="A385" s="8">
        <v>8</v>
      </c>
      <c r="B385" s="15">
        <v>2321714694</v>
      </c>
      <c r="C385" s="9" t="s">
        <v>2312</v>
      </c>
      <c r="D385" s="10" t="s">
        <v>1664</v>
      </c>
      <c r="E385" s="16" t="s">
        <v>1349</v>
      </c>
      <c r="F385" s="16" t="s">
        <v>1349</v>
      </c>
      <c r="G385" s="11"/>
      <c r="H385" s="12"/>
      <c r="I385" s="12"/>
      <c r="J385" s="12"/>
      <c r="K385" s="156">
        <v>0</v>
      </c>
      <c r="L385" s="157"/>
      <c r="M385" s="158"/>
      <c r="N385" t="s">
        <v>2448</v>
      </c>
    </row>
    <row r="386" spans="1:14" ht="18.95" customHeight="1">
      <c r="A386" s="8">
        <v>9</v>
      </c>
      <c r="B386" s="15">
        <v>23218611806</v>
      </c>
      <c r="C386" s="9" t="s">
        <v>2335</v>
      </c>
      <c r="D386" s="10" t="s">
        <v>1664</v>
      </c>
      <c r="E386" s="16" t="s">
        <v>1590</v>
      </c>
      <c r="F386" s="16" t="s">
        <v>1590</v>
      </c>
      <c r="G386" s="11"/>
      <c r="H386" s="12"/>
      <c r="I386" s="12"/>
      <c r="J386" s="12"/>
      <c r="K386" s="156">
        <v>0</v>
      </c>
      <c r="L386" s="157"/>
      <c r="M386" s="158"/>
      <c r="N386" t="s">
        <v>2448</v>
      </c>
    </row>
    <row r="387" spans="1:14" ht="18.95" customHeight="1">
      <c r="A387" s="8">
        <v>10</v>
      </c>
      <c r="B387" s="15">
        <v>2221522772</v>
      </c>
      <c r="C387" s="9" t="s">
        <v>1655</v>
      </c>
      <c r="D387" s="10" t="s">
        <v>1656</v>
      </c>
      <c r="E387" s="16" t="s">
        <v>1302</v>
      </c>
      <c r="F387" s="16" t="s">
        <v>1302</v>
      </c>
      <c r="G387" s="11"/>
      <c r="H387" s="12"/>
      <c r="I387" s="12"/>
      <c r="J387" s="12"/>
      <c r="K387" s="156">
        <v>0</v>
      </c>
      <c r="L387" s="157"/>
      <c r="M387" s="158"/>
      <c r="N387" t="s">
        <v>2448</v>
      </c>
    </row>
    <row r="388" spans="1:14" ht="18.95" customHeight="1">
      <c r="A388" s="8">
        <v>11</v>
      </c>
      <c r="B388" s="15">
        <v>2221662651</v>
      </c>
      <c r="C388" s="9" t="s">
        <v>1714</v>
      </c>
      <c r="D388" s="10" t="s">
        <v>1656</v>
      </c>
      <c r="E388" s="16" t="s">
        <v>1560</v>
      </c>
      <c r="F388" s="16" t="s">
        <v>1560</v>
      </c>
      <c r="G388" s="11"/>
      <c r="H388" s="12"/>
      <c r="I388" s="12"/>
      <c r="J388" s="12"/>
      <c r="K388" s="156">
        <v>0</v>
      </c>
      <c r="L388" s="157"/>
      <c r="M388" s="158"/>
      <c r="N388" t="s">
        <v>2448</v>
      </c>
    </row>
    <row r="389" spans="1:14" ht="18.95" customHeight="1">
      <c r="A389" s="8">
        <v>12</v>
      </c>
      <c r="B389" s="15">
        <v>2320124801</v>
      </c>
      <c r="C389" s="9" t="s">
        <v>1276</v>
      </c>
      <c r="D389" s="10" t="s">
        <v>1656</v>
      </c>
      <c r="E389" s="16" t="s">
        <v>1728</v>
      </c>
      <c r="F389" s="16" t="s">
        <v>1728</v>
      </c>
      <c r="G389" s="11"/>
      <c r="H389" s="12"/>
      <c r="I389" s="12"/>
      <c r="J389" s="12"/>
      <c r="K389" s="156">
        <v>0</v>
      </c>
      <c r="L389" s="157"/>
      <c r="M389" s="158"/>
      <c r="N389" t="s">
        <v>2448</v>
      </c>
    </row>
    <row r="390" spans="1:14" ht="18.95" customHeight="1">
      <c r="A390" s="8">
        <v>13</v>
      </c>
      <c r="B390" s="15">
        <v>2321118244</v>
      </c>
      <c r="C390" s="9" t="s">
        <v>2148</v>
      </c>
      <c r="D390" s="10" t="s">
        <v>1656</v>
      </c>
      <c r="E390" s="16" t="s">
        <v>1610</v>
      </c>
      <c r="F390" s="16" t="s">
        <v>1610</v>
      </c>
      <c r="G390" s="11"/>
      <c r="H390" s="12"/>
      <c r="I390" s="12"/>
      <c r="J390" s="12"/>
      <c r="K390" s="156">
        <v>0</v>
      </c>
      <c r="L390" s="157"/>
      <c r="M390" s="158"/>
      <c r="N390" t="s">
        <v>2448</v>
      </c>
    </row>
    <row r="391" spans="1:14" ht="18.95" customHeight="1">
      <c r="A391" s="8">
        <v>14</v>
      </c>
      <c r="B391" s="15">
        <v>23211210930</v>
      </c>
      <c r="C391" s="9" t="s">
        <v>2166</v>
      </c>
      <c r="D391" s="10" t="s">
        <v>1656</v>
      </c>
      <c r="E391" s="16" t="s">
        <v>1610</v>
      </c>
      <c r="F391" s="16" t="s">
        <v>1610</v>
      </c>
      <c r="G391" s="11"/>
      <c r="H391" s="12"/>
      <c r="I391" s="12"/>
      <c r="J391" s="12"/>
      <c r="K391" s="156">
        <v>0</v>
      </c>
      <c r="L391" s="157"/>
      <c r="M391" s="158"/>
      <c r="N391" t="s">
        <v>2448</v>
      </c>
    </row>
    <row r="392" spans="1:14" ht="18.95" customHeight="1">
      <c r="A392" s="8">
        <v>15</v>
      </c>
      <c r="B392" s="15">
        <v>2321123777</v>
      </c>
      <c r="C392" s="9" t="s">
        <v>2193</v>
      </c>
      <c r="D392" s="10" t="s">
        <v>1656</v>
      </c>
      <c r="E392" s="16" t="s">
        <v>1728</v>
      </c>
      <c r="F392" s="16" t="s">
        <v>1728</v>
      </c>
      <c r="G392" s="11"/>
      <c r="H392" s="12"/>
      <c r="I392" s="12"/>
      <c r="J392" s="12"/>
      <c r="K392" s="156">
        <v>0</v>
      </c>
      <c r="L392" s="157"/>
      <c r="M392" s="158"/>
      <c r="N392" t="s">
        <v>2448</v>
      </c>
    </row>
    <row r="393" spans="1:14" ht="18.95" customHeight="1">
      <c r="A393" s="8">
        <v>16</v>
      </c>
      <c r="B393" s="15">
        <v>2321213464</v>
      </c>
      <c r="C393" s="9" t="s">
        <v>1314</v>
      </c>
      <c r="D393" s="10" t="s">
        <v>1656</v>
      </c>
      <c r="E393" s="16" t="s">
        <v>1416</v>
      </c>
      <c r="F393" s="16" t="s">
        <v>1416</v>
      </c>
      <c r="G393" s="11"/>
      <c r="H393" s="12"/>
      <c r="I393" s="12"/>
      <c r="J393" s="12"/>
      <c r="K393" s="156">
        <v>0</v>
      </c>
      <c r="L393" s="157"/>
      <c r="M393" s="158"/>
      <c r="N393" t="s">
        <v>2448</v>
      </c>
    </row>
    <row r="394" spans="1:14" ht="18.95" customHeight="1">
      <c r="A394" s="8">
        <v>17</v>
      </c>
      <c r="B394" s="15">
        <v>23212511361</v>
      </c>
      <c r="C394" s="9" t="s">
        <v>1736</v>
      </c>
      <c r="D394" s="10" t="s">
        <v>1656</v>
      </c>
      <c r="E394" s="16" t="s">
        <v>1770</v>
      </c>
      <c r="F394" s="16" t="s">
        <v>1770</v>
      </c>
      <c r="G394" s="11"/>
      <c r="H394" s="12"/>
      <c r="I394" s="12"/>
      <c r="J394" s="12"/>
      <c r="K394" s="156">
        <v>0</v>
      </c>
      <c r="L394" s="157"/>
      <c r="M394" s="158"/>
      <c r="N394" t="s">
        <v>2448</v>
      </c>
    </row>
    <row r="395" spans="1:14" ht="18.95" customHeight="1">
      <c r="A395" s="8">
        <v>18</v>
      </c>
      <c r="B395" s="15">
        <v>2321310929</v>
      </c>
      <c r="C395" s="9" t="s">
        <v>1742</v>
      </c>
      <c r="D395" s="10" t="s">
        <v>1656</v>
      </c>
      <c r="E395" s="16" t="s">
        <v>1929</v>
      </c>
      <c r="F395" s="16" t="s">
        <v>1929</v>
      </c>
      <c r="G395" s="11"/>
      <c r="H395" s="12"/>
      <c r="I395" s="12"/>
      <c r="J395" s="12"/>
      <c r="K395" s="156">
        <v>0</v>
      </c>
      <c r="L395" s="157"/>
      <c r="M395" s="158"/>
      <c r="N395" t="s">
        <v>2448</v>
      </c>
    </row>
    <row r="396" spans="1:14" ht="18.95" customHeight="1">
      <c r="A396" s="8">
        <v>19</v>
      </c>
      <c r="B396" s="15">
        <v>2321710687</v>
      </c>
      <c r="C396" s="9" t="s">
        <v>1616</v>
      </c>
      <c r="D396" s="10" t="s">
        <v>1656</v>
      </c>
      <c r="E396" s="16" t="s">
        <v>1349</v>
      </c>
      <c r="F396" s="16" t="s">
        <v>1349</v>
      </c>
      <c r="G396" s="11"/>
      <c r="H396" s="12"/>
      <c r="I396" s="12"/>
      <c r="J396" s="12"/>
      <c r="K396" s="156">
        <v>0</v>
      </c>
      <c r="L396" s="157"/>
      <c r="M396" s="158"/>
      <c r="N396" t="s">
        <v>2448</v>
      </c>
    </row>
    <row r="397" spans="1:14" ht="18.95" customHeight="1">
      <c r="A397" s="8">
        <v>20</v>
      </c>
      <c r="B397" s="15">
        <v>2321711273</v>
      </c>
      <c r="C397" s="9" t="s">
        <v>2299</v>
      </c>
      <c r="D397" s="10" t="s">
        <v>1656</v>
      </c>
      <c r="E397" s="16" t="s">
        <v>1349</v>
      </c>
      <c r="F397" s="16" t="s">
        <v>1349</v>
      </c>
      <c r="G397" s="11"/>
      <c r="H397" s="12"/>
      <c r="I397" s="12"/>
      <c r="J397" s="12"/>
      <c r="K397" s="156">
        <v>0</v>
      </c>
      <c r="L397" s="157"/>
      <c r="M397" s="158"/>
      <c r="N397" t="s">
        <v>2448</v>
      </c>
    </row>
    <row r="398" spans="1:14" ht="18.95" customHeight="1">
      <c r="A398" s="8">
        <v>21</v>
      </c>
      <c r="B398" s="15">
        <v>2321712256</v>
      </c>
      <c r="C398" s="9" t="s">
        <v>2197</v>
      </c>
      <c r="D398" s="10" t="s">
        <v>1656</v>
      </c>
      <c r="E398" s="16" t="s">
        <v>1349</v>
      </c>
      <c r="F398" s="16" t="s">
        <v>1349</v>
      </c>
      <c r="G398" s="11"/>
      <c r="H398" s="12"/>
      <c r="I398" s="12"/>
      <c r="J398" s="12"/>
      <c r="K398" s="156">
        <v>0</v>
      </c>
      <c r="L398" s="157"/>
      <c r="M398" s="158"/>
      <c r="N398" t="s">
        <v>2448</v>
      </c>
    </row>
    <row r="399" spans="1:14" ht="18.95" customHeight="1">
      <c r="A399" s="8">
        <v>22</v>
      </c>
      <c r="B399" s="15">
        <v>2321716832</v>
      </c>
      <c r="C399" s="9" t="s">
        <v>1387</v>
      </c>
      <c r="D399" s="10" t="s">
        <v>1656</v>
      </c>
      <c r="E399" s="16" t="s">
        <v>1349</v>
      </c>
      <c r="F399" s="16" t="s">
        <v>1349</v>
      </c>
      <c r="G399" s="11"/>
      <c r="H399" s="12"/>
      <c r="I399" s="12"/>
      <c r="J399" s="12"/>
      <c r="K399" s="156">
        <v>0</v>
      </c>
      <c r="L399" s="157"/>
      <c r="M399" s="158"/>
      <c r="N399" t="s">
        <v>2448</v>
      </c>
    </row>
    <row r="400" spans="1:14" ht="18.95" customHeight="1">
      <c r="A400" s="8">
        <v>23</v>
      </c>
      <c r="B400" s="15">
        <v>2321864955</v>
      </c>
      <c r="C400" s="9" t="s">
        <v>2346</v>
      </c>
      <c r="D400" s="10" t="s">
        <v>1656</v>
      </c>
      <c r="E400" s="16" t="s">
        <v>1396</v>
      </c>
      <c r="F400" s="16" t="s">
        <v>1396</v>
      </c>
      <c r="G400" s="11"/>
      <c r="H400" s="12"/>
      <c r="I400" s="12"/>
      <c r="J400" s="12"/>
      <c r="K400" s="156">
        <v>0</v>
      </c>
      <c r="L400" s="157"/>
      <c r="M400" s="158"/>
      <c r="N400" t="s">
        <v>2448</v>
      </c>
    </row>
    <row r="401" spans="1:14" ht="18.95" customHeight="1">
      <c r="A401" s="8">
        <v>24</v>
      </c>
      <c r="B401" s="15">
        <v>2220522842</v>
      </c>
      <c r="C401" s="9" t="s">
        <v>1408</v>
      </c>
      <c r="D401" s="10" t="s">
        <v>1465</v>
      </c>
      <c r="E401" s="16" t="s">
        <v>1302</v>
      </c>
      <c r="F401" s="16" t="s">
        <v>1302</v>
      </c>
      <c r="G401" s="11"/>
      <c r="H401" s="12"/>
      <c r="I401" s="12"/>
      <c r="J401" s="12"/>
      <c r="K401" s="156">
        <v>0</v>
      </c>
      <c r="L401" s="157"/>
      <c r="M401" s="158"/>
      <c r="N401" t="s">
        <v>2448</v>
      </c>
    </row>
    <row r="402" spans="1:14" ht="18.95" customHeight="1">
      <c r="A402" s="8">
        <v>25</v>
      </c>
      <c r="B402" s="15">
        <v>2220522952</v>
      </c>
      <c r="C402" s="9" t="s">
        <v>1486</v>
      </c>
      <c r="D402" s="10" t="s">
        <v>1465</v>
      </c>
      <c r="E402" s="16" t="s">
        <v>1302</v>
      </c>
      <c r="F402" s="16" t="s">
        <v>1302</v>
      </c>
      <c r="G402" s="11"/>
      <c r="H402" s="12"/>
      <c r="I402" s="12"/>
      <c r="J402" s="12"/>
      <c r="K402" s="156">
        <v>0</v>
      </c>
      <c r="L402" s="157"/>
      <c r="M402" s="158"/>
      <c r="N402" t="s">
        <v>2448</v>
      </c>
    </row>
    <row r="403" spans="1:14" ht="18.95" customHeight="1">
      <c r="A403" s="8">
        <v>26</v>
      </c>
      <c r="B403" s="15">
        <v>2220523228</v>
      </c>
      <c r="C403" s="9" t="s">
        <v>1532</v>
      </c>
      <c r="D403" s="10" t="s">
        <v>1465</v>
      </c>
      <c r="E403" s="16" t="s">
        <v>1302</v>
      </c>
      <c r="F403" s="16" t="s">
        <v>1302</v>
      </c>
      <c r="G403" s="11"/>
      <c r="H403" s="12"/>
      <c r="I403" s="12"/>
      <c r="J403" s="12"/>
      <c r="K403" s="156">
        <v>0</v>
      </c>
      <c r="L403" s="157"/>
      <c r="M403" s="158"/>
      <c r="N403" t="s">
        <v>2448</v>
      </c>
    </row>
    <row r="404" spans="1:14" ht="18.95" customHeight="1">
      <c r="A404" s="8">
        <v>27</v>
      </c>
      <c r="B404" s="15">
        <v>2320211344</v>
      </c>
      <c r="C404" s="9" t="s">
        <v>1772</v>
      </c>
      <c r="D404" s="10" t="s">
        <v>1465</v>
      </c>
      <c r="E404" s="16" t="s">
        <v>1416</v>
      </c>
      <c r="F404" s="16" t="s">
        <v>1416</v>
      </c>
      <c r="G404" s="11"/>
      <c r="H404" s="12"/>
      <c r="I404" s="12"/>
      <c r="J404" s="12"/>
      <c r="K404" s="156">
        <v>0</v>
      </c>
      <c r="L404" s="157"/>
      <c r="M404" s="158"/>
      <c r="N404" t="s">
        <v>2448</v>
      </c>
    </row>
    <row r="405" spans="1:14" ht="18.95" customHeight="1">
      <c r="A405" s="8">
        <v>28</v>
      </c>
      <c r="B405" s="15">
        <v>2320215155</v>
      </c>
      <c r="C405" s="9" t="s">
        <v>1417</v>
      </c>
      <c r="D405" s="10" t="s">
        <v>1465</v>
      </c>
      <c r="E405" s="16" t="s">
        <v>1416</v>
      </c>
      <c r="F405" s="16" t="s">
        <v>1416</v>
      </c>
      <c r="G405" s="11"/>
      <c r="H405" s="12"/>
      <c r="I405" s="12"/>
      <c r="J405" s="12"/>
      <c r="K405" s="156">
        <v>0</v>
      </c>
      <c r="L405" s="157"/>
      <c r="M405" s="158"/>
      <c r="N405" t="s">
        <v>2448</v>
      </c>
    </row>
    <row r="406" spans="1:14" ht="18.95" customHeight="1">
      <c r="A406" s="8">
        <v>29</v>
      </c>
      <c r="B406" s="15">
        <v>2320510502</v>
      </c>
      <c r="C406" s="9" t="s">
        <v>1745</v>
      </c>
      <c r="D406" s="10" t="s">
        <v>1465</v>
      </c>
      <c r="E406" s="16" t="s">
        <v>1857</v>
      </c>
      <c r="F406" s="16" t="s">
        <v>1857</v>
      </c>
      <c r="G406" s="11"/>
      <c r="H406" s="12"/>
      <c r="I406" s="12"/>
      <c r="J406" s="12"/>
      <c r="K406" s="156">
        <v>0</v>
      </c>
      <c r="L406" s="157"/>
      <c r="M406" s="158"/>
      <c r="N406" t="s">
        <v>2448</v>
      </c>
    </row>
    <row r="407" spans="1:14">
      <c r="L407" s="147" t="s">
        <v>2449</v>
      </c>
      <c r="M407" s="13" t="s">
        <v>2400</v>
      </c>
    </row>
    <row r="408" spans="1:14" s="1" customFormat="1" ht="14.25" customHeight="1">
      <c r="B408" s="150" t="s">
        <v>7</v>
      </c>
      <c r="C408" s="150"/>
      <c r="D408" s="151" t="s">
        <v>1258</v>
      </c>
      <c r="E408" s="151"/>
      <c r="F408" s="151"/>
      <c r="G408" s="151"/>
      <c r="H408" s="151"/>
      <c r="I408" s="151"/>
      <c r="J408" s="151"/>
      <c r="K408" s="110" t="s">
        <v>2450</v>
      </c>
    </row>
    <row r="409" spans="1:14" s="1" customFormat="1">
      <c r="B409" s="150" t="s">
        <v>8</v>
      </c>
      <c r="C409" s="150"/>
      <c r="D409" s="2" t="s">
        <v>2451</v>
      </c>
      <c r="E409" s="152" t="s">
        <v>1260</v>
      </c>
      <c r="F409" s="152"/>
      <c r="G409" s="152"/>
      <c r="H409" s="152"/>
      <c r="I409" s="152"/>
      <c r="J409" s="152"/>
      <c r="K409" s="146"/>
      <c r="L409" s="4"/>
      <c r="M409" s="4"/>
    </row>
    <row r="410" spans="1:14" s="5" customFormat="1" ht="18.75" customHeight="1">
      <c r="B410" s="6" t="s">
        <v>2357</v>
      </c>
      <c r="C410" s="145"/>
      <c r="D410" s="152" t="s">
        <v>2393</v>
      </c>
      <c r="E410" s="152"/>
      <c r="F410" s="152"/>
      <c r="G410" s="152"/>
      <c r="H410" s="152"/>
      <c r="I410" s="152"/>
      <c r="J410" s="152"/>
      <c r="K410" s="3"/>
      <c r="L410" s="3"/>
      <c r="M410" s="3"/>
    </row>
    <row r="411" spans="1:14" s="5" customFormat="1" ht="18.75" customHeight="1">
      <c r="A411" s="153" t="s">
        <v>2452</v>
      </c>
      <c r="B411" s="153"/>
      <c r="C411" s="153"/>
      <c r="D411" s="153"/>
      <c r="E411" s="153"/>
      <c r="F411" s="153"/>
      <c r="G411" s="153"/>
      <c r="H411" s="153"/>
      <c r="I411" s="153"/>
      <c r="J411" s="153"/>
      <c r="K411" s="3"/>
      <c r="L411" s="3"/>
      <c r="M411" s="3"/>
    </row>
    <row r="412" spans="1:14" ht="3.75" customHeight="1"/>
    <row r="413" spans="1:14" ht="15" customHeight="1">
      <c r="A413" s="149" t="s">
        <v>0</v>
      </c>
      <c r="B413" s="148" t="s">
        <v>9</v>
      </c>
      <c r="C413" s="154" t="s">
        <v>3</v>
      </c>
      <c r="D413" s="155" t="s">
        <v>4</v>
      </c>
      <c r="E413" s="148" t="s">
        <v>15</v>
      </c>
      <c r="F413" s="148" t="s">
        <v>16</v>
      </c>
      <c r="G413" s="148" t="s">
        <v>10</v>
      </c>
      <c r="H413" s="148" t="s">
        <v>11</v>
      </c>
      <c r="I413" s="159" t="s">
        <v>6</v>
      </c>
      <c r="J413" s="159"/>
      <c r="K413" s="160" t="s">
        <v>12</v>
      </c>
      <c r="L413" s="161"/>
      <c r="M413" s="162"/>
    </row>
    <row r="414" spans="1:14" ht="27" customHeight="1">
      <c r="A414" s="149"/>
      <c r="B414" s="149"/>
      <c r="C414" s="154"/>
      <c r="D414" s="155"/>
      <c r="E414" s="149"/>
      <c r="F414" s="149"/>
      <c r="G414" s="149"/>
      <c r="H414" s="149"/>
      <c r="I414" s="7" t="s">
        <v>13</v>
      </c>
      <c r="J414" s="7" t="s">
        <v>14</v>
      </c>
      <c r="K414" s="163"/>
      <c r="L414" s="164"/>
      <c r="M414" s="165"/>
    </row>
    <row r="415" spans="1:14" ht="18.95" customHeight="1">
      <c r="A415" s="8">
        <v>1</v>
      </c>
      <c r="B415" s="15">
        <v>23207111770</v>
      </c>
      <c r="C415" s="9" t="s">
        <v>1894</v>
      </c>
      <c r="D415" s="10" t="s">
        <v>1465</v>
      </c>
      <c r="E415" s="16" t="s">
        <v>1396</v>
      </c>
      <c r="F415" s="16" t="s">
        <v>1396</v>
      </c>
      <c r="G415" s="11"/>
      <c r="H415" s="12"/>
      <c r="I415" s="12"/>
      <c r="J415" s="12"/>
      <c r="K415" s="166">
        <v>0</v>
      </c>
      <c r="L415" s="167"/>
      <c r="M415" s="168"/>
      <c r="N415" t="s">
        <v>2453</v>
      </c>
    </row>
    <row r="416" spans="1:14" ht="18.95" customHeight="1">
      <c r="A416" s="8">
        <v>2</v>
      </c>
      <c r="B416" s="15">
        <v>2320713092</v>
      </c>
      <c r="C416" s="9" t="s">
        <v>2029</v>
      </c>
      <c r="D416" s="10" t="s">
        <v>1465</v>
      </c>
      <c r="E416" s="16" t="s">
        <v>1349</v>
      </c>
      <c r="F416" s="16" t="s">
        <v>1349</v>
      </c>
      <c r="G416" s="11"/>
      <c r="H416" s="12"/>
      <c r="I416" s="12"/>
      <c r="J416" s="12"/>
      <c r="K416" s="156">
        <v>0</v>
      </c>
      <c r="L416" s="157"/>
      <c r="M416" s="158"/>
      <c r="N416" t="s">
        <v>2453</v>
      </c>
    </row>
    <row r="417" spans="1:14" ht="18.95" customHeight="1">
      <c r="A417" s="8">
        <v>3</v>
      </c>
      <c r="B417" s="15">
        <v>2320716907</v>
      </c>
      <c r="C417" s="9" t="s">
        <v>2076</v>
      </c>
      <c r="D417" s="10" t="s">
        <v>1465</v>
      </c>
      <c r="E417" s="16" t="s">
        <v>1396</v>
      </c>
      <c r="F417" s="16" t="s">
        <v>1396</v>
      </c>
      <c r="G417" s="11"/>
      <c r="H417" s="12"/>
      <c r="I417" s="12"/>
      <c r="J417" s="12"/>
      <c r="K417" s="156">
        <v>0</v>
      </c>
      <c r="L417" s="157"/>
      <c r="M417" s="158"/>
      <c r="N417" t="s">
        <v>2453</v>
      </c>
    </row>
    <row r="418" spans="1:14" ht="18.95" customHeight="1">
      <c r="A418" s="8">
        <v>4</v>
      </c>
      <c r="B418" s="15">
        <v>2320723136</v>
      </c>
      <c r="C418" s="9" t="s">
        <v>2104</v>
      </c>
      <c r="D418" s="10" t="s">
        <v>1465</v>
      </c>
      <c r="E418" s="16" t="s">
        <v>1349</v>
      </c>
      <c r="F418" s="16" t="s">
        <v>1349</v>
      </c>
      <c r="G418" s="11"/>
      <c r="H418" s="12"/>
      <c r="I418" s="12"/>
      <c r="J418" s="12"/>
      <c r="K418" s="156">
        <v>0</v>
      </c>
      <c r="L418" s="157"/>
      <c r="M418" s="158"/>
      <c r="N418" t="s">
        <v>2453</v>
      </c>
    </row>
    <row r="419" spans="1:14" ht="18.95" customHeight="1">
      <c r="A419" s="8">
        <v>5</v>
      </c>
      <c r="B419" s="15">
        <v>2221656538</v>
      </c>
      <c r="C419" s="9" t="s">
        <v>1710</v>
      </c>
      <c r="D419" s="10" t="s">
        <v>1711</v>
      </c>
      <c r="E419" s="16" t="s">
        <v>1316</v>
      </c>
      <c r="F419" s="16" t="s">
        <v>1316</v>
      </c>
      <c r="G419" s="11"/>
      <c r="H419" s="12"/>
      <c r="I419" s="12"/>
      <c r="J419" s="12"/>
      <c r="K419" s="156">
        <v>0</v>
      </c>
      <c r="L419" s="157"/>
      <c r="M419" s="158"/>
      <c r="N419" t="s">
        <v>2453</v>
      </c>
    </row>
    <row r="420" spans="1:14" ht="18.95" customHeight="1">
      <c r="A420" s="8">
        <v>6</v>
      </c>
      <c r="B420" s="15">
        <v>1921613394</v>
      </c>
      <c r="C420" s="9" t="s">
        <v>1276</v>
      </c>
      <c r="D420" s="10" t="s">
        <v>1277</v>
      </c>
      <c r="E420" s="16" t="s">
        <v>1278</v>
      </c>
      <c r="F420" s="16" t="s">
        <v>1278</v>
      </c>
      <c r="G420" s="11"/>
      <c r="H420" s="12"/>
      <c r="I420" s="12"/>
      <c r="J420" s="12"/>
      <c r="K420" s="156">
        <v>0</v>
      </c>
      <c r="L420" s="157"/>
      <c r="M420" s="158"/>
      <c r="N420" t="s">
        <v>2453</v>
      </c>
    </row>
    <row r="421" spans="1:14" ht="18.95" customHeight="1">
      <c r="A421" s="8">
        <v>7</v>
      </c>
      <c r="B421" s="15">
        <v>2121627680</v>
      </c>
      <c r="C421" s="9" t="s">
        <v>1397</v>
      </c>
      <c r="D421" s="10" t="s">
        <v>1277</v>
      </c>
      <c r="E421" s="16" t="s">
        <v>1398</v>
      </c>
      <c r="F421" s="16" t="s">
        <v>1398</v>
      </c>
      <c r="G421" s="11"/>
      <c r="H421" s="12"/>
      <c r="I421" s="12"/>
      <c r="J421" s="12"/>
      <c r="K421" s="156">
        <v>0</v>
      </c>
      <c r="L421" s="157"/>
      <c r="M421" s="158"/>
      <c r="N421" t="s">
        <v>2453</v>
      </c>
    </row>
    <row r="422" spans="1:14" ht="18.95" customHeight="1">
      <c r="A422" s="8">
        <v>8</v>
      </c>
      <c r="B422" s="15">
        <v>2221217533</v>
      </c>
      <c r="C422" s="9" t="s">
        <v>1629</v>
      </c>
      <c r="D422" s="10" t="s">
        <v>1277</v>
      </c>
      <c r="E422" s="16" t="s">
        <v>1416</v>
      </c>
      <c r="F422" s="16" t="s">
        <v>1416</v>
      </c>
      <c r="G422" s="11"/>
      <c r="H422" s="12"/>
      <c r="I422" s="12"/>
      <c r="J422" s="12"/>
      <c r="K422" s="156">
        <v>0</v>
      </c>
      <c r="L422" s="157"/>
      <c r="M422" s="158"/>
      <c r="N422" t="s">
        <v>2453</v>
      </c>
    </row>
    <row r="423" spans="1:14" ht="18.95" customHeight="1">
      <c r="A423" s="8">
        <v>9</v>
      </c>
      <c r="B423" s="15">
        <v>2221522859</v>
      </c>
      <c r="C423" s="9" t="s">
        <v>1665</v>
      </c>
      <c r="D423" s="10" t="s">
        <v>1277</v>
      </c>
      <c r="E423" s="16" t="s">
        <v>1302</v>
      </c>
      <c r="F423" s="16" t="s">
        <v>1302</v>
      </c>
      <c r="G423" s="11"/>
      <c r="H423" s="12"/>
      <c r="I423" s="12"/>
      <c r="J423" s="12"/>
      <c r="K423" s="156">
        <v>0</v>
      </c>
      <c r="L423" s="157"/>
      <c r="M423" s="158"/>
      <c r="N423" t="s">
        <v>2453</v>
      </c>
    </row>
    <row r="424" spans="1:14" ht="18.95" customHeight="1">
      <c r="A424" s="8">
        <v>10</v>
      </c>
      <c r="B424" s="15">
        <v>2221523230</v>
      </c>
      <c r="C424" s="9" t="s">
        <v>1682</v>
      </c>
      <c r="D424" s="10" t="s">
        <v>1277</v>
      </c>
      <c r="E424" s="16" t="s">
        <v>1302</v>
      </c>
      <c r="F424" s="16" t="s">
        <v>1302</v>
      </c>
      <c r="G424" s="11"/>
      <c r="H424" s="12"/>
      <c r="I424" s="12"/>
      <c r="J424" s="12"/>
      <c r="K424" s="156">
        <v>0</v>
      </c>
      <c r="L424" s="157"/>
      <c r="M424" s="158"/>
      <c r="N424" t="s">
        <v>2453</v>
      </c>
    </row>
    <row r="425" spans="1:14" ht="18.95" customHeight="1">
      <c r="A425" s="8">
        <v>11</v>
      </c>
      <c r="B425" s="15">
        <v>2221528241</v>
      </c>
      <c r="C425" s="9" t="s">
        <v>1687</v>
      </c>
      <c r="D425" s="10" t="s">
        <v>1277</v>
      </c>
      <c r="E425" s="16" t="s">
        <v>1302</v>
      </c>
      <c r="F425" s="16" t="s">
        <v>1302</v>
      </c>
      <c r="G425" s="11"/>
      <c r="H425" s="12"/>
      <c r="I425" s="12"/>
      <c r="J425" s="12"/>
      <c r="K425" s="156">
        <v>0</v>
      </c>
      <c r="L425" s="157"/>
      <c r="M425" s="158"/>
      <c r="N425" t="s">
        <v>2453</v>
      </c>
    </row>
    <row r="426" spans="1:14" ht="18.95" customHeight="1">
      <c r="A426" s="8">
        <v>12</v>
      </c>
      <c r="B426" s="15">
        <v>23217110182</v>
      </c>
      <c r="C426" s="9" t="s">
        <v>1288</v>
      </c>
      <c r="D426" s="10" t="s">
        <v>1277</v>
      </c>
      <c r="E426" s="16" t="s">
        <v>1396</v>
      </c>
      <c r="F426" s="16" t="s">
        <v>1396</v>
      </c>
      <c r="G426" s="11"/>
      <c r="H426" s="12"/>
      <c r="I426" s="12"/>
      <c r="J426" s="12"/>
      <c r="K426" s="156">
        <v>0</v>
      </c>
      <c r="L426" s="157"/>
      <c r="M426" s="158"/>
      <c r="N426" t="s">
        <v>2453</v>
      </c>
    </row>
    <row r="427" spans="1:14" ht="18.95" customHeight="1">
      <c r="A427" s="8">
        <v>13</v>
      </c>
      <c r="B427" s="15">
        <v>2321711337</v>
      </c>
      <c r="C427" s="9" t="s">
        <v>2300</v>
      </c>
      <c r="D427" s="10" t="s">
        <v>1277</v>
      </c>
      <c r="E427" s="16" t="s">
        <v>1396</v>
      </c>
      <c r="F427" s="16" t="s">
        <v>1396</v>
      </c>
      <c r="G427" s="11"/>
      <c r="H427" s="12"/>
      <c r="I427" s="12"/>
      <c r="J427" s="12"/>
      <c r="K427" s="156">
        <v>0</v>
      </c>
      <c r="L427" s="157"/>
      <c r="M427" s="158"/>
      <c r="N427" t="s">
        <v>2453</v>
      </c>
    </row>
    <row r="428" spans="1:14" ht="18.95" customHeight="1">
      <c r="A428" s="8">
        <v>14</v>
      </c>
      <c r="B428" s="15">
        <v>2321711608</v>
      </c>
      <c r="C428" s="9" t="s">
        <v>2301</v>
      </c>
      <c r="D428" s="10" t="s">
        <v>1277</v>
      </c>
      <c r="E428" s="16" t="s">
        <v>1396</v>
      </c>
      <c r="F428" s="16" t="s">
        <v>1396</v>
      </c>
      <c r="G428" s="11"/>
      <c r="H428" s="12"/>
      <c r="I428" s="12"/>
      <c r="J428" s="12"/>
      <c r="K428" s="156">
        <v>0</v>
      </c>
      <c r="L428" s="157"/>
      <c r="M428" s="158"/>
      <c r="N428" t="s">
        <v>2453</v>
      </c>
    </row>
    <row r="429" spans="1:14" ht="18.95" customHeight="1">
      <c r="A429" s="8">
        <v>15</v>
      </c>
      <c r="B429" s="15">
        <v>2220512695</v>
      </c>
      <c r="C429" s="9" t="s">
        <v>1443</v>
      </c>
      <c r="D429" s="10" t="s">
        <v>1444</v>
      </c>
      <c r="E429" s="16" t="s">
        <v>1302</v>
      </c>
      <c r="F429" s="16" t="s">
        <v>1302</v>
      </c>
      <c r="G429" s="11"/>
      <c r="H429" s="12"/>
      <c r="I429" s="12"/>
      <c r="J429" s="12"/>
      <c r="K429" s="156">
        <v>0</v>
      </c>
      <c r="L429" s="157"/>
      <c r="M429" s="158"/>
      <c r="N429" t="s">
        <v>2453</v>
      </c>
    </row>
    <row r="430" spans="1:14" ht="18.95" customHeight="1">
      <c r="A430" s="8">
        <v>16</v>
      </c>
      <c r="B430" s="15">
        <v>2220522959</v>
      </c>
      <c r="C430" s="9" t="s">
        <v>1487</v>
      </c>
      <c r="D430" s="10" t="s">
        <v>1444</v>
      </c>
      <c r="E430" s="16" t="s">
        <v>1302</v>
      </c>
      <c r="F430" s="16" t="s">
        <v>1302</v>
      </c>
      <c r="G430" s="11"/>
      <c r="H430" s="12"/>
      <c r="I430" s="12"/>
      <c r="J430" s="12"/>
      <c r="K430" s="156">
        <v>0</v>
      </c>
      <c r="L430" s="157"/>
      <c r="M430" s="158"/>
      <c r="N430" t="s">
        <v>2453</v>
      </c>
    </row>
    <row r="431" spans="1:14" ht="18.95" customHeight="1">
      <c r="A431" s="8">
        <v>17</v>
      </c>
      <c r="B431" s="15">
        <v>2220523046</v>
      </c>
      <c r="C431" s="9" t="s">
        <v>1505</v>
      </c>
      <c r="D431" s="10" t="s">
        <v>1444</v>
      </c>
      <c r="E431" s="16" t="s">
        <v>1302</v>
      </c>
      <c r="F431" s="16" t="s">
        <v>1302</v>
      </c>
      <c r="G431" s="11"/>
      <c r="H431" s="12"/>
      <c r="I431" s="12"/>
      <c r="J431" s="12"/>
      <c r="K431" s="156">
        <v>0</v>
      </c>
      <c r="L431" s="157"/>
      <c r="M431" s="158"/>
      <c r="N431" t="s">
        <v>2453</v>
      </c>
    </row>
    <row r="432" spans="1:14" ht="18.95" customHeight="1">
      <c r="A432" s="8">
        <v>18</v>
      </c>
      <c r="B432" s="15">
        <v>2220716741</v>
      </c>
      <c r="C432" s="9" t="s">
        <v>1569</v>
      </c>
      <c r="D432" s="10" t="s">
        <v>1444</v>
      </c>
      <c r="E432" s="16" t="s">
        <v>1570</v>
      </c>
      <c r="F432" s="16" t="s">
        <v>1570</v>
      </c>
      <c r="G432" s="11"/>
      <c r="H432" s="12"/>
      <c r="I432" s="12"/>
      <c r="J432" s="12"/>
      <c r="K432" s="156">
        <v>0</v>
      </c>
      <c r="L432" s="157"/>
      <c r="M432" s="158"/>
      <c r="N432" t="s">
        <v>2453</v>
      </c>
    </row>
    <row r="433" spans="1:14" ht="18.95" customHeight="1">
      <c r="A433" s="8">
        <v>19</v>
      </c>
      <c r="B433" s="15">
        <v>23202311401</v>
      </c>
      <c r="C433" s="9" t="s">
        <v>1844</v>
      </c>
      <c r="D433" s="10" t="s">
        <v>1444</v>
      </c>
      <c r="E433" s="16" t="s">
        <v>1843</v>
      </c>
      <c r="F433" s="16" t="s">
        <v>1843</v>
      </c>
      <c r="G433" s="11"/>
      <c r="H433" s="12"/>
      <c r="I433" s="12"/>
      <c r="J433" s="12"/>
      <c r="K433" s="156">
        <v>0</v>
      </c>
      <c r="L433" s="157"/>
      <c r="M433" s="158"/>
      <c r="N433" t="s">
        <v>2453</v>
      </c>
    </row>
    <row r="434" spans="1:14" ht="18.95" customHeight="1">
      <c r="A434" s="8">
        <v>20</v>
      </c>
      <c r="B434" s="15">
        <v>23202511601</v>
      </c>
      <c r="C434" s="9" t="s">
        <v>1863</v>
      </c>
      <c r="D434" s="10" t="s">
        <v>1444</v>
      </c>
      <c r="E434" s="16" t="s">
        <v>1427</v>
      </c>
      <c r="F434" s="16" t="s">
        <v>1427</v>
      </c>
      <c r="G434" s="11"/>
      <c r="H434" s="12"/>
      <c r="I434" s="12"/>
      <c r="J434" s="12"/>
      <c r="K434" s="156">
        <v>0</v>
      </c>
      <c r="L434" s="157"/>
      <c r="M434" s="158"/>
      <c r="N434" t="s">
        <v>2453</v>
      </c>
    </row>
    <row r="435" spans="1:14" ht="18.95" customHeight="1">
      <c r="A435" s="8">
        <v>21</v>
      </c>
      <c r="B435" s="15">
        <v>2320251718</v>
      </c>
      <c r="C435" s="9" t="s">
        <v>1810</v>
      </c>
      <c r="D435" s="10" t="s">
        <v>1444</v>
      </c>
      <c r="E435" s="16" t="s">
        <v>1416</v>
      </c>
      <c r="F435" s="16" t="s">
        <v>1416</v>
      </c>
      <c r="G435" s="11"/>
      <c r="H435" s="12"/>
      <c r="I435" s="12"/>
      <c r="J435" s="12"/>
      <c r="K435" s="156">
        <v>0</v>
      </c>
      <c r="L435" s="157"/>
      <c r="M435" s="158"/>
      <c r="N435" t="s">
        <v>2453</v>
      </c>
    </row>
    <row r="436" spans="1:14" ht="18.95" customHeight="1">
      <c r="A436" s="8">
        <v>22</v>
      </c>
      <c r="B436" s="15">
        <v>2320512568</v>
      </c>
      <c r="C436" s="9" t="s">
        <v>1950</v>
      </c>
      <c r="D436" s="10" t="s">
        <v>1444</v>
      </c>
      <c r="E436" s="16" t="s">
        <v>1857</v>
      </c>
      <c r="F436" s="16" t="s">
        <v>1857</v>
      </c>
      <c r="G436" s="11"/>
      <c r="H436" s="12"/>
      <c r="I436" s="12"/>
      <c r="J436" s="12"/>
      <c r="K436" s="156">
        <v>0</v>
      </c>
      <c r="L436" s="157"/>
      <c r="M436" s="158"/>
      <c r="N436" t="s">
        <v>2453</v>
      </c>
    </row>
    <row r="437" spans="1:14" ht="18.95" customHeight="1">
      <c r="A437" s="8">
        <v>23</v>
      </c>
      <c r="B437" s="15">
        <v>23207111800</v>
      </c>
      <c r="C437" s="9" t="s">
        <v>2008</v>
      </c>
      <c r="D437" s="10" t="s">
        <v>1444</v>
      </c>
      <c r="E437" s="16" t="s">
        <v>1590</v>
      </c>
      <c r="F437" s="16" t="s">
        <v>1590</v>
      </c>
      <c r="G437" s="11"/>
      <c r="H437" s="12"/>
      <c r="I437" s="12"/>
      <c r="J437" s="12"/>
      <c r="K437" s="156">
        <v>0</v>
      </c>
      <c r="L437" s="157"/>
      <c r="M437" s="158"/>
      <c r="N437" t="s">
        <v>2453</v>
      </c>
    </row>
    <row r="438" spans="1:14" ht="18.95" customHeight="1">
      <c r="A438" s="8">
        <v>24</v>
      </c>
      <c r="B438" s="15">
        <v>2320711251</v>
      </c>
      <c r="C438" s="9" t="s">
        <v>2012</v>
      </c>
      <c r="D438" s="10" t="s">
        <v>1444</v>
      </c>
      <c r="E438" s="16" t="s">
        <v>1396</v>
      </c>
      <c r="F438" s="16" t="s">
        <v>1396</v>
      </c>
      <c r="G438" s="11"/>
      <c r="H438" s="12"/>
      <c r="I438" s="12"/>
      <c r="J438" s="12"/>
      <c r="K438" s="156">
        <v>0</v>
      </c>
      <c r="L438" s="157"/>
      <c r="M438" s="158"/>
      <c r="N438" t="s">
        <v>2453</v>
      </c>
    </row>
    <row r="439" spans="1:14" ht="18.95" customHeight="1">
      <c r="A439" s="8">
        <v>25</v>
      </c>
      <c r="B439" s="15">
        <v>2320717300</v>
      </c>
      <c r="C439" s="9" t="s">
        <v>1347</v>
      </c>
      <c r="D439" s="10" t="s">
        <v>1444</v>
      </c>
      <c r="E439" s="16" t="s">
        <v>1349</v>
      </c>
      <c r="F439" s="16" t="s">
        <v>1349</v>
      </c>
      <c r="G439" s="11"/>
      <c r="H439" s="12"/>
      <c r="I439" s="12"/>
      <c r="J439" s="12"/>
      <c r="K439" s="156">
        <v>0</v>
      </c>
      <c r="L439" s="157"/>
      <c r="M439" s="158"/>
      <c r="N439" t="s">
        <v>2453</v>
      </c>
    </row>
    <row r="440" spans="1:14" ht="18.95" customHeight="1">
      <c r="A440" s="8">
        <v>26</v>
      </c>
      <c r="B440" s="15">
        <v>2320713558</v>
      </c>
      <c r="C440" s="9" t="s">
        <v>1995</v>
      </c>
      <c r="D440" s="10" t="s">
        <v>2038</v>
      </c>
      <c r="E440" s="16" t="s">
        <v>1349</v>
      </c>
      <c r="F440" s="16" t="s">
        <v>1349</v>
      </c>
      <c r="G440" s="11"/>
      <c r="H440" s="12"/>
      <c r="I440" s="12"/>
      <c r="J440" s="12"/>
      <c r="K440" s="156">
        <v>0</v>
      </c>
      <c r="L440" s="157"/>
      <c r="M440" s="158"/>
      <c r="N440" t="s">
        <v>2453</v>
      </c>
    </row>
    <row r="441" spans="1:14" ht="18.95" customHeight="1">
      <c r="A441" s="8">
        <v>27</v>
      </c>
      <c r="B441" s="15">
        <v>23217111666</v>
      </c>
      <c r="C441" s="9" t="s">
        <v>1639</v>
      </c>
      <c r="D441" s="10" t="s">
        <v>2297</v>
      </c>
      <c r="E441" s="16" t="s">
        <v>1396</v>
      </c>
      <c r="F441" s="16" t="s">
        <v>1396</v>
      </c>
      <c r="G441" s="11"/>
      <c r="H441" s="12"/>
      <c r="I441" s="12"/>
      <c r="J441" s="12"/>
      <c r="K441" s="156">
        <v>0</v>
      </c>
      <c r="L441" s="157"/>
      <c r="M441" s="158"/>
      <c r="N441" t="s">
        <v>2453</v>
      </c>
    </row>
    <row r="442" spans="1:14" ht="18.95" customHeight="1">
      <c r="A442" s="8">
        <v>28</v>
      </c>
      <c r="B442" s="15">
        <v>2321243061</v>
      </c>
      <c r="C442" s="9" t="s">
        <v>2258</v>
      </c>
      <c r="D442" s="10" t="s">
        <v>2259</v>
      </c>
      <c r="E442" s="16" t="s">
        <v>1375</v>
      </c>
      <c r="F442" s="16" t="s">
        <v>1375</v>
      </c>
      <c r="G442" s="11"/>
      <c r="H442" s="12"/>
      <c r="I442" s="12"/>
      <c r="J442" s="12"/>
      <c r="K442" s="156">
        <v>0</v>
      </c>
      <c r="L442" s="157"/>
      <c r="M442" s="158"/>
      <c r="N442" t="s">
        <v>2453</v>
      </c>
    </row>
    <row r="443" spans="1:14" ht="18.95" customHeight="1">
      <c r="A443" s="8">
        <v>29</v>
      </c>
      <c r="B443" s="15">
        <v>2321158347</v>
      </c>
      <c r="C443" s="9" t="s">
        <v>1724</v>
      </c>
      <c r="D443" s="10" t="s">
        <v>2217</v>
      </c>
      <c r="E443" s="16" t="s">
        <v>2218</v>
      </c>
      <c r="F443" s="16" t="s">
        <v>2218</v>
      </c>
      <c r="G443" s="11"/>
      <c r="H443" s="12"/>
      <c r="I443" s="12"/>
      <c r="J443" s="12"/>
      <c r="K443" s="156">
        <v>0</v>
      </c>
      <c r="L443" s="157"/>
      <c r="M443" s="158"/>
      <c r="N443" t="s">
        <v>2453</v>
      </c>
    </row>
    <row r="444" spans="1:14">
      <c r="L444" s="147" t="s">
        <v>2454</v>
      </c>
      <c r="M444" s="13" t="s">
        <v>2400</v>
      </c>
    </row>
    <row r="445" spans="1:14" s="1" customFormat="1" ht="14.25" customHeight="1">
      <c r="B445" s="150" t="s">
        <v>7</v>
      </c>
      <c r="C445" s="150"/>
      <c r="D445" s="151" t="s">
        <v>1258</v>
      </c>
      <c r="E445" s="151"/>
      <c r="F445" s="151"/>
      <c r="G445" s="151"/>
      <c r="H445" s="151"/>
      <c r="I445" s="151"/>
      <c r="J445" s="151"/>
      <c r="K445" s="110" t="s">
        <v>2455</v>
      </c>
    </row>
    <row r="446" spans="1:14" s="1" customFormat="1">
      <c r="B446" s="150" t="s">
        <v>8</v>
      </c>
      <c r="C446" s="150"/>
      <c r="D446" s="2" t="s">
        <v>2456</v>
      </c>
      <c r="E446" s="152" t="s">
        <v>1260</v>
      </c>
      <c r="F446" s="152"/>
      <c r="G446" s="152"/>
      <c r="H446" s="152"/>
      <c r="I446" s="152"/>
      <c r="J446" s="152"/>
      <c r="K446" s="146"/>
      <c r="L446" s="4"/>
      <c r="M446" s="4"/>
    </row>
    <row r="447" spans="1:14" s="5" customFormat="1" ht="18.75" customHeight="1">
      <c r="B447" s="6" t="s">
        <v>2357</v>
      </c>
      <c r="C447" s="145"/>
      <c r="D447" s="152" t="s">
        <v>2393</v>
      </c>
      <c r="E447" s="152"/>
      <c r="F447" s="152"/>
      <c r="G447" s="152"/>
      <c r="H447" s="152"/>
      <c r="I447" s="152"/>
      <c r="J447" s="152"/>
      <c r="K447" s="3"/>
      <c r="L447" s="3"/>
      <c r="M447" s="3"/>
    </row>
    <row r="448" spans="1:14" s="5" customFormat="1" ht="18.75" customHeight="1">
      <c r="A448" s="153" t="s">
        <v>2457</v>
      </c>
      <c r="B448" s="153"/>
      <c r="C448" s="153"/>
      <c r="D448" s="153"/>
      <c r="E448" s="153"/>
      <c r="F448" s="153"/>
      <c r="G448" s="153"/>
      <c r="H448" s="153"/>
      <c r="I448" s="153"/>
      <c r="J448" s="153"/>
      <c r="K448" s="3"/>
      <c r="L448" s="3"/>
      <c r="M448" s="3"/>
    </row>
    <row r="449" spans="1:14" ht="3.75" customHeight="1"/>
    <row r="450" spans="1:14" ht="15" customHeight="1">
      <c r="A450" s="149" t="s">
        <v>0</v>
      </c>
      <c r="B450" s="148" t="s">
        <v>9</v>
      </c>
      <c r="C450" s="154" t="s">
        <v>3</v>
      </c>
      <c r="D450" s="155" t="s">
        <v>4</v>
      </c>
      <c r="E450" s="148" t="s">
        <v>15</v>
      </c>
      <c r="F450" s="148" t="s">
        <v>16</v>
      </c>
      <c r="G450" s="148" t="s">
        <v>10</v>
      </c>
      <c r="H450" s="148" t="s">
        <v>11</v>
      </c>
      <c r="I450" s="159" t="s">
        <v>6</v>
      </c>
      <c r="J450" s="159"/>
      <c r="K450" s="160" t="s">
        <v>12</v>
      </c>
      <c r="L450" s="161"/>
      <c r="M450" s="162"/>
    </row>
    <row r="451" spans="1:14" ht="27" customHeight="1">
      <c r="A451" s="149"/>
      <c r="B451" s="149"/>
      <c r="C451" s="154"/>
      <c r="D451" s="155"/>
      <c r="E451" s="149"/>
      <c r="F451" s="149"/>
      <c r="G451" s="149"/>
      <c r="H451" s="149"/>
      <c r="I451" s="7" t="s">
        <v>13</v>
      </c>
      <c r="J451" s="7" t="s">
        <v>14</v>
      </c>
      <c r="K451" s="163"/>
      <c r="L451" s="164"/>
      <c r="M451" s="165"/>
    </row>
    <row r="452" spans="1:14" ht="18.95" customHeight="1">
      <c r="A452" s="8">
        <v>1</v>
      </c>
      <c r="B452" s="15">
        <v>2321242201</v>
      </c>
      <c r="C452" s="9" t="s">
        <v>2256</v>
      </c>
      <c r="D452" s="10" t="s">
        <v>2217</v>
      </c>
      <c r="E452" s="16" t="s">
        <v>1590</v>
      </c>
      <c r="F452" s="16" t="s">
        <v>1590</v>
      </c>
      <c r="G452" s="11"/>
      <c r="H452" s="12"/>
      <c r="I452" s="12"/>
      <c r="J452" s="12"/>
      <c r="K452" s="166">
        <v>0</v>
      </c>
      <c r="L452" s="167"/>
      <c r="M452" s="168"/>
      <c r="N452" t="s">
        <v>2458</v>
      </c>
    </row>
    <row r="453" spans="1:14" ht="18.95" customHeight="1">
      <c r="A453" s="8">
        <v>2</v>
      </c>
      <c r="B453" s="15">
        <v>2321310866</v>
      </c>
      <c r="C453" s="9" t="s">
        <v>2266</v>
      </c>
      <c r="D453" s="10" t="s">
        <v>2217</v>
      </c>
      <c r="E453" s="16" t="s">
        <v>1396</v>
      </c>
      <c r="F453" s="16" t="s">
        <v>1396</v>
      </c>
      <c r="G453" s="11"/>
      <c r="H453" s="12"/>
      <c r="I453" s="12"/>
      <c r="J453" s="12"/>
      <c r="K453" s="156">
        <v>0</v>
      </c>
      <c r="L453" s="157"/>
      <c r="M453" s="158"/>
      <c r="N453" t="s">
        <v>2458</v>
      </c>
    </row>
    <row r="454" spans="1:14" ht="18.95" customHeight="1">
      <c r="A454" s="8">
        <v>3</v>
      </c>
      <c r="B454" s="15">
        <v>2220522996</v>
      </c>
      <c r="C454" s="9" t="s">
        <v>1494</v>
      </c>
      <c r="D454" s="10" t="s">
        <v>1495</v>
      </c>
      <c r="E454" s="16" t="s">
        <v>1302</v>
      </c>
      <c r="F454" s="16" t="s">
        <v>1302</v>
      </c>
      <c r="G454" s="11"/>
      <c r="H454" s="12"/>
      <c r="I454" s="12"/>
      <c r="J454" s="12"/>
      <c r="K454" s="156">
        <v>0</v>
      </c>
      <c r="L454" s="157"/>
      <c r="M454" s="158"/>
      <c r="N454" t="s">
        <v>2458</v>
      </c>
    </row>
    <row r="455" spans="1:14" ht="18.95" customHeight="1">
      <c r="A455" s="8">
        <v>4</v>
      </c>
      <c r="B455" s="15">
        <v>2220523223</v>
      </c>
      <c r="C455" s="9" t="s">
        <v>1531</v>
      </c>
      <c r="D455" s="10" t="s">
        <v>1495</v>
      </c>
      <c r="E455" s="16" t="s">
        <v>1302</v>
      </c>
      <c r="F455" s="16" t="s">
        <v>1302</v>
      </c>
      <c r="G455" s="11"/>
      <c r="H455" s="12"/>
      <c r="I455" s="12"/>
      <c r="J455" s="12"/>
      <c r="K455" s="156">
        <v>0</v>
      </c>
      <c r="L455" s="157"/>
      <c r="M455" s="158"/>
      <c r="N455" t="s">
        <v>2458</v>
      </c>
    </row>
    <row r="456" spans="1:14" ht="18.95" customHeight="1">
      <c r="A456" s="8">
        <v>5</v>
      </c>
      <c r="B456" s="15">
        <v>2320125080</v>
      </c>
      <c r="C456" s="9" t="s">
        <v>1741</v>
      </c>
      <c r="D456" s="10" t="s">
        <v>1495</v>
      </c>
      <c r="E456" s="16" t="s">
        <v>1731</v>
      </c>
      <c r="F456" s="16" t="s">
        <v>1731</v>
      </c>
      <c r="G456" s="11"/>
      <c r="H456" s="12"/>
      <c r="I456" s="12"/>
      <c r="J456" s="12"/>
      <c r="K456" s="156">
        <v>0</v>
      </c>
      <c r="L456" s="157"/>
      <c r="M456" s="158"/>
      <c r="N456" t="s">
        <v>2458</v>
      </c>
    </row>
    <row r="457" spans="1:14" ht="18.95" customHeight="1">
      <c r="A457" s="8">
        <v>6</v>
      </c>
      <c r="B457" s="15">
        <v>2320213248</v>
      </c>
      <c r="C457" s="9" t="s">
        <v>1781</v>
      </c>
      <c r="D457" s="10" t="s">
        <v>1495</v>
      </c>
      <c r="E457" s="16" t="s">
        <v>1416</v>
      </c>
      <c r="F457" s="16" t="s">
        <v>1416</v>
      </c>
      <c r="G457" s="11"/>
      <c r="H457" s="12"/>
      <c r="I457" s="12"/>
      <c r="J457" s="12"/>
      <c r="K457" s="156">
        <v>0</v>
      </c>
      <c r="L457" s="157"/>
      <c r="M457" s="158"/>
      <c r="N457" t="s">
        <v>2458</v>
      </c>
    </row>
    <row r="458" spans="1:14" ht="18.95" customHeight="1">
      <c r="A458" s="8">
        <v>7</v>
      </c>
      <c r="B458" s="15">
        <v>23207110285</v>
      </c>
      <c r="C458" s="9" t="s">
        <v>1347</v>
      </c>
      <c r="D458" s="10" t="s">
        <v>1495</v>
      </c>
      <c r="E458" s="16" t="s">
        <v>1349</v>
      </c>
      <c r="F458" s="16" t="s">
        <v>1349</v>
      </c>
      <c r="G458" s="11"/>
      <c r="H458" s="12"/>
      <c r="I458" s="12"/>
      <c r="J458" s="12"/>
      <c r="K458" s="156">
        <v>0</v>
      </c>
      <c r="L458" s="157"/>
      <c r="M458" s="158"/>
      <c r="N458" t="s">
        <v>2458</v>
      </c>
    </row>
    <row r="459" spans="1:14" ht="18.95" customHeight="1">
      <c r="A459" s="8">
        <v>8</v>
      </c>
      <c r="B459" s="15">
        <v>23207110633</v>
      </c>
      <c r="C459" s="9" t="s">
        <v>1347</v>
      </c>
      <c r="D459" s="10" t="s">
        <v>1495</v>
      </c>
      <c r="E459" s="16" t="s">
        <v>1349</v>
      </c>
      <c r="F459" s="16" t="s">
        <v>1349</v>
      </c>
      <c r="G459" s="11"/>
      <c r="H459" s="12"/>
      <c r="I459" s="12"/>
      <c r="J459" s="12"/>
      <c r="K459" s="156">
        <v>0</v>
      </c>
      <c r="L459" s="157"/>
      <c r="M459" s="158"/>
      <c r="N459" t="s">
        <v>2458</v>
      </c>
    </row>
    <row r="460" spans="1:14" ht="18.95" customHeight="1">
      <c r="A460" s="8">
        <v>9</v>
      </c>
      <c r="B460" s="15">
        <v>2320711998</v>
      </c>
      <c r="C460" s="9" t="s">
        <v>2022</v>
      </c>
      <c r="D460" s="10" t="s">
        <v>1495</v>
      </c>
      <c r="E460" s="16" t="s">
        <v>1396</v>
      </c>
      <c r="F460" s="16" t="s">
        <v>1396</v>
      </c>
      <c r="G460" s="11"/>
      <c r="H460" s="12"/>
      <c r="I460" s="12"/>
      <c r="J460" s="12"/>
      <c r="K460" s="156">
        <v>0</v>
      </c>
      <c r="L460" s="157"/>
      <c r="M460" s="158"/>
      <c r="N460" t="s">
        <v>2458</v>
      </c>
    </row>
    <row r="461" spans="1:14" ht="18.95" customHeight="1">
      <c r="A461" s="8">
        <v>10</v>
      </c>
      <c r="B461" s="15">
        <v>2320719694</v>
      </c>
      <c r="C461" s="9" t="s">
        <v>2089</v>
      </c>
      <c r="D461" s="10" t="s">
        <v>1495</v>
      </c>
      <c r="E461" s="16" t="s">
        <v>1349</v>
      </c>
      <c r="F461" s="16" t="s">
        <v>1349</v>
      </c>
      <c r="G461" s="11"/>
      <c r="H461" s="12"/>
      <c r="I461" s="12"/>
      <c r="J461" s="12"/>
      <c r="K461" s="156">
        <v>0</v>
      </c>
      <c r="L461" s="157"/>
      <c r="M461" s="158"/>
      <c r="N461" t="s">
        <v>2458</v>
      </c>
    </row>
    <row r="462" spans="1:14" ht="18.95" customHeight="1">
      <c r="A462" s="8">
        <v>11</v>
      </c>
      <c r="B462" s="15">
        <v>2321242202</v>
      </c>
      <c r="C462" s="9" t="s">
        <v>1658</v>
      </c>
      <c r="D462" s="10" t="s">
        <v>2257</v>
      </c>
      <c r="E462" s="16" t="s">
        <v>1375</v>
      </c>
      <c r="F462" s="16" t="s">
        <v>1375</v>
      </c>
      <c r="G462" s="11"/>
      <c r="H462" s="12"/>
      <c r="I462" s="12"/>
      <c r="J462" s="12"/>
      <c r="K462" s="156">
        <v>0</v>
      </c>
      <c r="L462" s="157"/>
      <c r="M462" s="158"/>
      <c r="N462" t="s">
        <v>2458</v>
      </c>
    </row>
    <row r="463" spans="1:14" ht="18.95" customHeight="1">
      <c r="A463" s="8">
        <v>12</v>
      </c>
      <c r="B463" s="15">
        <v>2221419214</v>
      </c>
      <c r="C463" s="9" t="s">
        <v>1649</v>
      </c>
      <c r="D463" s="10" t="s">
        <v>1650</v>
      </c>
      <c r="E463" s="16" t="s">
        <v>1266</v>
      </c>
      <c r="F463" s="16" t="s">
        <v>1266</v>
      </c>
      <c r="G463" s="11"/>
      <c r="H463" s="12"/>
      <c r="I463" s="12"/>
      <c r="J463" s="12"/>
      <c r="K463" s="156">
        <v>0</v>
      </c>
      <c r="L463" s="157"/>
      <c r="M463" s="158"/>
      <c r="N463" t="s">
        <v>2458</v>
      </c>
    </row>
    <row r="464" spans="1:14" ht="18.95" customHeight="1">
      <c r="A464" s="8">
        <v>13</v>
      </c>
      <c r="B464" s="15">
        <v>2321113756</v>
      </c>
      <c r="C464" s="9" t="s">
        <v>2132</v>
      </c>
      <c r="D464" s="10" t="s">
        <v>1650</v>
      </c>
      <c r="E464" s="16" t="s">
        <v>1728</v>
      </c>
      <c r="F464" s="16" t="s">
        <v>1728</v>
      </c>
      <c r="G464" s="11"/>
      <c r="H464" s="12"/>
      <c r="I464" s="12"/>
      <c r="J464" s="12"/>
      <c r="K464" s="156">
        <v>0</v>
      </c>
      <c r="L464" s="157"/>
      <c r="M464" s="158"/>
      <c r="N464" t="s">
        <v>2458</v>
      </c>
    </row>
    <row r="465" spans="1:14" ht="18.95" customHeight="1">
      <c r="A465" s="8">
        <v>14</v>
      </c>
      <c r="B465" s="15">
        <v>2021646799</v>
      </c>
      <c r="C465" s="9" t="s">
        <v>1314</v>
      </c>
      <c r="D465" s="10" t="s">
        <v>1315</v>
      </c>
      <c r="E465" s="16" t="s">
        <v>1316</v>
      </c>
      <c r="F465" s="16" t="s">
        <v>1316</v>
      </c>
      <c r="G465" s="11"/>
      <c r="H465" s="12"/>
      <c r="I465" s="12"/>
      <c r="J465" s="12"/>
      <c r="K465" s="156">
        <v>0</v>
      </c>
      <c r="L465" s="157"/>
      <c r="M465" s="158"/>
      <c r="N465" t="s">
        <v>2458</v>
      </c>
    </row>
    <row r="466" spans="1:14" ht="18.95" customHeight="1">
      <c r="A466" s="8">
        <v>15</v>
      </c>
      <c r="B466" s="15">
        <v>23212112439</v>
      </c>
      <c r="C466" s="9" t="s">
        <v>2230</v>
      </c>
      <c r="D466" s="10" t="s">
        <v>1315</v>
      </c>
      <c r="E466" s="16" t="s">
        <v>1416</v>
      </c>
      <c r="F466" s="16" t="s">
        <v>1416</v>
      </c>
      <c r="G466" s="11"/>
      <c r="H466" s="12"/>
      <c r="I466" s="12"/>
      <c r="J466" s="12"/>
      <c r="K466" s="156">
        <v>0</v>
      </c>
      <c r="L466" s="157"/>
      <c r="M466" s="158"/>
      <c r="N466" t="s">
        <v>2458</v>
      </c>
    </row>
    <row r="467" spans="1:14" ht="18.95" customHeight="1">
      <c r="A467" s="8">
        <v>16</v>
      </c>
      <c r="B467" s="15">
        <v>2321340645</v>
      </c>
      <c r="C467" s="9" t="s">
        <v>1300</v>
      </c>
      <c r="D467" s="10" t="s">
        <v>1315</v>
      </c>
      <c r="E467" s="16" t="s">
        <v>1925</v>
      </c>
      <c r="F467" s="16" t="s">
        <v>1925</v>
      </c>
      <c r="G467" s="11"/>
      <c r="H467" s="12"/>
      <c r="I467" s="12"/>
      <c r="J467" s="12"/>
      <c r="K467" s="156">
        <v>0</v>
      </c>
      <c r="L467" s="157"/>
      <c r="M467" s="158"/>
      <c r="N467" t="s">
        <v>2458</v>
      </c>
    </row>
    <row r="468" spans="1:14" ht="18.95" customHeight="1">
      <c r="A468" s="8">
        <v>17</v>
      </c>
      <c r="B468" s="15">
        <v>2321712260</v>
      </c>
      <c r="C468" s="9" t="s">
        <v>2302</v>
      </c>
      <c r="D468" s="10" t="s">
        <v>2303</v>
      </c>
      <c r="E468" s="16" t="s">
        <v>1349</v>
      </c>
      <c r="F468" s="16" t="s">
        <v>1349</v>
      </c>
      <c r="G468" s="11"/>
      <c r="H468" s="12"/>
      <c r="I468" s="12"/>
      <c r="J468" s="12"/>
      <c r="K468" s="156">
        <v>0</v>
      </c>
      <c r="L468" s="157"/>
      <c r="M468" s="158"/>
      <c r="N468" t="s">
        <v>2458</v>
      </c>
    </row>
    <row r="469" spans="1:14" ht="18.95" customHeight="1">
      <c r="A469" s="8">
        <v>18</v>
      </c>
      <c r="B469" s="15">
        <v>23207110539</v>
      </c>
      <c r="C469" s="9" t="s">
        <v>1991</v>
      </c>
      <c r="D469" s="10" t="s">
        <v>1992</v>
      </c>
      <c r="E469" s="16" t="s">
        <v>1396</v>
      </c>
      <c r="F469" s="16" t="s">
        <v>1396</v>
      </c>
      <c r="G469" s="11"/>
      <c r="H469" s="12"/>
      <c r="I469" s="12"/>
      <c r="J469" s="12"/>
      <c r="K469" s="156">
        <v>0</v>
      </c>
      <c r="L469" s="157"/>
      <c r="M469" s="158"/>
      <c r="N469" t="s">
        <v>2458</v>
      </c>
    </row>
    <row r="470" spans="1:14" ht="18.95" customHeight="1">
      <c r="A470" s="8">
        <v>19</v>
      </c>
      <c r="B470" s="15">
        <v>2121114221</v>
      </c>
      <c r="C470" s="9" t="s">
        <v>1362</v>
      </c>
      <c r="D470" s="10" t="s">
        <v>1363</v>
      </c>
      <c r="E470" s="16" t="s">
        <v>1364</v>
      </c>
      <c r="F470" s="16" t="s">
        <v>1364</v>
      </c>
      <c r="G470" s="11"/>
      <c r="H470" s="12"/>
      <c r="I470" s="12"/>
      <c r="J470" s="12"/>
      <c r="K470" s="156">
        <v>0</v>
      </c>
      <c r="L470" s="157"/>
      <c r="M470" s="158"/>
      <c r="N470" t="s">
        <v>2458</v>
      </c>
    </row>
    <row r="471" spans="1:14" ht="18.95" customHeight="1">
      <c r="A471" s="8">
        <v>20</v>
      </c>
      <c r="B471" s="15">
        <v>2121219918</v>
      </c>
      <c r="C471" s="9" t="s">
        <v>1371</v>
      </c>
      <c r="D471" s="10" t="s">
        <v>1363</v>
      </c>
      <c r="E471" s="16" t="s">
        <v>1372</v>
      </c>
      <c r="F471" s="16" t="s">
        <v>1372</v>
      </c>
      <c r="G471" s="11"/>
      <c r="H471" s="12"/>
      <c r="I471" s="12"/>
      <c r="J471" s="12"/>
      <c r="K471" s="156">
        <v>0</v>
      </c>
      <c r="L471" s="157"/>
      <c r="M471" s="158"/>
      <c r="N471" t="s">
        <v>2458</v>
      </c>
    </row>
    <row r="472" spans="1:14" ht="18.95" customHeight="1">
      <c r="A472" s="8">
        <v>21</v>
      </c>
      <c r="B472" s="15">
        <v>2121614351</v>
      </c>
      <c r="C472" s="9" t="s">
        <v>1391</v>
      </c>
      <c r="D472" s="10" t="s">
        <v>1363</v>
      </c>
      <c r="E472" s="16" t="s">
        <v>1290</v>
      </c>
      <c r="F472" s="16" t="s">
        <v>1290</v>
      </c>
      <c r="G472" s="11"/>
      <c r="H472" s="12"/>
      <c r="I472" s="12"/>
      <c r="J472" s="12"/>
      <c r="K472" s="156">
        <v>0</v>
      </c>
      <c r="L472" s="157"/>
      <c r="M472" s="158"/>
      <c r="N472" t="s">
        <v>2458</v>
      </c>
    </row>
    <row r="473" spans="1:14" ht="18.95" customHeight="1">
      <c r="A473" s="8">
        <v>22</v>
      </c>
      <c r="B473" s="15">
        <v>2221123581</v>
      </c>
      <c r="C473" s="9" t="s">
        <v>1603</v>
      </c>
      <c r="D473" s="10" t="s">
        <v>1363</v>
      </c>
      <c r="E473" s="16" t="s">
        <v>1410</v>
      </c>
      <c r="F473" s="16" t="s">
        <v>1410</v>
      </c>
      <c r="G473" s="11"/>
      <c r="H473" s="12"/>
      <c r="I473" s="12"/>
      <c r="J473" s="12"/>
      <c r="K473" s="156">
        <v>0</v>
      </c>
      <c r="L473" s="157"/>
      <c r="M473" s="158"/>
      <c r="N473" t="s">
        <v>2458</v>
      </c>
    </row>
    <row r="474" spans="1:14" ht="18.95" customHeight="1">
      <c r="A474" s="8">
        <v>23</v>
      </c>
      <c r="B474" s="15">
        <v>2321175118</v>
      </c>
      <c r="C474" s="9" t="s">
        <v>2222</v>
      </c>
      <c r="D474" s="10" t="s">
        <v>1363</v>
      </c>
      <c r="E474" s="16" t="s">
        <v>1287</v>
      </c>
      <c r="F474" s="16" t="s">
        <v>1287</v>
      </c>
      <c r="G474" s="11"/>
      <c r="H474" s="12"/>
      <c r="I474" s="12"/>
      <c r="J474" s="12"/>
      <c r="K474" s="156">
        <v>0</v>
      </c>
      <c r="L474" s="157"/>
      <c r="M474" s="158"/>
      <c r="N474" t="s">
        <v>2458</v>
      </c>
    </row>
    <row r="475" spans="1:14" ht="18.95" customHeight="1">
      <c r="A475" s="8">
        <v>24</v>
      </c>
      <c r="B475" s="15">
        <v>2321211345</v>
      </c>
      <c r="C475" s="9" t="s">
        <v>2231</v>
      </c>
      <c r="D475" s="10" t="s">
        <v>1363</v>
      </c>
      <c r="E475" s="16" t="s">
        <v>1416</v>
      </c>
      <c r="F475" s="16" t="s">
        <v>1416</v>
      </c>
      <c r="G475" s="11"/>
      <c r="H475" s="12"/>
      <c r="I475" s="12"/>
      <c r="J475" s="12"/>
      <c r="K475" s="156">
        <v>0</v>
      </c>
      <c r="L475" s="157"/>
      <c r="M475" s="158"/>
      <c r="N475" t="s">
        <v>2458</v>
      </c>
    </row>
    <row r="476" spans="1:14" ht="18.95" customHeight="1">
      <c r="A476" s="8">
        <v>25</v>
      </c>
      <c r="B476" s="15">
        <v>2321613224</v>
      </c>
      <c r="C476" s="9" t="s">
        <v>2283</v>
      </c>
      <c r="D476" s="10" t="s">
        <v>1363</v>
      </c>
      <c r="E476" s="16" t="s">
        <v>1749</v>
      </c>
      <c r="F476" s="16" t="s">
        <v>1749</v>
      </c>
      <c r="G476" s="11"/>
      <c r="H476" s="12"/>
      <c r="I476" s="12"/>
      <c r="J476" s="12"/>
      <c r="K476" s="156">
        <v>0</v>
      </c>
      <c r="L476" s="157"/>
      <c r="M476" s="158"/>
      <c r="N476" t="s">
        <v>2458</v>
      </c>
    </row>
    <row r="477" spans="1:14" ht="18.95" customHeight="1">
      <c r="A477" s="8">
        <v>26</v>
      </c>
      <c r="B477" s="15">
        <v>2321865278</v>
      </c>
      <c r="C477" s="9" t="s">
        <v>2348</v>
      </c>
      <c r="D477" s="10" t="s">
        <v>1363</v>
      </c>
      <c r="E477" s="16" t="s">
        <v>1590</v>
      </c>
      <c r="F477" s="16" t="s">
        <v>1590</v>
      </c>
      <c r="G477" s="11"/>
      <c r="H477" s="12"/>
      <c r="I477" s="12"/>
      <c r="J477" s="12"/>
      <c r="K477" s="156">
        <v>0</v>
      </c>
      <c r="L477" s="157"/>
      <c r="M477" s="158"/>
      <c r="N477" t="s">
        <v>2458</v>
      </c>
    </row>
    <row r="478" spans="1:14" ht="18.95" customHeight="1">
      <c r="A478" s="8">
        <v>27</v>
      </c>
      <c r="B478" s="15">
        <v>2221523115</v>
      </c>
      <c r="C478" s="9" t="s">
        <v>1675</v>
      </c>
      <c r="D478" s="10" t="s">
        <v>1676</v>
      </c>
      <c r="E478" s="16" t="s">
        <v>1302</v>
      </c>
      <c r="F478" s="16" t="s">
        <v>1302</v>
      </c>
      <c r="G478" s="11"/>
      <c r="H478" s="12"/>
      <c r="I478" s="12"/>
      <c r="J478" s="12"/>
      <c r="K478" s="156">
        <v>0</v>
      </c>
      <c r="L478" s="157"/>
      <c r="M478" s="158"/>
      <c r="N478" t="s">
        <v>2458</v>
      </c>
    </row>
    <row r="479" spans="1:14" ht="18.95" customHeight="1">
      <c r="A479" s="8">
        <v>28</v>
      </c>
      <c r="B479" s="15">
        <v>2321713961</v>
      </c>
      <c r="C479" s="9" t="s">
        <v>2305</v>
      </c>
      <c r="D479" s="10" t="s">
        <v>1676</v>
      </c>
      <c r="E479" s="16" t="s">
        <v>1349</v>
      </c>
      <c r="F479" s="16" t="s">
        <v>1349</v>
      </c>
      <c r="G479" s="11"/>
      <c r="H479" s="12"/>
      <c r="I479" s="12"/>
      <c r="J479" s="12"/>
      <c r="K479" s="156">
        <v>0</v>
      </c>
      <c r="L479" s="157"/>
      <c r="M479" s="158"/>
      <c r="N479" t="s">
        <v>2458</v>
      </c>
    </row>
    <row r="480" spans="1:14" ht="18.95" customHeight="1">
      <c r="A480" s="8">
        <v>29</v>
      </c>
      <c r="B480" s="15">
        <v>2321432066</v>
      </c>
      <c r="C480" s="9" t="s">
        <v>2277</v>
      </c>
      <c r="D480" s="10" t="s">
        <v>2278</v>
      </c>
      <c r="E480" s="16" t="s">
        <v>1349</v>
      </c>
      <c r="F480" s="16" t="s">
        <v>1349</v>
      </c>
      <c r="G480" s="11"/>
      <c r="H480" s="12"/>
      <c r="I480" s="12"/>
      <c r="J480" s="12"/>
      <c r="K480" s="156">
        <v>0</v>
      </c>
      <c r="L480" s="157"/>
      <c r="M480" s="158"/>
      <c r="N480" t="s">
        <v>2458</v>
      </c>
    </row>
    <row r="481" spans="1:14">
      <c r="L481" s="147" t="s">
        <v>2459</v>
      </c>
      <c r="M481" s="13" t="s">
        <v>2400</v>
      </c>
    </row>
    <row r="482" spans="1:14" s="1" customFormat="1" ht="14.25" customHeight="1">
      <c r="B482" s="150" t="s">
        <v>7</v>
      </c>
      <c r="C482" s="150"/>
      <c r="D482" s="151" t="s">
        <v>1258</v>
      </c>
      <c r="E482" s="151"/>
      <c r="F482" s="151"/>
      <c r="G482" s="151"/>
      <c r="H482" s="151"/>
      <c r="I482" s="151"/>
      <c r="J482" s="151"/>
      <c r="K482" s="110" t="s">
        <v>2460</v>
      </c>
    </row>
    <row r="483" spans="1:14" s="1" customFormat="1">
      <c r="B483" s="150" t="s">
        <v>8</v>
      </c>
      <c r="C483" s="150"/>
      <c r="D483" s="2" t="s">
        <v>2461</v>
      </c>
      <c r="E483" s="152" t="s">
        <v>1260</v>
      </c>
      <c r="F483" s="152"/>
      <c r="G483" s="152"/>
      <c r="H483" s="152"/>
      <c r="I483" s="152"/>
      <c r="J483" s="152"/>
      <c r="K483" s="146"/>
      <c r="L483" s="4"/>
      <c r="M483" s="4"/>
    </row>
    <row r="484" spans="1:14" s="5" customFormat="1" ht="18.75" customHeight="1">
      <c r="B484" s="6" t="s">
        <v>2357</v>
      </c>
      <c r="C484" s="145"/>
      <c r="D484" s="152" t="s">
        <v>2393</v>
      </c>
      <c r="E484" s="152"/>
      <c r="F484" s="152"/>
      <c r="G484" s="152"/>
      <c r="H484" s="152"/>
      <c r="I484" s="152"/>
      <c r="J484" s="152"/>
      <c r="K484" s="3"/>
      <c r="L484" s="3"/>
      <c r="M484" s="3"/>
    </row>
    <row r="485" spans="1:14" s="5" customFormat="1" ht="18.75" customHeight="1">
      <c r="A485" s="153" t="s">
        <v>2462</v>
      </c>
      <c r="B485" s="153"/>
      <c r="C485" s="153"/>
      <c r="D485" s="153"/>
      <c r="E485" s="153"/>
      <c r="F485" s="153"/>
      <c r="G485" s="153"/>
      <c r="H485" s="153"/>
      <c r="I485" s="153"/>
      <c r="J485" s="153"/>
      <c r="K485" s="3"/>
      <c r="L485" s="3"/>
      <c r="M485" s="3"/>
    </row>
    <row r="486" spans="1:14" ht="3.75" customHeight="1"/>
    <row r="487" spans="1:14" ht="15" customHeight="1">
      <c r="A487" s="149" t="s">
        <v>0</v>
      </c>
      <c r="B487" s="148" t="s">
        <v>9</v>
      </c>
      <c r="C487" s="154" t="s">
        <v>3</v>
      </c>
      <c r="D487" s="155" t="s">
        <v>4</v>
      </c>
      <c r="E487" s="148" t="s">
        <v>15</v>
      </c>
      <c r="F487" s="148" t="s">
        <v>16</v>
      </c>
      <c r="G487" s="148" t="s">
        <v>10</v>
      </c>
      <c r="H487" s="148" t="s">
        <v>11</v>
      </c>
      <c r="I487" s="159" t="s">
        <v>6</v>
      </c>
      <c r="J487" s="159"/>
      <c r="K487" s="160" t="s">
        <v>12</v>
      </c>
      <c r="L487" s="161"/>
      <c r="M487" s="162"/>
    </row>
    <row r="488" spans="1:14" ht="27" customHeight="1">
      <c r="A488" s="149"/>
      <c r="B488" s="149"/>
      <c r="C488" s="154"/>
      <c r="D488" s="155"/>
      <c r="E488" s="149"/>
      <c r="F488" s="149"/>
      <c r="G488" s="149"/>
      <c r="H488" s="149"/>
      <c r="I488" s="7" t="s">
        <v>13</v>
      </c>
      <c r="J488" s="7" t="s">
        <v>14</v>
      </c>
      <c r="K488" s="163"/>
      <c r="L488" s="164"/>
      <c r="M488" s="165"/>
    </row>
    <row r="489" spans="1:14" ht="18.95" customHeight="1">
      <c r="A489" s="8">
        <v>1</v>
      </c>
      <c r="B489" s="15">
        <v>23217111471</v>
      </c>
      <c r="C489" s="9" t="s">
        <v>2296</v>
      </c>
      <c r="D489" s="10" t="s">
        <v>2278</v>
      </c>
      <c r="E489" s="16" t="s">
        <v>1349</v>
      </c>
      <c r="F489" s="16" t="s">
        <v>1349</v>
      </c>
      <c r="G489" s="11"/>
      <c r="H489" s="12"/>
      <c r="I489" s="12"/>
      <c r="J489" s="12"/>
      <c r="K489" s="166">
        <v>0</v>
      </c>
      <c r="L489" s="167"/>
      <c r="M489" s="168"/>
      <c r="N489" t="s">
        <v>2463</v>
      </c>
    </row>
    <row r="490" spans="1:14" ht="18.95" customHeight="1">
      <c r="A490" s="8">
        <v>2</v>
      </c>
      <c r="B490" s="15">
        <v>2321711258</v>
      </c>
      <c r="C490" s="9" t="s">
        <v>1716</v>
      </c>
      <c r="D490" s="10" t="s">
        <v>2278</v>
      </c>
      <c r="E490" s="16" t="s">
        <v>1396</v>
      </c>
      <c r="F490" s="16" t="s">
        <v>1396</v>
      </c>
      <c r="G490" s="11"/>
      <c r="H490" s="12"/>
      <c r="I490" s="12"/>
      <c r="J490" s="12"/>
      <c r="K490" s="156">
        <v>0</v>
      </c>
      <c r="L490" s="157"/>
      <c r="M490" s="158"/>
      <c r="N490" t="s">
        <v>2463</v>
      </c>
    </row>
    <row r="491" spans="1:14" ht="18.95" customHeight="1">
      <c r="A491" s="8">
        <v>3</v>
      </c>
      <c r="B491" s="15">
        <v>23217212440</v>
      </c>
      <c r="C491" s="9" t="s">
        <v>2325</v>
      </c>
      <c r="D491" s="10" t="s">
        <v>2278</v>
      </c>
      <c r="E491" s="16" t="s">
        <v>1929</v>
      </c>
      <c r="F491" s="16" t="s">
        <v>1929</v>
      </c>
      <c r="G491" s="11"/>
      <c r="H491" s="12"/>
      <c r="I491" s="12"/>
      <c r="J491" s="12"/>
      <c r="K491" s="156">
        <v>0</v>
      </c>
      <c r="L491" s="157"/>
      <c r="M491" s="158"/>
      <c r="N491" t="s">
        <v>2463</v>
      </c>
    </row>
    <row r="492" spans="1:14" ht="18.95" customHeight="1">
      <c r="A492" s="8">
        <v>4</v>
      </c>
      <c r="B492" s="15">
        <v>2321862934</v>
      </c>
      <c r="C492" s="9" t="s">
        <v>2341</v>
      </c>
      <c r="D492" s="10" t="s">
        <v>2278</v>
      </c>
      <c r="E492" s="16" t="s">
        <v>1590</v>
      </c>
      <c r="F492" s="16" t="s">
        <v>1590</v>
      </c>
      <c r="G492" s="11"/>
      <c r="H492" s="12"/>
      <c r="I492" s="12"/>
      <c r="J492" s="12"/>
      <c r="K492" s="156">
        <v>0</v>
      </c>
      <c r="L492" s="157"/>
      <c r="M492" s="158"/>
      <c r="N492" t="s">
        <v>2463</v>
      </c>
    </row>
    <row r="493" spans="1:14" ht="18.95" customHeight="1">
      <c r="A493" s="8">
        <v>5</v>
      </c>
      <c r="B493" s="15">
        <v>2320216141</v>
      </c>
      <c r="C493" s="9" t="s">
        <v>1815</v>
      </c>
      <c r="D493" s="10" t="s">
        <v>1816</v>
      </c>
      <c r="E493" s="16" t="s">
        <v>1308</v>
      </c>
      <c r="F493" s="16" t="s">
        <v>1308</v>
      </c>
      <c r="G493" s="11"/>
      <c r="H493" s="12"/>
      <c r="I493" s="12"/>
      <c r="J493" s="12"/>
      <c r="K493" s="156">
        <v>0</v>
      </c>
      <c r="L493" s="157"/>
      <c r="M493" s="158"/>
      <c r="N493" t="s">
        <v>2463</v>
      </c>
    </row>
    <row r="494" spans="1:14" ht="18.95" customHeight="1">
      <c r="A494" s="8">
        <v>6</v>
      </c>
      <c r="B494" s="15">
        <v>2320714418</v>
      </c>
      <c r="C494" s="9" t="s">
        <v>1856</v>
      </c>
      <c r="D494" s="10" t="s">
        <v>2049</v>
      </c>
      <c r="E494" s="16" t="s">
        <v>1396</v>
      </c>
      <c r="F494" s="16" t="s">
        <v>1396</v>
      </c>
      <c r="G494" s="11"/>
      <c r="H494" s="12"/>
      <c r="I494" s="12"/>
      <c r="J494" s="12"/>
      <c r="K494" s="156">
        <v>0</v>
      </c>
      <c r="L494" s="157"/>
      <c r="M494" s="158"/>
      <c r="N494" t="s">
        <v>2463</v>
      </c>
    </row>
    <row r="495" spans="1:14" ht="18.95" customHeight="1">
      <c r="A495" s="8">
        <v>7</v>
      </c>
      <c r="B495" s="15">
        <v>2220522809</v>
      </c>
      <c r="C495" s="9" t="s">
        <v>1459</v>
      </c>
      <c r="D495" s="10" t="s">
        <v>1460</v>
      </c>
      <c r="E495" s="16" t="s">
        <v>1302</v>
      </c>
      <c r="F495" s="16" t="s">
        <v>1302</v>
      </c>
      <c r="G495" s="11"/>
      <c r="H495" s="12"/>
      <c r="I495" s="12"/>
      <c r="J495" s="12"/>
      <c r="K495" s="156">
        <v>0</v>
      </c>
      <c r="L495" s="157"/>
      <c r="M495" s="158"/>
      <c r="N495" t="s">
        <v>2463</v>
      </c>
    </row>
    <row r="496" spans="1:14" ht="18.95" customHeight="1">
      <c r="A496" s="8">
        <v>8</v>
      </c>
      <c r="B496" s="15">
        <v>2220716786</v>
      </c>
      <c r="C496" s="9" t="s">
        <v>1571</v>
      </c>
      <c r="D496" s="10" t="s">
        <v>1460</v>
      </c>
      <c r="E496" s="16" t="s">
        <v>1322</v>
      </c>
      <c r="F496" s="16" t="s">
        <v>1322</v>
      </c>
      <c r="G496" s="11"/>
      <c r="H496" s="12"/>
      <c r="I496" s="12"/>
      <c r="J496" s="12"/>
      <c r="K496" s="156">
        <v>0</v>
      </c>
      <c r="L496" s="157"/>
      <c r="M496" s="158"/>
      <c r="N496" t="s">
        <v>2463</v>
      </c>
    </row>
    <row r="497" spans="1:14" ht="18.95" customHeight="1">
      <c r="A497" s="8">
        <v>9</v>
      </c>
      <c r="B497" s="15">
        <v>2320254341</v>
      </c>
      <c r="C497" s="9" t="s">
        <v>1347</v>
      </c>
      <c r="D497" s="10" t="s">
        <v>1460</v>
      </c>
      <c r="E497" s="16" t="s">
        <v>1296</v>
      </c>
      <c r="F497" s="16" t="s">
        <v>1296</v>
      </c>
      <c r="G497" s="11"/>
      <c r="H497" s="12"/>
      <c r="I497" s="12"/>
      <c r="J497" s="12"/>
      <c r="K497" s="156">
        <v>0</v>
      </c>
      <c r="L497" s="157"/>
      <c r="M497" s="158"/>
      <c r="N497" t="s">
        <v>2463</v>
      </c>
    </row>
    <row r="498" spans="1:14" ht="18.95" customHeight="1">
      <c r="A498" s="8">
        <v>10</v>
      </c>
      <c r="B498" s="15">
        <v>2320269630</v>
      </c>
      <c r="C498" s="9" t="s">
        <v>1900</v>
      </c>
      <c r="D498" s="10" t="s">
        <v>1460</v>
      </c>
      <c r="E498" s="16" t="s">
        <v>1770</v>
      </c>
      <c r="F498" s="16" t="s">
        <v>1770</v>
      </c>
      <c r="G498" s="11"/>
      <c r="H498" s="12"/>
      <c r="I498" s="12"/>
      <c r="J498" s="12"/>
      <c r="K498" s="156">
        <v>0</v>
      </c>
      <c r="L498" s="157"/>
      <c r="M498" s="158"/>
      <c r="N498" t="s">
        <v>2463</v>
      </c>
    </row>
    <row r="499" spans="1:14" ht="18.95" customHeight="1">
      <c r="A499" s="8">
        <v>11</v>
      </c>
      <c r="B499" s="15">
        <v>2320862686</v>
      </c>
      <c r="C499" s="9" t="s">
        <v>2120</v>
      </c>
      <c r="D499" s="10" t="s">
        <v>1460</v>
      </c>
      <c r="E499" s="16" t="s">
        <v>1590</v>
      </c>
      <c r="F499" s="16" t="s">
        <v>1590</v>
      </c>
      <c r="G499" s="11"/>
      <c r="H499" s="12"/>
      <c r="I499" s="12"/>
      <c r="J499" s="12"/>
      <c r="K499" s="156">
        <v>0</v>
      </c>
      <c r="L499" s="157"/>
      <c r="M499" s="158"/>
      <c r="N499" t="s">
        <v>2463</v>
      </c>
    </row>
    <row r="500" spans="1:14" ht="18.95" customHeight="1">
      <c r="A500" s="8">
        <v>12</v>
      </c>
      <c r="B500" s="15">
        <v>2221716788</v>
      </c>
      <c r="C500" s="9" t="s">
        <v>1370</v>
      </c>
      <c r="D500" s="10" t="s">
        <v>1718</v>
      </c>
      <c r="E500" s="16" t="s">
        <v>1322</v>
      </c>
      <c r="F500" s="16" t="s">
        <v>1322</v>
      </c>
      <c r="G500" s="11"/>
      <c r="H500" s="12"/>
      <c r="I500" s="12"/>
      <c r="J500" s="12"/>
      <c r="K500" s="156">
        <v>0</v>
      </c>
      <c r="L500" s="157"/>
      <c r="M500" s="158"/>
      <c r="N500" t="s">
        <v>2463</v>
      </c>
    </row>
    <row r="501" spans="1:14" ht="18.95" customHeight="1">
      <c r="A501" s="8">
        <v>13</v>
      </c>
      <c r="B501" s="15">
        <v>23202611427</v>
      </c>
      <c r="C501" s="9" t="s">
        <v>1347</v>
      </c>
      <c r="D501" s="10" t="s">
        <v>1885</v>
      </c>
      <c r="E501" s="16" t="s">
        <v>1770</v>
      </c>
      <c r="F501" s="16" t="s">
        <v>1770</v>
      </c>
      <c r="G501" s="11"/>
      <c r="H501" s="12"/>
      <c r="I501" s="12"/>
      <c r="J501" s="12"/>
      <c r="K501" s="156">
        <v>0</v>
      </c>
      <c r="L501" s="157"/>
      <c r="M501" s="158"/>
      <c r="N501" t="s">
        <v>2463</v>
      </c>
    </row>
    <row r="502" spans="1:14" ht="18.95" customHeight="1">
      <c r="A502" s="8">
        <v>14</v>
      </c>
      <c r="B502" s="15">
        <v>2221125660</v>
      </c>
      <c r="C502" s="9" t="s">
        <v>1607</v>
      </c>
      <c r="D502" s="10" t="s">
        <v>1608</v>
      </c>
      <c r="E502" s="16" t="s">
        <v>1308</v>
      </c>
      <c r="F502" s="16" t="s">
        <v>1308</v>
      </c>
      <c r="G502" s="11"/>
      <c r="H502" s="12"/>
      <c r="I502" s="12"/>
      <c r="J502" s="12"/>
      <c r="K502" s="156">
        <v>0</v>
      </c>
      <c r="L502" s="157"/>
      <c r="M502" s="158"/>
      <c r="N502" t="s">
        <v>2463</v>
      </c>
    </row>
    <row r="503" spans="1:14" ht="18.95" customHeight="1">
      <c r="A503" s="8">
        <v>15</v>
      </c>
      <c r="B503" s="15">
        <v>2321722669</v>
      </c>
      <c r="C503" s="9" t="s">
        <v>2327</v>
      </c>
      <c r="D503" s="10" t="s">
        <v>2328</v>
      </c>
      <c r="E503" s="16" t="s">
        <v>1570</v>
      </c>
      <c r="F503" s="16" t="s">
        <v>1570</v>
      </c>
      <c r="G503" s="11"/>
      <c r="H503" s="12"/>
      <c r="I503" s="12"/>
      <c r="J503" s="12"/>
      <c r="K503" s="156">
        <v>0</v>
      </c>
      <c r="L503" s="157"/>
      <c r="M503" s="158"/>
      <c r="N503" t="s">
        <v>2463</v>
      </c>
    </row>
    <row r="504" spans="1:14" ht="18.95" customHeight="1">
      <c r="A504" s="8">
        <v>16</v>
      </c>
      <c r="B504" s="15">
        <v>2321864048</v>
      </c>
      <c r="C504" s="9" t="s">
        <v>2223</v>
      </c>
      <c r="D504" s="10" t="s">
        <v>2328</v>
      </c>
      <c r="E504" s="16" t="s">
        <v>1590</v>
      </c>
      <c r="F504" s="16" t="s">
        <v>1590</v>
      </c>
      <c r="G504" s="11"/>
      <c r="H504" s="12"/>
      <c r="I504" s="12"/>
      <c r="J504" s="12"/>
      <c r="K504" s="156">
        <v>0</v>
      </c>
      <c r="L504" s="157"/>
      <c r="M504" s="158"/>
      <c r="N504" t="s">
        <v>2463</v>
      </c>
    </row>
    <row r="505" spans="1:14" ht="18.95" customHeight="1">
      <c r="A505" s="8">
        <v>17</v>
      </c>
      <c r="B505" s="15">
        <v>2321715210</v>
      </c>
      <c r="C505" s="9" t="s">
        <v>2314</v>
      </c>
      <c r="D505" s="10" t="s">
        <v>2315</v>
      </c>
      <c r="E505" s="16" t="s">
        <v>1349</v>
      </c>
      <c r="F505" s="16" t="s">
        <v>1349</v>
      </c>
      <c r="G505" s="11"/>
      <c r="H505" s="12"/>
      <c r="I505" s="12"/>
      <c r="J505" s="12"/>
      <c r="K505" s="156">
        <v>0</v>
      </c>
      <c r="L505" s="157"/>
      <c r="M505" s="158"/>
      <c r="N505" t="s">
        <v>2463</v>
      </c>
    </row>
    <row r="506" spans="1:14" ht="18.95" customHeight="1">
      <c r="A506" s="8">
        <v>18</v>
      </c>
      <c r="B506" s="15">
        <v>23208611551</v>
      </c>
      <c r="C506" s="9" t="s">
        <v>2113</v>
      </c>
      <c r="D506" s="10" t="s">
        <v>2114</v>
      </c>
      <c r="E506" s="16" t="s">
        <v>1590</v>
      </c>
      <c r="F506" s="16" t="s">
        <v>1590</v>
      </c>
      <c r="G506" s="11"/>
      <c r="H506" s="12"/>
      <c r="I506" s="12"/>
      <c r="J506" s="12"/>
      <c r="K506" s="156">
        <v>0</v>
      </c>
      <c r="L506" s="157"/>
      <c r="M506" s="158"/>
      <c r="N506" t="s">
        <v>2463</v>
      </c>
    </row>
    <row r="507" spans="1:14" ht="18.95" customHeight="1">
      <c r="A507" s="8">
        <v>19</v>
      </c>
      <c r="B507" s="15">
        <v>23208611734</v>
      </c>
      <c r="C507" s="9" t="s">
        <v>2050</v>
      </c>
      <c r="D507" s="10" t="s">
        <v>2114</v>
      </c>
      <c r="E507" s="16" t="s">
        <v>1590</v>
      </c>
      <c r="F507" s="16" t="s">
        <v>1590</v>
      </c>
      <c r="G507" s="11"/>
      <c r="H507" s="12"/>
      <c r="I507" s="12"/>
      <c r="J507" s="12"/>
      <c r="K507" s="156">
        <v>0</v>
      </c>
      <c r="L507" s="157"/>
      <c r="M507" s="158"/>
      <c r="N507" t="s">
        <v>2463</v>
      </c>
    </row>
    <row r="508" spans="1:14" ht="18.95" customHeight="1">
      <c r="A508" s="8">
        <v>20</v>
      </c>
      <c r="B508" s="15">
        <v>2321141795</v>
      </c>
      <c r="C508" s="9" t="s">
        <v>2209</v>
      </c>
      <c r="D508" s="10" t="s">
        <v>2114</v>
      </c>
      <c r="E508" s="16" t="s">
        <v>1732</v>
      </c>
      <c r="F508" s="16" t="s">
        <v>1732</v>
      </c>
      <c r="G508" s="11"/>
      <c r="H508" s="12"/>
      <c r="I508" s="12"/>
      <c r="J508" s="12"/>
      <c r="K508" s="156">
        <v>0</v>
      </c>
      <c r="L508" s="157"/>
      <c r="M508" s="158"/>
      <c r="N508" t="s">
        <v>2463</v>
      </c>
    </row>
    <row r="509" spans="1:14" ht="18.95" customHeight="1">
      <c r="A509" s="8">
        <v>21</v>
      </c>
      <c r="B509" s="15">
        <v>2320512570</v>
      </c>
      <c r="C509" s="9" t="s">
        <v>1951</v>
      </c>
      <c r="D509" s="10" t="s">
        <v>1952</v>
      </c>
      <c r="E509" s="16" t="s">
        <v>1857</v>
      </c>
      <c r="F509" s="16" t="s">
        <v>1857</v>
      </c>
      <c r="G509" s="11"/>
      <c r="H509" s="12"/>
      <c r="I509" s="12"/>
      <c r="J509" s="12"/>
      <c r="K509" s="156">
        <v>0</v>
      </c>
      <c r="L509" s="157"/>
      <c r="M509" s="158"/>
      <c r="N509" t="s">
        <v>2463</v>
      </c>
    </row>
    <row r="510" spans="1:14" ht="18.95" customHeight="1">
      <c r="A510" s="8">
        <v>22</v>
      </c>
      <c r="B510" s="15">
        <v>2320710748</v>
      </c>
      <c r="C510" s="9" t="s">
        <v>1979</v>
      </c>
      <c r="D510" s="10" t="s">
        <v>1952</v>
      </c>
      <c r="E510" s="16" t="s">
        <v>1396</v>
      </c>
      <c r="F510" s="16" t="s">
        <v>1396</v>
      </c>
      <c r="G510" s="11"/>
      <c r="H510" s="12"/>
      <c r="I510" s="12"/>
      <c r="J510" s="12"/>
      <c r="K510" s="156">
        <v>0</v>
      </c>
      <c r="L510" s="157"/>
      <c r="M510" s="158"/>
      <c r="N510" t="s">
        <v>2463</v>
      </c>
    </row>
    <row r="511" spans="1:14" ht="18.95" customHeight="1">
      <c r="A511" s="8">
        <v>23</v>
      </c>
      <c r="B511" s="15">
        <v>2320714419</v>
      </c>
      <c r="C511" s="9" t="s">
        <v>2050</v>
      </c>
      <c r="D511" s="10" t="s">
        <v>1952</v>
      </c>
      <c r="E511" s="16" t="s">
        <v>1396</v>
      </c>
      <c r="F511" s="16" t="s">
        <v>1396</v>
      </c>
      <c r="G511" s="11"/>
      <c r="H511" s="12"/>
      <c r="I511" s="12"/>
      <c r="J511" s="12"/>
      <c r="K511" s="156">
        <v>0</v>
      </c>
      <c r="L511" s="157"/>
      <c r="M511" s="158"/>
      <c r="N511" t="s">
        <v>2463</v>
      </c>
    </row>
    <row r="512" spans="1:14" ht="18.95" customHeight="1">
      <c r="A512" s="8">
        <v>24</v>
      </c>
      <c r="B512" s="15">
        <v>2320722335</v>
      </c>
      <c r="C512" s="9" t="s">
        <v>1928</v>
      </c>
      <c r="D512" s="10" t="s">
        <v>2102</v>
      </c>
      <c r="E512" s="16" t="s">
        <v>1570</v>
      </c>
      <c r="F512" s="16" t="s">
        <v>1570</v>
      </c>
      <c r="G512" s="11"/>
      <c r="H512" s="12"/>
      <c r="I512" s="12"/>
      <c r="J512" s="12"/>
      <c r="K512" s="156">
        <v>0</v>
      </c>
      <c r="L512" s="157"/>
      <c r="M512" s="158"/>
      <c r="N512" t="s">
        <v>2463</v>
      </c>
    </row>
    <row r="513" spans="1:14" ht="18.95" customHeight="1">
      <c r="A513" s="8">
        <v>25</v>
      </c>
      <c r="B513" s="15">
        <v>2320716957</v>
      </c>
      <c r="C513" s="9" t="s">
        <v>2080</v>
      </c>
      <c r="D513" s="10" t="s">
        <v>2081</v>
      </c>
      <c r="E513" s="16" t="s">
        <v>1396</v>
      </c>
      <c r="F513" s="16" t="s">
        <v>1396</v>
      </c>
      <c r="G513" s="11"/>
      <c r="H513" s="12"/>
      <c r="I513" s="12"/>
      <c r="J513" s="12"/>
      <c r="K513" s="156">
        <v>0</v>
      </c>
      <c r="L513" s="157"/>
      <c r="M513" s="158"/>
      <c r="N513" t="s">
        <v>2463</v>
      </c>
    </row>
    <row r="514" spans="1:14" ht="18.95" customHeight="1">
      <c r="A514" s="8">
        <v>26</v>
      </c>
      <c r="B514" s="15">
        <v>2120713476</v>
      </c>
      <c r="C514" s="9" t="s">
        <v>1347</v>
      </c>
      <c r="D514" s="10" t="s">
        <v>1348</v>
      </c>
      <c r="E514" s="16" t="s">
        <v>1349</v>
      </c>
      <c r="F514" s="16" t="s">
        <v>1349</v>
      </c>
      <c r="G514" s="11"/>
      <c r="H514" s="12"/>
      <c r="I514" s="12"/>
      <c r="J514" s="12"/>
      <c r="K514" s="156">
        <v>0</v>
      </c>
      <c r="L514" s="157"/>
      <c r="M514" s="158"/>
      <c r="N514" t="s">
        <v>2463</v>
      </c>
    </row>
    <row r="515" spans="1:14" ht="18.95" customHeight="1">
      <c r="A515" s="8">
        <v>27</v>
      </c>
      <c r="B515" s="15">
        <v>2220523108</v>
      </c>
      <c r="C515" s="9" t="s">
        <v>1514</v>
      </c>
      <c r="D515" s="10" t="s">
        <v>1348</v>
      </c>
      <c r="E515" s="16" t="s">
        <v>1302</v>
      </c>
      <c r="F515" s="16" t="s">
        <v>1302</v>
      </c>
      <c r="G515" s="11"/>
      <c r="H515" s="12"/>
      <c r="I515" s="12"/>
      <c r="J515" s="12"/>
      <c r="K515" s="156">
        <v>0</v>
      </c>
      <c r="L515" s="157"/>
      <c r="M515" s="158"/>
      <c r="N515" t="s">
        <v>2463</v>
      </c>
    </row>
    <row r="516" spans="1:14" ht="18.95" customHeight="1">
      <c r="A516" s="8">
        <v>28</v>
      </c>
      <c r="B516" s="15">
        <v>2220523164</v>
      </c>
      <c r="C516" s="9" t="s">
        <v>1347</v>
      </c>
      <c r="D516" s="10" t="s">
        <v>1348</v>
      </c>
      <c r="E516" s="16" t="s">
        <v>1302</v>
      </c>
      <c r="F516" s="16" t="s">
        <v>1302</v>
      </c>
      <c r="G516" s="11"/>
      <c r="H516" s="12"/>
      <c r="I516" s="12"/>
      <c r="J516" s="12"/>
      <c r="K516" s="156">
        <v>0</v>
      </c>
      <c r="L516" s="157"/>
      <c r="M516" s="158"/>
      <c r="N516" t="s">
        <v>2463</v>
      </c>
    </row>
    <row r="517" spans="1:14" ht="18.95" customHeight="1">
      <c r="A517" s="8">
        <v>29</v>
      </c>
      <c r="B517" s="15">
        <v>2320252214</v>
      </c>
      <c r="C517" s="9" t="s">
        <v>1347</v>
      </c>
      <c r="D517" s="10" t="s">
        <v>1348</v>
      </c>
      <c r="E517" s="16" t="s">
        <v>1770</v>
      </c>
      <c r="F517" s="16" t="s">
        <v>1770</v>
      </c>
      <c r="G517" s="11"/>
      <c r="H517" s="12"/>
      <c r="I517" s="12"/>
      <c r="J517" s="12"/>
      <c r="K517" s="156">
        <v>0</v>
      </c>
      <c r="L517" s="157"/>
      <c r="M517" s="158"/>
      <c r="N517" t="s">
        <v>2463</v>
      </c>
    </row>
    <row r="518" spans="1:14">
      <c r="L518" s="147" t="s">
        <v>2464</v>
      </c>
      <c r="M518" s="13" t="s">
        <v>2400</v>
      </c>
    </row>
    <row r="519" spans="1:14" s="1" customFormat="1" ht="14.25" customHeight="1">
      <c r="B519" s="150" t="s">
        <v>7</v>
      </c>
      <c r="C519" s="150"/>
      <c r="D519" s="151" t="s">
        <v>1258</v>
      </c>
      <c r="E519" s="151"/>
      <c r="F519" s="151"/>
      <c r="G519" s="151"/>
      <c r="H519" s="151"/>
      <c r="I519" s="151"/>
      <c r="J519" s="151"/>
      <c r="K519" s="110" t="s">
        <v>2465</v>
      </c>
    </row>
    <row r="520" spans="1:14" s="1" customFormat="1">
      <c r="B520" s="150" t="s">
        <v>8</v>
      </c>
      <c r="C520" s="150"/>
      <c r="D520" s="2" t="s">
        <v>2466</v>
      </c>
      <c r="E520" s="152" t="s">
        <v>1260</v>
      </c>
      <c r="F520" s="152"/>
      <c r="G520" s="152"/>
      <c r="H520" s="152"/>
      <c r="I520" s="152"/>
      <c r="J520" s="152"/>
      <c r="K520" s="146"/>
      <c r="L520" s="4"/>
      <c r="M520" s="4"/>
    </row>
    <row r="521" spans="1:14" s="5" customFormat="1" ht="18.75" customHeight="1">
      <c r="B521" s="6" t="s">
        <v>2357</v>
      </c>
      <c r="C521" s="145"/>
      <c r="D521" s="152" t="s">
        <v>2393</v>
      </c>
      <c r="E521" s="152"/>
      <c r="F521" s="152"/>
      <c r="G521" s="152"/>
      <c r="H521" s="152"/>
      <c r="I521" s="152"/>
      <c r="J521" s="152"/>
      <c r="K521" s="3"/>
      <c r="L521" s="3"/>
      <c r="M521" s="3"/>
    </row>
    <row r="522" spans="1:14" s="5" customFormat="1" ht="18.75" customHeight="1">
      <c r="A522" s="153" t="s">
        <v>2467</v>
      </c>
      <c r="B522" s="153"/>
      <c r="C522" s="153"/>
      <c r="D522" s="153"/>
      <c r="E522" s="153"/>
      <c r="F522" s="153"/>
      <c r="G522" s="153"/>
      <c r="H522" s="153"/>
      <c r="I522" s="153"/>
      <c r="J522" s="153"/>
      <c r="K522" s="3"/>
      <c r="L522" s="3"/>
      <c r="M522" s="3"/>
    </row>
    <row r="523" spans="1:14" ht="3.75" customHeight="1"/>
    <row r="524" spans="1:14" ht="15" customHeight="1">
      <c r="A524" s="149" t="s">
        <v>0</v>
      </c>
      <c r="B524" s="148" t="s">
        <v>9</v>
      </c>
      <c r="C524" s="154" t="s">
        <v>3</v>
      </c>
      <c r="D524" s="155" t="s">
        <v>4</v>
      </c>
      <c r="E524" s="148" t="s">
        <v>15</v>
      </c>
      <c r="F524" s="148" t="s">
        <v>16</v>
      </c>
      <c r="G524" s="148" t="s">
        <v>10</v>
      </c>
      <c r="H524" s="148" t="s">
        <v>11</v>
      </c>
      <c r="I524" s="159" t="s">
        <v>6</v>
      </c>
      <c r="J524" s="159"/>
      <c r="K524" s="160" t="s">
        <v>12</v>
      </c>
      <c r="L524" s="161"/>
      <c r="M524" s="162"/>
    </row>
    <row r="525" spans="1:14" ht="27" customHeight="1">
      <c r="A525" s="149"/>
      <c r="B525" s="149"/>
      <c r="C525" s="154"/>
      <c r="D525" s="155"/>
      <c r="E525" s="149"/>
      <c r="F525" s="149"/>
      <c r="G525" s="149"/>
      <c r="H525" s="149"/>
      <c r="I525" s="7" t="s">
        <v>13</v>
      </c>
      <c r="J525" s="7" t="s">
        <v>14</v>
      </c>
      <c r="K525" s="163"/>
      <c r="L525" s="164"/>
      <c r="M525" s="165"/>
    </row>
    <row r="526" spans="1:14" ht="18.95" customHeight="1">
      <c r="A526" s="8">
        <v>1</v>
      </c>
      <c r="B526" s="15">
        <v>23207111647</v>
      </c>
      <c r="C526" s="9" t="s">
        <v>2004</v>
      </c>
      <c r="D526" s="10" t="s">
        <v>1348</v>
      </c>
      <c r="E526" s="16" t="s">
        <v>1349</v>
      </c>
      <c r="F526" s="16" t="s">
        <v>1349</v>
      </c>
      <c r="G526" s="11"/>
      <c r="H526" s="12"/>
      <c r="I526" s="12"/>
      <c r="J526" s="12"/>
      <c r="K526" s="166">
        <v>0</v>
      </c>
      <c r="L526" s="167"/>
      <c r="M526" s="168"/>
      <c r="N526" t="s">
        <v>2468</v>
      </c>
    </row>
    <row r="527" spans="1:14" ht="18.95" customHeight="1">
      <c r="A527" s="8">
        <v>2</v>
      </c>
      <c r="B527" s="15">
        <v>23208610008</v>
      </c>
      <c r="C527" s="9" t="s">
        <v>1898</v>
      </c>
      <c r="D527" s="10" t="s">
        <v>1348</v>
      </c>
      <c r="E527" s="16" t="s">
        <v>1590</v>
      </c>
      <c r="F527" s="16" t="s">
        <v>1590</v>
      </c>
      <c r="G527" s="11"/>
      <c r="H527" s="12"/>
      <c r="I527" s="12"/>
      <c r="J527" s="12"/>
      <c r="K527" s="156">
        <v>0</v>
      </c>
      <c r="L527" s="157"/>
      <c r="M527" s="158"/>
      <c r="N527" t="s">
        <v>2468</v>
      </c>
    </row>
    <row r="528" spans="1:14" ht="18.95" customHeight="1">
      <c r="A528" s="8">
        <v>3</v>
      </c>
      <c r="B528" s="15">
        <v>2220523229</v>
      </c>
      <c r="C528" s="9" t="s">
        <v>1291</v>
      </c>
      <c r="D528" s="10" t="s">
        <v>1533</v>
      </c>
      <c r="E528" s="16" t="s">
        <v>1302</v>
      </c>
      <c r="F528" s="16" t="s">
        <v>1302</v>
      </c>
      <c r="G528" s="11"/>
      <c r="H528" s="12"/>
      <c r="I528" s="12"/>
      <c r="J528" s="12"/>
      <c r="K528" s="156">
        <v>0</v>
      </c>
      <c r="L528" s="157"/>
      <c r="M528" s="158"/>
      <c r="N528" t="s">
        <v>2468</v>
      </c>
    </row>
    <row r="529" spans="1:14" ht="18.95" customHeight="1">
      <c r="A529" s="8">
        <v>4</v>
      </c>
      <c r="B529" s="15">
        <v>2120717410</v>
      </c>
      <c r="C529" s="9" t="s">
        <v>1355</v>
      </c>
      <c r="D529" s="10" t="s">
        <v>1356</v>
      </c>
      <c r="E529" s="16" t="s">
        <v>1357</v>
      </c>
      <c r="F529" s="16" t="s">
        <v>1357</v>
      </c>
      <c r="G529" s="11"/>
      <c r="H529" s="12"/>
      <c r="I529" s="12"/>
      <c r="J529" s="12"/>
      <c r="K529" s="156">
        <v>0</v>
      </c>
      <c r="L529" s="157"/>
      <c r="M529" s="158"/>
      <c r="N529" t="s">
        <v>2468</v>
      </c>
    </row>
    <row r="530" spans="1:14" ht="18.95" customHeight="1">
      <c r="A530" s="8">
        <v>5</v>
      </c>
      <c r="B530" s="15">
        <v>2220523031</v>
      </c>
      <c r="C530" s="9" t="s">
        <v>1499</v>
      </c>
      <c r="D530" s="10" t="s">
        <v>1356</v>
      </c>
      <c r="E530" s="16" t="s">
        <v>1302</v>
      </c>
      <c r="F530" s="16" t="s">
        <v>1302</v>
      </c>
      <c r="G530" s="11"/>
      <c r="H530" s="12"/>
      <c r="I530" s="12"/>
      <c r="J530" s="12"/>
      <c r="K530" s="156">
        <v>0</v>
      </c>
      <c r="L530" s="157"/>
      <c r="M530" s="158"/>
      <c r="N530" t="s">
        <v>2468</v>
      </c>
    </row>
    <row r="531" spans="1:14" ht="18.95" customHeight="1">
      <c r="A531" s="8">
        <v>6</v>
      </c>
      <c r="B531" s="15">
        <v>2220523245</v>
      </c>
      <c r="C531" s="9" t="s">
        <v>1535</v>
      </c>
      <c r="D531" s="10" t="s">
        <v>1356</v>
      </c>
      <c r="E531" s="16" t="s">
        <v>1302</v>
      </c>
      <c r="F531" s="16" t="s">
        <v>1302</v>
      </c>
      <c r="G531" s="11"/>
      <c r="H531" s="12"/>
      <c r="I531" s="12"/>
      <c r="J531" s="12"/>
      <c r="K531" s="156">
        <v>0</v>
      </c>
      <c r="L531" s="157"/>
      <c r="M531" s="158"/>
      <c r="N531" t="s">
        <v>2468</v>
      </c>
    </row>
    <row r="532" spans="1:14" ht="18.95" customHeight="1">
      <c r="A532" s="8">
        <v>7</v>
      </c>
      <c r="B532" s="15">
        <v>2221523073</v>
      </c>
      <c r="C532" s="9" t="s">
        <v>1312</v>
      </c>
      <c r="D532" s="10" t="s">
        <v>1356</v>
      </c>
      <c r="E532" s="16" t="s">
        <v>1302</v>
      </c>
      <c r="F532" s="16" t="s">
        <v>1302</v>
      </c>
      <c r="G532" s="11"/>
      <c r="H532" s="12"/>
      <c r="I532" s="12"/>
      <c r="J532" s="12"/>
      <c r="K532" s="156">
        <v>0</v>
      </c>
      <c r="L532" s="157"/>
      <c r="M532" s="158"/>
      <c r="N532" t="s">
        <v>2468</v>
      </c>
    </row>
    <row r="533" spans="1:14" ht="18.95" customHeight="1">
      <c r="A533" s="8">
        <v>8</v>
      </c>
      <c r="B533" s="15">
        <v>2221622554</v>
      </c>
      <c r="C533" s="9" t="s">
        <v>1387</v>
      </c>
      <c r="D533" s="10" t="s">
        <v>1356</v>
      </c>
      <c r="E533" s="16" t="s">
        <v>1700</v>
      </c>
      <c r="F533" s="16" t="s">
        <v>1700</v>
      </c>
      <c r="G533" s="11"/>
      <c r="H533" s="12"/>
      <c r="I533" s="12"/>
      <c r="J533" s="12"/>
      <c r="K533" s="156">
        <v>0</v>
      </c>
      <c r="L533" s="157"/>
      <c r="M533" s="158"/>
      <c r="N533" t="s">
        <v>2468</v>
      </c>
    </row>
    <row r="534" spans="1:14" ht="18.95" customHeight="1">
      <c r="A534" s="8">
        <v>9</v>
      </c>
      <c r="B534" s="15">
        <v>2320118120</v>
      </c>
      <c r="C534" s="9" t="s">
        <v>1291</v>
      </c>
      <c r="D534" s="10" t="s">
        <v>1356</v>
      </c>
      <c r="E534" s="16" t="s">
        <v>1728</v>
      </c>
      <c r="F534" s="16" t="s">
        <v>1728</v>
      </c>
      <c r="G534" s="11"/>
      <c r="H534" s="12"/>
      <c r="I534" s="12"/>
      <c r="J534" s="12"/>
      <c r="K534" s="156">
        <v>0</v>
      </c>
      <c r="L534" s="157"/>
      <c r="M534" s="158"/>
      <c r="N534" t="s">
        <v>2468</v>
      </c>
    </row>
    <row r="535" spans="1:14" ht="18.95" customHeight="1">
      <c r="A535" s="8">
        <v>10</v>
      </c>
      <c r="B535" s="15">
        <v>23201210014</v>
      </c>
      <c r="C535" s="9" t="s">
        <v>1336</v>
      </c>
      <c r="D535" s="10" t="s">
        <v>1356</v>
      </c>
      <c r="E535" s="16" t="s">
        <v>1732</v>
      </c>
      <c r="F535" s="16" t="s">
        <v>1732</v>
      </c>
      <c r="G535" s="11"/>
      <c r="H535" s="12"/>
      <c r="I535" s="12"/>
      <c r="J535" s="12"/>
      <c r="K535" s="156">
        <v>0</v>
      </c>
      <c r="L535" s="157"/>
      <c r="M535" s="158"/>
      <c r="N535" t="s">
        <v>2468</v>
      </c>
    </row>
    <row r="536" spans="1:14" ht="18.95" customHeight="1">
      <c r="A536" s="8">
        <v>11</v>
      </c>
      <c r="B536" s="15">
        <v>2320210479</v>
      </c>
      <c r="C536" s="9" t="s">
        <v>1753</v>
      </c>
      <c r="D536" s="10" t="s">
        <v>1356</v>
      </c>
      <c r="E536" s="16" t="s">
        <v>1738</v>
      </c>
      <c r="F536" s="16" t="s">
        <v>1738</v>
      </c>
      <c r="G536" s="11"/>
      <c r="H536" s="12"/>
      <c r="I536" s="12"/>
      <c r="J536" s="12"/>
      <c r="K536" s="156">
        <v>0</v>
      </c>
      <c r="L536" s="157"/>
      <c r="M536" s="158"/>
      <c r="N536" t="s">
        <v>2468</v>
      </c>
    </row>
    <row r="537" spans="1:14" ht="18.95" customHeight="1">
      <c r="A537" s="8">
        <v>12</v>
      </c>
      <c r="B537" s="15">
        <v>23202110675</v>
      </c>
      <c r="C537" s="9" t="s">
        <v>1764</v>
      </c>
      <c r="D537" s="10" t="s">
        <v>1356</v>
      </c>
      <c r="E537" s="16" t="s">
        <v>1416</v>
      </c>
      <c r="F537" s="16" t="s">
        <v>1416</v>
      </c>
      <c r="G537" s="11"/>
      <c r="H537" s="12"/>
      <c r="I537" s="12"/>
      <c r="J537" s="12"/>
      <c r="K537" s="156">
        <v>0</v>
      </c>
      <c r="L537" s="157"/>
      <c r="M537" s="158"/>
      <c r="N537" t="s">
        <v>2468</v>
      </c>
    </row>
    <row r="538" spans="1:14" ht="18.95" customHeight="1">
      <c r="A538" s="8">
        <v>13</v>
      </c>
      <c r="B538" s="15">
        <v>2320213033</v>
      </c>
      <c r="C538" s="9" t="s">
        <v>1780</v>
      </c>
      <c r="D538" s="10" t="s">
        <v>1356</v>
      </c>
      <c r="E538" s="16" t="s">
        <v>1416</v>
      </c>
      <c r="F538" s="16" t="s">
        <v>1416</v>
      </c>
      <c r="G538" s="11"/>
      <c r="H538" s="12"/>
      <c r="I538" s="12"/>
      <c r="J538" s="12"/>
      <c r="K538" s="156">
        <v>0</v>
      </c>
      <c r="L538" s="157"/>
      <c r="M538" s="158"/>
      <c r="N538" t="s">
        <v>2468</v>
      </c>
    </row>
    <row r="539" spans="1:14" ht="18.95" customHeight="1">
      <c r="A539" s="8">
        <v>14</v>
      </c>
      <c r="B539" s="15">
        <v>2320213469</v>
      </c>
      <c r="C539" s="9" t="s">
        <v>1788</v>
      </c>
      <c r="D539" s="10" t="s">
        <v>1356</v>
      </c>
      <c r="E539" s="16" t="s">
        <v>1416</v>
      </c>
      <c r="F539" s="16" t="s">
        <v>1416</v>
      </c>
      <c r="G539" s="11"/>
      <c r="H539" s="12"/>
      <c r="I539" s="12"/>
      <c r="J539" s="12"/>
      <c r="K539" s="156">
        <v>0</v>
      </c>
      <c r="L539" s="157"/>
      <c r="M539" s="158"/>
      <c r="N539" t="s">
        <v>2468</v>
      </c>
    </row>
    <row r="540" spans="1:14" ht="18.95" customHeight="1">
      <c r="A540" s="8">
        <v>15</v>
      </c>
      <c r="B540" s="15">
        <v>2320215363</v>
      </c>
      <c r="C540" s="9" t="s">
        <v>1798</v>
      </c>
      <c r="D540" s="10" t="s">
        <v>1356</v>
      </c>
      <c r="E540" s="16" t="s">
        <v>1416</v>
      </c>
      <c r="F540" s="16" t="s">
        <v>1416</v>
      </c>
      <c r="G540" s="11"/>
      <c r="H540" s="12"/>
      <c r="I540" s="12"/>
      <c r="J540" s="12"/>
      <c r="K540" s="156">
        <v>0</v>
      </c>
      <c r="L540" s="157"/>
      <c r="M540" s="158"/>
      <c r="N540" t="s">
        <v>2468</v>
      </c>
    </row>
    <row r="541" spans="1:14" ht="18.95" customHeight="1">
      <c r="A541" s="8">
        <v>16</v>
      </c>
      <c r="B541" s="15">
        <v>2320216169</v>
      </c>
      <c r="C541" s="9" t="s">
        <v>1818</v>
      </c>
      <c r="D541" s="10" t="s">
        <v>1356</v>
      </c>
      <c r="E541" s="16" t="s">
        <v>1416</v>
      </c>
      <c r="F541" s="16" t="s">
        <v>1416</v>
      </c>
      <c r="G541" s="11"/>
      <c r="H541" s="12"/>
      <c r="I541" s="12"/>
      <c r="J541" s="12"/>
      <c r="K541" s="156">
        <v>0</v>
      </c>
      <c r="L541" s="157"/>
      <c r="M541" s="158"/>
      <c r="N541" t="s">
        <v>2468</v>
      </c>
    </row>
    <row r="542" spans="1:14" ht="18.95" customHeight="1">
      <c r="A542" s="8">
        <v>17</v>
      </c>
      <c r="B542" s="15">
        <v>2320219870</v>
      </c>
      <c r="C542" s="9" t="s">
        <v>1829</v>
      </c>
      <c r="D542" s="10" t="s">
        <v>1356</v>
      </c>
      <c r="E542" s="16" t="s">
        <v>1349</v>
      </c>
      <c r="F542" s="16" t="s">
        <v>1349</v>
      </c>
      <c r="G542" s="11"/>
      <c r="H542" s="12"/>
      <c r="I542" s="12"/>
      <c r="J542" s="12"/>
      <c r="K542" s="156">
        <v>0</v>
      </c>
      <c r="L542" s="157"/>
      <c r="M542" s="158"/>
      <c r="N542" t="s">
        <v>2468</v>
      </c>
    </row>
    <row r="543" spans="1:14" ht="18.95" customHeight="1">
      <c r="A543" s="8">
        <v>18</v>
      </c>
      <c r="B543" s="15">
        <v>23202212948</v>
      </c>
      <c r="C543" s="9" t="s">
        <v>1834</v>
      </c>
      <c r="D543" s="10" t="s">
        <v>1356</v>
      </c>
      <c r="E543" s="16" t="s">
        <v>1308</v>
      </c>
      <c r="F543" s="16" t="s">
        <v>1308</v>
      </c>
      <c r="G543" s="11"/>
      <c r="H543" s="12"/>
      <c r="I543" s="12"/>
      <c r="J543" s="12"/>
      <c r="K543" s="156">
        <v>0</v>
      </c>
      <c r="L543" s="157"/>
      <c r="M543" s="158"/>
      <c r="N543" t="s">
        <v>2468</v>
      </c>
    </row>
    <row r="544" spans="1:14" ht="18.95" customHeight="1">
      <c r="A544" s="8">
        <v>19</v>
      </c>
      <c r="B544" s="15">
        <v>23202611840</v>
      </c>
      <c r="C544" s="9" t="s">
        <v>1336</v>
      </c>
      <c r="D544" s="10" t="s">
        <v>1356</v>
      </c>
      <c r="E544" s="16" t="s">
        <v>1770</v>
      </c>
      <c r="F544" s="16" t="s">
        <v>1770</v>
      </c>
      <c r="G544" s="11"/>
      <c r="H544" s="12"/>
      <c r="I544" s="12"/>
      <c r="J544" s="12"/>
      <c r="K544" s="156">
        <v>0</v>
      </c>
      <c r="L544" s="157"/>
      <c r="M544" s="158"/>
      <c r="N544" t="s">
        <v>2468</v>
      </c>
    </row>
    <row r="545" spans="1:14" ht="18.95" customHeight="1">
      <c r="A545" s="8">
        <v>20</v>
      </c>
      <c r="B545" s="15">
        <v>2320262627</v>
      </c>
      <c r="C545" s="9" t="s">
        <v>1891</v>
      </c>
      <c r="D545" s="10" t="s">
        <v>1356</v>
      </c>
      <c r="E545" s="16" t="s">
        <v>1590</v>
      </c>
      <c r="F545" s="16" t="s">
        <v>1590</v>
      </c>
      <c r="G545" s="11"/>
      <c r="H545" s="12"/>
      <c r="I545" s="12"/>
      <c r="J545" s="12"/>
      <c r="K545" s="156">
        <v>0</v>
      </c>
      <c r="L545" s="157"/>
      <c r="M545" s="158"/>
      <c r="N545" t="s">
        <v>2468</v>
      </c>
    </row>
    <row r="546" spans="1:14" ht="18.95" customHeight="1">
      <c r="A546" s="8">
        <v>21</v>
      </c>
      <c r="B546" s="15">
        <v>2320279982</v>
      </c>
      <c r="C546" s="9" t="s">
        <v>1909</v>
      </c>
      <c r="D546" s="10" t="s">
        <v>1356</v>
      </c>
      <c r="E546" s="16" t="s">
        <v>1758</v>
      </c>
      <c r="F546" s="16" t="s">
        <v>1758</v>
      </c>
      <c r="G546" s="11"/>
      <c r="H546" s="12"/>
      <c r="I546" s="12"/>
      <c r="J546" s="12"/>
      <c r="K546" s="156">
        <v>0</v>
      </c>
      <c r="L546" s="157"/>
      <c r="M546" s="158"/>
      <c r="N546" t="s">
        <v>2468</v>
      </c>
    </row>
    <row r="547" spans="1:14" ht="18.95" customHeight="1">
      <c r="A547" s="8">
        <v>22</v>
      </c>
      <c r="B547" s="15">
        <v>23202810682</v>
      </c>
      <c r="C547" s="9" t="s">
        <v>1910</v>
      </c>
      <c r="D547" s="10" t="s">
        <v>1356</v>
      </c>
      <c r="E547" s="16" t="s">
        <v>1564</v>
      </c>
      <c r="F547" s="16" t="s">
        <v>1564</v>
      </c>
      <c r="G547" s="11"/>
      <c r="H547" s="12"/>
      <c r="I547" s="12"/>
      <c r="J547" s="12"/>
      <c r="K547" s="156">
        <v>0</v>
      </c>
      <c r="L547" s="157"/>
      <c r="M547" s="158"/>
      <c r="N547" t="s">
        <v>2468</v>
      </c>
    </row>
    <row r="548" spans="1:14" ht="18.95" customHeight="1">
      <c r="A548" s="8">
        <v>23</v>
      </c>
      <c r="B548" s="15">
        <v>2320310772</v>
      </c>
      <c r="C548" s="9" t="s">
        <v>1873</v>
      </c>
      <c r="D548" s="10" t="s">
        <v>1356</v>
      </c>
      <c r="E548" s="16" t="s">
        <v>1349</v>
      </c>
      <c r="F548" s="16" t="s">
        <v>1349</v>
      </c>
      <c r="G548" s="11"/>
      <c r="H548" s="12"/>
      <c r="I548" s="12"/>
      <c r="J548" s="12"/>
      <c r="K548" s="156">
        <v>0</v>
      </c>
      <c r="L548" s="157"/>
      <c r="M548" s="158"/>
      <c r="N548" t="s">
        <v>2468</v>
      </c>
    </row>
    <row r="549" spans="1:14" ht="18.95" customHeight="1">
      <c r="A549" s="8">
        <v>24</v>
      </c>
      <c r="B549" s="15">
        <v>2320377876</v>
      </c>
      <c r="C549" s="9" t="s">
        <v>1937</v>
      </c>
      <c r="D549" s="10" t="s">
        <v>1356</v>
      </c>
      <c r="E549" s="16" t="s">
        <v>1590</v>
      </c>
      <c r="F549" s="16" t="s">
        <v>1590</v>
      </c>
      <c r="G549" s="11"/>
      <c r="H549" s="12"/>
      <c r="I549" s="12"/>
      <c r="J549" s="12"/>
      <c r="K549" s="156">
        <v>0</v>
      </c>
      <c r="L549" s="157"/>
      <c r="M549" s="158"/>
      <c r="N549" t="s">
        <v>2468</v>
      </c>
    </row>
    <row r="550" spans="1:14" ht="18.95" customHeight="1">
      <c r="A550" s="8">
        <v>25</v>
      </c>
      <c r="B550" s="15">
        <v>23205110585</v>
      </c>
      <c r="C550" s="9" t="s">
        <v>1336</v>
      </c>
      <c r="D550" s="10" t="s">
        <v>1356</v>
      </c>
      <c r="E550" s="16" t="s">
        <v>1857</v>
      </c>
      <c r="F550" s="16" t="s">
        <v>1857</v>
      </c>
      <c r="G550" s="11"/>
      <c r="H550" s="12"/>
      <c r="I550" s="12"/>
      <c r="J550" s="12"/>
      <c r="K550" s="156">
        <v>0</v>
      </c>
      <c r="L550" s="157"/>
      <c r="M550" s="158"/>
      <c r="N550" t="s">
        <v>2468</v>
      </c>
    </row>
    <row r="551" spans="1:14" ht="18.95" customHeight="1">
      <c r="A551" s="8">
        <v>26</v>
      </c>
      <c r="B551" s="15">
        <v>2320519498</v>
      </c>
      <c r="C551" s="9" t="s">
        <v>1961</v>
      </c>
      <c r="D551" s="10" t="s">
        <v>1356</v>
      </c>
      <c r="E551" s="16" t="s">
        <v>1857</v>
      </c>
      <c r="F551" s="16" t="s">
        <v>1857</v>
      </c>
      <c r="G551" s="11"/>
      <c r="H551" s="12"/>
      <c r="I551" s="12"/>
      <c r="J551" s="12"/>
      <c r="K551" s="156">
        <v>0</v>
      </c>
      <c r="L551" s="157"/>
      <c r="M551" s="158"/>
      <c r="N551" t="s">
        <v>2468</v>
      </c>
    </row>
    <row r="552" spans="1:14" ht="18.95" customHeight="1">
      <c r="A552" s="8">
        <v>27</v>
      </c>
      <c r="B552" s="15">
        <v>2320529323</v>
      </c>
      <c r="C552" s="9" t="s">
        <v>1965</v>
      </c>
      <c r="D552" s="10" t="s">
        <v>1356</v>
      </c>
      <c r="E552" s="16" t="s">
        <v>1396</v>
      </c>
      <c r="F552" s="16" t="s">
        <v>1396</v>
      </c>
      <c r="G552" s="11"/>
      <c r="H552" s="12"/>
      <c r="I552" s="12"/>
      <c r="J552" s="12"/>
      <c r="K552" s="156">
        <v>0</v>
      </c>
      <c r="L552" s="157"/>
      <c r="M552" s="158"/>
      <c r="N552" t="s">
        <v>2468</v>
      </c>
    </row>
    <row r="553" spans="1:14" ht="18.95" customHeight="1">
      <c r="A553" s="8">
        <v>28</v>
      </c>
      <c r="B553" s="15">
        <v>2320710851</v>
      </c>
      <c r="C553" s="9" t="s">
        <v>1980</v>
      </c>
      <c r="D553" s="10" t="s">
        <v>1356</v>
      </c>
      <c r="E553" s="16" t="s">
        <v>1349</v>
      </c>
      <c r="F553" s="16" t="s">
        <v>1349</v>
      </c>
      <c r="G553" s="11"/>
      <c r="H553" s="12"/>
      <c r="I553" s="12"/>
      <c r="J553" s="12"/>
      <c r="K553" s="156">
        <v>0</v>
      </c>
      <c r="L553" s="157"/>
      <c r="M553" s="158"/>
      <c r="N553" t="s">
        <v>2468</v>
      </c>
    </row>
    <row r="554" spans="1:14">
      <c r="L554" s="147" t="s">
        <v>2469</v>
      </c>
      <c r="M554" s="13" t="s">
        <v>2400</v>
      </c>
    </row>
    <row r="555" spans="1:14" s="1" customFormat="1" ht="14.25" customHeight="1">
      <c r="B555" s="150" t="s">
        <v>7</v>
      </c>
      <c r="C555" s="150"/>
      <c r="D555" s="151" t="s">
        <v>1258</v>
      </c>
      <c r="E555" s="151"/>
      <c r="F555" s="151"/>
      <c r="G555" s="151"/>
      <c r="H555" s="151"/>
      <c r="I555" s="151"/>
      <c r="J555" s="151"/>
      <c r="K555" s="110" t="s">
        <v>2470</v>
      </c>
    </row>
    <row r="556" spans="1:14" s="1" customFormat="1">
      <c r="B556" s="150" t="s">
        <v>8</v>
      </c>
      <c r="C556" s="150"/>
      <c r="D556" s="2" t="s">
        <v>2471</v>
      </c>
      <c r="E556" s="152" t="s">
        <v>1260</v>
      </c>
      <c r="F556" s="152"/>
      <c r="G556" s="152"/>
      <c r="H556" s="152"/>
      <c r="I556" s="152"/>
      <c r="J556" s="152"/>
      <c r="K556" s="146"/>
      <c r="L556" s="4"/>
      <c r="M556" s="4"/>
    </row>
    <row r="557" spans="1:14" s="5" customFormat="1" ht="18.75" customHeight="1">
      <c r="B557" s="6" t="s">
        <v>2357</v>
      </c>
      <c r="C557" s="145"/>
      <c r="D557" s="152" t="s">
        <v>2393</v>
      </c>
      <c r="E557" s="152"/>
      <c r="F557" s="152"/>
      <c r="G557" s="152"/>
      <c r="H557" s="152"/>
      <c r="I557" s="152"/>
      <c r="J557" s="152"/>
      <c r="K557" s="3"/>
      <c r="L557" s="3"/>
      <c r="M557" s="3"/>
    </row>
    <row r="558" spans="1:14" s="5" customFormat="1" ht="18.75" customHeight="1">
      <c r="A558" s="153" t="s">
        <v>2472</v>
      </c>
      <c r="B558" s="153"/>
      <c r="C558" s="153"/>
      <c r="D558" s="153"/>
      <c r="E558" s="153"/>
      <c r="F558" s="153"/>
      <c r="G558" s="153"/>
      <c r="H558" s="153"/>
      <c r="I558" s="153"/>
      <c r="J558" s="153"/>
      <c r="K558" s="3"/>
      <c r="L558" s="3"/>
      <c r="M558" s="3"/>
    </row>
    <row r="559" spans="1:14" ht="3.75" customHeight="1"/>
    <row r="560" spans="1:14" ht="15" customHeight="1">
      <c r="A560" s="149" t="s">
        <v>0</v>
      </c>
      <c r="B560" s="148" t="s">
        <v>9</v>
      </c>
      <c r="C560" s="154" t="s">
        <v>3</v>
      </c>
      <c r="D560" s="155" t="s">
        <v>4</v>
      </c>
      <c r="E560" s="148" t="s">
        <v>15</v>
      </c>
      <c r="F560" s="148" t="s">
        <v>16</v>
      </c>
      <c r="G560" s="148" t="s">
        <v>10</v>
      </c>
      <c r="H560" s="148" t="s">
        <v>11</v>
      </c>
      <c r="I560" s="159" t="s">
        <v>6</v>
      </c>
      <c r="J560" s="159"/>
      <c r="K560" s="160" t="s">
        <v>12</v>
      </c>
      <c r="L560" s="161"/>
      <c r="M560" s="162"/>
    </row>
    <row r="561" spans="1:14" ht="27" customHeight="1">
      <c r="A561" s="149"/>
      <c r="B561" s="149"/>
      <c r="C561" s="154"/>
      <c r="D561" s="155"/>
      <c r="E561" s="149"/>
      <c r="F561" s="149"/>
      <c r="G561" s="149"/>
      <c r="H561" s="149"/>
      <c r="I561" s="7" t="s">
        <v>13</v>
      </c>
      <c r="J561" s="7" t="s">
        <v>14</v>
      </c>
      <c r="K561" s="163"/>
      <c r="L561" s="164"/>
      <c r="M561" s="165"/>
    </row>
    <row r="562" spans="1:14" ht="18.95" customHeight="1">
      <c r="A562" s="8">
        <v>1</v>
      </c>
      <c r="B562" s="15">
        <v>23207110144</v>
      </c>
      <c r="C562" s="9" t="s">
        <v>1514</v>
      </c>
      <c r="D562" s="10" t="s">
        <v>1356</v>
      </c>
      <c r="E562" s="16" t="s">
        <v>1349</v>
      </c>
      <c r="F562" s="16" t="s">
        <v>1349</v>
      </c>
      <c r="G562" s="11"/>
      <c r="H562" s="12"/>
      <c r="I562" s="12"/>
      <c r="J562" s="12"/>
      <c r="K562" s="166">
        <v>0</v>
      </c>
      <c r="L562" s="167"/>
      <c r="M562" s="168"/>
      <c r="N562" t="s">
        <v>2473</v>
      </c>
    </row>
    <row r="563" spans="1:14" ht="18.95" customHeight="1">
      <c r="A563" s="8">
        <v>2</v>
      </c>
      <c r="B563" s="15">
        <v>23207110146</v>
      </c>
      <c r="C563" s="9" t="s">
        <v>1779</v>
      </c>
      <c r="D563" s="10" t="s">
        <v>1356</v>
      </c>
      <c r="E563" s="16" t="s">
        <v>1349</v>
      </c>
      <c r="F563" s="16" t="s">
        <v>1349</v>
      </c>
      <c r="G563" s="11"/>
      <c r="H563" s="12"/>
      <c r="I563" s="12"/>
      <c r="J563" s="12"/>
      <c r="K563" s="156">
        <v>0</v>
      </c>
      <c r="L563" s="157"/>
      <c r="M563" s="158"/>
      <c r="N563" t="s">
        <v>2473</v>
      </c>
    </row>
    <row r="564" spans="1:14" ht="18.95" customHeight="1">
      <c r="A564" s="8">
        <v>3</v>
      </c>
      <c r="B564" s="15">
        <v>23207110203</v>
      </c>
      <c r="C564" s="9" t="s">
        <v>1984</v>
      </c>
      <c r="D564" s="10" t="s">
        <v>1356</v>
      </c>
      <c r="E564" s="16" t="s">
        <v>1349</v>
      </c>
      <c r="F564" s="16" t="s">
        <v>1349</v>
      </c>
      <c r="G564" s="11"/>
      <c r="H564" s="12"/>
      <c r="I564" s="12"/>
      <c r="J564" s="12"/>
      <c r="K564" s="156">
        <v>0</v>
      </c>
      <c r="L564" s="157"/>
      <c r="M564" s="158"/>
      <c r="N564" t="s">
        <v>2473</v>
      </c>
    </row>
    <row r="565" spans="1:14" ht="18.95" customHeight="1">
      <c r="A565" s="8">
        <v>4</v>
      </c>
      <c r="B565" s="15">
        <v>23207110289</v>
      </c>
      <c r="C565" s="9" t="s">
        <v>1988</v>
      </c>
      <c r="D565" s="10" t="s">
        <v>1356</v>
      </c>
      <c r="E565" s="16" t="s">
        <v>1349</v>
      </c>
      <c r="F565" s="16" t="s">
        <v>1349</v>
      </c>
      <c r="G565" s="11"/>
      <c r="H565" s="12"/>
      <c r="I565" s="12"/>
      <c r="J565" s="12"/>
      <c r="K565" s="156">
        <v>0</v>
      </c>
      <c r="L565" s="157"/>
      <c r="M565" s="158"/>
      <c r="N565" t="s">
        <v>2473</v>
      </c>
    </row>
    <row r="566" spans="1:14" ht="18.95" customHeight="1">
      <c r="A566" s="8">
        <v>5</v>
      </c>
      <c r="B566" s="15">
        <v>23207110406</v>
      </c>
      <c r="C566" s="9" t="s">
        <v>1989</v>
      </c>
      <c r="D566" s="10" t="s">
        <v>1356</v>
      </c>
      <c r="E566" s="16" t="s">
        <v>1396</v>
      </c>
      <c r="F566" s="16" t="s">
        <v>1396</v>
      </c>
      <c r="G566" s="11"/>
      <c r="H566" s="12"/>
      <c r="I566" s="12"/>
      <c r="J566" s="12"/>
      <c r="K566" s="156">
        <v>0</v>
      </c>
      <c r="L566" s="157"/>
      <c r="M566" s="158"/>
      <c r="N566" t="s">
        <v>2473</v>
      </c>
    </row>
    <row r="567" spans="1:14" ht="18.95" customHeight="1">
      <c r="A567" s="8">
        <v>6</v>
      </c>
      <c r="B567" s="15">
        <v>23207110435</v>
      </c>
      <c r="C567" s="9" t="s">
        <v>1990</v>
      </c>
      <c r="D567" s="10" t="s">
        <v>1356</v>
      </c>
      <c r="E567" s="16" t="s">
        <v>1349</v>
      </c>
      <c r="F567" s="16" t="s">
        <v>1349</v>
      </c>
      <c r="G567" s="11"/>
      <c r="H567" s="12"/>
      <c r="I567" s="12"/>
      <c r="J567" s="12"/>
      <c r="K567" s="156">
        <v>0</v>
      </c>
      <c r="L567" s="157"/>
      <c r="M567" s="158"/>
      <c r="N567" t="s">
        <v>2473</v>
      </c>
    </row>
    <row r="568" spans="1:14" ht="18.95" customHeight="1">
      <c r="A568" s="8">
        <v>7</v>
      </c>
      <c r="B568" s="15">
        <v>23207111386</v>
      </c>
      <c r="C568" s="9" t="s">
        <v>1934</v>
      </c>
      <c r="D568" s="10" t="s">
        <v>1356</v>
      </c>
      <c r="E568" s="16" t="s">
        <v>1349</v>
      </c>
      <c r="F568" s="16" t="s">
        <v>1349</v>
      </c>
      <c r="G568" s="11"/>
      <c r="H568" s="12"/>
      <c r="I568" s="12"/>
      <c r="J568" s="12"/>
      <c r="K568" s="156">
        <v>0</v>
      </c>
      <c r="L568" s="157"/>
      <c r="M568" s="158"/>
      <c r="N568" t="s">
        <v>2473</v>
      </c>
    </row>
    <row r="569" spans="1:14" ht="18.95" customHeight="1">
      <c r="A569" s="8">
        <v>8</v>
      </c>
      <c r="B569" s="15">
        <v>23207111696</v>
      </c>
      <c r="C569" s="9" t="s">
        <v>2005</v>
      </c>
      <c r="D569" s="10" t="s">
        <v>1356</v>
      </c>
      <c r="E569" s="16" t="s">
        <v>1349</v>
      </c>
      <c r="F569" s="16" t="s">
        <v>1349</v>
      </c>
      <c r="G569" s="11"/>
      <c r="H569" s="12"/>
      <c r="I569" s="12"/>
      <c r="J569" s="12"/>
      <c r="K569" s="156">
        <v>0</v>
      </c>
      <c r="L569" s="157"/>
      <c r="M569" s="158"/>
      <c r="N569" t="s">
        <v>2473</v>
      </c>
    </row>
    <row r="570" spans="1:14" ht="18.95" customHeight="1">
      <c r="A570" s="8">
        <v>9</v>
      </c>
      <c r="B570" s="15">
        <v>2320711234</v>
      </c>
      <c r="C570" s="9" t="s">
        <v>2011</v>
      </c>
      <c r="D570" s="10" t="s">
        <v>1356</v>
      </c>
      <c r="E570" s="16" t="s">
        <v>1349</v>
      </c>
      <c r="F570" s="16" t="s">
        <v>1349</v>
      </c>
      <c r="G570" s="11"/>
      <c r="H570" s="12"/>
      <c r="I570" s="12"/>
      <c r="J570" s="12"/>
      <c r="K570" s="156">
        <v>0</v>
      </c>
      <c r="L570" s="157"/>
      <c r="M570" s="158"/>
      <c r="N570" t="s">
        <v>2473</v>
      </c>
    </row>
    <row r="571" spans="1:14" ht="18.95" customHeight="1">
      <c r="A571" s="8">
        <v>10</v>
      </c>
      <c r="B571" s="15">
        <v>2320711386</v>
      </c>
      <c r="C571" s="9" t="s">
        <v>1514</v>
      </c>
      <c r="D571" s="10" t="s">
        <v>1356</v>
      </c>
      <c r="E571" s="16" t="s">
        <v>1396</v>
      </c>
      <c r="F571" s="16" t="s">
        <v>1396</v>
      </c>
      <c r="G571" s="11"/>
      <c r="H571" s="12"/>
      <c r="I571" s="12"/>
      <c r="J571" s="12"/>
      <c r="K571" s="156">
        <v>0</v>
      </c>
      <c r="L571" s="157"/>
      <c r="M571" s="158"/>
      <c r="N571" t="s">
        <v>2473</v>
      </c>
    </row>
    <row r="572" spans="1:14" ht="18.95" customHeight="1">
      <c r="A572" s="8">
        <v>11</v>
      </c>
      <c r="B572" s="15">
        <v>2320713284</v>
      </c>
      <c r="C572" s="9" t="s">
        <v>2032</v>
      </c>
      <c r="D572" s="10" t="s">
        <v>1356</v>
      </c>
      <c r="E572" s="16" t="s">
        <v>1396</v>
      </c>
      <c r="F572" s="16" t="s">
        <v>1396</v>
      </c>
      <c r="G572" s="11"/>
      <c r="H572" s="12"/>
      <c r="I572" s="12"/>
      <c r="J572" s="12"/>
      <c r="K572" s="156">
        <v>0</v>
      </c>
      <c r="L572" s="157"/>
      <c r="M572" s="158"/>
      <c r="N572" t="s">
        <v>2473</v>
      </c>
    </row>
    <row r="573" spans="1:14" ht="18.95" customHeight="1">
      <c r="A573" s="8">
        <v>12</v>
      </c>
      <c r="B573" s="15">
        <v>2320713566</v>
      </c>
      <c r="C573" s="9" t="s">
        <v>2039</v>
      </c>
      <c r="D573" s="10" t="s">
        <v>1356</v>
      </c>
      <c r="E573" s="16" t="s">
        <v>1349</v>
      </c>
      <c r="F573" s="16" t="s">
        <v>1349</v>
      </c>
      <c r="G573" s="11"/>
      <c r="H573" s="12"/>
      <c r="I573" s="12"/>
      <c r="J573" s="12"/>
      <c r="K573" s="156">
        <v>0</v>
      </c>
      <c r="L573" s="157"/>
      <c r="M573" s="158"/>
      <c r="N573" t="s">
        <v>2473</v>
      </c>
    </row>
    <row r="574" spans="1:14" ht="18.95" customHeight="1">
      <c r="A574" s="8">
        <v>13</v>
      </c>
      <c r="B574" s="15">
        <v>2320713964</v>
      </c>
      <c r="C574" s="9" t="s">
        <v>2042</v>
      </c>
      <c r="D574" s="10" t="s">
        <v>1356</v>
      </c>
      <c r="E574" s="16" t="s">
        <v>1349</v>
      </c>
      <c r="F574" s="16" t="s">
        <v>1349</v>
      </c>
      <c r="G574" s="11"/>
      <c r="H574" s="12"/>
      <c r="I574" s="12"/>
      <c r="J574" s="12"/>
      <c r="K574" s="156">
        <v>0</v>
      </c>
      <c r="L574" s="157"/>
      <c r="M574" s="158"/>
      <c r="N574" t="s">
        <v>2473</v>
      </c>
    </row>
    <row r="575" spans="1:14" ht="18.95" customHeight="1">
      <c r="A575" s="8">
        <v>14</v>
      </c>
      <c r="B575" s="15">
        <v>2320714421</v>
      </c>
      <c r="C575" s="9" t="s">
        <v>2051</v>
      </c>
      <c r="D575" s="10" t="s">
        <v>1356</v>
      </c>
      <c r="E575" s="16" t="s">
        <v>1349</v>
      </c>
      <c r="F575" s="16" t="s">
        <v>1349</v>
      </c>
      <c r="G575" s="11"/>
      <c r="H575" s="12"/>
      <c r="I575" s="12"/>
      <c r="J575" s="12"/>
      <c r="K575" s="156">
        <v>0</v>
      </c>
      <c r="L575" s="157"/>
      <c r="M575" s="158"/>
      <c r="N575" t="s">
        <v>2473</v>
      </c>
    </row>
    <row r="576" spans="1:14" ht="18.95" customHeight="1">
      <c r="A576" s="8">
        <v>15</v>
      </c>
      <c r="B576" s="15">
        <v>2320714518</v>
      </c>
      <c r="C576" s="9" t="s">
        <v>2055</v>
      </c>
      <c r="D576" s="10" t="s">
        <v>1356</v>
      </c>
      <c r="E576" s="16" t="s">
        <v>1396</v>
      </c>
      <c r="F576" s="16" t="s">
        <v>1396</v>
      </c>
      <c r="G576" s="11"/>
      <c r="H576" s="12"/>
      <c r="I576" s="12"/>
      <c r="J576" s="12"/>
      <c r="K576" s="156">
        <v>0</v>
      </c>
      <c r="L576" s="157"/>
      <c r="M576" s="158"/>
      <c r="N576" t="s">
        <v>2473</v>
      </c>
    </row>
    <row r="577" spans="1:14" ht="18.95" customHeight="1">
      <c r="A577" s="8">
        <v>16</v>
      </c>
      <c r="B577" s="15">
        <v>2320715301</v>
      </c>
      <c r="C577" s="9" t="s">
        <v>2065</v>
      </c>
      <c r="D577" s="10" t="s">
        <v>1356</v>
      </c>
      <c r="E577" s="16" t="s">
        <v>1416</v>
      </c>
      <c r="F577" s="16" t="s">
        <v>1416</v>
      </c>
      <c r="G577" s="11"/>
      <c r="H577" s="12"/>
      <c r="I577" s="12"/>
      <c r="J577" s="12"/>
      <c r="K577" s="156">
        <v>0</v>
      </c>
      <c r="L577" s="157"/>
      <c r="M577" s="158"/>
      <c r="N577" t="s">
        <v>2473</v>
      </c>
    </row>
    <row r="578" spans="1:14" ht="18.95" customHeight="1">
      <c r="A578" s="8">
        <v>17</v>
      </c>
      <c r="B578" s="15">
        <v>2320716613</v>
      </c>
      <c r="C578" s="9" t="s">
        <v>1763</v>
      </c>
      <c r="D578" s="10" t="s">
        <v>1356</v>
      </c>
      <c r="E578" s="16" t="s">
        <v>1349</v>
      </c>
      <c r="F578" s="16" t="s">
        <v>1349</v>
      </c>
      <c r="G578" s="11"/>
      <c r="H578" s="12"/>
      <c r="I578" s="12"/>
      <c r="J578" s="12"/>
      <c r="K578" s="156">
        <v>0</v>
      </c>
      <c r="L578" s="157"/>
      <c r="M578" s="158"/>
      <c r="N578" t="s">
        <v>2473</v>
      </c>
    </row>
    <row r="579" spans="1:14" ht="18.95" customHeight="1">
      <c r="A579" s="8">
        <v>18</v>
      </c>
      <c r="B579" s="15">
        <v>2320716759</v>
      </c>
      <c r="C579" s="9" t="s">
        <v>1872</v>
      </c>
      <c r="D579" s="10" t="s">
        <v>1356</v>
      </c>
      <c r="E579" s="16" t="s">
        <v>1349</v>
      </c>
      <c r="F579" s="16" t="s">
        <v>1349</v>
      </c>
      <c r="G579" s="11"/>
      <c r="H579" s="12"/>
      <c r="I579" s="12"/>
      <c r="J579" s="12"/>
      <c r="K579" s="156">
        <v>0</v>
      </c>
      <c r="L579" s="157"/>
      <c r="M579" s="158"/>
      <c r="N579" t="s">
        <v>2473</v>
      </c>
    </row>
    <row r="580" spans="1:14" ht="18.95" customHeight="1">
      <c r="A580" s="8">
        <v>19</v>
      </c>
      <c r="B580" s="15">
        <v>2320716789</v>
      </c>
      <c r="C580" s="9" t="s">
        <v>1488</v>
      </c>
      <c r="D580" s="10" t="s">
        <v>1356</v>
      </c>
      <c r="E580" s="16" t="s">
        <v>1349</v>
      </c>
      <c r="F580" s="16" t="s">
        <v>1349</v>
      </c>
      <c r="G580" s="11"/>
      <c r="H580" s="12"/>
      <c r="I580" s="12"/>
      <c r="J580" s="12"/>
      <c r="K580" s="156">
        <v>0</v>
      </c>
      <c r="L580" s="157"/>
      <c r="M580" s="158"/>
      <c r="N580" t="s">
        <v>2473</v>
      </c>
    </row>
    <row r="581" spans="1:14" ht="18.95" customHeight="1">
      <c r="A581" s="8">
        <v>20</v>
      </c>
      <c r="B581" s="15">
        <v>23207210299</v>
      </c>
      <c r="C581" s="9" t="s">
        <v>2062</v>
      </c>
      <c r="D581" s="10" t="s">
        <v>1356</v>
      </c>
      <c r="E581" s="16" t="s">
        <v>1570</v>
      </c>
      <c r="F581" s="16" t="s">
        <v>1570</v>
      </c>
      <c r="G581" s="11"/>
      <c r="H581" s="12"/>
      <c r="I581" s="12"/>
      <c r="J581" s="12"/>
      <c r="K581" s="156">
        <v>0</v>
      </c>
      <c r="L581" s="157"/>
      <c r="M581" s="158"/>
      <c r="N581" t="s">
        <v>2473</v>
      </c>
    </row>
    <row r="582" spans="1:14" ht="18.95" customHeight="1">
      <c r="A582" s="8">
        <v>21</v>
      </c>
      <c r="B582" s="15">
        <v>23207211861</v>
      </c>
      <c r="C582" s="9" t="s">
        <v>1779</v>
      </c>
      <c r="D582" s="10" t="s">
        <v>1356</v>
      </c>
      <c r="E582" s="16" t="s">
        <v>1929</v>
      </c>
      <c r="F582" s="16" t="s">
        <v>1929</v>
      </c>
      <c r="G582" s="11"/>
      <c r="H582" s="12"/>
      <c r="I582" s="12"/>
      <c r="J582" s="12"/>
      <c r="K582" s="156">
        <v>0</v>
      </c>
      <c r="L582" s="157"/>
      <c r="M582" s="158"/>
      <c r="N582" t="s">
        <v>2473</v>
      </c>
    </row>
    <row r="583" spans="1:14" ht="18.95" customHeight="1">
      <c r="A583" s="8">
        <v>22</v>
      </c>
      <c r="B583" s="15">
        <v>23208611128</v>
      </c>
      <c r="C583" s="9" t="s">
        <v>2112</v>
      </c>
      <c r="D583" s="10" t="s">
        <v>1356</v>
      </c>
      <c r="E583" s="16" t="s">
        <v>1590</v>
      </c>
      <c r="F583" s="16" t="s">
        <v>1590</v>
      </c>
      <c r="G583" s="11"/>
      <c r="H583" s="12"/>
      <c r="I583" s="12"/>
      <c r="J583" s="12"/>
      <c r="K583" s="156">
        <v>0</v>
      </c>
      <c r="L583" s="157"/>
      <c r="M583" s="158"/>
      <c r="N583" t="s">
        <v>2473</v>
      </c>
    </row>
    <row r="584" spans="1:14" ht="18.95" customHeight="1">
      <c r="A584" s="8">
        <v>23</v>
      </c>
      <c r="B584" s="15">
        <v>2320862687</v>
      </c>
      <c r="C584" s="9" t="s">
        <v>2121</v>
      </c>
      <c r="D584" s="10" t="s">
        <v>1356</v>
      </c>
      <c r="E584" s="16" t="s">
        <v>1590</v>
      </c>
      <c r="F584" s="16" t="s">
        <v>1590</v>
      </c>
      <c r="G584" s="11"/>
      <c r="H584" s="12"/>
      <c r="I584" s="12"/>
      <c r="J584" s="12"/>
      <c r="K584" s="156">
        <v>0</v>
      </c>
      <c r="L584" s="157"/>
      <c r="M584" s="158"/>
      <c r="N584" t="s">
        <v>2473</v>
      </c>
    </row>
    <row r="585" spans="1:14" ht="18.95" customHeight="1">
      <c r="A585" s="8">
        <v>24</v>
      </c>
      <c r="B585" s="15">
        <v>2321118067</v>
      </c>
      <c r="C585" s="9" t="s">
        <v>2139</v>
      </c>
      <c r="D585" s="10" t="s">
        <v>1356</v>
      </c>
      <c r="E585" s="16" t="s">
        <v>1308</v>
      </c>
      <c r="F585" s="16" t="s">
        <v>1308</v>
      </c>
      <c r="G585" s="11"/>
      <c r="H585" s="12"/>
      <c r="I585" s="12"/>
      <c r="J585" s="12"/>
      <c r="K585" s="156">
        <v>0</v>
      </c>
      <c r="L585" s="157"/>
      <c r="M585" s="158"/>
      <c r="N585" t="s">
        <v>2473</v>
      </c>
    </row>
    <row r="586" spans="1:14" ht="18.95" customHeight="1">
      <c r="A586" s="8">
        <v>25</v>
      </c>
      <c r="B586" s="15">
        <v>23211210936</v>
      </c>
      <c r="C586" s="9" t="s">
        <v>2167</v>
      </c>
      <c r="D586" s="10" t="s">
        <v>1356</v>
      </c>
      <c r="E586" s="16" t="s">
        <v>1610</v>
      </c>
      <c r="F586" s="16" t="s">
        <v>1610</v>
      </c>
      <c r="G586" s="11"/>
      <c r="H586" s="12"/>
      <c r="I586" s="12"/>
      <c r="J586" s="12"/>
      <c r="K586" s="156">
        <v>0</v>
      </c>
      <c r="L586" s="157"/>
      <c r="M586" s="158"/>
      <c r="N586" t="s">
        <v>2473</v>
      </c>
    </row>
    <row r="587" spans="1:14" ht="18.95" customHeight="1">
      <c r="A587" s="8">
        <v>26</v>
      </c>
      <c r="B587" s="15">
        <v>23211411798</v>
      </c>
      <c r="C587" s="9" t="s">
        <v>1818</v>
      </c>
      <c r="D587" s="10" t="s">
        <v>1356</v>
      </c>
      <c r="E587" s="16" t="s">
        <v>1610</v>
      </c>
      <c r="F587" s="16" t="s">
        <v>1610</v>
      </c>
      <c r="G587" s="11"/>
      <c r="H587" s="12"/>
      <c r="I587" s="12"/>
      <c r="J587" s="12"/>
      <c r="K587" s="156">
        <v>0</v>
      </c>
      <c r="L587" s="157"/>
      <c r="M587" s="158"/>
      <c r="N587" t="s">
        <v>2473</v>
      </c>
    </row>
    <row r="588" spans="1:14" ht="18.95" customHeight="1">
      <c r="A588" s="8">
        <v>27</v>
      </c>
      <c r="B588" s="15">
        <v>2321311856</v>
      </c>
      <c r="C588" s="9" t="s">
        <v>1288</v>
      </c>
      <c r="D588" s="10" t="s">
        <v>1356</v>
      </c>
      <c r="E588" s="16" t="s">
        <v>1933</v>
      </c>
      <c r="F588" s="16" t="s">
        <v>1933</v>
      </c>
      <c r="G588" s="11"/>
      <c r="H588" s="12"/>
      <c r="I588" s="12"/>
      <c r="J588" s="12"/>
      <c r="K588" s="156">
        <v>0</v>
      </c>
      <c r="L588" s="157"/>
      <c r="M588" s="158"/>
      <c r="N588" t="s">
        <v>2473</v>
      </c>
    </row>
    <row r="589" spans="1:14" ht="18.95" customHeight="1">
      <c r="A589" s="8">
        <v>28</v>
      </c>
      <c r="B589" s="15">
        <v>23203410217</v>
      </c>
      <c r="C589" s="9" t="s">
        <v>1923</v>
      </c>
      <c r="D589" s="10" t="s">
        <v>1924</v>
      </c>
      <c r="E589" s="16" t="s">
        <v>1925</v>
      </c>
      <c r="F589" s="16" t="s">
        <v>1925</v>
      </c>
      <c r="G589" s="11"/>
      <c r="H589" s="12"/>
      <c r="I589" s="12"/>
      <c r="J589" s="12"/>
      <c r="K589" s="156">
        <v>0</v>
      </c>
      <c r="L589" s="157"/>
      <c r="M589" s="158"/>
      <c r="N589" t="s">
        <v>2473</v>
      </c>
    </row>
    <row r="590" spans="1:14">
      <c r="L590" s="147" t="s">
        <v>2474</v>
      </c>
      <c r="M590" s="13" t="s">
        <v>2400</v>
      </c>
    </row>
    <row r="591" spans="1:14" s="1" customFormat="1" ht="14.25" customHeight="1">
      <c r="B591" s="150" t="s">
        <v>7</v>
      </c>
      <c r="C591" s="150"/>
      <c r="D591" s="151" t="s">
        <v>1258</v>
      </c>
      <c r="E591" s="151"/>
      <c r="F591" s="151"/>
      <c r="G591" s="151"/>
      <c r="H591" s="151"/>
      <c r="I591" s="151"/>
      <c r="J591" s="151"/>
      <c r="K591" s="110" t="s">
        <v>2475</v>
      </c>
    </row>
    <row r="592" spans="1:14" s="1" customFormat="1">
      <c r="B592" s="150" t="s">
        <v>8</v>
      </c>
      <c r="C592" s="150"/>
      <c r="D592" s="2" t="s">
        <v>2476</v>
      </c>
      <c r="E592" s="152" t="s">
        <v>1260</v>
      </c>
      <c r="F592" s="152"/>
      <c r="G592" s="152"/>
      <c r="H592" s="152"/>
      <c r="I592" s="152"/>
      <c r="J592" s="152"/>
      <c r="K592" s="146"/>
      <c r="L592" s="4"/>
      <c r="M592" s="4"/>
    </row>
    <row r="593" spans="1:14" s="5" customFormat="1" ht="18.75" customHeight="1">
      <c r="B593" s="6" t="s">
        <v>2357</v>
      </c>
      <c r="C593" s="145"/>
      <c r="D593" s="152" t="s">
        <v>2393</v>
      </c>
      <c r="E593" s="152"/>
      <c r="F593" s="152"/>
      <c r="G593" s="152"/>
      <c r="H593" s="152"/>
      <c r="I593" s="152"/>
      <c r="J593" s="152"/>
      <c r="K593" s="3"/>
      <c r="L593" s="3"/>
      <c r="M593" s="3"/>
    </row>
    <row r="594" spans="1:14" s="5" customFormat="1" ht="18.75" customHeight="1">
      <c r="A594" s="153" t="s">
        <v>2477</v>
      </c>
      <c r="B594" s="153"/>
      <c r="C594" s="153"/>
      <c r="D594" s="153"/>
      <c r="E594" s="153"/>
      <c r="F594" s="153"/>
      <c r="G594" s="153"/>
      <c r="H594" s="153"/>
      <c r="I594" s="153"/>
      <c r="J594" s="153"/>
      <c r="K594" s="3"/>
      <c r="L594" s="3"/>
      <c r="M594" s="3"/>
    </row>
    <row r="595" spans="1:14" ht="3.75" customHeight="1"/>
    <row r="596" spans="1:14" ht="15" customHeight="1">
      <c r="A596" s="149" t="s">
        <v>0</v>
      </c>
      <c r="B596" s="148" t="s">
        <v>9</v>
      </c>
      <c r="C596" s="154" t="s">
        <v>3</v>
      </c>
      <c r="D596" s="155" t="s">
        <v>4</v>
      </c>
      <c r="E596" s="148" t="s">
        <v>15</v>
      </c>
      <c r="F596" s="148" t="s">
        <v>16</v>
      </c>
      <c r="G596" s="148" t="s">
        <v>10</v>
      </c>
      <c r="H596" s="148" t="s">
        <v>11</v>
      </c>
      <c r="I596" s="159" t="s">
        <v>6</v>
      </c>
      <c r="J596" s="159"/>
      <c r="K596" s="160" t="s">
        <v>12</v>
      </c>
      <c r="L596" s="161"/>
      <c r="M596" s="162"/>
    </row>
    <row r="597" spans="1:14" ht="27" customHeight="1">
      <c r="A597" s="149"/>
      <c r="B597" s="149"/>
      <c r="C597" s="154"/>
      <c r="D597" s="155"/>
      <c r="E597" s="149"/>
      <c r="F597" s="149"/>
      <c r="G597" s="149"/>
      <c r="H597" s="149"/>
      <c r="I597" s="7" t="s">
        <v>13</v>
      </c>
      <c r="J597" s="7" t="s">
        <v>14</v>
      </c>
      <c r="K597" s="163"/>
      <c r="L597" s="164"/>
      <c r="M597" s="165"/>
    </row>
    <row r="598" spans="1:14" ht="18.95" customHeight="1">
      <c r="A598" s="8">
        <v>1</v>
      </c>
      <c r="B598" s="15">
        <v>2121239810</v>
      </c>
      <c r="C598" s="9" t="s">
        <v>1373</v>
      </c>
      <c r="D598" s="10" t="s">
        <v>1374</v>
      </c>
      <c r="E598" s="16" t="s">
        <v>1375</v>
      </c>
      <c r="F598" s="16" t="s">
        <v>1375</v>
      </c>
      <c r="G598" s="11"/>
      <c r="H598" s="12"/>
      <c r="I598" s="12"/>
      <c r="J598" s="12"/>
      <c r="K598" s="166">
        <v>0</v>
      </c>
      <c r="L598" s="167"/>
      <c r="M598" s="168"/>
      <c r="N598" t="s">
        <v>2478</v>
      </c>
    </row>
    <row r="599" spans="1:14" ht="18.95" customHeight="1">
      <c r="A599" s="8">
        <v>2</v>
      </c>
      <c r="B599" s="15">
        <v>2221348013</v>
      </c>
      <c r="C599" s="9" t="s">
        <v>1644</v>
      </c>
      <c r="D599" s="10" t="s">
        <v>1374</v>
      </c>
      <c r="E599" s="16" t="s">
        <v>1405</v>
      </c>
      <c r="F599" s="16" t="s">
        <v>1405</v>
      </c>
      <c r="G599" s="11"/>
      <c r="H599" s="12"/>
      <c r="I599" s="12"/>
      <c r="J599" s="12"/>
      <c r="K599" s="156">
        <v>0</v>
      </c>
      <c r="L599" s="157"/>
      <c r="M599" s="158"/>
      <c r="N599" t="s">
        <v>2478</v>
      </c>
    </row>
    <row r="600" spans="1:14" ht="18.95" customHeight="1">
      <c r="A600" s="8">
        <v>3</v>
      </c>
      <c r="B600" s="15">
        <v>2221522786</v>
      </c>
      <c r="C600" s="9" t="s">
        <v>1659</v>
      </c>
      <c r="D600" s="10" t="s">
        <v>1374</v>
      </c>
      <c r="E600" s="16" t="s">
        <v>1302</v>
      </c>
      <c r="F600" s="16" t="s">
        <v>1302</v>
      </c>
      <c r="G600" s="11"/>
      <c r="H600" s="12"/>
      <c r="I600" s="12"/>
      <c r="J600" s="12"/>
      <c r="K600" s="156">
        <v>0</v>
      </c>
      <c r="L600" s="157"/>
      <c r="M600" s="158"/>
      <c r="N600" t="s">
        <v>2478</v>
      </c>
    </row>
    <row r="601" spans="1:14" ht="18.95" customHeight="1">
      <c r="A601" s="8">
        <v>4</v>
      </c>
      <c r="B601" s="15">
        <v>2321129639</v>
      </c>
      <c r="C601" s="9" t="s">
        <v>1614</v>
      </c>
      <c r="D601" s="10" t="s">
        <v>1374</v>
      </c>
      <c r="E601" s="16" t="s">
        <v>1610</v>
      </c>
      <c r="F601" s="16" t="s">
        <v>1610</v>
      </c>
      <c r="G601" s="11"/>
      <c r="H601" s="12"/>
      <c r="I601" s="12"/>
      <c r="J601" s="12"/>
      <c r="K601" s="156">
        <v>0</v>
      </c>
      <c r="L601" s="157"/>
      <c r="M601" s="158"/>
      <c r="N601" t="s">
        <v>2478</v>
      </c>
    </row>
    <row r="602" spans="1:14" ht="18.95" customHeight="1">
      <c r="A602" s="8">
        <v>5</v>
      </c>
      <c r="B602" s="15">
        <v>2321129660</v>
      </c>
      <c r="C602" s="9" t="s">
        <v>1279</v>
      </c>
      <c r="D602" s="10" t="s">
        <v>1374</v>
      </c>
      <c r="E602" s="16" t="s">
        <v>1610</v>
      </c>
      <c r="F602" s="16" t="s">
        <v>1610</v>
      </c>
      <c r="G602" s="11"/>
      <c r="H602" s="12"/>
      <c r="I602" s="12"/>
      <c r="J602" s="12"/>
      <c r="K602" s="156">
        <v>0</v>
      </c>
      <c r="L602" s="157"/>
      <c r="M602" s="158"/>
      <c r="N602" t="s">
        <v>2478</v>
      </c>
    </row>
    <row r="603" spans="1:14" ht="18.95" customHeight="1">
      <c r="A603" s="8">
        <v>6</v>
      </c>
      <c r="B603" s="15">
        <v>2321216146</v>
      </c>
      <c r="C603" s="9" t="s">
        <v>2243</v>
      </c>
      <c r="D603" s="10" t="s">
        <v>1374</v>
      </c>
      <c r="E603" s="16" t="s">
        <v>1416</v>
      </c>
      <c r="F603" s="16" t="s">
        <v>1416</v>
      </c>
      <c r="G603" s="11"/>
      <c r="H603" s="12"/>
      <c r="I603" s="12"/>
      <c r="J603" s="12"/>
      <c r="K603" s="156">
        <v>0</v>
      </c>
      <c r="L603" s="157"/>
      <c r="M603" s="158"/>
      <c r="N603" t="s">
        <v>2478</v>
      </c>
    </row>
    <row r="604" spans="1:14" ht="18.95" customHeight="1">
      <c r="A604" s="8">
        <v>7</v>
      </c>
      <c r="B604" s="15">
        <v>1920716776</v>
      </c>
      <c r="C604" s="9" t="s">
        <v>1267</v>
      </c>
      <c r="D604" s="10" t="s">
        <v>1268</v>
      </c>
      <c r="E604" s="16" t="s">
        <v>1269</v>
      </c>
      <c r="F604" s="16" t="s">
        <v>1269</v>
      </c>
      <c r="G604" s="11"/>
      <c r="H604" s="12"/>
      <c r="I604" s="12"/>
      <c r="J604" s="12"/>
      <c r="K604" s="156">
        <v>0</v>
      </c>
      <c r="L604" s="157"/>
      <c r="M604" s="158"/>
      <c r="N604" t="s">
        <v>2478</v>
      </c>
    </row>
    <row r="605" spans="1:14" ht="18.95" customHeight="1">
      <c r="A605" s="8">
        <v>8</v>
      </c>
      <c r="B605" s="15">
        <v>2220523218</v>
      </c>
      <c r="C605" s="9" t="s">
        <v>1530</v>
      </c>
      <c r="D605" s="10" t="s">
        <v>1268</v>
      </c>
      <c r="E605" s="16" t="s">
        <v>1302</v>
      </c>
      <c r="F605" s="16" t="s">
        <v>1302</v>
      </c>
      <c r="G605" s="11"/>
      <c r="H605" s="12"/>
      <c r="I605" s="12"/>
      <c r="J605" s="12"/>
      <c r="K605" s="156">
        <v>0</v>
      </c>
      <c r="L605" s="157"/>
      <c r="M605" s="158"/>
      <c r="N605" t="s">
        <v>2478</v>
      </c>
    </row>
    <row r="606" spans="1:14" ht="18.95" customHeight="1">
      <c r="A606" s="8">
        <v>9</v>
      </c>
      <c r="B606" s="15">
        <v>2320237420</v>
      </c>
      <c r="C606" s="9" t="s">
        <v>1845</v>
      </c>
      <c r="D606" s="10" t="s">
        <v>1268</v>
      </c>
      <c r="E606" s="16" t="s">
        <v>1375</v>
      </c>
      <c r="F606" s="16" t="s">
        <v>1375</v>
      </c>
      <c r="G606" s="11"/>
      <c r="H606" s="12"/>
      <c r="I606" s="12"/>
      <c r="J606" s="12"/>
      <c r="K606" s="156">
        <v>0</v>
      </c>
      <c r="L606" s="157"/>
      <c r="M606" s="158"/>
      <c r="N606" t="s">
        <v>2478</v>
      </c>
    </row>
    <row r="607" spans="1:14" ht="18.95" customHeight="1">
      <c r="A607" s="8">
        <v>10</v>
      </c>
      <c r="B607" s="15">
        <v>2321117975</v>
      </c>
      <c r="C607" s="9" t="s">
        <v>1742</v>
      </c>
      <c r="D607" s="10" t="s">
        <v>1268</v>
      </c>
      <c r="E607" s="16" t="s">
        <v>1610</v>
      </c>
      <c r="F607" s="16" t="s">
        <v>1610</v>
      </c>
      <c r="G607" s="11"/>
      <c r="H607" s="12"/>
      <c r="I607" s="12"/>
      <c r="J607" s="12"/>
      <c r="K607" s="156">
        <v>0</v>
      </c>
      <c r="L607" s="157"/>
      <c r="M607" s="158"/>
      <c r="N607" t="s">
        <v>2478</v>
      </c>
    </row>
    <row r="608" spans="1:14" ht="18.95" customHeight="1">
      <c r="A608" s="8">
        <v>11</v>
      </c>
      <c r="B608" s="15">
        <v>2321124963</v>
      </c>
      <c r="C608" s="9" t="s">
        <v>2201</v>
      </c>
      <c r="D608" s="10" t="s">
        <v>1268</v>
      </c>
      <c r="E608" s="16" t="s">
        <v>1728</v>
      </c>
      <c r="F608" s="16" t="s">
        <v>1728</v>
      </c>
      <c r="G608" s="11"/>
      <c r="H608" s="12"/>
      <c r="I608" s="12"/>
      <c r="J608" s="12"/>
      <c r="K608" s="156">
        <v>0</v>
      </c>
      <c r="L608" s="157"/>
      <c r="M608" s="158"/>
      <c r="N608" t="s">
        <v>2478</v>
      </c>
    </row>
    <row r="609" spans="1:14" ht="18.95" customHeight="1">
      <c r="A609" s="8">
        <v>12</v>
      </c>
      <c r="B609" s="15">
        <v>2321713571</v>
      </c>
      <c r="C609" s="9" t="s">
        <v>1288</v>
      </c>
      <c r="D609" s="10" t="s">
        <v>1268</v>
      </c>
      <c r="E609" s="16" t="s">
        <v>1396</v>
      </c>
      <c r="F609" s="16" t="s">
        <v>1396</v>
      </c>
      <c r="G609" s="11"/>
      <c r="H609" s="12"/>
      <c r="I609" s="12"/>
      <c r="J609" s="12"/>
      <c r="K609" s="156">
        <v>0</v>
      </c>
      <c r="L609" s="157"/>
      <c r="M609" s="158"/>
      <c r="N609" t="s">
        <v>2478</v>
      </c>
    </row>
    <row r="610" spans="1:14" ht="18.95" customHeight="1">
      <c r="A610" s="8">
        <v>13</v>
      </c>
      <c r="B610" s="15">
        <v>2121429121</v>
      </c>
      <c r="C610" s="9" t="s">
        <v>1382</v>
      </c>
      <c r="D610" s="10" t="s">
        <v>1383</v>
      </c>
      <c r="E610" s="16" t="s">
        <v>1311</v>
      </c>
      <c r="F610" s="16" t="s">
        <v>1311</v>
      </c>
      <c r="G610" s="11"/>
      <c r="H610" s="12"/>
      <c r="I610" s="12"/>
      <c r="J610" s="12"/>
      <c r="K610" s="156">
        <v>0</v>
      </c>
      <c r="L610" s="157"/>
      <c r="M610" s="158"/>
      <c r="N610" t="s">
        <v>2478</v>
      </c>
    </row>
    <row r="611" spans="1:14" ht="18.95" customHeight="1">
      <c r="A611" s="8">
        <v>14</v>
      </c>
      <c r="B611" s="15">
        <v>2220522978</v>
      </c>
      <c r="C611" s="9" t="s">
        <v>1336</v>
      </c>
      <c r="D611" s="10" t="s">
        <v>1383</v>
      </c>
      <c r="E611" s="16" t="s">
        <v>1302</v>
      </c>
      <c r="F611" s="16" t="s">
        <v>1302</v>
      </c>
      <c r="G611" s="11"/>
      <c r="H611" s="12"/>
      <c r="I611" s="12"/>
      <c r="J611" s="12"/>
      <c r="K611" s="156">
        <v>0</v>
      </c>
      <c r="L611" s="157"/>
      <c r="M611" s="158"/>
      <c r="N611" t="s">
        <v>2478</v>
      </c>
    </row>
    <row r="612" spans="1:14" ht="18.95" customHeight="1">
      <c r="A612" s="8">
        <v>15</v>
      </c>
      <c r="B612" s="15">
        <v>2320377834</v>
      </c>
      <c r="C612" s="9" t="s">
        <v>1873</v>
      </c>
      <c r="D612" s="10" t="s">
        <v>1383</v>
      </c>
      <c r="E612" s="16" t="s">
        <v>1590</v>
      </c>
      <c r="F612" s="16" t="s">
        <v>1590</v>
      </c>
      <c r="G612" s="11"/>
      <c r="H612" s="12"/>
      <c r="I612" s="12"/>
      <c r="J612" s="12"/>
      <c r="K612" s="156">
        <v>0</v>
      </c>
      <c r="L612" s="157"/>
      <c r="M612" s="158"/>
      <c r="N612" t="s">
        <v>2478</v>
      </c>
    </row>
    <row r="613" spans="1:14" ht="18.95" customHeight="1">
      <c r="A613" s="8">
        <v>16</v>
      </c>
      <c r="B613" s="15">
        <v>2321123705</v>
      </c>
      <c r="C613" s="9" t="s">
        <v>2189</v>
      </c>
      <c r="D613" s="10" t="s">
        <v>1383</v>
      </c>
      <c r="E613" s="16" t="s">
        <v>1728</v>
      </c>
      <c r="F613" s="16" t="s">
        <v>1728</v>
      </c>
      <c r="G613" s="11"/>
      <c r="H613" s="12"/>
      <c r="I613" s="12"/>
      <c r="J613" s="12"/>
      <c r="K613" s="156">
        <v>0</v>
      </c>
      <c r="L613" s="157"/>
      <c r="M613" s="158"/>
      <c r="N613" t="s">
        <v>2478</v>
      </c>
    </row>
    <row r="614" spans="1:14" ht="18.95" customHeight="1">
      <c r="A614" s="8">
        <v>17</v>
      </c>
      <c r="B614" s="15">
        <v>2321377790</v>
      </c>
      <c r="C614" s="9" t="s">
        <v>2275</v>
      </c>
      <c r="D614" s="10" t="s">
        <v>1383</v>
      </c>
      <c r="E614" s="16" t="s">
        <v>1590</v>
      </c>
      <c r="F614" s="16" t="s">
        <v>1590</v>
      </c>
      <c r="G614" s="11"/>
      <c r="H614" s="12"/>
      <c r="I614" s="12"/>
      <c r="J614" s="12"/>
      <c r="K614" s="156">
        <v>0</v>
      </c>
      <c r="L614" s="157"/>
      <c r="M614" s="158"/>
      <c r="N614" t="s">
        <v>2478</v>
      </c>
    </row>
    <row r="615" spans="1:14" ht="18.95" customHeight="1">
      <c r="A615" s="8">
        <v>18</v>
      </c>
      <c r="B615" s="15">
        <v>2321716422</v>
      </c>
      <c r="C615" s="9" t="s">
        <v>2318</v>
      </c>
      <c r="D615" s="10" t="s">
        <v>1383</v>
      </c>
      <c r="E615" s="16" t="s">
        <v>1396</v>
      </c>
      <c r="F615" s="16" t="s">
        <v>1396</v>
      </c>
      <c r="G615" s="11"/>
      <c r="H615" s="12"/>
      <c r="I615" s="12"/>
      <c r="J615" s="12"/>
      <c r="K615" s="156">
        <v>0</v>
      </c>
      <c r="L615" s="157"/>
      <c r="M615" s="158"/>
      <c r="N615" t="s">
        <v>2478</v>
      </c>
    </row>
    <row r="616" spans="1:14" ht="18.95" customHeight="1">
      <c r="A616" s="8">
        <v>19</v>
      </c>
      <c r="B616" s="15">
        <v>2221523141</v>
      </c>
      <c r="C616" s="9" t="s">
        <v>1672</v>
      </c>
      <c r="D616" s="10" t="s">
        <v>1679</v>
      </c>
      <c r="E616" s="16" t="s">
        <v>1302</v>
      </c>
      <c r="F616" s="16" t="s">
        <v>1302</v>
      </c>
      <c r="G616" s="11"/>
      <c r="H616" s="12"/>
      <c r="I616" s="12"/>
      <c r="J616" s="12"/>
      <c r="K616" s="156">
        <v>0</v>
      </c>
      <c r="L616" s="157"/>
      <c r="M616" s="158"/>
      <c r="N616" t="s">
        <v>2478</v>
      </c>
    </row>
    <row r="617" spans="1:14" ht="18.95" customHeight="1">
      <c r="A617" s="8">
        <v>20</v>
      </c>
      <c r="B617" s="15">
        <v>2321863162</v>
      </c>
      <c r="C617" s="9" t="s">
        <v>1314</v>
      </c>
      <c r="D617" s="10" t="s">
        <v>1679</v>
      </c>
      <c r="E617" s="16" t="s">
        <v>1590</v>
      </c>
      <c r="F617" s="16" t="s">
        <v>1590</v>
      </c>
      <c r="G617" s="11"/>
      <c r="H617" s="12"/>
      <c r="I617" s="12"/>
      <c r="J617" s="12"/>
      <c r="K617" s="156">
        <v>0</v>
      </c>
      <c r="L617" s="157"/>
      <c r="M617" s="158"/>
      <c r="N617" t="s">
        <v>2478</v>
      </c>
    </row>
    <row r="618" spans="1:14" ht="18.95" customHeight="1">
      <c r="A618" s="8">
        <v>21</v>
      </c>
      <c r="B618" s="15">
        <v>2121614356</v>
      </c>
      <c r="C618" s="9" t="s">
        <v>1392</v>
      </c>
      <c r="D618" s="10" t="s">
        <v>1393</v>
      </c>
      <c r="E618" s="16" t="s">
        <v>1290</v>
      </c>
      <c r="F618" s="16" t="s">
        <v>1290</v>
      </c>
      <c r="G618" s="11"/>
      <c r="H618" s="12"/>
      <c r="I618" s="12"/>
      <c r="J618" s="12"/>
      <c r="K618" s="156">
        <v>0</v>
      </c>
      <c r="L618" s="157"/>
      <c r="M618" s="158"/>
      <c r="N618" t="s">
        <v>2478</v>
      </c>
    </row>
    <row r="619" spans="1:14" ht="18.95" customHeight="1">
      <c r="A619" s="8">
        <v>22</v>
      </c>
      <c r="B619" s="15">
        <v>2321723138</v>
      </c>
      <c r="C619" s="9" t="s">
        <v>2329</v>
      </c>
      <c r="D619" s="10" t="s">
        <v>1393</v>
      </c>
      <c r="E619" s="16" t="s">
        <v>1349</v>
      </c>
      <c r="F619" s="16" t="s">
        <v>1349</v>
      </c>
      <c r="G619" s="11"/>
      <c r="H619" s="12"/>
      <c r="I619" s="12"/>
      <c r="J619" s="12"/>
      <c r="K619" s="156">
        <v>0</v>
      </c>
      <c r="L619" s="157"/>
      <c r="M619" s="158"/>
      <c r="N619" t="s">
        <v>2478</v>
      </c>
    </row>
    <row r="620" spans="1:14" ht="18.95" customHeight="1">
      <c r="A620" s="8">
        <v>23</v>
      </c>
      <c r="B620" s="15">
        <v>2220865977</v>
      </c>
      <c r="C620" s="9" t="s">
        <v>1593</v>
      </c>
      <c r="D620" s="10" t="s">
        <v>1594</v>
      </c>
      <c r="E620" s="16" t="s">
        <v>1349</v>
      </c>
      <c r="F620" s="16" t="s">
        <v>1349</v>
      </c>
      <c r="G620" s="11"/>
      <c r="H620" s="12"/>
      <c r="I620" s="12"/>
      <c r="J620" s="12"/>
      <c r="K620" s="156">
        <v>0</v>
      </c>
      <c r="L620" s="157"/>
      <c r="M620" s="158"/>
      <c r="N620" t="s">
        <v>2478</v>
      </c>
    </row>
    <row r="621" spans="1:14" ht="18.95" customHeight="1">
      <c r="A621" s="8">
        <v>24</v>
      </c>
      <c r="B621" s="15">
        <v>2320123218</v>
      </c>
      <c r="C621" s="9" t="s">
        <v>1736</v>
      </c>
      <c r="D621" s="10" t="s">
        <v>1737</v>
      </c>
      <c r="E621" s="16" t="s">
        <v>1738</v>
      </c>
      <c r="F621" s="16" t="s">
        <v>1738</v>
      </c>
      <c r="G621" s="11"/>
      <c r="H621" s="12"/>
      <c r="I621" s="12"/>
      <c r="J621" s="12"/>
      <c r="K621" s="156">
        <v>0</v>
      </c>
      <c r="L621" s="157"/>
      <c r="M621" s="158"/>
      <c r="N621" t="s">
        <v>2478</v>
      </c>
    </row>
    <row r="622" spans="1:14" ht="18.95" customHeight="1">
      <c r="A622" s="8">
        <v>25</v>
      </c>
      <c r="B622" s="15">
        <v>2320216049</v>
      </c>
      <c r="C622" s="9" t="s">
        <v>1801</v>
      </c>
      <c r="D622" s="10" t="s">
        <v>1737</v>
      </c>
      <c r="E622" s="16" t="s">
        <v>1738</v>
      </c>
      <c r="F622" s="16" t="s">
        <v>1738</v>
      </c>
      <c r="G622" s="11"/>
      <c r="H622" s="12"/>
      <c r="I622" s="12"/>
      <c r="J622" s="12"/>
      <c r="K622" s="156">
        <v>0</v>
      </c>
      <c r="L622" s="157"/>
      <c r="M622" s="158"/>
      <c r="N622" t="s">
        <v>2478</v>
      </c>
    </row>
    <row r="623" spans="1:14" ht="18.95" customHeight="1">
      <c r="A623" s="8">
        <v>26</v>
      </c>
      <c r="B623" s="15">
        <v>2320222185</v>
      </c>
      <c r="C623" s="9" t="s">
        <v>1836</v>
      </c>
      <c r="D623" s="10" t="s">
        <v>1737</v>
      </c>
      <c r="E623" s="16" t="s">
        <v>1308</v>
      </c>
      <c r="F623" s="16" t="s">
        <v>1308</v>
      </c>
      <c r="G623" s="11"/>
      <c r="H623" s="12"/>
      <c r="I623" s="12"/>
      <c r="J623" s="12"/>
      <c r="K623" s="156">
        <v>0</v>
      </c>
      <c r="L623" s="157"/>
      <c r="M623" s="158"/>
      <c r="N623" t="s">
        <v>2478</v>
      </c>
    </row>
    <row r="624" spans="1:14" ht="18.95" customHeight="1">
      <c r="A624" s="8">
        <v>27</v>
      </c>
      <c r="B624" s="15">
        <v>2320242489</v>
      </c>
      <c r="C624" s="9" t="s">
        <v>1852</v>
      </c>
      <c r="D624" s="10" t="s">
        <v>1737</v>
      </c>
      <c r="E624" s="16" t="s">
        <v>1824</v>
      </c>
      <c r="F624" s="16" t="s">
        <v>1824</v>
      </c>
      <c r="G624" s="11"/>
      <c r="H624" s="12"/>
      <c r="I624" s="12"/>
      <c r="J624" s="12"/>
      <c r="K624" s="156">
        <v>0</v>
      </c>
      <c r="L624" s="157"/>
      <c r="M624" s="158"/>
      <c r="N624" t="s">
        <v>2478</v>
      </c>
    </row>
    <row r="625" spans="1:14" ht="18.95" customHeight="1">
      <c r="A625" s="8">
        <v>28</v>
      </c>
      <c r="B625" s="15">
        <v>23202510569</v>
      </c>
      <c r="C625" s="9" t="s">
        <v>1856</v>
      </c>
      <c r="D625" s="10" t="s">
        <v>1737</v>
      </c>
      <c r="E625" s="16" t="s">
        <v>1427</v>
      </c>
      <c r="F625" s="16" t="s">
        <v>1427</v>
      </c>
      <c r="G625" s="11"/>
      <c r="H625" s="12"/>
      <c r="I625" s="12"/>
      <c r="J625" s="12"/>
      <c r="K625" s="156">
        <v>0</v>
      </c>
      <c r="L625" s="157"/>
      <c r="M625" s="158"/>
      <c r="N625" t="s">
        <v>2478</v>
      </c>
    </row>
    <row r="626" spans="1:14">
      <c r="L626" s="147" t="s">
        <v>2479</v>
      </c>
      <c r="M626" s="13" t="s">
        <v>2400</v>
      </c>
    </row>
    <row r="627" spans="1:14" s="1" customFormat="1" ht="14.25" customHeight="1">
      <c r="B627" s="150" t="s">
        <v>7</v>
      </c>
      <c r="C627" s="150"/>
      <c r="D627" s="151" t="s">
        <v>1258</v>
      </c>
      <c r="E627" s="151"/>
      <c r="F627" s="151"/>
      <c r="G627" s="151"/>
      <c r="H627" s="151"/>
      <c r="I627" s="151"/>
      <c r="J627" s="151"/>
      <c r="K627" s="110" t="s">
        <v>2480</v>
      </c>
    </row>
    <row r="628" spans="1:14" s="1" customFormat="1">
      <c r="B628" s="150" t="s">
        <v>8</v>
      </c>
      <c r="C628" s="150"/>
      <c r="D628" s="2" t="s">
        <v>2481</v>
      </c>
      <c r="E628" s="152" t="s">
        <v>1260</v>
      </c>
      <c r="F628" s="152"/>
      <c r="G628" s="152"/>
      <c r="H628" s="152"/>
      <c r="I628" s="152"/>
      <c r="J628" s="152"/>
      <c r="K628" s="146"/>
      <c r="L628" s="4"/>
      <c r="M628" s="4"/>
    </row>
    <row r="629" spans="1:14" s="5" customFormat="1" ht="18.75" customHeight="1">
      <c r="B629" s="6" t="s">
        <v>2357</v>
      </c>
      <c r="C629" s="145"/>
      <c r="D629" s="152" t="s">
        <v>2393</v>
      </c>
      <c r="E629" s="152"/>
      <c r="F629" s="152"/>
      <c r="G629" s="152"/>
      <c r="H629" s="152"/>
      <c r="I629" s="152"/>
      <c r="J629" s="152"/>
      <c r="K629" s="3"/>
      <c r="L629" s="3"/>
      <c r="M629" s="3"/>
    </row>
    <row r="630" spans="1:14" s="5" customFormat="1" ht="18.75" customHeight="1">
      <c r="A630" s="153" t="s">
        <v>2482</v>
      </c>
      <c r="B630" s="153"/>
      <c r="C630" s="153"/>
      <c r="D630" s="153"/>
      <c r="E630" s="153"/>
      <c r="F630" s="153"/>
      <c r="G630" s="153"/>
      <c r="H630" s="153"/>
      <c r="I630" s="153"/>
      <c r="J630" s="153"/>
      <c r="K630" s="3"/>
      <c r="L630" s="3"/>
      <c r="M630" s="3"/>
    </row>
    <row r="631" spans="1:14" ht="3.75" customHeight="1"/>
    <row r="632" spans="1:14" ht="15" customHeight="1">
      <c r="A632" s="149" t="s">
        <v>0</v>
      </c>
      <c r="B632" s="148" t="s">
        <v>9</v>
      </c>
      <c r="C632" s="154" t="s">
        <v>3</v>
      </c>
      <c r="D632" s="155" t="s">
        <v>4</v>
      </c>
      <c r="E632" s="148" t="s">
        <v>15</v>
      </c>
      <c r="F632" s="148" t="s">
        <v>16</v>
      </c>
      <c r="G632" s="148" t="s">
        <v>10</v>
      </c>
      <c r="H632" s="148" t="s">
        <v>11</v>
      </c>
      <c r="I632" s="159" t="s">
        <v>6</v>
      </c>
      <c r="J632" s="159"/>
      <c r="K632" s="160" t="s">
        <v>12</v>
      </c>
      <c r="L632" s="161"/>
      <c r="M632" s="162"/>
    </row>
    <row r="633" spans="1:14" ht="27" customHeight="1">
      <c r="A633" s="149"/>
      <c r="B633" s="149"/>
      <c r="C633" s="154"/>
      <c r="D633" s="155"/>
      <c r="E633" s="149"/>
      <c r="F633" s="149"/>
      <c r="G633" s="149"/>
      <c r="H633" s="149"/>
      <c r="I633" s="7" t="s">
        <v>13</v>
      </c>
      <c r="J633" s="7" t="s">
        <v>14</v>
      </c>
      <c r="K633" s="163"/>
      <c r="L633" s="164"/>
      <c r="M633" s="165"/>
    </row>
    <row r="634" spans="1:14" ht="18.95" customHeight="1">
      <c r="A634" s="8">
        <v>1</v>
      </c>
      <c r="B634" s="15">
        <v>23202511452</v>
      </c>
      <c r="C634" s="9" t="s">
        <v>1860</v>
      </c>
      <c r="D634" s="10" t="s">
        <v>1737</v>
      </c>
      <c r="E634" s="16" t="s">
        <v>1427</v>
      </c>
      <c r="F634" s="16" t="s">
        <v>1427</v>
      </c>
      <c r="G634" s="11"/>
      <c r="H634" s="12"/>
      <c r="I634" s="12"/>
      <c r="J634" s="12"/>
      <c r="K634" s="166">
        <v>0</v>
      </c>
      <c r="L634" s="167"/>
      <c r="M634" s="168"/>
      <c r="N634" t="s">
        <v>2483</v>
      </c>
    </row>
    <row r="635" spans="1:14" ht="18.95" customHeight="1">
      <c r="A635" s="8">
        <v>2</v>
      </c>
      <c r="B635" s="15">
        <v>23205111820</v>
      </c>
      <c r="C635" s="9" t="s">
        <v>1946</v>
      </c>
      <c r="D635" s="10" t="s">
        <v>1737</v>
      </c>
      <c r="E635" s="16" t="s">
        <v>1857</v>
      </c>
      <c r="F635" s="16" t="s">
        <v>1857</v>
      </c>
      <c r="G635" s="11"/>
      <c r="H635" s="12"/>
      <c r="I635" s="12"/>
      <c r="J635" s="12"/>
      <c r="K635" s="156">
        <v>0</v>
      </c>
      <c r="L635" s="157"/>
      <c r="M635" s="158"/>
      <c r="N635" t="s">
        <v>2483</v>
      </c>
    </row>
    <row r="636" spans="1:14" ht="18.95" customHeight="1">
      <c r="A636" s="8">
        <v>3</v>
      </c>
      <c r="B636" s="15">
        <v>2320713969</v>
      </c>
      <c r="C636" s="9" t="s">
        <v>2043</v>
      </c>
      <c r="D636" s="10" t="s">
        <v>1737</v>
      </c>
      <c r="E636" s="16" t="s">
        <v>1349</v>
      </c>
      <c r="F636" s="16" t="s">
        <v>1349</v>
      </c>
      <c r="G636" s="11"/>
      <c r="H636" s="12"/>
      <c r="I636" s="12"/>
      <c r="J636" s="12"/>
      <c r="K636" s="156">
        <v>0</v>
      </c>
      <c r="L636" s="157"/>
      <c r="M636" s="158"/>
      <c r="N636" t="s">
        <v>2483</v>
      </c>
    </row>
    <row r="637" spans="1:14" ht="18.95" customHeight="1">
      <c r="A637" s="8">
        <v>4</v>
      </c>
      <c r="B637" s="15">
        <v>2220523153</v>
      </c>
      <c r="C637" s="9" t="s">
        <v>1520</v>
      </c>
      <c r="D637" s="10" t="s">
        <v>1521</v>
      </c>
      <c r="E637" s="16" t="s">
        <v>1302</v>
      </c>
      <c r="F637" s="16" t="s">
        <v>1302</v>
      </c>
      <c r="G637" s="11"/>
      <c r="H637" s="12"/>
      <c r="I637" s="12"/>
      <c r="J637" s="12"/>
      <c r="K637" s="156">
        <v>0</v>
      </c>
      <c r="L637" s="157"/>
      <c r="M637" s="158"/>
      <c r="N637" t="s">
        <v>2483</v>
      </c>
    </row>
    <row r="638" spans="1:14" ht="18.95" customHeight="1">
      <c r="A638" s="8">
        <v>5</v>
      </c>
      <c r="B638" s="15">
        <v>23207210098</v>
      </c>
      <c r="C638" s="9" t="s">
        <v>1347</v>
      </c>
      <c r="D638" s="10" t="s">
        <v>1521</v>
      </c>
      <c r="E638" s="16" t="s">
        <v>1570</v>
      </c>
      <c r="F638" s="16" t="s">
        <v>1570</v>
      </c>
      <c r="G638" s="11"/>
      <c r="H638" s="12"/>
      <c r="I638" s="12"/>
      <c r="J638" s="12"/>
      <c r="K638" s="156">
        <v>0</v>
      </c>
      <c r="L638" s="157"/>
      <c r="M638" s="158"/>
      <c r="N638" t="s">
        <v>2483</v>
      </c>
    </row>
    <row r="639" spans="1:14" ht="18.95" customHeight="1">
      <c r="A639" s="8">
        <v>6</v>
      </c>
      <c r="B639" s="15">
        <v>2321614157</v>
      </c>
      <c r="C639" s="9" t="s">
        <v>2191</v>
      </c>
      <c r="D639" s="10" t="s">
        <v>1521</v>
      </c>
      <c r="E639" s="16" t="s">
        <v>1749</v>
      </c>
      <c r="F639" s="16" t="s">
        <v>1749</v>
      </c>
      <c r="G639" s="11"/>
      <c r="H639" s="12"/>
      <c r="I639" s="12"/>
      <c r="J639" s="12"/>
      <c r="K639" s="156">
        <v>0</v>
      </c>
      <c r="L639" s="157"/>
      <c r="M639" s="158"/>
      <c r="N639" t="s">
        <v>2483</v>
      </c>
    </row>
    <row r="640" spans="1:14" ht="18.95" customHeight="1">
      <c r="A640" s="8">
        <v>7</v>
      </c>
      <c r="B640" s="15">
        <v>2321869985</v>
      </c>
      <c r="C640" s="9" t="s">
        <v>2239</v>
      </c>
      <c r="D640" s="10" t="s">
        <v>1521</v>
      </c>
      <c r="E640" s="16" t="s">
        <v>1590</v>
      </c>
      <c r="F640" s="16" t="s">
        <v>1590</v>
      </c>
      <c r="G640" s="11"/>
      <c r="H640" s="12"/>
      <c r="I640" s="12"/>
      <c r="J640" s="12"/>
      <c r="K640" s="156">
        <v>0</v>
      </c>
      <c r="L640" s="157"/>
      <c r="M640" s="158"/>
      <c r="N640" t="s">
        <v>2483</v>
      </c>
    </row>
    <row r="641" spans="1:14" ht="18.95" customHeight="1">
      <c r="A641" s="8">
        <v>8</v>
      </c>
      <c r="B641" s="15">
        <v>2220217573</v>
      </c>
      <c r="C641" s="9" t="s">
        <v>1408</v>
      </c>
      <c r="D641" s="10" t="s">
        <v>1409</v>
      </c>
      <c r="E641" s="16" t="s">
        <v>1410</v>
      </c>
      <c r="F641" s="16" t="s">
        <v>1410</v>
      </c>
      <c r="G641" s="11"/>
      <c r="H641" s="12"/>
      <c r="I641" s="12"/>
      <c r="J641" s="12"/>
      <c r="K641" s="156">
        <v>0</v>
      </c>
      <c r="L641" s="157"/>
      <c r="M641" s="158"/>
      <c r="N641" t="s">
        <v>2483</v>
      </c>
    </row>
    <row r="642" spans="1:14" ht="18.95" customHeight="1">
      <c r="A642" s="8">
        <v>9</v>
      </c>
      <c r="B642" s="15">
        <v>2320334041</v>
      </c>
      <c r="C642" s="9" t="s">
        <v>1417</v>
      </c>
      <c r="D642" s="10" t="s">
        <v>1409</v>
      </c>
      <c r="E642" s="16" t="s">
        <v>1917</v>
      </c>
      <c r="F642" s="16" t="s">
        <v>1917</v>
      </c>
      <c r="G642" s="11"/>
      <c r="H642" s="12"/>
      <c r="I642" s="12"/>
      <c r="J642" s="12"/>
      <c r="K642" s="156">
        <v>0</v>
      </c>
      <c r="L642" s="157"/>
      <c r="M642" s="158"/>
      <c r="N642" t="s">
        <v>2483</v>
      </c>
    </row>
    <row r="643" spans="1:14" ht="18.95" customHeight="1">
      <c r="A643" s="8">
        <v>10</v>
      </c>
      <c r="B643" s="15">
        <v>2320513823</v>
      </c>
      <c r="C643" s="9" t="s">
        <v>1552</v>
      </c>
      <c r="D643" s="10" t="s">
        <v>1409</v>
      </c>
      <c r="E643" s="16" t="s">
        <v>1857</v>
      </c>
      <c r="F643" s="16" t="s">
        <v>1857</v>
      </c>
      <c r="G643" s="11"/>
      <c r="H643" s="12"/>
      <c r="I643" s="12"/>
      <c r="J643" s="12"/>
      <c r="K643" s="156">
        <v>0</v>
      </c>
      <c r="L643" s="157"/>
      <c r="M643" s="158"/>
      <c r="N643" t="s">
        <v>2483</v>
      </c>
    </row>
    <row r="644" spans="1:14" ht="18.95" customHeight="1">
      <c r="A644" s="8">
        <v>11</v>
      </c>
      <c r="B644" s="15">
        <v>2320514209</v>
      </c>
      <c r="C644" s="9" t="s">
        <v>1779</v>
      </c>
      <c r="D644" s="10" t="s">
        <v>1409</v>
      </c>
      <c r="E644" s="16" t="s">
        <v>1857</v>
      </c>
      <c r="F644" s="16" t="s">
        <v>1857</v>
      </c>
      <c r="G644" s="11"/>
      <c r="H644" s="12"/>
      <c r="I644" s="12"/>
      <c r="J644" s="12"/>
      <c r="K644" s="156">
        <v>0</v>
      </c>
      <c r="L644" s="157"/>
      <c r="M644" s="158"/>
      <c r="N644" t="s">
        <v>2483</v>
      </c>
    </row>
    <row r="645" spans="1:14" ht="18.95" customHeight="1">
      <c r="A645" s="8">
        <v>12</v>
      </c>
      <c r="B645" s="15">
        <v>23207110093</v>
      </c>
      <c r="C645" s="9" t="s">
        <v>1347</v>
      </c>
      <c r="D645" s="10" t="s">
        <v>1409</v>
      </c>
      <c r="E645" s="16" t="s">
        <v>1349</v>
      </c>
      <c r="F645" s="16" t="s">
        <v>1349</v>
      </c>
      <c r="G645" s="11"/>
      <c r="H645" s="12"/>
      <c r="I645" s="12"/>
      <c r="J645" s="12"/>
      <c r="K645" s="156">
        <v>0</v>
      </c>
      <c r="L645" s="157"/>
      <c r="M645" s="158"/>
      <c r="N645" t="s">
        <v>2483</v>
      </c>
    </row>
    <row r="646" spans="1:14" ht="18.95" customHeight="1">
      <c r="A646" s="8">
        <v>13</v>
      </c>
      <c r="B646" s="15">
        <v>2320716856</v>
      </c>
      <c r="C646" s="9" t="s">
        <v>1534</v>
      </c>
      <c r="D646" s="10" t="s">
        <v>1409</v>
      </c>
      <c r="E646" s="16" t="s">
        <v>1308</v>
      </c>
      <c r="F646" s="16" t="s">
        <v>1308</v>
      </c>
      <c r="G646" s="11"/>
      <c r="H646" s="12"/>
      <c r="I646" s="12"/>
      <c r="J646" s="12"/>
      <c r="K646" s="156">
        <v>0</v>
      </c>
      <c r="L646" s="157"/>
      <c r="M646" s="158"/>
      <c r="N646" t="s">
        <v>2483</v>
      </c>
    </row>
    <row r="647" spans="1:14" ht="18.95" customHeight="1">
      <c r="A647" s="8">
        <v>14</v>
      </c>
      <c r="B647" s="15">
        <v>2221415464</v>
      </c>
      <c r="C647" s="9" t="s">
        <v>1646</v>
      </c>
      <c r="D647" s="10" t="s">
        <v>1647</v>
      </c>
      <c r="E647" s="16" t="s">
        <v>1648</v>
      </c>
      <c r="F647" s="16" t="s">
        <v>1648</v>
      </c>
      <c r="G647" s="11"/>
      <c r="H647" s="12"/>
      <c r="I647" s="12"/>
      <c r="J647" s="12"/>
      <c r="K647" s="156">
        <v>0</v>
      </c>
      <c r="L647" s="157"/>
      <c r="M647" s="158"/>
      <c r="N647" t="s">
        <v>2483</v>
      </c>
    </row>
    <row r="648" spans="1:14" ht="18.95" customHeight="1">
      <c r="A648" s="8">
        <v>15</v>
      </c>
      <c r="B648" s="15">
        <v>2321120490</v>
      </c>
      <c r="C648" s="9" t="s">
        <v>2149</v>
      </c>
      <c r="D648" s="10" t="s">
        <v>1647</v>
      </c>
      <c r="E648" s="16" t="s">
        <v>1610</v>
      </c>
      <c r="F648" s="16" t="s">
        <v>1610</v>
      </c>
      <c r="G648" s="11"/>
      <c r="H648" s="12"/>
      <c r="I648" s="12"/>
      <c r="J648" s="12"/>
      <c r="K648" s="156">
        <v>0</v>
      </c>
      <c r="L648" s="157"/>
      <c r="M648" s="158"/>
      <c r="N648" t="s">
        <v>2483</v>
      </c>
    </row>
    <row r="649" spans="1:14" ht="18.95" customHeight="1">
      <c r="A649" s="8">
        <v>16</v>
      </c>
      <c r="B649" s="15">
        <v>23211211695</v>
      </c>
      <c r="C649" s="9" t="s">
        <v>1288</v>
      </c>
      <c r="D649" s="10" t="s">
        <v>1647</v>
      </c>
      <c r="E649" s="16" t="s">
        <v>1610</v>
      </c>
      <c r="F649" s="16" t="s">
        <v>1610</v>
      </c>
      <c r="G649" s="11"/>
      <c r="H649" s="12"/>
      <c r="I649" s="12"/>
      <c r="J649" s="12"/>
      <c r="K649" s="156">
        <v>0</v>
      </c>
      <c r="L649" s="157"/>
      <c r="M649" s="158"/>
      <c r="N649" t="s">
        <v>2483</v>
      </c>
    </row>
    <row r="650" spans="1:14" ht="18.95" customHeight="1">
      <c r="A650" s="8">
        <v>17</v>
      </c>
      <c r="B650" s="15">
        <v>23212111775</v>
      </c>
      <c r="C650" s="9" t="s">
        <v>2227</v>
      </c>
      <c r="D650" s="10" t="s">
        <v>1647</v>
      </c>
      <c r="E650" s="16" t="s">
        <v>1416</v>
      </c>
      <c r="F650" s="16" t="s">
        <v>1416</v>
      </c>
      <c r="G650" s="11"/>
      <c r="H650" s="12"/>
      <c r="I650" s="12"/>
      <c r="J650" s="12"/>
      <c r="K650" s="156">
        <v>0</v>
      </c>
      <c r="L650" s="157"/>
      <c r="M650" s="158"/>
      <c r="N650" t="s">
        <v>2483</v>
      </c>
    </row>
    <row r="651" spans="1:14" ht="18.95" customHeight="1">
      <c r="A651" s="8">
        <v>18</v>
      </c>
      <c r="B651" s="15">
        <v>2321214260</v>
      </c>
      <c r="C651" s="9" t="s">
        <v>2238</v>
      </c>
      <c r="D651" s="10" t="s">
        <v>1647</v>
      </c>
      <c r="E651" s="16" t="s">
        <v>1416</v>
      </c>
      <c r="F651" s="16" t="s">
        <v>1416</v>
      </c>
      <c r="G651" s="11"/>
      <c r="H651" s="12"/>
      <c r="I651" s="12"/>
      <c r="J651" s="12"/>
      <c r="K651" s="156">
        <v>0</v>
      </c>
      <c r="L651" s="157"/>
      <c r="M651" s="158"/>
      <c r="N651" t="s">
        <v>2483</v>
      </c>
    </row>
    <row r="652" spans="1:14" ht="18.95" customHeight="1">
      <c r="A652" s="8">
        <v>19</v>
      </c>
      <c r="B652" s="15">
        <v>2320253068</v>
      </c>
      <c r="C652" s="9" t="s">
        <v>1347</v>
      </c>
      <c r="D652" s="10" t="s">
        <v>1866</v>
      </c>
      <c r="E652" s="16" t="s">
        <v>1427</v>
      </c>
      <c r="F652" s="16" t="s">
        <v>1427</v>
      </c>
      <c r="G652" s="11"/>
      <c r="H652" s="12"/>
      <c r="I652" s="12"/>
      <c r="J652" s="12"/>
      <c r="K652" s="156">
        <v>0</v>
      </c>
      <c r="L652" s="157"/>
      <c r="M652" s="158"/>
      <c r="N652" t="s">
        <v>2483</v>
      </c>
    </row>
    <row r="653" spans="1:14" ht="18.95" customHeight="1">
      <c r="A653" s="8">
        <v>20</v>
      </c>
      <c r="B653" s="15">
        <v>2320519467</v>
      </c>
      <c r="C653" s="9" t="s">
        <v>1960</v>
      </c>
      <c r="D653" s="10" t="s">
        <v>1866</v>
      </c>
      <c r="E653" s="16" t="s">
        <v>1857</v>
      </c>
      <c r="F653" s="16" t="s">
        <v>1857</v>
      </c>
      <c r="G653" s="11"/>
      <c r="H653" s="12"/>
      <c r="I653" s="12"/>
      <c r="J653" s="12"/>
      <c r="K653" s="156">
        <v>0</v>
      </c>
      <c r="L653" s="157"/>
      <c r="M653" s="158"/>
      <c r="N653" t="s">
        <v>2483</v>
      </c>
    </row>
    <row r="654" spans="1:14" ht="18.95" customHeight="1">
      <c r="A654" s="8">
        <v>21</v>
      </c>
      <c r="B654" s="15">
        <v>2321619617</v>
      </c>
      <c r="C654" s="9" t="s">
        <v>2284</v>
      </c>
      <c r="D654" s="10" t="s">
        <v>1866</v>
      </c>
      <c r="E654" s="16" t="s">
        <v>1749</v>
      </c>
      <c r="F654" s="16" t="s">
        <v>1749</v>
      </c>
      <c r="G654" s="11"/>
      <c r="H654" s="12"/>
      <c r="I654" s="12"/>
      <c r="J654" s="12"/>
      <c r="K654" s="156">
        <v>0</v>
      </c>
      <c r="L654" s="157"/>
      <c r="M654" s="158"/>
      <c r="N654" t="s">
        <v>2483</v>
      </c>
    </row>
    <row r="655" spans="1:14" ht="18.95" customHeight="1">
      <c r="A655" s="8">
        <v>22</v>
      </c>
      <c r="B655" s="15">
        <v>2320211369</v>
      </c>
      <c r="C655" s="9" t="s">
        <v>1773</v>
      </c>
      <c r="D655" s="10" t="s">
        <v>1774</v>
      </c>
      <c r="E655" s="16" t="s">
        <v>1396</v>
      </c>
      <c r="F655" s="16" t="s">
        <v>1396</v>
      </c>
      <c r="G655" s="11"/>
      <c r="H655" s="12"/>
      <c r="I655" s="12"/>
      <c r="J655" s="12"/>
      <c r="K655" s="156">
        <v>0</v>
      </c>
      <c r="L655" s="157"/>
      <c r="M655" s="158"/>
      <c r="N655" t="s">
        <v>2483</v>
      </c>
    </row>
    <row r="656" spans="1:14" ht="18.95" customHeight="1">
      <c r="A656" s="8">
        <v>23</v>
      </c>
      <c r="B656" s="15">
        <v>23202710620</v>
      </c>
      <c r="C656" s="9" t="s">
        <v>1904</v>
      </c>
      <c r="D656" s="10" t="s">
        <v>1905</v>
      </c>
      <c r="E656" s="16" t="s">
        <v>1738</v>
      </c>
      <c r="F656" s="16" t="s">
        <v>1738</v>
      </c>
      <c r="G656" s="11"/>
      <c r="H656" s="12"/>
      <c r="I656" s="12"/>
      <c r="J656" s="12"/>
      <c r="K656" s="156">
        <v>0</v>
      </c>
      <c r="L656" s="157"/>
      <c r="M656" s="158"/>
      <c r="N656" t="s">
        <v>2483</v>
      </c>
    </row>
    <row r="657" spans="1:14" ht="18.95" customHeight="1">
      <c r="A657" s="8">
        <v>24</v>
      </c>
      <c r="B657" s="15">
        <v>2320342377</v>
      </c>
      <c r="C657" s="9" t="s">
        <v>1630</v>
      </c>
      <c r="D657" s="10" t="s">
        <v>1930</v>
      </c>
      <c r="E657" s="16" t="s">
        <v>1925</v>
      </c>
      <c r="F657" s="16" t="s">
        <v>1925</v>
      </c>
      <c r="G657" s="11"/>
      <c r="H657" s="12"/>
      <c r="I657" s="12"/>
      <c r="J657" s="12"/>
      <c r="K657" s="156">
        <v>0</v>
      </c>
      <c r="L657" s="157"/>
      <c r="M657" s="158"/>
      <c r="N657" t="s">
        <v>2483</v>
      </c>
    </row>
    <row r="658" spans="1:14" ht="18.95" customHeight="1">
      <c r="A658" s="8">
        <v>25</v>
      </c>
      <c r="B658" s="15">
        <v>1821411955</v>
      </c>
      <c r="C658" s="9" t="s">
        <v>1264</v>
      </c>
      <c r="D658" s="10" t="s">
        <v>1265</v>
      </c>
      <c r="E658" s="16" t="s">
        <v>1266</v>
      </c>
      <c r="F658" s="16" t="s">
        <v>1266</v>
      </c>
      <c r="G658" s="11"/>
      <c r="H658" s="12"/>
      <c r="I658" s="12"/>
      <c r="J658" s="12"/>
      <c r="K658" s="156">
        <v>0</v>
      </c>
      <c r="L658" s="157"/>
      <c r="M658" s="158"/>
      <c r="N658" t="s">
        <v>2483</v>
      </c>
    </row>
    <row r="659" spans="1:14" ht="18.95" customHeight="1">
      <c r="A659" s="8">
        <v>26</v>
      </c>
      <c r="B659" s="15">
        <v>2221522907</v>
      </c>
      <c r="C659" s="9" t="s">
        <v>1401</v>
      </c>
      <c r="D659" s="10" t="s">
        <v>1265</v>
      </c>
      <c r="E659" s="16" t="s">
        <v>1302</v>
      </c>
      <c r="F659" s="16" t="s">
        <v>1302</v>
      </c>
      <c r="G659" s="11"/>
      <c r="H659" s="12"/>
      <c r="I659" s="12"/>
      <c r="J659" s="12"/>
      <c r="K659" s="156">
        <v>0</v>
      </c>
      <c r="L659" s="157"/>
      <c r="M659" s="158"/>
      <c r="N659" t="s">
        <v>2483</v>
      </c>
    </row>
    <row r="660" spans="1:14" ht="18.95" customHeight="1">
      <c r="A660" s="8">
        <v>27</v>
      </c>
      <c r="B660" s="15">
        <v>2221522970</v>
      </c>
      <c r="C660" s="9" t="s">
        <v>1667</v>
      </c>
      <c r="D660" s="10" t="s">
        <v>1265</v>
      </c>
      <c r="E660" s="16" t="s">
        <v>1302</v>
      </c>
      <c r="F660" s="16" t="s">
        <v>1302</v>
      </c>
      <c r="G660" s="11"/>
      <c r="H660" s="12"/>
      <c r="I660" s="12"/>
      <c r="J660" s="12"/>
      <c r="K660" s="156">
        <v>0</v>
      </c>
      <c r="L660" s="157"/>
      <c r="M660" s="158"/>
      <c r="N660" t="s">
        <v>2483</v>
      </c>
    </row>
    <row r="661" spans="1:14" ht="18.95" customHeight="1">
      <c r="A661" s="8">
        <v>28</v>
      </c>
      <c r="B661" s="15">
        <v>2321121335</v>
      </c>
      <c r="C661" s="9" t="s">
        <v>2171</v>
      </c>
      <c r="D661" s="10" t="s">
        <v>1265</v>
      </c>
      <c r="E661" s="16" t="s">
        <v>1610</v>
      </c>
      <c r="F661" s="16" t="s">
        <v>1610</v>
      </c>
      <c r="G661" s="11"/>
      <c r="H661" s="12"/>
      <c r="I661" s="12"/>
      <c r="J661" s="12"/>
      <c r="K661" s="156">
        <v>0</v>
      </c>
      <c r="L661" s="157"/>
      <c r="M661" s="158"/>
      <c r="N661" t="s">
        <v>2483</v>
      </c>
    </row>
    <row r="662" spans="1:14">
      <c r="L662" s="147" t="s">
        <v>2484</v>
      </c>
      <c r="M662" s="13" t="s">
        <v>2400</v>
      </c>
    </row>
    <row r="663" spans="1:14" s="1" customFormat="1" ht="14.25" customHeight="1">
      <c r="B663" s="150" t="s">
        <v>7</v>
      </c>
      <c r="C663" s="150"/>
      <c r="D663" s="151" t="s">
        <v>1258</v>
      </c>
      <c r="E663" s="151"/>
      <c r="F663" s="151"/>
      <c r="G663" s="151"/>
      <c r="H663" s="151"/>
      <c r="I663" s="151"/>
      <c r="J663" s="151"/>
      <c r="K663" s="110" t="s">
        <v>2485</v>
      </c>
    </row>
    <row r="664" spans="1:14" s="1" customFormat="1">
      <c r="B664" s="150" t="s">
        <v>8</v>
      </c>
      <c r="C664" s="150"/>
      <c r="D664" s="2" t="s">
        <v>2486</v>
      </c>
      <c r="E664" s="152" t="s">
        <v>1260</v>
      </c>
      <c r="F664" s="152"/>
      <c r="G664" s="152"/>
      <c r="H664" s="152"/>
      <c r="I664" s="152"/>
      <c r="J664" s="152"/>
      <c r="K664" s="146"/>
      <c r="L664" s="4"/>
      <c r="M664" s="4"/>
    </row>
    <row r="665" spans="1:14" s="5" customFormat="1" ht="18.75" customHeight="1">
      <c r="B665" s="6" t="s">
        <v>2357</v>
      </c>
      <c r="C665" s="145"/>
      <c r="D665" s="152" t="s">
        <v>2393</v>
      </c>
      <c r="E665" s="152"/>
      <c r="F665" s="152"/>
      <c r="G665" s="152"/>
      <c r="H665" s="152"/>
      <c r="I665" s="152"/>
      <c r="J665" s="152"/>
      <c r="K665" s="3"/>
      <c r="L665" s="3"/>
      <c r="M665" s="3"/>
    </row>
    <row r="666" spans="1:14" s="5" customFormat="1" ht="18.75" customHeight="1">
      <c r="A666" s="153" t="s">
        <v>2487</v>
      </c>
      <c r="B666" s="153"/>
      <c r="C666" s="153"/>
      <c r="D666" s="153"/>
      <c r="E666" s="153"/>
      <c r="F666" s="153"/>
      <c r="G666" s="153"/>
      <c r="H666" s="153"/>
      <c r="I666" s="153"/>
      <c r="J666" s="153"/>
      <c r="K666" s="3"/>
      <c r="L666" s="3"/>
      <c r="M666" s="3"/>
    </row>
    <row r="667" spans="1:14" ht="3.75" customHeight="1"/>
    <row r="668" spans="1:14" ht="15" customHeight="1">
      <c r="A668" s="149" t="s">
        <v>0</v>
      </c>
      <c r="B668" s="148" t="s">
        <v>9</v>
      </c>
      <c r="C668" s="154" t="s">
        <v>3</v>
      </c>
      <c r="D668" s="155" t="s">
        <v>4</v>
      </c>
      <c r="E668" s="148" t="s">
        <v>15</v>
      </c>
      <c r="F668" s="148" t="s">
        <v>16</v>
      </c>
      <c r="G668" s="148" t="s">
        <v>10</v>
      </c>
      <c r="H668" s="148" t="s">
        <v>11</v>
      </c>
      <c r="I668" s="159" t="s">
        <v>6</v>
      </c>
      <c r="J668" s="159"/>
      <c r="K668" s="160" t="s">
        <v>12</v>
      </c>
      <c r="L668" s="161"/>
      <c r="M668" s="162"/>
    </row>
    <row r="669" spans="1:14" ht="27" customHeight="1">
      <c r="A669" s="149"/>
      <c r="B669" s="149"/>
      <c r="C669" s="154"/>
      <c r="D669" s="155"/>
      <c r="E669" s="149"/>
      <c r="F669" s="149"/>
      <c r="G669" s="149"/>
      <c r="H669" s="149"/>
      <c r="I669" s="7" t="s">
        <v>13</v>
      </c>
      <c r="J669" s="7" t="s">
        <v>14</v>
      </c>
      <c r="K669" s="163"/>
      <c r="L669" s="164"/>
      <c r="M669" s="165"/>
    </row>
    <row r="670" spans="1:14" ht="18.95" customHeight="1">
      <c r="A670" s="8">
        <v>1</v>
      </c>
      <c r="B670" s="15">
        <v>2321124135</v>
      </c>
      <c r="C670" s="9" t="s">
        <v>2196</v>
      </c>
      <c r="D670" s="10" t="s">
        <v>1265</v>
      </c>
      <c r="E670" s="16" t="s">
        <v>1728</v>
      </c>
      <c r="F670" s="16" t="s">
        <v>1728</v>
      </c>
      <c r="G670" s="11"/>
      <c r="H670" s="12"/>
      <c r="I670" s="12"/>
      <c r="J670" s="12"/>
      <c r="K670" s="166">
        <v>0</v>
      </c>
      <c r="L670" s="167"/>
      <c r="M670" s="168"/>
      <c r="N670" t="s">
        <v>2488</v>
      </c>
    </row>
    <row r="671" spans="1:14" ht="18.95" customHeight="1">
      <c r="A671" s="8">
        <v>2</v>
      </c>
      <c r="B671" s="15">
        <v>2321377662</v>
      </c>
      <c r="C671" s="9" t="s">
        <v>2272</v>
      </c>
      <c r="D671" s="10" t="s">
        <v>1265</v>
      </c>
      <c r="E671" s="16" t="s">
        <v>1590</v>
      </c>
      <c r="F671" s="16" t="s">
        <v>1590</v>
      </c>
      <c r="G671" s="11"/>
      <c r="H671" s="12"/>
      <c r="I671" s="12"/>
      <c r="J671" s="12"/>
      <c r="K671" s="156">
        <v>0</v>
      </c>
      <c r="L671" s="157"/>
      <c r="M671" s="158"/>
      <c r="N671" t="s">
        <v>2488</v>
      </c>
    </row>
    <row r="672" spans="1:14" ht="18.95" customHeight="1">
      <c r="A672" s="8">
        <v>3</v>
      </c>
      <c r="B672" s="15">
        <v>2321529680</v>
      </c>
      <c r="C672" s="9" t="s">
        <v>2280</v>
      </c>
      <c r="D672" s="10" t="s">
        <v>1265</v>
      </c>
      <c r="E672" s="16" t="s">
        <v>1610</v>
      </c>
      <c r="F672" s="16" t="s">
        <v>1610</v>
      </c>
      <c r="G672" s="11"/>
      <c r="H672" s="12"/>
      <c r="I672" s="12"/>
      <c r="J672" s="12"/>
      <c r="K672" s="156">
        <v>0</v>
      </c>
      <c r="L672" s="157"/>
      <c r="M672" s="158"/>
      <c r="N672" t="s">
        <v>2488</v>
      </c>
    </row>
    <row r="673" spans="1:14" ht="18.95" customHeight="1">
      <c r="A673" s="8">
        <v>4</v>
      </c>
      <c r="B673" s="15">
        <v>23217111118</v>
      </c>
      <c r="C673" s="9" t="s">
        <v>1312</v>
      </c>
      <c r="D673" s="10" t="s">
        <v>1265</v>
      </c>
      <c r="E673" s="16" t="s">
        <v>1396</v>
      </c>
      <c r="F673" s="16" t="s">
        <v>1396</v>
      </c>
      <c r="G673" s="11"/>
      <c r="H673" s="12"/>
      <c r="I673" s="12"/>
      <c r="J673" s="12"/>
      <c r="K673" s="156">
        <v>0</v>
      </c>
      <c r="L673" s="157"/>
      <c r="M673" s="158"/>
      <c r="N673" t="s">
        <v>2488</v>
      </c>
    </row>
    <row r="674" spans="1:14" ht="18.95" customHeight="1">
      <c r="A674" s="8">
        <v>5</v>
      </c>
      <c r="B674" s="15">
        <v>2321714522</v>
      </c>
      <c r="C674" s="9" t="s">
        <v>1639</v>
      </c>
      <c r="D674" s="10" t="s">
        <v>1265</v>
      </c>
      <c r="E674" s="16" t="s">
        <v>1396</v>
      </c>
      <c r="F674" s="16" t="s">
        <v>1396</v>
      </c>
      <c r="G674" s="11"/>
      <c r="H674" s="12"/>
      <c r="I674" s="12"/>
      <c r="J674" s="12"/>
      <c r="K674" s="156">
        <v>0</v>
      </c>
      <c r="L674" s="157"/>
      <c r="M674" s="158"/>
      <c r="N674" t="s">
        <v>2488</v>
      </c>
    </row>
    <row r="675" spans="1:14" ht="18.95" customHeight="1">
      <c r="A675" s="8">
        <v>6</v>
      </c>
      <c r="B675" s="15">
        <v>2321715214</v>
      </c>
      <c r="C675" s="9" t="s">
        <v>2316</v>
      </c>
      <c r="D675" s="10" t="s">
        <v>1265</v>
      </c>
      <c r="E675" s="16" t="s">
        <v>1349</v>
      </c>
      <c r="F675" s="16" t="s">
        <v>1349</v>
      </c>
      <c r="G675" s="11"/>
      <c r="H675" s="12"/>
      <c r="I675" s="12"/>
      <c r="J675" s="12"/>
      <c r="K675" s="156">
        <v>0</v>
      </c>
      <c r="L675" s="157"/>
      <c r="M675" s="158"/>
      <c r="N675" t="s">
        <v>2488</v>
      </c>
    </row>
    <row r="676" spans="1:14" ht="18.95" customHeight="1">
      <c r="A676" s="8">
        <v>7</v>
      </c>
      <c r="B676" s="15">
        <v>2220435828</v>
      </c>
      <c r="C676" s="9" t="s">
        <v>1438</v>
      </c>
      <c r="D676" s="10" t="s">
        <v>1439</v>
      </c>
      <c r="E676" s="16" t="s">
        <v>1440</v>
      </c>
      <c r="F676" s="16" t="s">
        <v>1440</v>
      </c>
      <c r="G676" s="11"/>
      <c r="H676" s="12"/>
      <c r="I676" s="12"/>
      <c r="J676" s="12"/>
      <c r="K676" s="156">
        <v>0</v>
      </c>
      <c r="L676" s="157"/>
      <c r="M676" s="158"/>
      <c r="N676" t="s">
        <v>2488</v>
      </c>
    </row>
    <row r="677" spans="1:14" ht="18.95" customHeight="1">
      <c r="A677" s="8">
        <v>8</v>
      </c>
      <c r="B677" s="15">
        <v>2220523247</v>
      </c>
      <c r="C677" s="9" t="s">
        <v>1536</v>
      </c>
      <c r="D677" s="10" t="s">
        <v>1537</v>
      </c>
      <c r="E677" s="16" t="s">
        <v>1302</v>
      </c>
      <c r="F677" s="16" t="s">
        <v>1302</v>
      </c>
      <c r="G677" s="11"/>
      <c r="H677" s="12"/>
      <c r="I677" s="12"/>
      <c r="J677" s="12"/>
      <c r="K677" s="156">
        <v>0</v>
      </c>
      <c r="L677" s="157"/>
      <c r="M677" s="158"/>
      <c r="N677" t="s">
        <v>2488</v>
      </c>
    </row>
    <row r="678" spans="1:14" ht="18.95" customHeight="1">
      <c r="A678" s="8">
        <v>9</v>
      </c>
      <c r="B678" s="15">
        <v>2320216099</v>
      </c>
      <c r="C678" s="9" t="s">
        <v>1810</v>
      </c>
      <c r="D678" s="10" t="s">
        <v>1537</v>
      </c>
      <c r="E678" s="16" t="s">
        <v>1416</v>
      </c>
      <c r="F678" s="16" t="s">
        <v>1416</v>
      </c>
      <c r="G678" s="11"/>
      <c r="H678" s="12"/>
      <c r="I678" s="12"/>
      <c r="J678" s="12"/>
      <c r="K678" s="156">
        <v>0</v>
      </c>
      <c r="L678" s="157"/>
      <c r="M678" s="158"/>
      <c r="N678" t="s">
        <v>2488</v>
      </c>
    </row>
    <row r="679" spans="1:14" ht="18.95" customHeight="1">
      <c r="A679" s="8">
        <v>10</v>
      </c>
      <c r="B679" s="15">
        <v>2320250726</v>
      </c>
      <c r="C679" s="9" t="s">
        <v>1854</v>
      </c>
      <c r="D679" s="10" t="s">
        <v>1537</v>
      </c>
      <c r="E679" s="16" t="s">
        <v>1296</v>
      </c>
      <c r="F679" s="16" t="s">
        <v>1296</v>
      </c>
      <c r="G679" s="11"/>
      <c r="H679" s="12"/>
      <c r="I679" s="12"/>
      <c r="J679" s="12"/>
      <c r="K679" s="156">
        <v>0</v>
      </c>
      <c r="L679" s="157"/>
      <c r="M679" s="158"/>
      <c r="N679" t="s">
        <v>2488</v>
      </c>
    </row>
    <row r="680" spans="1:14" ht="18.95" customHeight="1">
      <c r="A680" s="8">
        <v>11</v>
      </c>
      <c r="B680" s="15">
        <v>2320314896</v>
      </c>
      <c r="C680" s="9" t="s">
        <v>1919</v>
      </c>
      <c r="D680" s="10" t="s">
        <v>1537</v>
      </c>
      <c r="E680" s="16" t="s">
        <v>1427</v>
      </c>
      <c r="F680" s="16" t="s">
        <v>1427</v>
      </c>
      <c r="G680" s="11"/>
      <c r="H680" s="12"/>
      <c r="I680" s="12"/>
      <c r="J680" s="12"/>
      <c r="K680" s="156">
        <v>0</v>
      </c>
      <c r="L680" s="157"/>
      <c r="M680" s="158"/>
      <c r="N680" t="s">
        <v>2488</v>
      </c>
    </row>
    <row r="681" spans="1:14" ht="18.95" customHeight="1">
      <c r="A681" s="8">
        <v>12</v>
      </c>
      <c r="B681" s="15">
        <v>2320512576</v>
      </c>
      <c r="C681" s="9" t="s">
        <v>1953</v>
      </c>
      <c r="D681" s="10" t="s">
        <v>1537</v>
      </c>
      <c r="E681" s="16" t="s">
        <v>1857</v>
      </c>
      <c r="F681" s="16" t="s">
        <v>1857</v>
      </c>
      <c r="G681" s="11"/>
      <c r="H681" s="12"/>
      <c r="I681" s="12"/>
      <c r="J681" s="12"/>
      <c r="K681" s="156">
        <v>0</v>
      </c>
      <c r="L681" s="157"/>
      <c r="M681" s="158"/>
      <c r="N681" t="s">
        <v>2488</v>
      </c>
    </row>
    <row r="682" spans="1:14" ht="18.95" customHeight="1">
      <c r="A682" s="8">
        <v>13</v>
      </c>
      <c r="B682" s="15">
        <v>23207111020</v>
      </c>
      <c r="C682" s="9" t="s">
        <v>1677</v>
      </c>
      <c r="D682" s="10" t="s">
        <v>1537</v>
      </c>
      <c r="E682" s="16" t="s">
        <v>1349</v>
      </c>
      <c r="F682" s="16" t="s">
        <v>1349</v>
      </c>
      <c r="G682" s="11"/>
      <c r="H682" s="12"/>
      <c r="I682" s="12"/>
      <c r="J682" s="12"/>
      <c r="K682" s="156">
        <v>0</v>
      </c>
      <c r="L682" s="157"/>
      <c r="M682" s="158"/>
      <c r="N682" t="s">
        <v>2488</v>
      </c>
    </row>
    <row r="683" spans="1:14" ht="18.95" customHeight="1">
      <c r="A683" s="8">
        <v>14</v>
      </c>
      <c r="B683" s="15">
        <v>23207111219</v>
      </c>
      <c r="C683" s="9" t="s">
        <v>2001</v>
      </c>
      <c r="D683" s="10" t="s">
        <v>1537</v>
      </c>
      <c r="E683" s="16" t="s">
        <v>1349</v>
      </c>
      <c r="F683" s="16" t="s">
        <v>1349</v>
      </c>
      <c r="G683" s="11"/>
      <c r="H683" s="12"/>
      <c r="I683" s="12"/>
      <c r="J683" s="12"/>
      <c r="K683" s="156">
        <v>0</v>
      </c>
      <c r="L683" s="157"/>
      <c r="M683" s="158"/>
      <c r="N683" t="s">
        <v>2488</v>
      </c>
    </row>
    <row r="684" spans="1:14" ht="18.95" customHeight="1">
      <c r="A684" s="8">
        <v>15</v>
      </c>
      <c r="B684" s="15">
        <v>2320714429</v>
      </c>
      <c r="C684" s="9" t="s">
        <v>2052</v>
      </c>
      <c r="D684" s="10" t="s">
        <v>1537</v>
      </c>
      <c r="E684" s="16" t="s">
        <v>1396</v>
      </c>
      <c r="F684" s="16" t="s">
        <v>1396</v>
      </c>
      <c r="G684" s="11"/>
      <c r="H684" s="12"/>
      <c r="I684" s="12"/>
      <c r="J684" s="12"/>
      <c r="K684" s="156">
        <v>0</v>
      </c>
      <c r="L684" s="157"/>
      <c r="M684" s="158"/>
      <c r="N684" t="s">
        <v>2488</v>
      </c>
    </row>
    <row r="685" spans="1:14" ht="18.95" customHeight="1">
      <c r="A685" s="8">
        <v>16</v>
      </c>
      <c r="B685" s="15">
        <v>23207210276</v>
      </c>
      <c r="C685" s="9" t="s">
        <v>2100</v>
      </c>
      <c r="D685" s="10" t="s">
        <v>1537</v>
      </c>
      <c r="E685" s="16" t="s">
        <v>1929</v>
      </c>
      <c r="F685" s="16" t="s">
        <v>1929</v>
      </c>
      <c r="G685" s="11"/>
      <c r="H685" s="12"/>
      <c r="I685" s="12"/>
      <c r="J685" s="12"/>
      <c r="K685" s="156">
        <v>0</v>
      </c>
      <c r="L685" s="157"/>
      <c r="M685" s="158"/>
      <c r="N685" t="s">
        <v>2488</v>
      </c>
    </row>
    <row r="686" spans="1:14" ht="18.95" customHeight="1">
      <c r="A686" s="8">
        <v>17</v>
      </c>
      <c r="B686" s="15">
        <v>23208610417</v>
      </c>
      <c r="C686" s="9" t="s">
        <v>2111</v>
      </c>
      <c r="D686" s="10" t="s">
        <v>1537</v>
      </c>
      <c r="E686" s="16" t="s">
        <v>1590</v>
      </c>
      <c r="F686" s="16" t="s">
        <v>1590</v>
      </c>
      <c r="G686" s="11"/>
      <c r="H686" s="12"/>
      <c r="I686" s="12"/>
      <c r="J686" s="12"/>
      <c r="K686" s="156">
        <v>0</v>
      </c>
      <c r="L686" s="157"/>
      <c r="M686" s="158"/>
      <c r="N686" t="s">
        <v>2488</v>
      </c>
    </row>
    <row r="687" spans="1:14" ht="18.95" customHeight="1">
      <c r="A687" s="8">
        <v>18</v>
      </c>
      <c r="B687" s="15">
        <v>23208611662</v>
      </c>
      <c r="C687" s="9" t="s">
        <v>2115</v>
      </c>
      <c r="D687" s="10" t="s">
        <v>2116</v>
      </c>
      <c r="E687" s="16" t="s">
        <v>1590</v>
      </c>
      <c r="F687" s="16" t="s">
        <v>1590</v>
      </c>
      <c r="G687" s="11"/>
      <c r="H687" s="12"/>
      <c r="I687" s="12"/>
      <c r="J687" s="12"/>
      <c r="K687" s="156">
        <v>0</v>
      </c>
      <c r="L687" s="157"/>
      <c r="M687" s="158"/>
      <c r="N687" t="s">
        <v>2488</v>
      </c>
    </row>
    <row r="688" spans="1:14" ht="18.95" customHeight="1">
      <c r="A688" s="8">
        <v>19</v>
      </c>
      <c r="B688" s="15">
        <v>2321124970</v>
      </c>
      <c r="C688" s="9" t="s">
        <v>2203</v>
      </c>
      <c r="D688" s="10" t="s">
        <v>2116</v>
      </c>
      <c r="E688" s="16" t="s">
        <v>1728</v>
      </c>
      <c r="F688" s="16" t="s">
        <v>1728</v>
      </c>
      <c r="G688" s="11"/>
      <c r="H688" s="12"/>
      <c r="I688" s="12"/>
      <c r="J688" s="12"/>
      <c r="K688" s="156">
        <v>0</v>
      </c>
      <c r="L688" s="157"/>
      <c r="M688" s="158"/>
      <c r="N688" t="s">
        <v>2488</v>
      </c>
    </row>
    <row r="689" spans="1:14" ht="18.95" customHeight="1">
      <c r="A689" s="8">
        <v>20</v>
      </c>
      <c r="B689" s="15">
        <v>2320211825</v>
      </c>
      <c r="C689" s="9" t="s">
        <v>1347</v>
      </c>
      <c r="D689" s="10" t="s">
        <v>1776</v>
      </c>
      <c r="E689" s="16" t="s">
        <v>1416</v>
      </c>
      <c r="F689" s="16" t="s">
        <v>1416</v>
      </c>
      <c r="G689" s="11"/>
      <c r="H689" s="12"/>
      <c r="I689" s="12"/>
      <c r="J689" s="12"/>
      <c r="K689" s="156">
        <v>0</v>
      </c>
      <c r="L689" s="157"/>
      <c r="M689" s="158"/>
      <c r="N689" t="s">
        <v>2488</v>
      </c>
    </row>
    <row r="690" spans="1:14" ht="18.95" customHeight="1">
      <c r="A690" s="8">
        <v>21</v>
      </c>
      <c r="B690" s="15">
        <v>23207111019</v>
      </c>
      <c r="C690" s="9" t="s">
        <v>1995</v>
      </c>
      <c r="D690" s="10" t="s">
        <v>1776</v>
      </c>
      <c r="E690" s="16" t="s">
        <v>1396</v>
      </c>
      <c r="F690" s="16" t="s">
        <v>1396</v>
      </c>
      <c r="G690" s="11"/>
      <c r="H690" s="12"/>
      <c r="I690" s="12"/>
      <c r="J690" s="12"/>
      <c r="K690" s="156">
        <v>0</v>
      </c>
      <c r="L690" s="157"/>
      <c r="M690" s="158"/>
      <c r="N690" t="s">
        <v>2488</v>
      </c>
    </row>
    <row r="691" spans="1:14" ht="18.95" customHeight="1">
      <c r="A691" s="8">
        <v>22</v>
      </c>
      <c r="B691" s="15">
        <v>2121116728</v>
      </c>
      <c r="C691" s="9" t="s">
        <v>1365</v>
      </c>
      <c r="D691" s="10" t="s">
        <v>1366</v>
      </c>
      <c r="E691" s="16" t="s">
        <v>1360</v>
      </c>
      <c r="F691" s="16" t="s">
        <v>1360</v>
      </c>
      <c r="G691" s="11"/>
      <c r="H691" s="12"/>
      <c r="I691" s="12"/>
      <c r="J691" s="12"/>
      <c r="K691" s="156">
        <v>0</v>
      </c>
      <c r="L691" s="157"/>
      <c r="M691" s="158"/>
      <c r="N691" t="s">
        <v>2488</v>
      </c>
    </row>
    <row r="692" spans="1:14" ht="18.95" customHeight="1">
      <c r="A692" s="8">
        <v>23</v>
      </c>
      <c r="B692" s="15">
        <v>2320120815</v>
      </c>
      <c r="C692" s="9" t="s">
        <v>1468</v>
      </c>
      <c r="D692" s="10" t="s">
        <v>1366</v>
      </c>
      <c r="E692" s="16" t="s">
        <v>1731</v>
      </c>
      <c r="F692" s="16" t="s">
        <v>1731</v>
      </c>
      <c r="G692" s="11"/>
      <c r="H692" s="12"/>
      <c r="I692" s="12"/>
      <c r="J692" s="12"/>
      <c r="K692" s="156">
        <v>0</v>
      </c>
      <c r="L692" s="157"/>
      <c r="M692" s="158"/>
      <c r="N692" t="s">
        <v>2488</v>
      </c>
    </row>
    <row r="693" spans="1:14" ht="18.95" customHeight="1">
      <c r="A693" s="8">
        <v>24</v>
      </c>
      <c r="B693" s="15">
        <v>23202110438</v>
      </c>
      <c r="C693" s="9" t="s">
        <v>1760</v>
      </c>
      <c r="D693" s="10" t="s">
        <v>1366</v>
      </c>
      <c r="E693" s="16" t="s">
        <v>1416</v>
      </c>
      <c r="F693" s="16" t="s">
        <v>1416</v>
      </c>
      <c r="G693" s="11"/>
      <c r="H693" s="12"/>
      <c r="I693" s="12"/>
      <c r="J693" s="12"/>
      <c r="K693" s="156">
        <v>0</v>
      </c>
      <c r="L693" s="157"/>
      <c r="M693" s="158"/>
      <c r="N693" t="s">
        <v>2488</v>
      </c>
    </row>
    <row r="694" spans="1:14" ht="18.95" customHeight="1">
      <c r="A694" s="8">
        <v>25</v>
      </c>
      <c r="B694" s="15">
        <v>2321118205</v>
      </c>
      <c r="C694" s="9" t="s">
        <v>2145</v>
      </c>
      <c r="D694" s="10" t="s">
        <v>1366</v>
      </c>
      <c r="E694" s="16" t="s">
        <v>2146</v>
      </c>
      <c r="F694" s="16" t="s">
        <v>2146</v>
      </c>
      <c r="G694" s="11"/>
      <c r="H694" s="12"/>
      <c r="I694" s="12"/>
      <c r="J694" s="12"/>
      <c r="K694" s="156">
        <v>0</v>
      </c>
      <c r="L694" s="157"/>
      <c r="M694" s="158"/>
      <c r="N694" t="s">
        <v>2488</v>
      </c>
    </row>
    <row r="695" spans="1:14" ht="18.95" customHeight="1">
      <c r="A695" s="8">
        <v>26</v>
      </c>
      <c r="B695" s="15">
        <v>23211211589</v>
      </c>
      <c r="C695" s="9" t="s">
        <v>1288</v>
      </c>
      <c r="D695" s="10" t="s">
        <v>1366</v>
      </c>
      <c r="E695" s="16" t="s">
        <v>1610</v>
      </c>
      <c r="F695" s="16" t="s">
        <v>1610</v>
      </c>
      <c r="G695" s="11"/>
      <c r="H695" s="12"/>
      <c r="I695" s="12"/>
      <c r="J695" s="12"/>
      <c r="K695" s="156">
        <v>0</v>
      </c>
      <c r="L695" s="157"/>
      <c r="M695" s="158"/>
      <c r="N695" t="s">
        <v>2488</v>
      </c>
    </row>
    <row r="696" spans="1:14" ht="18.95" customHeight="1">
      <c r="A696" s="8">
        <v>27</v>
      </c>
      <c r="B696" s="15">
        <v>2321123780</v>
      </c>
      <c r="C696" s="9" t="s">
        <v>2194</v>
      </c>
      <c r="D696" s="10" t="s">
        <v>1366</v>
      </c>
      <c r="E696" s="16" t="s">
        <v>1728</v>
      </c>
      <c r="F696" s="16" t="s">
        <v>1728</v>
      </c>
      <c r="G696" s="11"/>
      <c r="H696" s="12"/>
      <c r="I696" s="12"/>
      <c r="J696" s="12"/>
      <c r="K696" s="156">
        <v>0</v>
      </c>
      <c r="L696" s="157"/>
      <c r="M696" s="158"/>
      <c r="N696" t="s">
        <v>2488</v>
      </c>
    </row>
    <row r="697" spans="1:14" ht="18.95" customHeight="1">
      <c r="A697" s="8">
        <v>28</v>
      </c>
      <c r="B697" s="15">
        <v>2321125100</v>
      </c>
      <c r="C697" s="9" t="s">
        <v>1399</v>
      </c>
      <c r="D697" s="10" t="s">
        <v>1366</v>
      </c>
      <c r="E697" s="16" t="s">
        <v>1610</v>
      </c>
      <c r="F697" s="16" t="s">
        <v>1610</v>
      </c>
      <c r="G697" s="11"/>
      <c r="H697" s="12"/>
      <c r="I697" s="12"/>
      <c r="J697" s="12"/>
      <c r="K697" s="156">
        <v>0</v>
      </c>
      <c r="L697" s="157"/>
      <c r="M697" s="158"/>
      <c r="N697" t="s">
        <v>2488</v>
      </c>
    </row>
    <row r="698" spans="1:14">
      <c r="L698" s="147" t="s">
        <v>2489</v>
      </c>
      <c r="M698" s="13" t="s">
        <v>2400</v>
      </c>
    </row>
    <row r="699" spans="1:14" s="1" customFormat="1" ht="14.25" customHeight="1">
      <c r="B699" s="150" t="s">
        <v>7</v>
      </c>
      <c r="C699" s="150"/>
      <c r="D699" s="151" t="s">
        <v>1258</v>
      </c>
      <c r="E699" s="151"/>
      <c r="F699" s="151"/>
      <c r="G699" s="151"/>
      <c r="H699" s="151"/>
      <c r="I699" s="151"/>
      <c r="J699" s="151"/>
      <c r="K699" s="110" t="s">
        <v>2490</v>
      </c>
    </row>
    <row r="700" spans="1:14" s="1" customFormat="1">
      <c r="B700" s="150" t="s">
        <v>8</v>
      </c>
      <c r="C700" s="150"/>
      <c r="D700" s="2" t="s">
        <v>2491</v>
      </c>
      <c r="E700" s="152" t="s">
        <v>1260</v>
      </c>
      <c r="F700" s="152"/>
      <c r="G700" s="152"/>
      <c r="H700" s="152"/>
      <c r="I700" s="152"/>
      <c r="J700" s="152"/>
      <c r="K700" s="146"/>
      <c r="L700" s="4"/>
      <c r="M700" s="4"/>
    </row>
    <row r="701" spans="1:14" s="5" customFormat="1" ht="18.75" customHeight="1">
      <c r="B701" s="6" t="s">
        <v>2357</v>
      </c>
      <c r="C701" s="145"/>
      <c r="D701" s="152" t="s">
        <v>2393</v>
      </c>
      <c r="E701" s="152"/>
      <c r="F701" s="152"/>
      <c r="G701" s="152"/>
      <c r="H701" s="152"/>
      <c r="I701" s="152"/>
      <c r="J701" s="152"/>
      <c r="K701" s="3"/>
      <c r="L701" s="3"/>
      <c r="M701" s="3"/>
    </row>
    <row r="702" spans="1:14" s="5" customFormat="1" ht="18.75" customHeight="1">
      <c r="A702" s="153" t="s">
        <v>2492</v>
      </c>
      <c r="B702" s="153"/>
      <c r="C702" s="153"/>
      <c r="D702" s="153"/>
      <c r="E702" s="153"/>
      <c r="F702" s="153"/>
      <c r="G702" s="153"/>
      <c r="H702" s="153"/>
      <c r="I702" s="153"/>
      <c r="J702" s="153"/>
      <c r="K702" s="3"/>
      <c r="L702" s="3"/>
      <c r="M702" s="3"/>
    </row>
    <row r="703" spans="1:14" ht="3.75" customHeight="1"/>
    <row r="704" spans="1:14" ht="15" customHeight="1">
      <c r="A704" s="149" t="s">
        <v>0</v>
      </c>
      <c r="B704" s="148" t="s">
        <v>9</v>
      </c>
      <c r="C704" s="154" t="s">
        <v>3</v>
      </c>
      <c r="D704" s="155" t="s">
        <v>4</v>
      </c>
      <c r="E704" s="148" t="s">
        <v>15</v>
      </c>
      <c r="F704" s="148" t="s">
        <v>16</v>
      </c>
      <c r="G704" s="148" t="s">
        <v>10</v>
      </c>
      <c r="H704" s="148" t="s">
        <v>11</v>
      </c>
      <c r="I704" s="159" t="s">
        <v>6</v>
      </c>
      <c r="J704" s="159"/>
      <c r="K704" s="160" t="s">
        <v>12</v>
      </c>
      <c r="L704" s="161"/>
      <c r="M704" s="162"/>
    </row>
    <row r="705" spans="1:14" ht="27" customHeight="1">
      <c r="A705" s="149"/>
      <c r="B705" s="149"/>
      <c r="C705" s="154"/>
      <c r="D705" s="155"/>
      <c r="E705" s="149"/>
      <c r="F705" s="149"/>
      <c r="G705" s="149"/>
      <c r="H705" s="149"/>
      <c r="I705" s="7" t="s">
        <v>13</v>
      </c>
      <c r="J705" s="7" t="s">
        <v>14</v>
      </c>
      <c r="K705" s="163"/>
      <c r="L705" s="164"/>
      <c r="M705" s="165"/>
    </row>
    <row r="706" spans="1:14" ht="18.95" customHeight="1">
      <c r="A706" s="8">
        <v>1</v>
      </c>
      <c r="B706" s="15">
        <v>2321377651</v>
      </c>
      <c r="C706" s="9" t="s">
        <v>2271</v>
      </c>
      <c r="D706" s="10" t="s">
        <v>1366</v>
      </c>
      <c r="E706" s="16" t="s">
        <v>1590</v>
      </c>
      <c r="F706" s="16" t="s">
        <v>1590</v>
      </c>
      <c r="G706" s="11"/>
      <c r="H706" s="12"/>
      <c r="I706" s="12"/>
      <c r="J706" s="12"/>
      <c r="K706" s="166">
        <v>0</v>
      </c>
      <c r="L706" s="167"/>
      <c r="M706" s="168"/>
      <c r="N706" t="s">
        <v>2493</v>
      </c>
    </row>
    <row r="707" spans="1:14" ht="18.95" customHeight="1">
      <c r="A707" s="8">
        <v>2</v>
      </c>
      <c r="B707" s="15">
        <v>2320716843</v>
      </c>
      <c r="C707" s="9" t="s">
        <v>1442</v>
      </c>
      <c r="D707" s="10" t="s">
        <v>2073</v>
      </c>
      <c r="E707" s="16" t="s">
        <v>1731</v>
      </c>
      <c r="F707" s="16" t="s">
        <v>1731</v>
      </c>
      <c r="G707" s="11"/>
      <c r="H707" s="12"/>
      <c r="I707" s="12"/>
      <c r="J707" s="12"/>
      <c r="K707" s="156">
        <v>0</v>
      </c>
      <c r="L707" s="157"/>
      <c r="M707" s="158"/>
      <c r="N707" t="s">
        <v>2493</v>
      </c>
    </row>
    <row r="708" spans="1:14" ht="18.95" customHeight="1">
      <c r="A708" s="8">
        <v>3</v>
      </c>
      <c r="B708" s="15">
        <v>2321120749</v>
      </c>
      <c r="C708" s="9" t="s">
        <v>1288</v>
      </c>
      <c r="D708" s="10" t="s">
        <v>2154</v>
      </c>
      <c r="E708" s="16" t="s">
        <v>1610</v>
      </c>
      <c r="F708" s="16" t="s">
        <v>1610</v>
      </c>
      <c r="G708" s="11"/>
      <c r="H708" s="12"/>
      <c r="I708" s="12"/>
      <c r="J708" s="12"/>
      <c r="K708" s="156">
        <v>0</v>
      </c>
      <c r="L708" s="157"/>
      <c r="M708" s="158"/>
      <c r="N708" t="s">
        <v>2493</v>
      </c>
    </row>
    <row r="709" spans="1:14" ht="18.95" customHeight="1">
      <c r="A709" s="8">
        <v>4</v>
      </c>
      <c r="B709" s="15">
        <v>2320377906</v>
      </c>
      <c r="C709" s="9" t="s">
        <v>1938</v>
      </c>
      <c r="D709" s="10" t="s">
        <v>1939</v>
      </c>
      <c r="E709" s="16" t="s">
        <v>1590</v>
      </c>
      <c r="F709" s="16" t="s">
        <v>1590</v>
      </c>
      <c r="G709" s="11"/>
      <c r="H709" s="12"/>
      <c r="I709" s="12"/>
      <c r="J709" s="12"/>
      <c r="K709" s="156">
        <v>0</v>
      </c>
      <c r="L709" s="157"/>
      <c r="M709" s="158"/>
      <c r="N709" t="s">
        <v>2493</v>
      </c>
    </row>
    <row r="710" spans="1:14" ht="18.95" customHeight="1">
      <c r="A710" s="8">
        <v>5</v>
      </c>
      <c r="B710" s="15">
        <v>2120715764</v>
      </c>
      <c r="C710" s="9" t="s">
        <v>1350</v>
      </c>
      <c r="D710" s="10" t="s">
        <v>1351</v>
      </c>
      <c r="E710" s="16" t="s">
        <v>1352</v>
      </c>
      <c r="F710" s="16" t="s">
        <v>1352</v>
      </c>
      <c r="G710" s="11"/>
      <c r="H710" s="12"/>
      <c r="I710" s="12"/>
      <c r="J710" s="12"/>
      <c r="K710" s="156">
        <v>0</v>
      </c>
      <c r="L710" s="157"/>
      <c r="M710" s="158"/>
      <c r="N710" t="s">
        <v>2493</v>
      </c>
    </row>
    <row r="711" spans="1:14" ht="18.95" customHeight="1">
      <c r="A711" s="8">
        <v>6</v>
      </c>
      <c r="B711" s="15">
        <v>2120715767</v>
      </c>
      <c r="C711" s="9" t="s">
        <v>1353</v>
      </c>
      <c r="D711" s="10" t="s">
        <v>1351</v>
      </c>
      <c r="E711" s="16" t="s">
        <v>1354</v>
      </c>
      <c r="F711" s="16" t="s">
        <v>1354</v>
      </c>
      <c r="G711" s="11"/>
      <c r="H711" s="12"/>
      <c r="I711" s="12"/>
      <c r="J711" s="12"/>
      <c r="K711" s="156">
        <v>0</v>
      </c>
      <c r="L711" s="157"/>
      <c r="M711" s="158"/>
      <c r="N711" t="s">
        <v>2493</v>
      </c>
    </row>
    <row r="712" spans="1:14" ht="18.95" customHeight="1">
      <c r="A712" s="8">
        <v>7</v>
      </c>
      <c r="B712" s="15">
        <v>23202111240</v>
      </c>
      <c r="C712" s="9" t="s">
        <v>1765</v>
      </c>
      <c r="D712" s="10" t="s">
        <v>1351</v>
      </c>
      <c r="E712" s="16" t="s">
        <v>1416</v>
      </c>
      <c r="F712" s="16" t="s">
        <v>1416</v>
      </c>
      <c r="G712" s="11"/>
      <c r="H712" s="12"/>
      <c r="I712" s="12"/>
      <c r="J712" s="12"/>
      <c r="K712" s="156">
        <v>0</v>
      </c>
      <c r="L712" s="157"/>
      <c r="M712" s="158"/>
      <c r="N712" t="s">
        <v>2493</v>
      </c>
    </row>
    <row r="713" spans="1:14" ht="18.95" customHeight="1">
      <c r="A713" s="8">
        <v>8</v>
      </c>
      <c r="B713" s="15">
        <v>2320714444</v>
      </c>
      <c r="C713" s="9" t="s">
        <v>1740</v>
      </c>
      <c r="D713" s="10" t="s">
        <v>1351</v>
      </c>
      <c r="E713" s="16" t="s">
        <v>1349</v>
      </c>
      <c r="F713" s="16" t="s">
        <v>1349</v>
      </c>
      <c r="G713" s="11"/>
      <c r="H713" s="12"/>
      <c r="I713" s="12"/>
      <c r="J713" s="12"/>
      <c r="K713" s="156">
        <v>0</v>
      </c>
      <c r="L713" s="157"/>
      <c r="M713" s="158"/>
      <c r="N713" t="s">
        <v>2493</v>
      </c>
    </row>
    <row r="714" spans="1:14" ht="18.95" customHeight="1">
      <c r="A714" s="8">
        <v>9</v>
      </c>
      <c r="B714" s="15">
        <v>2320717309</v>
      </c>
      <c r="C714" s="9" t="s">
        <v>2085</v>
      </c>
      <c r="D714" s="10" t="s">
        <v>2086</v>
      </c>
      <c r="E714" s="16" t="s">
        <v>1570</v>
      </c>
      <c r="F714" s="16" t="s">
        <v>1570</v>
      </c>
      <c r="G714" s="11"/>
      <c r="H714" s="12"/>
      <c r="I714" s="12"/>
      <c r="J714" s="12"/>
      <c r="K714" s="156">
        <v>0</v>
      </c>
      <c r="L714" s="157"/>
      <c r="M714" s="158"/>
      <c r="N714" t="s">
        <v>2493</v>
      </c>
    </row>
    <row r="715" spans="1:14" ht="18.95" customHeight="1">
      <c r="A715" s="8">
        <v>10</v>
      </c>
      <c r="B715" s="15">
        <v>2120337963</v>
      </c>
      <c r="C715" s="9" t="s">
        <v>1328</v>
      </c>
      <c r="D715" s="10" t="s">
        <v>1329</v>
      </c>
      <c r="E715" s="16" t="s">
        <v>1330</v>
      </c>
      <c r="F715" s="16" t="s">
        <v>1330</v>
      </c>
      <c r="G715" s="11"/>
      <c r="H715" s="12"/>
      <c r="I715" s="12"/>
      <c r="J715" s="12"/>
      <c r="K715" s="156">
        <v>0</v>
      </c>
      <c r="L715" s="157"/>
      <c r="M715" s="158"/>
      <c r="N715" t="s">
        <v>2493</v>
      </c>
    </row>
    <row r="716" spans="1:14" ht="18.95" customHeight="1">
      <c r="A716" s="8">
        <v>11</v>
      </c>
      <c r="B716" s="15">
        <v>23202111916</v>
      </c>
      <c r="C716" s="9" t="s">
        <v>1767</v>
      </c>
      <c r="D716" s="10" t="s">
        <v>1329</v>
      </c>
      <c r="E716" s="16" t="s">
        <v>1396</v>
      </c>
      <c r="F716" s="16" t="s">
        <v>1396</v>
      </c>
      <c r="G716" s="11"/>
      <c r="H716" s="12"/>
      <c r="I716" s="12"/>
      <c r="J716" s="12"/>
      <c r="K716" s="156">
        <v>0</v>
      </c>
      <c r="L716" s="157"/>
      <c r="M716" s="158"/>
      <c r="N716" t="s">
        <v>2493</v>
      </c>
    </row>
    <row r="717" spans="1:14" ht="18.95" customHeight="1">
      <c r="A717" s="8">
        <v>12</v>
      </c>
      <c r="B717" s="15">
        <v>2320215159</v>
      </c>
      <c r="C717" s="9" t="s">
        <v>1797</v>
      </c>
      <c r="D717" s="10" t="s">
        <v>1329</v>
      </c>
      <c r="E717" s="16" t="s">
        <v>1349</v>
      </c>
      <c r="F717" s="16" t="s">
        <v>1349</v>
      </c>
      <c r="G717" s="11"/>
      <c r="H717" s="12"/>
      <c r="I717" s="12"/>
      <c r="J717" s="12"/>
      <c r="K717" s="156">
        <v>0</v>
      </c>
      <c r="L717" s="157"/>
      <c r="M717" s="158"/>
      <c r="N717" t="s">
        <v>2493</v>
      </c>
    </row>
    <row r="718" spans="1:14" ht="18.95" customHeight="1">
      <c r="A718" s="8">
        <v>13</v>
      </c>
      <c r="B718" s="15">
        <v>2320262629</v>
      </c>
      <c r="C718" s="9" t="s">
        <v>1347</v>
      </c>
      <c r="D718" s="10" t="s">
        <v>1329</v>
      </c>
      <c r="E718" s="16" t="s">
        <v>1427</v>
      </c>
      <c r="F718" s="16" t="s">
        <v>1427</v>
      </c>
      <c r="G718" s="11"/>
      <c r="H718" s="12"/>
      <c r="I718" s="12"/>
      <c r="J718" s="12"/>
      <c r="K718" s="156">
        <v>0</v>
      </c>
      <c r="L718" s="157"/>
      <c r="M718" s="158"/>
      <c r="N718" t="s">
        <v>2493</v>
      </c>
    </row>
    <row r="719" spans="1:14" ht="18.95" customHeight="1">
      <c r="A719" s="8">
        <v>14</v>
      </c>
      <c r="B719" s="15">
        <v>2320377820</v>
      </c>
      <c r="C719" s="9" t="s">
        <v>1480</v>
      </c>
      <c r="D719" s="10" t="s">
        <v>1329</v>
      </c>
      <c r="E719" s="16" t="s">
        <v>1590</v>
      </c>
      <c r="F719" s="16" t="s">
        <v>1590</v>
      </c>
      <c r="G719" s="11"/>
      <c r="H719" s="12"/>
      <c r="I719" s="12"/>
      <c r="J719" s="12"/>
      <c r="K719" s="156">
        <v>0</v>
      </c>
      <c r="L719" s="157"/>
      <c r="M719" s="158"/>
      <c r="N719" t="s">
        <v>2493</v>
      </c>
    </row>
    <row r="720" spans="1:14" ht="18.95" customHeight="1">
      <c r="A720" s="8">
        <v>15</v>
      </c>
      <c r="B720" s="15">
        <v>2320716944</v>
      </c>
      <c r="C720" s="9" t="s">
        <v>2079</v>
      </c>
      <c r="D720" s="10" t="s">
        <v>1329</v>
      </c>
      <c r="E720" s="16" t="s">
        <v>1349</v>
      </c>
      <c r="F720" s="16" t="s">
        <v>1349</v>
      </c>
      <c r="G720" s="11"/>
      <c r="H720" s="12"/>
      <c r="I720" s="12"/>
      <c r="J720" s="12"/>
      <c r="K720" s="156">
        <v>0</v>
      </c>
      <c r="L720" s="157"/>
      <c r="M720" s="158"/>
      <c r="N720" t="s">
        <v>2493</v>
      </c>
    </row>
    <row r="721" spans="1:14" ht="18.95" customHeight="1">
      <c r="A721" s="8">
        <v>16</v>
      </c>
      <c r="B721" s="15">
        <v>23208612395</v>
      </c>
      <c r="C721" s="9" t="s">
        <v>1417</v>
      </c>
      <c r="D721" s="10" t="s">
        <v>1329</v>
      </c>
      <c r="E721" s="16" t="s">
        <v>1590</v>
      </c>
      <c r="F721" s="16" t="s">
        <v>1590</v>
      </c>
      <c r="G721" s="11"/>
      <c r="H721" s="12"/>
      <c r="I721" s="12"/>
      <c r="J721" s="12"/>
      <c r="K721" s="156">
        <v>0</v>
      </c>
      <c r="L721" s="157"/>
      <c r="M721" s="158"/>
      <c r="N721" t="s">
        <v>2493</v>
      </c>
    </row>
    <row r="722" spans="1:14" ht="18.95" customHeight="1">
      <c r="A722" s="8">
        <v>17</v>
      </c>
      <c r="B722" s="15">
        <v>2220719558</v>
      </c>
      <c r="C722" s="9" t="s">
        <v>1580</v>
      </c>
      <c r="D722" s="10" t="s">
        <v>1581</v>
      </c>
      <c r="E722" s="16" t="s">
        <v>1349</v>
      </c>
      <c r="F722" s="16" t="s">
        <v>1349</v>
      </c>
      <c r="G722" s="11"/>
      <c r="H722" s="12"/>
      <c r="I722" s="12"/>
      <c r="J722" s="12"/>
      <c r="K722" s="156">
        <v>0</v>
      </c>
      <c r="L722" s="157"/>
      <c r="M722" s="158"/>
      <c r="N722" t="s">
        <v>2493</v>
      </c>
    </row>
    <row r="723" spans="1:14" ht="18.95" customHeight="1">
      <c r="A723" s="8">
        <v>18</v>
      </c>
      <c r="B723" s="15">
        <v>2220217589</v>
      </c>
      <c r="C723" s="9" t="s">
        <v>1411</v>
      </c>
      <c r="D723" s="10" t="s">
        <v>1412</v>
      </c>
      <c r="E723" s="16" t="s">
        <v>1413</v>
      </c>
      <c r="F723" s="16" t="s">
        <v>1413</v>
      </c>
      <c r="G723" s="11"/>
      <c r="H723" s="12"/>
      <c r="I723" s="12"/>
      <c r="J723" s="12"/>
      <c r="K723" s="156">
        <v>0</v>
      </c>
      <c r="L723" s="157"/>
      <c r="M723" s="158"/>
      <c r="N723" t="s">
        <v>2493</v>
      </c>
    </row>
    <row r="724" spans="1:14" ht="18.95" customHeight="1">
      <c r="A724" s="8">
        <v>19</v>
      </c>
      <c r="B724" s="15">
        <v>2220428516</v>
      </c>
      <c r="C724" s="9" t="s">
        <v>1436</v>
      </c>
      <c r="D724" s="10" t="s">
        <v>1412</v>
      </c>
      <c r="E724" s="16" t="s">
        <v>1437</v>
      </c>
      <c r="F724" s="16" t="s">
        <v>1437</v>
      </c>
      <c r="G724" s="11"/>
      <c r="H724" s="12"/>
      <c r="I724" s="12"/>
      <c r="J724" s="12"/>
      <c r="K724" s="156">
        <v>0</v>
      </c>
      <c r="L724" s="157"/>
      <c r="M724" s="158"/>
      <c r="N724" t="s">
        <v>2493</v>
      </c>
    </row>
    <row r="725" spans="1:14" ht="18.95" customHeight="1">
      <c r="A725" s="8">
        <v>20</v>
      </c>
      <c r="B725" s="15">
        <v>2220523283</v>
      </c>
      <c r="C725" s="9" t="s">
        <v>1540</v>
      </c>
      <c r="D725" s="10" t="s">
        <v>1412</v>
      </c>
      <c r="E725" s="16" t="s">
        <v>1302</v>
      </c>
      <c r="F725" s="16" t="s">
        <v>1302</v>
      </c>
      <c r="G725" s="11"/>
      <c r="H725" s="12"/>
      <c r="I725" s="12"/>
      <c r="J725" s="12"/>
      <c r="K725" s="156">
        <v>0</v>
      </c>
      <c r="L725" s="157"/>
      <c r="M725" s="158"/>
      <c r="N725" t="s">
        <v>2493</v>
      </c>
    </row>
    <row r="726" spans="1:14" ht="18.95" customHeight="1">
      <c r="A726" s="8">
        <v>21</v>
      </c>
      <c r="B726" s="15">
        <v>2320142507</v>
      </c>
      <c r="C726" s="9" t="s">
        <v>1745</v>
      </c>
      <c r="D726" s="10" t="s">
        <v>1412</v>
      </c>
      <c r="E726" s="16" t="s">
        <v>1731</v>
      </c>
      <c r="F726" s="16" t="s">
        <v>1731</v>
      </c>
      <c r="G726" s="11"/>
      <c r="H726" s="12"/>
      <c r="I726" s="12"/>
      <c r="J726" s="12"/>
      <c r="K726" s="156">
        <v>0</v>
      </c>
      <c r="L726" s="157"/>
      <c r="M726" s="158"/>
      <c r="N726" t="s">
        <v>2493</v>
      </c>
    </row>
    <row r="727" spans="1:14" ht="18.95" customHeight="1">
      <c r="A727" s="8">
        <v>22</v>
      </c>
      <c r="B727" s="15">
        <v>2320216100</v>
      </c>
      <c r="C727" s="9" t="s">
        <v>1811</v>
      </c>
      <c r="D727" s="10" t="s">
        <v>1412</v>
      </c>
      <c r="E727" s="16" t="s">
        <v>1427</v>
      </c>
      <c r="F727" s="16" t="s">
        <v>1427</v>
      </c>
      <c r="G727" s="11"/>
      <c r="H727" s="12"/>
      <c r="I727" s="12"/>
      <c r="J727" s="12"/>
      <c r="K727" s="156">
        <v>0</v>
      </c>
      <c r="L727" s="157"/>
      <c r="M727" s="158"/>
      <c r="N727" t="s">
        <v>2493</v>
      </c>
    </row>
    <row r="728" spans="1:14" ht="18.95" customHeight="1">
      <c r="A728" s="8">
        <v>23</v>
      </c>
      <c r="B728" s="15">
        <v>23203410420</v>
      </c>
      <c r="C728" s="9" t="s">
        <v>1927</v>
      </c>
      <c r="D728" s="10" t="s">
        <v>1412</v>
      </c>
      <c r="E728" s="16" t="s">
        <v>1925</v>
      </c>
      <c r="F728" s="16" t="s">
        <v>1925</v>
      </c>
      <c r="G728" s="11"/>
      <c r="H728" s="12"/>
      <c r="I728" s="12"/>
      <c r="J728" s="12"/>
      <c r="K728" s="156">
        <v>0</v>
      </c>
      <c r="L728" s="157"/>
      <c r="M728" s="158"/>
      <c r="N728" t="s">
        <v>2493</v>
      </c>
    </row>
    <row r="729" spans="1:14" ht="18.95" customHeight="1">
      <c r="A729" s="8">
        <v>24</v>
      </c>
      <c r="B729" s="15">
        <v>2320377643</v>
      </c>
      <c r="C729" s="9" t="s">
        <v>1441</v>
      </c>
      <c r="D729" s="10" t="s">
        <v>1412</v>
      </c>
      <c r="E729" s="16" t="s">
        <v>1590</v>
      </c>
      <c r="F729" s="16" t="s">
        <v>1590</v>
      </c>
      <c r="G729" s="11"/>
      <c r="H729" s="12"/>
      <c r="I729" s="12"/>
      <c r="J729" s="12"/>
      <c r="K729" s="156">
        <v>0</v>
      </c>
      <c r="L729" s="157"/>
      <c r="M729" s="158"/>
      <c r="N729" t="s">
        <v>2493</v>
      </c>
    </row>
    <row r="730" spans="1:14" ht="18.95" customHeight="1">
      <c r="A730" s="8">
        <v>25</v>
      </c>
      <c r="B730" s="15">
        <v>2320377799</v>
      </c>
      <c r="C730" s="9" t="s">
        <v>1936</v>
      </c>
      <c r="D730" s="10" t="s">
        <v>1412</v>
      </c>
      <c r="E730" s="16" t="s">
        <v>1590</v>
      </c>
      <c r="F730" s="16" t="s">
        <v>1590</v>
      </c>
      <c r="G730" s="11"/>
      <c r="H730" s="12"/>
      <c r="I730" s="12"/>
      <c r="J730" s="12"/>
      <c r="K730" s="156">
        <v>0</v>
      </c>
      <c r="L730" s="157"/>
      <c r="M730" s="158"/>
      <c r="N730" t="s">
        <v>2493</v>
      </c>
    </row>
    <row r="731" spans="1:14" ht="18.95" customHeight="1">
      <c r="A731" s="8">
        <v>26</v>
      </c>
      <c r="B731" s="15">
        <v>2320714434</v>
      </c>
      <c r="C731" s="9" t="s">
        <v>2053</v>
      </c>
      <c r="D731" s="10" t="s">
        <v>1412</v>
      </c>
      <c r="E731" s="16" t="s">
        <v>1349</v>
      </c>
      <c r="F731" s="16" t="s">
        <v>1349</v>
      </c>
      <c r="G731" s="11"/>
      <c r="H731" s="12"/>
      <c r="I731" s="12"/>
      <c r="J731" s="12"/>
      <c r="K731" s="156">
        <v>0</v>
      </c>
      <c r="L731" s="157"/>
      <c r="M731" s="158"/>
      <c r="N731" t="s">
        <v>2493</v>
      </c>
    </row>
    <row r="732" spans="1:14" ht="18.95" customHeight="1">
      <c r="A732" s="8">
        <v>27</v>
      </c>
      <c r="B732" s="15">
        <v>2320715426</v>
      </c>
      <c r="C732" s="9" t="s">
        <v>1846</v>
      </c>
      <c r="D732" s="10" t="s">
        <v>1412</v>
      </c>
      <c r="E732" s="16" t="s">
        <v>1396</v>
      </c>
      <c r="F732" s="16" t="s">
        <v>1396</v>
      </c>
      <c r="G732" s="11"/>
      <c r="H732" s="12"/>
      <c r="I732" s="12"/>
      <c r="J732" s="12"/>
      <c r="K732" s="156">
        <v>0</v>
      </c>
      <c r="L732" s="157"/>
      <c r="M732" s="158"/>
      <c r="N732" t="s">
        <v>2493</v>
      </c>
    </row>
    <row r="733" spans="1:14" ht="18.95" customHeight="1">
      <c r="A733" s="8">
        <v>28</v>
      </c>
      <c r="B733" s="15">
        <v>2320716718</v>
      </c>
      <c r="C733" s="9" t="s">
        <v>1790</v>
      </c>
      <c r="D733" s="10" t="s">
        <v>1412</v>
      </c>
      <c r="E733" s="16" t="s">
        <v>1396</v>
      </c>
      <c r="F733" s="16" t="s">
        <v>1396</v>
      </c>
      <c r="G733" s="11"/>
      <c r="H733" s="12"/>
      <c r="I733" s="12"/>
      <c r="J733" s="12"/>
      <c r="K733" s="156">
        <v>0</v>
      </c>
      <c r="L733" s="157"/>
      <c r="M733" s="158"/>
      <c r="N733" t="s">
        <v>2493</v>
      </c>
    </row>
    <row r="734" spans="1:14">
      <c r="L734" s="147" t="s">
        <v>2494</v>
      </c>
      <c r="M734" s="13" t="s">
        <v>2400</v>
      </c>
    </row>
    <row r="735" spans="1:14" s="1" customFormat="1" ht="14.25" customHeight="1">
      <c r="B735" s="150" t="s">
        <v>7</v>
      </c>
      <c r="C735" s="150"/>
      <c r="D735" s="151" t="s">
        <v>1258</v>
      </c>
      <c r="E735" s="151"/>
      <c r="F735" s="151"/>
      <c r="G735" s="151"/>
      <c r="H735" s="151"/>
      <c r="I735" s="151"/>
      <c r="J735" s="151"/>
      <c r="K735" s="110" t="s">
        <v>2495</v>
      </c>
    </row>
    <row r="736" spans="1:14" s="1" customFormat="1">
      <c r="B736" s="150" t="s">
        <v>8</v>
      </c>
      <c r="C736" s="150"/>
      <c r="D736" s="2" t="s">
        <v>2416</v>
      </c>
      <c r="E736" s="152" t="s">
        <v>1260</v>
      </c>
      <c r="F736" s="152"/>
      <c r="G736" s="152"/>
      <c r="H736" s="152"/>
      <c r="I736" s="152"/>
      <c r="J736" s="152"/>
      <c r="K736" s="146"/>
      <c r="L736" s="4"/>
      <c r="M736" s="4"/>
    </row>
    <row r="737" spans="1:14" s="5" customFormat="1" ht="18.75" customHeight="1">
      <c r="B737" s="6" t="s">
        <v>2356</v>
      </c>
      <c r="C737" s="145"/>
      <c r="D737" s="152" t="s">
        <v>2393</v>
      </c>
      <c r="E737" s="152"/>
      <c r="F737" s="152"/>
      <c r="G737" s="152"/>
      <c r="H737" s="152"/>
      <c r="I737" s="152"/>
      <c r="J737" s="152"/>
      <c r="K737" s="3"/>
      <c r="L737" s="3"/>
      <c r="M737" s="3"/>
    </row>
    <row r="738" spans="1:14" s="5" customFormat="1" ht="18.75" customHeight="1">
      <c r="A738" s="153" t="s">
        <v>2496</v>
      </c>
      <c r="B738" s="153"/>
      <c r="C738" s="153"/>
      <c r="D738" s="153"/>
      <c r="E738" s="153"/>
      <c r="F738" s="153"/>
      <c r="G738" s="153"/>
      <c r="H738" s="153"/>
      <c r="I738" s="153"/>
      <c r="J738" s="153"/>
      <c r="K738" s="3"/>
      <c r="L738" s="3"/>
      <c r="M738" s="3"/>
    </row>
    <row r="739" spans="1:14" ht="3.75" customHeight="1"/>
    <row r="740" spans="1:14" ht="15" customHeight="1">
      <c r="A740" s="149" t="s">
        <v>0</v>
      </c>
      <c r="B740" s="148" t="s">
        <v>9</v>
      </c>
      <c r="C740" s="154" t="s">
        <v>3</v>
      </c>
      <c r="D740" s="155" t="s">
        <v>4</v>
      </c>
      <c r="E740" s="148" t="s">
        <v>15</v>
      </c>
      <c r="F740" s="148" t="s">
        <v>16</v>
      </c>
      <c r="G740" s="148" t="s">
        <v>10</v>
      </c>
      <c r="H740" s="148" t="s">
        <v>11</v>
      </c>
      <c r="I740" s="159" t="s">
        <v>6</v>
      </c>
      <c r="J740" s="159"/>
      <c r="K740" s="160" t="s">
        <v>12</v>
      </c>
      <c r="L740" s="161"/>
      <c r="M740" s="162"/>
    </row>
    <row r="741" spans="1:14" ht="27" customHeight="1">
      <c r="A741" s="149"/>
      <c r="B741" s="149"/>
      <c r="C741" s="154"/>
      <c r="D741" s="155"/>
      <c r="E741" s="149"/>
      <c r="F741" s="149"/>
      <c r="G741" s="149"/>
      <c r="H741" s="149"/>
      <c r="I741" s="7" t="s">
        <v>13</v>
      </c>
      <c r="J741" s="7" t="s">
        <v>14</v>
      </c>
      <c r="K741" s="163"/>
      <c r="L741" s="164"/>
      <c r="M741" s="165"/>
    </row>
    <row r="742" spans="1:14" ht="18.95" customHeight="1">
      <c r="A742" s="8">
        <v>1</v>
      </c>
      <c r="B742" s="15">
        <v>23207210120</v>
      </c>
      <c r="C742" s="9" t="s">
        <v>2099</v>
      </c>
      <c r="D742" s="10" t="s">
        <v>1412</v>
      </c>
      <c r="E742" s="16" t="s">
        <v>1929</v>
      </c>
      <c r="F742" s="16" t="s">
        <v>1929</v>
      </c>
      <c r="G742" s="11"/>
      <c r="H742" s="12"/>
      <c r="I742" s="12"/>
      <c r="J742" s="12"/>
      <c r="K742" s="166">
        <v>0</v>
      </c>
      <c r="L742" s="167"/>
      <c r="M742" s="168"/>
      <c r="N742" t="s">
        <v>2497</v>
      </c>
    </row>
    <row r="743" spans="1:14" ht="18.95" customHeight="1">
      <c r="A743" s="8">
        <v>2</v>
      </c>
      <c r="B743" s="15">
        <v>23207111070</v>
      </c>
      <c r="C743" s="9" t="s">
        <v>1996</v>
      </c>
      <c r="D743" s="10" t="s">
        <v>1997</v>
      </c>
      <c r="E743" s="16" t="s">
        <v>1349</v>
      </c>
      <c r="F743" s="16" t="s">
        <v>1349</v>
      </c>
      <c r="G743" s="11"/>
      <c r="H743" s="12"/>
      <c r="I743" s="12"/>
      <c r="J743" s="12"/>
      <c r="K743" s="156">
        <v>0</v>
      </c>
      <c r="L743" s="157"/>
      <c r="M743" s="158"/>
      <c r="N743" t="s">
        <v>2497</v>
      </c>
    </row>
    <row r="744" spans="1:14" ht="18.95" customHeight="1">
      <c r="A744" s="8">
        <v>3</v>
      </c>
      <c r="B744" s="15">
        <v>2321237410</v>
      </c>
      <c r="C744" s="9" t="s">
        <v>2253</v>
      </c>
      <c r="D744" s="10" t="s">
        <v>1997</v>
      </c>
      <c r="E744" s="16" t="s">
        <v>1824</v>
      </c>
      <c r="F744" s="16" t="s">
        <v>1824</v>
      </c>
      <c r="G744" s="11"/>
      <c r="H744" s="12"/>
      <c r="I744" s="12"/>
      <c r="J744" s="12"/>
      <c r="K744" s="156">
        <v>0</v>
      </c>
      <c r="L744" s="157"/>
      <c r="M744" s="158"/>
      <c r="N744" t="s">
        <v>2497</v>
      </c>
    </row>
    <row r="745" spans="1:14" ht="18.95" customHeight="1">
      <c r="A745" s="8">
        <v>4</v>
      </c>
      <c r="B745" s="15">
        <v>23217210348</v>
      </c>
      <c r="C745" s="9" t="s">
        <v>2192</v>
      </c>
      <c r="D745" s="10" t="s">
        <v>1997</v>
      </c>
      <c r="E745" s="16" t="s">
        <v>1570</v>
      </c>
      <c r="F745" s="16" t="s">
        <v>1570</v>
      </c>
      <c r="G745" s="11"/>
      <c r="H745" s="12"/>
      <c r="I745" s="12"/>
      <c r="J745" s="12"/>
      <c r="K745" s="156">
        <v>0</v>
      </c>
      <c r="L745" s="157"/>
      <c r="M745" s="158"/>
      <c r="N745" t="s">
        <v>2497</v>
      </c>
    </row>
    <row r="746" spans="1:14" ht="18.95" customHeight="1">
      <c r="A746" s="8">
        <v>5</v>
      </c>
      <c r="B746" s="15">
        <v>2321723328</v>
      </c>
      <c r="C746" s="9" t="s">
        <v>1639</v>
      </c>
      <c r="D746" s="10" t="s">
        <v>1997</v>
      </c>
      <c r="E746" s="16" t="s">
        <v>1570</v>
      </c>
      <c r="F746" s="16" t="s">
        <v>1570</v>
      </c>
      <c r="G746" s="11"/>
      <c r="H746" s="12"/>
      <c r="I746" s="12"/>
      <c r="J746" s="12"/>
      <c r="K746" s="156">
        <v>0</v>
      </c>
      <c r="L746" s="157"/>
      <c r="M746" s="158"/>
      <c r="N746" t="s">
        <v>2497</v>
      </c>
    </row>
    <row r="747" spans="1:14" ht="18.95" customHeight="1">
      <c r="A747" s="8">
        <v>6</v>
      </c>
      <c r="B747" s="15">
        <v>2120524785</v>
      </c>
      <c r="C747" s="9" t="s">
        <v>1345</v>
      </c>
      <c r="D747" s="10" t="s">
        <v>1346</v>
      </c>
      <c r="E747" s="16" t="s">
        <v>1302</v>
      </c>
      <c r="F747" s="16" t="s">
        <v>1302</v>
      </c>
      <c r="G747" s="11"/>
      <c r="H747" s="12"/>
      <c r="I747" s="12"/>
      <c r="J747" s="12"/>
      <c r="K747" s="156">
        <v>0</v>
      </c>
      <c r="L747" s="157"/>
      <c r="M747" s="158"/>
      <c r="N747" t="s">
        <v>2497</v>
      </c>
    </row>
    <row r="748" spans="1:14" ht="18.95" customHeight="1">
      <c r="A748" s="8">
        <v>7</v>
      </c>
      <c r="B748" s="15">
        <v>2220435830</v>
      </c>
      <c r="C748" s="9" t="s">
        <v>1441</v>
      </c>
      <c r="D748" s="10" t="s">
        <v>1346</v>
      </c>
      <c r="E748" s="16" t="s">
        <v>1440</v>
      </c>
      <c r="F748" s="16" t="s">
        <v>1440</v>
      </c>
      <c r="G748" s="11"/>
      <c r="H748" s="12"/>
      <c r="I748" s="12"/>
      <c r="J748" s="12"/>
      <c r="K748" s="156">
        <v>0</v>
      </c>
      <c r="L748" s="157"/>
      <c r="M748" s="158"/>
      <c r="N748" t="s">
        <v>2497</v>
      </c>
    </row>
    <row r="749" spans="1:14" ht="18.95" customHeight="1">
      <c r="A749" s="8">
        <v>8</v>
      </c>
      <c r="B749" s="15">
        <v>2220512672</v>
      </c>
      <c r="C749" s="9" t="s">
        <v>1442</v>
      </c>
      <c r="D749" s="10" t="s">
        <v>1346</v>
      </c>
      <c r="E749" s="16" t="s">
        <v>1302</v>
      </c>
      <c r="F749" s="16" t="s">
        <v>1302</v>
      </c>
      <c r="G749" s="11"/>
      <c r="H749" s="12"/>
      <c r="I749" s="12"/>
      <c r="J749" s="12"/>
      <c r="K749" s="156">
        <v>0</v>
      </c>
      <c r="L749" s="157"/>
      <c r="M749" s="158"/>
      <c r="N749" t="s">
        <v>2497</v>
      </c>
    </row>
    <row r="750" spans="1:14" ht="18.95" customHeight="1">
      <c r="A750" s="8">
        <v>9</v>
      </c>
      <c r="B750" s="15">
        <v>2220522767</v>
      </c>
      <c r="C750" s="9" t="s">
        <v>1449</v>
      </c>
      <c r="D750" s="10" t="s">
        <v>1346</v>
      </c>
      <c r="E750" s="16" t="s">
        <v>1302</v>
      </c>
      <c r="F750" s="16" t="s">
        <v>1302</v>
      </c>
      <c r="G750" s="11"/>
      <c r="H750" s="12"/>
      <c r="I750" s="12"/>
      <c r="J750" s="12"/>
      <c r="K750" s="156">
        <v>0</v>
      </c>
      <c r="L750" s="157"/>
      <c r="M750" s="158"/>
      <c r="N750" t="s">
        <v>2497</v>
      </c>
    </row>
    <row r="751" spans="1:14" ht="18.95" customHeight="1">
      <c r="A751" s="8">
        <v>10</v>
      </c>
      <c r="B751" s="15">
        <v>2220522904</v>
      </c>
      <c r="C751" s="9" t="s">
        <v>1473</v>
      </c>
      <c r="D751" s="10" t="s">
        <v>1346</v>
      </c>
      <c r="E751" s="16" t="s">
        <v>1302</v>
      </c>
      <c r="F751" s="16" t="s">
        <v>1302</v>
      </c>
      <c r="G751" s="11"/>
      <c r="H751" s="12"/>
      <c r="I751" s="12"/>
      <c r="J751" s="12"/>
      <c r="K751" s="156">
        <v>0</v>
      </c>
      <c r="L751" s="157"/>
      <c r="M751" s="158"/>
      <c r="N751" t="s">
        <v>2497</v>
      </c>
    </row>
    <row r="752" spans="1:14" ht="18.95" customHeight="1">
      <c r="A752" s="8">
        <v>11</v>
      </c>
      <c r="B752" s="15">
        <v>2221664943</v>
      </c>
      <c r="C752" s="9" t="s">
        <v>1716</v>
      </c>
      <c r="D752" s="10" t="s">
        <v>1346</v>
      </c>
      <c r="E752" s="16" t="s">
        <v>1416</v>
      </c>
      <c r="F752" s="16" t="s">
        <v>1416</v>
      </c>
      <c r="G752" s="11"/>
      <c r="H752" s="12"/>
      <c r="I752" s="12"/>
      <c r="J752" s="12"/>
      <c r="K752" s="156">
        <v>0</v>
      </c>
      <c r="L752" s="157"/>
      <c r="M752" s="158"/>
      <c r="N752" t="s">
        <v>2497</v>
      </c>
    </row>
    <row r="753" spans="1:14" ht="18.95" customHeight="1">
      <c r="A753" s="8">
        <v>12</v>
      </c>
      <c r="B753" s="15">
        <v>2320216136</v>
      </c>
      <c r="C753" s="9" t="s">
        <v>1814</v>
      </c>
      <c r="D753" s="10" t="s">
        <v>1346</v>
      </c>
      <c r="E753" s="16" t="s">
        <v>1758</v>
      </c>
      <c r="F753" s="16" t="s">
        <v>1758</v>
      </c>
      <c r="G753" s="11"/>
      <c r="H753" s="12"/>
      <c r="I753" s="12"/>
      <c r="J753" s="12"/>
      <c r="K753" s="156">
        <v>0</v>
      </c>
      <c r="L753" s="157"/>
      <c r="M753" s="158"/>
      <c r="N753" t="s">
        <v>2497</v>
      </c>
    </row>
    <row r="754" spans="1:14" ht="18.95" customHeight="1">
      <c r="A754" s="8">
        <v>13</v>
      </c>
      <c r="B754" s="15">
        <v>2320216276</v>
      </c>
      <c r="C754" s="9" t="s">
        <v>1826</v>
      </c>
      <c r="D754" s="10" t="s">
        <v>1346</v>
      </c>
      <c r="E754" s="16" t="s">
        <v>1416</v>
      </c>
      <c r="F754" s="16" t="s">
        <v>1416</v>
      </c>
      <c r="G754" s="11"/>
      <c r="H754" s="12"/>
      <c r="I754" s="12"/>
      <c r="J754" s="12"/>
      <c r="K754" s="156">
        <v>0</v>
      </c>
      <c r="L754" s="157"/>
      <c r="M754" s="158"/>
      <c r="N754" t="s">
        <v>2497</v>
      </c>
    </row>
    <row r="755" spans="1:14" ht="18.95" customHeight="1">
      <c r="A755" s="8">
        <v>14</v>
      </c>
      <c r="B755" s="15">
        <v>2320710422</v>
      </c>
      <c r="C755" s="9" t="s">
        <v>1868</v>
      </c>
      <c r="D755" s="10" t="s">
        <v>1346</v>
      </c>
      <c r="E755" s="16" t="s">
        <v>1349</v>
      </c>
      <c r="F755" s="16" t="s">
        <v>1349</v>
      </c>
      <c r="G755" s="11"/>
      <c r="H755" s="12"/>
      <c r="I755" s="12"/>
      <c r="J755" s="12"/>
      <c r="K755" s="156">
        <v>0</v>
      </c>
      <c r="L755" s="157"/>
      <c r="M755" s="158"/>
      <c r="N755" t="s">
        <v>2497</v>
      </c>
    </row>
    <row r="756" spans="1:14" ht="18.95" customHeight="1">
      <c r="A756" s="8">
        <v>15</v>
      </c>
      <c r="B756" s="15">
        <v>2320711672</v>
      </c>
      <c r="C756" s="9" t="s">
        <v>1442</v>
      </c>
      <c r="D756" s="10" t="s">
        <v>1346</v>
      </c>
      <c r="E756" s="16" t="s">
        <v>1925</v>
      </c>
      <c r="F756" s="16" t="s">
        <v>1925</v>
      </c>
      <c r="G756" s="11"/>
      <c r="H756" s="12"/>
      <c r="I756" s="12"/>
      <c r="J756" s="12"/>
      <c r="K756" s="156">
        <v>0</v>
      </c>
      <c r="L756" s="157"/>
      <c r="M756" s="158"/>
      <c r="N756" t="s">
        <v>2497</v>
      </c>
    </row>
    <row r="757" spans="1:14" ht="18.95" customHeight="1">
      <c r="A757" s="8">
        <v>16</v>
      </c>
      <c r="B757" s="15">
        <v>2320712866</v>
      </c>
      <c r="C757" s="9" t="s">
        <v>1580</v>
      </c>
      <c r="D757" s="10" t="s">
        <v>1346</v>
      </c>
      <c r="E757" s="16" t="s">
        <v>1349</v>
      </c>
      <c r="F757" s="16" t="s">
        <v>1349</v>
      </c>
      <c r="G757" s="11"/>
      <c r="H757" s="12"/>
      <c r="I757" s="12"/>
      <c r="J757" s="12"/>
      <c r="K757" s="156">
        <v>0</v>
      </c>
      <c r="L757" s="157"/>
      <c r="M757" s="158"/>
      <c r="N757" t="s">
        <v>2497</v>
      </c>
    </row>
    <row r="758" spans="1:14" ht="18.95" customHeight="1">
      <c r="A758" s="8">
        <v>17</v>
      </c>
      <c r="B758" s="15">
        <v>2320719952</v>
      </c>
      <c r="C758" s="9" t="s">
        <v>2097</v>
      </c>
      <c r="D758" s="10" t="s">
        <v>1346</v>
      </c>
      <c r="E758" s="16" t="s">
        <v>1349</v>
      </c>
      <c r="F758" s="16" t="s">
        <v>1349</v>
      </c>
      <c r="G758" s="11"/>
      <c r="H758" s="12"/>
      <c r="I758" s="12"/>
      <c r="J758" s="12"/>
      <c r="K758" s="156">
        <v>0</v>
      </c>
      <c r="L758" s="157"/>
      <c r="M758" s="158"/>
      <c r="N758" t="s">
        <v>2497</v>
      </c>
    </row>
    <row r="759" spans="1:14" ht="18.95" customHeight="1">
      <c r="A759" s="8">
        <v>18</v>
      </c>
      <c r="B759" s="15">
        <v>2220523049</v>
      </c>
      <c r="C759" s="9" t="s">
        <v>1506</v>
      </c>
      <c r="D759" s="10" t="s">
        <v>1507</v>
      </c>
      <c r="E759" s="16" t="s">
        <v>1302</v>
      </c>
      <c r="F759" s="16" t="s">
        <v>1302</v>
      </c>
      <c r="G759" s="11"/>
      <c r="H759" s="12"/>
      <c r="I759" s="12"/>
      <c r="J759" s="12"/>
      <c r="K759" s="156">
        <v>0</v>
      </c>
      <c r="L759" s="157"/>
      <c r="M759" s="158"/>
      <c r="N759" t="s">
        <v>2497</v>
      </c>
    </row>
    <row r="760" spans="1:14" ht="18.95" customHeight="1">
      <c r="A760" s="8">
        <v>19</v>
      </c>
      <c r="B760" s="15">
        <v>2221724212</v>
      </c>
      <c r="C760" s="9" t="s">
        <v>1721</v>
      </c>
      <c r="D760" s="10" t="s">
        <v>1507</v>
      </c>
      <c r="E760" s="16" t="s">
        <v>1354</v>
      </c>
      <c r="F760" s="16" t="s">
        <v>1354</v>
      </c>
      <c r="G760" s="11"/>
      <c r="H760" s="12"/>
      <c r="I760" s="12"/>
      <c r="J760" s="12"/>
      <c r="K760" s="156">
        <v>0</v>
      </c>
      <c r="L760" s="157"/>
      <c r="M760" s="158"/>
      <c r="N760" t="s">
        <v>2497</v>
      </c>
    </row>
    <row r="761" spans="1:14" ht="18.95" customHeight="1">
      <c r="A761" s="8">
        <v>20</v>
      </c>
      <c r="B761" s="15">
        <v>2320215999</v>
      </c>
      <c r="C761" s="9" t="s">
        <v>1800</v>
      </c>
      <c r="D761" s="10" t="s">
        <v>1507</v>
      </c>
      <c r="E761" s="16" t="s">
        <v>1770</v>
      </c>
      <c r="F761" s="16" t="s">
        <v>1770</v>
      </c>
      <c r="G761" s="11"/>
      <c r="H761" s="12"/>
      <c r="I761" s="12"/>
      <c r="J761" s="12"/>
      <c r="K761" s="156">
        <v>0</v>
      </c>
      <c r="L761" s="157"/>
      <c r="M761" s="158"/>
      <c r="N761" t="s">
        <v>2497</v>
      </c>
    </row>
    <row r="762" spans="1:14" ht="18.95" customHeight="1">
      <c r="A762" s="8">
        <v>21</v>
      </c>
      <c r="B762" s="15">
        <v>2320216061</v>
      </c>
      <c r="C762" s="9" t="s">
        <v>1802</v>
      </c>
      <c r="D762" s="10" t="s">
        <v>1507</v>
      </c>
      <c r="E762" s="16" t="s">
        <v>1758</v>
      </c>
      <c r="F762" s="16" t="s">
        <v>1758</v>
      </c>
      <c r="G762" s="11"/>
      <c r="H762" s="12"/>
      <c r="I762" s="12"/>
      <c r="J762" s="12"/>
      <c r="K762" s="156">
        <v>0</v>
      </c>
      <c r="L762" s="157"/>
      <c r="M762" s="158"/>
      <c r="N762" t="s">
        <v>2497</v>
      </c>
    </row>
    <row r="763" spans="1:14" ht="18.95" customHeight="1">
      <c r="A763" s="8">
        <v>22</v>
      </c>
      <c r="B763" s="15">
        <v>23202511509</v>
      </c>
      <c r="C763" s="9" t="s">
        <v>1805</v>
      </c>
      <c r="D763" s="10" t="s">
        <v>1507</v>
      </c>
      <c r="E763" s="16" t="s">
        <v>1770</v>
      </c>
      <c r="F763" s="16" t="s">
        <v>1770</v>
      </c>
      <c r="G763" s="11"/>
      <c r="H763" s="12"/>
      <c r="I763" s="12"/>
      <c r="J763" s="12"/>
      <c r="K763" s="156">
        <v>0</v>
      </c>
      <c r="L763" s="157"/>
      <c r="M763" s="158"/>
      <c r="N763" t="s">
        <v>2497</v>
      </c>
    </row>
    <row r="764" spans="1:14" ht="18.95" customHeight="1">
      <c r="A764" s="8">
        <v>23</v>
      </c>
      <c r="B764" s="15">
        <v>2320263074</v>
      </c>
      <c r="C764" s="9" t="s">
        <v>1893</v>
      </c>
      <c r="D764" s="10" t="s">
        <v>1507</v>
      </c>
      <c r="E764" s="16" t="s">
        <v>1770</v>
      </c>
      <c r="F764" s="16" t="s">
        <v>1770</v>
      </c>
      <c r="G764" s="11"/>
      <c r="H764" s="12"/>
      <c r="I764" s="12"/>
      <c r="J764" s="12"/>
      <c r="K764" s="156">
        <v>0</v>
      </c>
      <c r="L764" s="157"/>
      <c r="M764" s="158"/>
      <c r="N764" t="s">
        <v>2497</v>
      </c>
    </row>
    <row r="765" spans="1:14" ht="18.95" customHeight="1">
      <c r="A765" s="8">
        <v>24</v>
      </c>
      <c r="B765" s="15">
        <v>2321123767</v>
      </c>
      <c r="C765" s="9" t="s">
        <v>2190</v>
      </c>
      <c r="D765" s="10" t="s">
        <v>1507</v>
      </c>
      <c r="E765" s="16" t="s">
        <v>1610</v>
      </c>
      <c r="F765" s="16" t="s">
        <v>1610</v>
      </c>
      <c r="G765" s="11"/>
      <c r="H765" s="12"/>
      <c r="I765" s="12"/>
      <c r="J765" s="12"/>
      <c r="K765" s="156">
        <v>0</v>
      </c>
      <c r="L765" s="157"/>
      <c r="M765" s="158"/>
      <c r="N765" t="s">
        <v>2497</v>
      </c>
    </row>
    <row r="766" spans="1:14" ht="18.95" customHeight="1">
      <c r="A766" s="8">
        <v>25</v>
      </c>
      <c r="B766" s="15">
        <v>2321144724</v>
      </c>
      <c r="C766" s="9" t="s">
        <v>2211</v>
      </c>
      <c r="D766" s="10" t="s">
        <v>1507</v>
      </c>
      <c r="E766" s="16" t="s">
        <v>1728</v>
      </c>
      <c r="F766" s="16" t="s">
        <v>1728</v>
      </c>
      <c r="G766" s="11"/>
      <c r="H766" s="12"/>
      <c r="I766" s="12"/>
      <c r="J766" s="12"/>
      <c r="K766" s="156">
        <v>0</v>
      </c>
      <c r="L766" s="157"/>
      <c r="M766" s="158"/>
      <c r="N766" t="s">
        <v>2497</v>
      </c>
    </row>
    <row r="767" spans="1:14" ht="18.95" customHeight="1">
      <c r="A767" s="8">
        <v>26</v>
      </c>
      <c r="B767" s="15">
        <v>2321714437</v>
      </c>
      <c r="C767" s="9" t="s">
        <v>1649</v>
      </c>
      <c r="D767" s="10" t="s">
        <v>1507</v>
      </c>
      <c r="E767" s="16" t="s">
        <v>1396</v>
      </c>
      <c r="F767" s="16" t="s">
        <v>1396</v>
      </c>
      <c r="G767" s="11"/>
      <c r="H767" s="12"/>
      <c r="I767" s="12"/>
      <c r="J767" s="12"/>
      <c r="K767" s="156">
        <v>0</v>
      </c>
      <c r="L767" s="157"/>
      <c r="M767" s="158"/>
      <c r="N767" t="s">
        <v>2497</v>
      </c>
    </row>
    <row r="768" spans="1:14" ht="18.95" customHeight="1">
      <c r="A768" s="8">
        <v>27</v>
      </c>
      <c r="B768" s="15">
        <v>2220522913</v>
      </c>
      <c r="C768" s="9" t="s">
        <v>1476</v>
      </c>
      <c r="D768" s="10" t="s">
        <v>1477</v>
      </c>
      <c r="E768" s="16" t="s">
        <v>1302</v>
      </c>
      <c r="F768" s="16" t="s">
        <v>1302</v>
      </c>
      <c r="G768" s="11"/>
      <c r="H768" s="12"/>
      <c r="I768" s="12"/>
      <c r="J768" s="12"/>
      <c r="K768" s="156">
        <v>0</v>
      </c>
      <c r="L768" s="157"/>
      <c r="M768" s="158"/>
      <c r="N768" t="s">
        <v>2497</v>
      </c>
    </row>
    <row r="769" spans="1:14" ht="18.95" customHeight="1">
      <c r="A769" s="8">
        <v>28</v>
      </c>
      <c r="B769" s="15">
        <v>2220528504</v>
      </c>
      <c r="C769" s="9" t="s">
        <v>1542</v>
      </c>
      <c r="D769" s="10" t="s">
        <v>1477</v>
      </c>
      <c r="E769" s="16" t="s">
        <v>1302</v>
      </c>
      <c r="F769" s="16" t="s">
        <v>1302</v>
      </c>
      <c r="G769" s="11"/>
      <c r="H769" s="12"/>
      <c r="I769" s="12"/>
      <c r="J769" s="12"/>
      <c r="K769" s="156">
        <v>0</v>
      </c>
      <c r="L769" s="157"/>
      <c r="M769" s="158"/>
      <c r="N769" t="s">
        <v>2497</v>
      </c>
    </row>
    <row r="770" spans="1:14" ht="18.95" customHeight="1">
      <c r="A770" s="8">
        <v>29</v>
      </c>
      <c r="B770" s="15">
        <v>2320257535</v>
      </c>
      <c r="C770" s="9" t="s">
        <v>1874</v>
      </c>
      <c r="D770" s="10" t="s">
        <v>1477</v>
      </c>
      <c r="E770" s="16" t="s">
        <v>1296</v>
      </c>
      <c r="F770" s="16" t="s">
        <v>1296</v>
      </c>
      <c r="G770" s="11"/>
      <c r="H770" s="12"/>
      <c r="I770" s="12"/>
      <c r="J770" s="12"/>
      <c r="K770" s="156">
        <v>0</v>
      </c>
      <c r="L770" s="157"/>
      <c r="M770" s="158"/>
      <c r="N770" t="s">
        <v>2497</v>
      </c>
    </row>
    <row r="771" spans="1:14" ht="18.95" customHeight="1">
      <c r="A771" s="8">
        <v>30</v>
      </c>
      <c r="B771" s="15">
        <v>23202611831</v>
      </c>
      <c r="C771" s="9" t="s">
        <v>1887</v>
      </c>
      <c r="D771" s="10" t="s">
        <v>1477</v>
      </c>
      <c r="E771" s="16" t="s">
        <v>1770</v>
      </c>
      <c r="F771" s="16" t="s">
        <v>1770</v>
      </c>
      <c r="G771" s="11"/>
      <c r="H771" s="12"/>
      <c r="I771" s="12"/>
      <c r="J771" s="12"/>
      <c r="K771" s="156">
        <v>0</v>
      </c>
      <c r="L771" s="157"/>
      <c r="M771" s="158"/>
      <c r="N771" t="s">
        <v>2497</v>
      </c>
    </row>
    <row r="772" spans="1:14" ht="18.95" customHeight="1">
      <c r="A772" s="8">
        <v>31</v>
      </c>
      <c r="B772" s="15">
        <v>2320377688</v>
      </c>
      <c r="C772" s="9" t="s">
        <v>1761</v>
      </c>
      <c r="D772" s="10" t="s">
        <v>1477</v>
      </c>
      <c r="E772" s="16" t="s">
        <v>1590</v>
      </c>
      <c r="F772" s="16" t="s">
        <v>1590</v>
      </c>
      <c r="G772" s="11"/>
      <c r="H772" s="12"/>
      <c r="I772" s="12"/>
      <c r="J772" s="12"/>
      <c r="K772" s="169">
        <v>0</v>
      </c>
      <c r="L772" s="170"/>
      <c r="M772" s="171"/>
      <c r="N772" t="s">
        <v>2497</v>
      </c>
    </row>
    <row r="773" spans="1:14">
      <c r="L773" s="147" t="s">
        <v>2399</v>
      </c>
      <c r="M773" s="13" t="s">
        <v>2400</v>
      </c>
    </row>
    <row r="774" spans="1:14" s="1" customFormat="1" ht="14.25" customHeight="1">
      <c r="B774" s="150" t="s">
        <v>7</v>
      </c>
      <c r="C774" s="150"/>
      <c r="D774" s="151" t="s">
        <v>1258</v>
      </c>
      <c r="E774" s="151"/>
      <c r="F774" s="151"/>
      <c r="G774" s="151"/>
      <c r="H774" s="151"/>
      <c r="I774" s="151"/>
      <c r="J774" s="151"/>
      <c r="K774" s="110" t="s">
        <v>2498</v>
      </c>
    </row>
    <row r="775" spans="1:14" s="1" customFormat="1">
      <c r="B775" s="150" t="s">
        <v>8</v>
      </c>
      <c r="C775" s="150"/>
      <c r="D775" s="2" t="s">
        <v>2421</v>
      </c>
      <c r="E775" s="152" t="s">
        <v>1260</v>
      </c>
      <c r="F775" s="152"/>
      <c r="G775" s="152"/>
      <c r="H775" s="152"/>
      <c r="I775" s="152"/>
      <c r="J775" s="152"/>
      <c r="K775" s="146"/>
      <c r="L775" s="4"/>
      <c r="M775" s="4"/>
    </row>
    <row r="776" spans="1:14" s="5" customFormat="1" ht="18.75" customHeight="1">
      <c r="B776" s="6" t="s">
        <v>2356</v>
      </c>
      <c r="C776" s="145"/>
      <c r="D776" s="152" t="s">
        <v>2393</v>
      </c>
      <c r="E776" s="152"/>
      <c r="F776" s="152"/>
      <c r="G776" s="152"/>
      <c r="H776" s="152"/>
      <c r="I776" s="152"/>
      <c r="J776" s="152"/>
      <c r="K776" s="3"/>
      <c r="L776" s="3"/>
      <c r="M776" s="3"/>
    </row>
    <row r="777" spans="1:14" s="5" customFormat="1" ht="18.75" customHeight="1">
      <c r="A777" s="153" t="s">
        <v>2499</v>
      </c>
      <c r="B777" s="153"/>
      <c r="C777" s="153"/>
      <c r="D777" s="153"/>
      <c r="E777" s="153"/>
      <c r="F777" s="153"/>
      <c r="G777" s="153"/>
      <c r="H777" s="153"/>
      <c r="I777" s="153"/>
      <c r="J777" s="153"/>
      <c r="K777" s="3"/>
      <c r="L777" s="3"/>
      <c r="M777" s="3"/>
    </row>
    <row r="778" spans="1:14" ht="3.75" customHeight="1"/>
    <row r="779" spans="1:14" ht="15" customHeight="1">
      <c r="A779" s="149" t="s">
        <v>0</v>
      </c>
      <c r="B779" s="148" t="s">
        <v>9</v>
      </c>
      <c r="C779" s="154" t="s">
        <v>3</v>
      </c>
      <c r="D779" s="155" t="s">
        <v>4</v>
      </c>
      <c r="E779" s="148" t="s">
        <v>15</v>
      </c>
      <c r="F779" s="148" t="s">
        <v>16</v>
      </c>
      <c r="G779" s="148" t="s">
        <v>10</v>
      </c>
      <c r="H779" s="148" t="s">
        <v>11</v>
      </c>
      <c r="I779" s="159" t="s">
        <v>6</v>
      </c>
      <c r="J779" s="159"/>
      <c r="K779" s="160" t="s">
        <v>12</v>
      </c>
      <c r="L779" s="161"/>
      <c r="M779" s="162"/>
    </row>
    <row r="780" spans="1:14" ht="27" customHeight="1">
      <c r="A780" s="149"/>
      <c r="B780" s="149"/>
      <c r="C780" s="154"/>
      <c r="D780" s="155"/>
      <c r="E780" s="149"/>
      <c r="F780" s="149"/>
      <c r="G780" s="149"/>
      <c r="H780" s="149"/>
      <c r="I780" s="7" t="s">
        <v>13</v>
      </c>
      <c r="J780" s="7" t="s">
        <v>14</v>
      </c>
      <c r="K780" s="163"/>
      <c r="L780" s="164"/>
      <c r="M780" s="165"/>
    </row>
    <row r="781" spans="1:14" ht="18.95" customHeight="1">
      <c r="A781" s="8">
        <v>1</v>
      </c>
      <c r="B781" s="15">
        <v>23207110512</v>
      </c>
      <c r="C781" s="9" t="s">
        <v>1887</v>
      </c>
      <c r="D781" s="10" t="s">
        <v>1477</v>
      </c>
      <c r="E781" s="16" t="s">
        <v>1349</v>
      </c>
      <c r="F781" s="16" t="s">
        <v>1349</v>
      </c>
      <c r="G781" s="11"/>
      <c r="H781" s="12"/>
      <c r="I781" s="12"/>
      <c r="J781" s="12"/>
      <c r="K781" s="166">
        <v>0</v>
      </c>
      <c r="L781" s="167"/>
      <c r="M781" s="168"/>
      <c r="N781" t="s">
        <v>2500</v>
      </c>
    </row>
    <row r="782" spans="1:14" ht="18.95" customHeight="1">
      <c r="A782" s="8">
        <v>2</v>
      </c>
      <c r="B782" s="15">
        <v>23207111123</v>
      </c>
      <c r="C782" s="9" t="s">
        <v>1999</v>
      </c>
      <c r="D782" s="10" t="s">
        <v>1477</v>
      </c>
      <c r="E782" s="16" t="s">
        <v>1349</v>
      </c>
      <c r="F782" s="16" t="s">
        <v>1349</v>
      </c>
      <c r="G782" s="11"/>
      <c r="H782" s="12"/>
      <c r="I782" s="12"/>
      <c r="J782" s="12"/>
      <c r="K782" s="156">
        <v>0</v>
      </c>
      <c r="L782" s="157"/>
      <c r="M782" s="158"/>
      <c r="N782" t="s">
        <v>2500</v>
      </c>
    </row>
    <row r="783" spans="1:14" ht="18.95" customHeight="1">
      <c r="A783" s="8">
        <v>3</v>
      </c>
      <c r="B783" s="15">
        <v>2320711297</v>
      </c>
      <c r="C783" s="9" t="s">
        <v>2013</v>
      </c>
      <c r="D783" s="10" t="s">
        <v>1477</v>
      </c>
      <c r="E783" s="16" t="s">
        <v>1349</v>
      </c>
      <c r="F783" s="16" t="s">
        <v>1349</v>
      </c>
      <c r="G783" s="11"/>
      <c r="H783" s="12"/>
      <c r="I783" s="12"/>
      <c r="J783" s="12"/>
      <c r="K783" s="156">
        <v>0</v>
      </c>
      <c r="L783" s="157"/>
      <c r="M783" s="158"/>
      <c r="N783" t="s">
        <v>2500</v>
      </c>
    </row>
    <row r="784" spans="1:14" ht="18.95" customHeight="1">
      <c r="A784" s="8">
        <v>4</v>
      </c>
      <c r="B784" s="15">
        <v>2320717374</v>
      </c>
      <c r="C784" s="9" t="s">
        <v>2088</v>
      </c>
      <c r="D784" s="10" t="s">
        <v>1477</v>
      </c>
      <c r="E784" s="16" t="s">
        <v>1349</v>
      </c>
      <c r="F784" s="16" t="s">
        <v>1349</v>
      </c>
      <c r="G784" s="11"/>
      <c r="H784" s="12"/>
      <c r="I784" s="12"/>
      <c r="J784" s="12"/>
      <c r="K784" s="156">
        <v>0</v>
      </c>
      <c r="L784" s="157"/>
      <c r="M784" s="158"/>
      <c r="N784" t="s">
        <v>2500</v>
      </c>
    </row>
    <row r="785" spans="1:14" ht="18.95" customHeight="1">
      <c r="A785" s="8">
        <v>5</v>
      </c>
      <c r="B785" s="15">
        <v>2321124716</v>
      </c>
      <c r="C785" s="9" t="s">
        <v>1616</v>
      </c>
      <c r="D785" s="10" t="s">
        <v>2198</v>
      </c>
      <c r="E785" s="16" t="s">
        <v>1728</v>
      </c>
      <c r="F785" s="16" t="s">
        <v>1728</v>
      </c>
      <c r="G785" s="11"/>
      <c r="H785" s="12"/>
      <c r="I785" s="12"/>
      <c r="J785" s="12"/>
      <c r="K785" s="156">
        <v>0</v>
      </c>
      <c r="L785" s="157"/>
      <c r="M785" s="158"/>
      <c r="N785" t="s">
        <v>2500</v>
      </c>
    </row>
    <row r="786" spans="1:14" ht="18.95" customHeight="1">
      <c r="A786" s="8">
        <v>6</v>
      </c>
      <c r="B786" s="15">
        <v>2221522816</v>
      </c>
      <c r="C786" s="9" t="s">
        <v>1661</v>
      </c>
      <c r="D786" s="10" t="s">
        <v>1662</v>
      </c>
      <c r="E786" s="16" t="s">
        <v>1302</v>
      </c>
      <c r="F786" s="16" t="s">
        <v>1302</v>
      </c>
      <c r="G786" s="11"/>
      <c r="H786" s="12"/>
      <c r="I786" s="12"/>
      <c r="J786" s="12"/>
      <c r="K786" s="156">
        <v>0</v>
      </c>
      <c r="L786" s="157"/>
      <c r="M786" s="158"/>
      <c r="N786" t="s">
        <v>2500</v>
      </c>
    </row>
    <row r="787" spans="1:14" ht="18.95" customHeight="1">
      <c r="A787" s="8">
        <v>7</v>
      </c>
      <c r="B787" s="15">
        <v>2320714854</v>
      </c>
      <c r="C787" s="9" t="s">
        <v>2059</v>
      </c>
      <c r="D787" s="10" t="s">
        <v>1662</v>
      </c>
      <c r="E787" s="16" t="s">
        <v>1349</v>
      </c>
      <c r="F787" s="16" t="s">
        <v>1349</v>
      </c>
      <c r="G787" s="11"/>
      <c r="H787" s="12"/>
      <c r="I787" s="12"/>
      <c r="J787" s="12"/>
      <c r="K787" s="156">
        <v>0</v>
      </c>
      <c r="L787" s="157"/>
      <c r="M787" s="158"/>
      <c r="N787" t="s">
        <v>2500</v>
      </c>
    </row>
    <row r="788" spans="1:14" ht="18.95" customHeight="1">
      <c r="A788" s="8">
        <v>8</v>
      </c>
      <c r="B788" s="15">
        <v>2220522932</v>
      </c>
      <c r="C788" s="9" t="s">
        <v>1480</v>
      </c>
      <c r="D788" s="10" t="s">
        <v>1481</v>
      </c>
      <c r="E788" s="16" t="s">
        <v>1302</v>
      </c>
      <c r="F788" s="16" t="s">
        <v>1302</v>
      </c>
      <c r="G788" s="11"/>
      <c r="H788" s="12"/>
      <c r="I788" s="12"/>
      <c r="J788" s="12"/>
      <c r="K788" s="156">
        <v>0</v>
      </c>
      <c r="L788" s="157"/>
      <c r="M788" s="158"/>
      <c r="N788" t="s">
        <v>2500</v>
      </c>
    </row>
    <row r="789" spans="1:14" ht="18.95" customHeight="1">
      <c r="A789" s="8">
        <v>9</v>
      </c>
      <c r="B789" s="15">
        <v>2320210550</v>
      </c>
      <c r="C789" s="9" t="s">
        <v>1754</v>
      </c>
      <c r="D789" s="10" t="s">
        <v>1481</v>
      </c>
      <c r="E789" s="16" t="s">
        <v>1416</v>
      </c>
      <c r="F789" s="16" t="s">
        <v>1416</v>
      </c>
      <c r="G789" s="11"/>
      <c r="H789" s="12"/>
      <c r="I789" s="12"/>
      <c r="J789" s="12"/>
      <c r="K789" s="156">
        <v>0</v>
      </c>
      <c r="L789" s="157"/>
      <c r="M789" s="158"/>
      <c r="N789" t="s">
        <v>2500</v>
      </c>
    </row>
    <row r="790" spans="1:14" ht="18.95" customHeight="1">
      <c r="A790" s="8">
        <v>10</v>
      </c>
      <c r="B790" s="15">
        <v>23202712131</v>
      </c>
      <c r="C790" s="9" t="s">
        <v>1908</v>
      </c>
      <c r="D790" s="10" t="s">
        <v>1481</v>
      </c>
      <c r="E790" s="16" t="s">
        <v>1758</v>
      </c>
      <c r="F790" s="16" t="s">
        <v>1758</v>
      </c>
      <c r="G790" s="11"/>
      <c r="H790" s="12"/>
      <c r="I790" s="12"/>
      <c r="J790" s="12"/>
      <c r="K790" s="156">
        <v>0</v>
      </c>
      <c r="L790" s="157"/>
      <c r="M790" s="158"/>
      <c r="N790" t="s">
        <v>2500</v>
      </c>
    </row>
    <row r="791" spans="1:14" ht="18.95" customHeight="1">
      <c r="A791" s="8">
        <v>11</v>
      </c>
      <c r="B791" s="15">
        <v>1921619007</v>
      </c>
      <c r="C791" s="9" t="s">
        <v>1279</v>
      </c>
      <c r="D791" s="10" t="s">
        <v>1280</v>
      </c>
      <c r="E791" s="16" t="s">
        <v>1281</v>
      </c>
      <c r="F791" s="16" t="s">
        <v>1281</v>
      </c>
      <c r="G791" s="11"/>
      <c r="H791" s="12"/>
      <c r="I791" s="12"/>
      <c r="J791" s="12"/>
      <c r="K791" s="156">
        <v>0</v>
      </c>
      <c r="L791" s="157"/>
      <c r="M791" s="158"/>
      <c r="N791" t="s">
        <v>2500</v>
      </c>
    </row>
    <row r="792" spans="1:14" ht="18.95" customHeight="1">
      <c r="A792" s="8">
        <v>12</v>
      </c>
      <c r="B792" s="15">
        <v>2220523160</v>
      </c>
      <c r="C792" s="9" t="s">
        <v>1347</v>
      </c>
      <c r="D792" s="10" t="s">
        <v>1280</v>
      </c>
      <c r="E792" s="16" t="s">
        <v>1302</v>
      </c>
      <c r="F792" s="16" t="s">
        <v>1302</v>
      </c>
      <c r="G792" s="11"/>
      <c r="H792" s="12"/>
      <c r="I792" s="12"/>
      <c r="J792" s="12"/>
      <c r="K792" s="156">
        <v>0</v>
      </c>
      <c r="L792" s="157"/>
      <c r="M792" s="158"/>
      <c r="N792" t="s">
        <v>2500</v>
      </c>
    </row>
    <row r="793" spans="1:14" ht="18.95" customHeight="1">
      <c r="A793" s="8">
        <v>13</v>
      </c>
      <c r="B793" s="15">
        <v>2320282921</v>
      </c>
      <c r="C793" s="9" t="s">
        <v>1914</v>
      </c>
      <c r="D793" s="10" t="s">
        <v>1280</v>
      </c>
      <c r="E793" s="16" t="s">
        <v>1308</v>
      </c>
      <c r="F793" s="16" t="s">
        <v>1308</v>
      </c>
      <c r="G793" s="11"/>
      <c r="H793" s="12"/>
      <c r="I793" s="12"/>
      <c r="J793" s="12"/>
      <c r="K793" s="156">
        <v>0</v>
      </c>
      <c r="L793" s="157"/>
      <c r="M793" s="158"/>
      <c r="N793" t="s">
        <v>2500</v>
      </c>
    </row>
    <row r="794" spans="1:14" ht="18.95" customHeight="1">
      <c r="A794" s="8">
        <v>14</v>
      </c>
      <c r="B794" s="15">
        <v>2320315785</v>
      </c>
      <c r="C794" s="9" t="s">
        <v>1921</v>
      </c>
      <c r="D794" s="10" t="s">
        <v>1280</v>
      </c>
      <c r="E794" s="16" t="s">
        <v>1416</v>
      </c>
      <c r="F794" s="16" t="s">
        <v>1416</v>
      </c>
      <c r="G794" s="11"/>
      <c r="H794" s="12"/>
      <c r="I794" s="12"/>
      <c r="J794" s="12"/>
      <c r="K794" s="156">
        <v>0</v>
      </c>
      <c r="L794" s="157"/>
      <c r="M794" s="158"/>
      <c r="N794" t="s">
        <v>2500</v>
      </c>
    </row>
    <row r="795" spans="1:14" ht="18.95" customHeight="1">
      <c r="A795" s="8">
        <v>15</v>
      </c>
      <c r="B795" s="15">
        <v>2321118143</v>
      </c>
      <c r="C795" s="9" t="s">
        <v>2141</v>
      </c>
      <c r="D795" s="10" t="s">
        <v>1280</v>
      </c>
      <c r="E795" s="16" t="s">
        <v>1610</v>
      </c>
      <c r="F795" s="16" t="s">
        <v>1610</v>
      </c>
      <c r="G795" s="11"/>
      <c r="H795" s="12"/>
      <c r="I795" s="12"/>
      <c r="J795" s="12"/>
      <c r="K795" s="156">
        <v>0</v>
      </c>
      <c r="L795" s="157"/>
      <c r="M795" s="158"/>
      <c r="N795" t="s">
        <v>2500</v>
      </c>
    </row>
    <row r="796" spans="1:14" ht="18.95" customHeight="1">
      <c r="A796" s="8">
        <v>16</v>
      </c>
      <c r="B796" s="15">
        <v>2321329605</v>
      </c>
      <c r="C796" s="9" t="s">
        <v>2197</v>
      </c>
      <c r="D796" s="10" t="s">
        <v>1280</v>
      </c>
      <c r="E796" s="16" t="s">
        <v>1396</v>
      </c>
      <c r="F796" s="16" t="s">
        <v>1396</v>
      </c>
      <c r="G796" s="11"/>
      <c r="H796" s="12"/>
      <c r="I796" s="12"/>
      <c r="J796" s="12"/>
      <c r="K796" s="156">
        <v>0</v>
      </c>
      <c r="L796" s="157"/>
      <c r="M796" s="158"/>
      <c r="N796" t="s">
        <v>2500</v>
      </c>
    </row>
    <row r="797" spans="1:14" ht="18.95" customHeight="1">
      <c r="A797" s="8">
        <v>17</v>
      </c>
      <c r="B797" s="15">
        <v>2321713974</v>
      </c>
      <c r="C797" s="9" t="s">
        <v>2306</v>
      </c>
      <c r="D797" s="10" t="s">
        <v>1280</v>
      </c>
      <c r="E797" s="16" t="s">
        <v>1349</v>
      </c>
      <c r="F797" s="16" t="s">
        <v>1349</v>
      </c>
      <c r="G797" s="11"/>
      <c r="H797" s="12"/>
      <c r="I797" s="12"/>
      <c r="J797" s="12"/>
      <c r="K797" s="156">
        <v>0</v>
      </c>
      <c r="L797" s="157"/>
      <c r="M797" s="158"/>
      <c r="N797" t="s">
        <v>2500</v>
      </c>
    </row>
    <row r="798" spans="1:14" ht="18.95" customHeight="1">
      <c r="A798" s="8">
        <v>18</v>
      </c>
      <c r="B798" s="15">
        <v>2321123374</v>
      </c>
      <c r="C798" s="9" t="s">
        <v>2186</v>
      </c>
      <c r="D798" s="10" t="s">
        <v>2187</v>
      </c>
      <c r="E798" s="16" t="s">
        <v>1396</v>
      </c>
      <c r="F798" s="16" t="s">
        <v>1396</v>
      </c>
      <c r="G798" s="11"/>
      <c r="H798" s="12"/>
      <c r="I798" s="12"/>
      <c r="J798" s="12"/>
      <c r="K798" s="156">
        <v>0</v>
      </c>
      <c r="L798" s="157"/>
      <c r="M798" s="158"/>
      <c r="N798" t="s">
        <v>2500</v>
      </c>
    </row>
    <row r="799" spans="1:14" ht="18.95" customHeight="1">
      <c r="A799" s="8">
        <v>19</v>
      </c>
      <c r="B799" s="15">
        <v>2221217602</v>
      </c>
      <c r="C799" s="9" t="s">
        <v>1630</v>
      </c>
      <c r="D799" s="10" t="s">
        <v>1631</v>
      </c>
      <c r="E799" s="16" t="s">
        <v>1416</v>
      </c>
      <c r="F799" s="16" t="s">
        <v>1416</v>
      </c>
      <c r="G799" s="11"/>
      <c r="H799" s="12"/>
      <c r="I799" s="12"/>
      <c r="J799" s="12"/>
      <c r="K799" s="156">
        <v>0</v>
      </c>
      <c r="L799" s="157"/>
      <c r="M799" s="158"/>
      <c r="N799" t="s">
        <v>2500</v>
      </c>
    </row>
    <row r="800" spans="1:14" ht="18.95" customHeight="1">
      <c r="A800" s="8">
        <v>20</v>
      </c>
      <c r="B800" s="15">
        <v>2221523137</v>
      </c>
      <c r="C800" s="9" t="s">
        <v>1620</v>
      </c>
      <c r="D800" s="10" t="s">
        <v>1631</v>
      </c>
      <c r="E800" s="16" t="s">
        <v>1302</v>
      </c>
      <c r="F800" s="16" t="s">
        <v>1302</v>
      </c>
      <c r="G800" s="11"/>
      <c r="H800" s="12"/>
      <c r="I800" s="12"/>
      <c r="J800" s="12"/>
      <c r="K800" s="156">
        <v>0</v>
      </c>
      <c r="L800" s="157"/>
      <c r="M800" s="158"/>
      <c r="N800" t="s">
        <v>2500</v>
      </c>
    </row>
    <row r="801" spans="1:14" ht="18.95" customHeight="1">
      <c r="A801" s="8">
        <v>21</v>
      </c>
      <c r="B801" s="15">
        <v>2320719855</v>
      </c>
      <c r="C801" s="9" t="s">
        <v>2096</v>
      </c>
      <c r="D801" s="10" t="s">
        <v>1631</v>
      </c>
      <c r="E801" s="16" t="s">
        <v>1349</v>
      </c>
      <c r="F801" s="16" t="s">
        <v>1349</v>
      </c>
      <c r="G801" s="11"/>
      <c r="H801" s="12"/>
      <c r="I801" s="12"/>
      <c r="J801" s="12"/>
      <c r="K801" s="156">
        <v>0</v>
      </c>
      <c r="L801" s="157"/>
      <c r="M801" s="158"/>
      <c r="N801" t="s">
        <v>2500</v>
      </c>
    </row>
    <row r="802" spans="1:14" ht="18.95" customHeight="1">
      <c r="A802" s="8">
        <v>22</v>
      </c>
      <c r="B802" s="15">
        <v>2321118169</v>
      </c>
      <c r="C802" s="9" t="s">
        <v>2144</v>
      </c>
      <c r="D802" s="10" t="s">
        <v>1631</v>
      </c>
      <c r="E802" s="16" t="s">
        <v>1610</v>
      </c>
      <c r="F802" s="16" t="s">
        <v>1610</v>
      </c>
      <c r="G802" s="11"/>
      <c r="H802" s="12"/>
      <c r="I802" s="12"/>
      <c r="J802" s="12"/>
      <c r="K802" s="156">
        <v>0</v>
      </c>
      <c r="L802" s="157"/>
      <c r="M802" s="158"/>
      <c r="N802" t="s">
        <v>2500</v>
      </c>
    </row>
    <row r="803" spans="1:14" ht="18.95" customHeight="1">
      <c r="A803" s="8">
        <v>23</v>
      </c>
      <c r="B803" s="15">
        <v>2321213475</v>
      </c>
      <c r="C803" s="9" t="s">
        <v>2235</v>
      </c>
      <c r="D803" s="10" t="s">
        <v>1631</v>
      </c>
      <c r="E803" s="16" t="s">
        <v>1416</v>
      </c>
      <c r="F803" s="16" t="s">
        <v>1416</v>
      </c>
      <c r="G803" s="11"/>
      <c r="H803" s="12"/>
      <c r="I803" s="12"/>
      <c r="J803" s="12"/>
      <c r="K803" s="156">
        <v>0</v>
      </c>
      <c r="L803" s="157"/>
      <c r="M803" s="158"/>
      <c r="N803" t="s">
        <v>2500</v>
      </c>
    </row>
    <row r="804" spans="1:14" ht="18.95" customHeight="1">
      <c r="A804" s="8">
        <v>24</v>
      </c>
      <c r="B804" s="15">
        <v>2321219772</v>
      </c>
      <c r="C804" s="9" t="s">
        <v>1288</v>
      </c>
      <c r="D804" s="10" t="s">
        <v>1631</v>
      </c>
      <c r="E804" s="16" t="s">
        <v>1427</v>
      </c>
      <c r="F804" s="16" t="s">
        <v>1427</v>
      </c>
      <c r="G804" s="11"/>
      <c r="H804" s="12"/>
      <c r="I804" s="12"/>
      <c r="J804" s="12"/>
      <c r="K804" s="156">
        <v>0</v>
      </c>
      <c r="L804" s="157"/>
      <c r="M804" s="158"/>
      <c r="N804" t="s">
        <v>2500</v>
      </c>
    </row>
    <row r="805" spans="1:14" ht="18.95" customHeight="1">
      <c r="A805" s="8">
        <v>25</v>
      </c>
      <c r="B805" s="15">
        <v>2321264357</v>
      </c>
      <c r="C805" s="9" t="s">
        <v>1542</v>
      </c>
      <c r="D805" s="10" t="s">
        <v>1631</v>
      </c>
      <c r="E805" s="16" t="s">
        <v>1770</v>
      </c>
      <c r="F805" s="16" t="s">
        <v>1770</v>
      </c>
      <c r="G805" s="11"/>
      <c r="H805" s="12"/>
      <c r="I805" s="12"/>
      <c r="J805" s="12"/>
      <c r="K805" s="156">
        <v>0</v>
      </c>
      <c r="L805" s="157"/>
      <c r="M805" s="158"/>
      <c r="N805" t="s">
        <v>2500</v>
      </c>
    </row>
    <row r="806" spans="1:14" ht="18.95" customHeight="1">
      <c r="A806" s="8">
        <v>26</v>
      </c>
      <c r="B806" s="15">
        <v>2020220736</v>
      </c>
      <c r="C806" s="9" t="s">
        <v>1291</v>
      </c>
      <c r="D806" s="10" t="s">
        <v>1292</v>
      </c>
      <c r="E806" s="16" t="s">
        <v>1293</v>
      </c>
      <c r="F806" s="16" t="s">
        <v>1293</v>
      </c>
      <c r="G806" s="11"/>
      <c r="H806" s="12"/>
      <c r="I806" s="12"/>
      <c r="J806" s="12"/>
      <c r="K806" s="156">
        <v>0</v>
      </c>
      <c r="L806" s="157"/>
      <c r="M806" s="158"/>
      <c r="N806" t="s">
        <v>2500</v>
      </c>
    </row>
    <row r="807" spans="1:14" ht="18.95" customHeight="1">
      <c r="A807" s="8">
        <v>27</v>
      </c>
      <c r="B807" s="15">
        <v>2120524593</v>
      </c>
      <c r="C807" s="9" t="s">
        <v>1343</v>
      </c>
      <c r="D807" s="10" t="s">
        <v>1292</v>
      </c>
      <c r="E807" s="16" t="s">
        <v>1302</v>
      </c>
      <c r="F807" s="16" t="s">
        <v>1302</v>
      </c>
      <c r="G807" s="11"/>
      <c r="H807" s="12"/>
      <c r="I807" s="12"/>
      <c r="J807" s="12"/>
      <c r="K807" s="156">
        <v>0</v>
      </c>
      <c r="L807" s="157"/>
      <c r="M807" s="158"/>
      <c r="N807" t="s">
        <v>2500</v>
      </c>
    </row>
    <row r="808" spans="1:14" ht="18.95" customHeight="1">
      <c r="A808" s="8">
        <v>28</v>
      </c>
      <c r="B808" s="15">
        <v>2220523246</v>
      </c>
      <c r="C808" s="9" t="s">
        <v>1428</v>
      </c>
      <c r="D808" s="10" t="s">
        <v>1292</v>
      </c>
      <c r="E808" s="16" t="s">
        <v>1302</v>
      </c>
      <c r="F808" s="16" t="s">
        <v>1302</v>
      </c>
      <c r="G808" s="11"/>
      <c r="H808" s="12"/>
      <c r="I808" s="12"/>
      <c r="J808" s="12"/>
      <c r="K808" s="156">
        <v>0</v>
      </c>
      <c r="L808" s="157"/>
      <c r="M808" s="158"/>
      <c r="N808" t="s">
        <v>2500</v>
      </c>
    </row>
    <row r="809" spans="1:14" ht="18.95" customHeight="1">
      <c r="A809" s="8">
        <v>29</v>
      </c>
      <c r="B809" s="15">
        <v>2220523248</v>
      </c>
      <c r="C809" s="9" t="s">
        <v>1538</v>
      </c>
      <c r="D809" s="10" t="s">
        <v>1292</v>
      </c>
      <c r="E809" s="16" t="s">
        <v>1302</v>
      </c>
      <c r="F809" s="16" t="s">
        <v>1302</v>
      </c>
      <c r="G809" s="11"/>
      <c r="H809" s="12"/>
      <c r="I809" s="12"/>
      <c r="J809" s="12"/>
      <c r="K809" s="156">
        <v>0</v>
      </c>
      <c r="L809" s="157"/>
      <c r="M809" s="158"/>
      <c r="N809" t="s">
        <v>2500</v>
      </c>
    </row>
    <row r="810" spans="1:14" ht="18.95" customHeight="1">
      <c r="A810" s="8">
        <v>30</v>
      </c>
      <c r="B810" s="15">
        <v>23202111328</v>
      </c>
      <c r="C810" s="9" t="s">
        <v>1766</v>
      </c>
      <c r="D810" s="10" t="s">
        <v>1292</v>
      </c>
      <c r="E810" s="16" t="s">
        <v>1738</v>
      </c>
      <c r="F810" s="16" t="s">
        <v>1738</v>
      </c>
      <c r="G810" s="11"/>
      <c r="H810" s="12"/>
      <c r="I810" s="12"/>
      <c r="J810" s="12"/>
      <c r="K810" s="156">
        <v>0</v>
      </c>
      <c r="L810" s="157"/>
      <c r="M810" s="158"/>
      <c r="N810" t="s">
        <v>2500</v>
      </c>
    </row>
    <row r="811" spans="1:14" ht="18.95" customHeight="1">
      <c r="A811" s="8">
        <v>31</v>
      </c>
      <c r="B811" s="15">
        <v>23202511102</v>
      </c>
      <c r="C811" s="9" t="s">
        <v>1677</v>
      </c>
      <c r="D811" s="10" t="s">
        <v>1292</v>
      </c>
      <c r="E811" s="16" t="s">
        <v>1857</v>
      </c>
      <c r="F811" s="16" t="s">
        <v>1857</v>
      </c>
      <c r="G811" s="11"/>
      <c r="H811" s="12"/>
      <c r="I811" s="12"/>
      <c r="J811" s="12"/>
      <c r="K811" s="169">
        <v>0</v>
      </c>
      <c r="L811" s="170"/>
      <c r="M811" s="171"/>
      <c r="N811" t="s">
        <v>2500</v>
      </c>
    </row>
    <row r="812" spans="1:14">
      <c r="L812" s="147" t="s">
        <v>2405</v>
      </c>
      <c r="M812" s="13" t="s">
        <v>2400</v>
      </c>
    </row>
    <row r="813" spans="1:14" s="1" customFormat="1" ht="14.25" customHeight="1">
      <c r="B813" s="150" t="s">
        <v>7</v>
      </c>
      <c r="C813" s="150"/>
      <c r="D813" s="151" t="s">
        <v>1258</v>
      </c>
      <c r="E813" s="151"/>
      <c r="F813" s="151"/>
      <c r="G813" s="151"/>
      <c r="H813" s="151"/>
      <c r="I813" s="151"/>
      <c r="J813" s="151"/>
      <c r="K813" s="110" t="s">
        <v>2501</v>
      </c>
    </row>
    <row r="814" spans="1:14" s="1" customFormat="1">
      <c r="B814" s="150" t="s">
        <v>8</v>
      </c>
      <c r="C814" s="150"/>
      <c r="D814" s="2" t="s">
        <v>2426</v>
      </c>
      <c r="E814" s="152" t="s">
        <v>1260</v>
      </c>
      <c r="F814" s="152"/>
      <c r="G814" s="152"/>
      <c r="H814" s="152"/>
      <c r="I814" s="152"/>
      <c r="J814" s="152"/>
      <c r="K814" s="146"/>
      <c r="L814" s="4"/>
      <c r="M814" s="4"/>
    </row>
    <row r="815" spans="1:14" s="5" customFormat="1" ht="18.75" customHeight="1">
      <c r="B815" s="6" t="s">
        <v>2356</v>
      </c>
      <c r="C815" s="145"/>
      <c r="D815" s="152" t="s">
        <v>2393</v>
      </c>
      <c r="E815" s="152"/>
      <c r="F815" s="152"/>
      <c r="G815" s="152"/>
      <c r="H815" s="152"/>
      <c r="I815" s="152"/>
      <c r="J815" s="152"/>
      <c r="K815" s="3"/>
      <c r="L815" s="3"/>
      <c r="M815" s="3"/>
    </row>
    <row r="816" spans="1:14" s="5" customFormat="1" ht="18.75" customHeight="1">
      <c r="A816" s="153" t="s">
        <v>2502</v>
      </c>
      <c r="B816" s="153"/>
      <c r="C816" s="153"/>
      <c r="D816" s="153"/>
      <c r="E816" s="153"/>
      <c r="F816" s="153"/>
      <c r="G816" s="153"/>
      <c r="H816" s="153"/>
      <c r="I816" s="153"/>
      <c r="J816" s="153"/>
      <c r="K816" s="3"/>
      <c r="L816" s="3"/>
      <c r="M816" s="3"/>
    </row>
    <row r="817" spans="1:14" ht="3.75" customHeight="1"/>
    <row r="818" spans="1:14" ht="15" customHeight="1">
      <c r="A818" s="149" t="s">
        <v>0</v>
      </c>
      <c r="B818" s="148" t="s">
        <v>9</v>
      </c>
      <c r="C818" s="154" t="s">
        <v>3</v>
      </c>
      <c r="D818" s="155" t="s">
        <v>4</v>
      </c>
      <c r="E818" s="148" t="s">
        <v>15</v>
      </c>
      <c r="F818" s="148" t="s">
        <v>16</v>
      </c>
      <c r="G818" s="148" t="s">
        <v>10</v>
      </c>
      <c r="H818" s="148" t="s">
        <v>11</v>
      </c>
      <c r="I818" s="159" t="s">
        <v>6</v>
      </c>
      <c r="J818" s="159"/>
      <c r="K818" s="160" t="s">
        <v>12</v>
      </c>
      <c r="L818" s="161"/>
      <c r="M818" s="162"/>
    </row>
    <row r="819" spans="1:14" ht="27" customHeight="1">
      <c r="A819" s="149"/>
      <c r="B819" s="149"/>
      <c r="C819" s="154"/>
      <c r="D819" s="155"/>
      <c r="E819" s="149"/>
      <c r="F819" s="149"/>
      <c r="G819" s="149"/>
      <c r="H819" s="149"/>
      <c r="I819" s="7" t="s">
        <v>13</v>
      </c>
      <c r="J819" s="7" t="s">
        <v>14</v>
      </c>
      <c r="K819" s="163"/>
      <c r="L819" s="164"/>
      <c r="M819" s="165"/>
    </row>
    <row r="820" spans="1:14" ht="18.95" customHeight="1">
      <c r="A820" s="8">
        <v>1</v>
      </c>
      <c r="B820" s="15">
        <v>2320260529</v>
      </c>
      <c r="C820" s="9" t="s">
        <v>1882</v>
      </c>
      <c r="D820" s="10" t="s">
        <v>1292</v>
      </c>
      <c r="E820" s="16" t="s">
        <v>1770</v>
      </c>
      <c r="F820" s="16" t="s">
        <v>1770</v>
      </c>
      <c r="G820" s="11"/>
      <c r="H820" s="12"/>
      <c r="I820" s="12"/>
      <c r="J820" s="12"/>
      <c r="K820" s="166">
        <v>0</v>
      </c>
      <c r="L820" s="167"/>
      <c r="M820" s="168"/>
      <c r="N820" t="s">
        <v>2503</v>
      </c>
    </row>
    <row r="821" spans="1:14" ht="18.95" customHeight="1">
      <c r="A821" s="8">
        <v>2</v>
      </c>
      <c r="B821" s="15">
        <v>2320265396</v>
      </c>
      <c r="C821" s="9" t="s">
        <v>1899</v>
      </c>
      <c r="D821" s="10" t="s">
        <v>1292</v>
      </c>
      <c r="E821" s="16" t="s">
        <v>1770</v>
      </c>
      <c r="F821" s="16" t="s">
        <v>1770</v>
      </c>
      <c r="G821" s="11"/>
      <c r="H821" s="12"/>
      <c r="I821" s="12"/>
      <c r="J821" s="12"/>
      <c r="K821" s="156">
        <v>0</v>
      </c>
      <c r="L821" s="157"/>
      <c r="M821" s="158"/>
      <c r="N821" t="s">
        <v>2503</v>
      </c>
    </row>
    <row r="822" spans="1:14" ht="18.95" customHeight="1">
      <c r="A822" s="8">
        <v>3</v>
      </c>
      <c r="B822" s="15">
        <v>2320312428</v>
      </c>
      <c r="C822" s="9" t="s">
        <v>1916</v>
      </c>
      <c r="D822" s="10" t="s">
        <v>1292</v>
      </c>
      <c r="E822" s="16" t="s">
        <v>1917</v>
      </c>
      <c r="F822" s="16" t="s">
        <v>1917</v>
      </c>
      <c r="G822" s="11"/>
      <c r="H822" s="12"/>
      <c r="I822" s="12"/>
      <c r="J822" s="12"/>
      <c r="K822" s="156">
        <v>0</v>
      </c>
      <c r="L822" s="157"/>
      <c r="M822" s="158"/>
      <c r="N822" t="s">
        <v>2503</v>
      </c>
    </row>
    <row r="823" spans="1:14" ht="18.95" customHeight="1">
      <c r="A823" s="8">
        <v>4</v>
      </c>
      <c r="B823" s="15">
        <v>23203410527</v>
      </c>
      <c r="C823" s="9" t="s">
        <v>1753</v>
      </c>
      <c r="D823" s="10" t="s">
        <v>1292</v>
      </c>
      <c r="E823" s="16" t="s">
        <v>1925</v>
      </c>
      <c r="F823" s="16" t="s">
        <v>1925</v>
      </c>
      <c r="G823" s="11"/>
      <c r="H823" s="12"/>
      <c r="I823" s="12"/>
      <c r="J823" s="12"/>
      <c r="K823" s="156">
        <v>0</v>
      </c>
      <c r="L823" s="157"/>
      <c r="M823" s="158"/>
      <c r="N823" t="s">
        <v>2503</v>
      </c>
    </row>
    <row r="824" spans="1:14" ht="18.95" customHeight="1">
      <c r="A824" s="8">
        <v>5</v>
      </c>
      <c r="B824" s="15">
        <v>2320512091</v>
      </c>
      <c r="C824" s="9" t="s">
        <v>1949</v>
      </c>
      <c r="D824" s="10" t="s">
        <v>1292</v>
      </c>
      <c r="E824" s="16" t="s">
        <v>1857</v>
      </c>
      <c r="F824" s="16" t="s">
        <v>1857</v>
      </c>
      <c r="G824" s="11"/>
      <c r="H824" s="12"/>
      <c r="I824" s="12"/>
      <c r="J824" s="12"/>
      <c r="K824" s="156">
        <v>0</v>
      </c>
      <c r="L824" s="157"/>
      <c r="M824" s="158"/>
      <c r="N824" t="s">
        <v>2503</v>
      </c>
    </row>
    <row r="825" spans="1:14" ht="18.95" customHeight="1">
      <c r="A825" s="8">
        <v>6</v>
      </c>
      <c r="B825" s="15">
        <v>23207111675</v>
      </c>
      <c r="C825" s="9" t="s">
        <v>1827</v>
      </c>
      <c r="D825" s="10" t="s">
        <v>1292</v>
      </c>
      <c r="E825" s="16" t="s">
        <v>1396</v>
      </c>
      <c r="F825" s="16" t="s">
        <v>1396</v>
      </c>
      <c r="G825" s="11"/>
      <c r="H825" s="12"/>
      <c r="I825" s="12"/>
      <c r="J825" s="12"/>
      <c r="K825" s="156">
        <v>0</v>
      </c>
      <c r="L825" s="157"/>
      <c r="M825" s="158"/>
      <c r="N825" t="s">
        <v>2503</v>
      </c>
    </row>
    <row r="826" spans="1:14" ht="18.95" customHeight="1">
      <c r="A826" s="8">
        <v>7</v>
      </c>
      <c r="B826" s="15">
        <v>23207111774</v>
      </c>
      <c r="C826" s="9" t="s">
        <v>2007</v>
      </c>
      <c r="D826" s="10" t="s">
        <v>1292</v>
      </c>
      <c r="E826" s="16" t="s">
        <v>1416</v>
      </c>
      <c r="F826" s="16" t="s">
        <v>1416</v>
      </c>
      <c r="G826" s="11"/>
      <c r="H826" s="12"/>
      <c r="I826" s="12"/>
      <c r="J826" s="12"/>
      <c r="K826" s="156">
        <v>0</v>
      </c>
      <c r="L826" s="157"/>
      <c r="M826" s="158"/>
      <c r="N826" t="s">
        <v>2503</v>
      </c>
    </row>
    <row r="827" spans="1:14" ht="18.95" customHeight="1">
      <c r="A827" s="8">
        <v>8</v>
      </c>
      <c r="B827" s="15">
        <v>2320713102</v>
      </c>
      <c r="C827" s="9" t="s">
        <v>1995</v>
      </c>
      <c r="D827" s="10" t="s">
        <v>1292</v>
      </c>
      <c r="E827" s="16" t="s">
        <v>1349</v>
      </c>
      <c r="F827" s="16" t="s">
        <v>1349</v>
      </c>
      <c r="G827" s="11"/>
      <c r="H827" s="12"/>
      <c r="I827" s="12"/>
      <c r="J827" s="12"/>
      <c r="K827" s="156">
        <v>0</v>
      </c>
      <c r="L827" s="157"/>
      <c r="M827" s="158"/>
      <c r="N827" t="s">
        <v>2503</v>
      </c>
    </row>
    <row r="828" spans="1:14" ht="18.95" customHeight="1">
      <c r="A828" s="8">
        <v>9</v>
      </c>
      <c r="B828" s="15">
        <v>2320714529</v>
      </c>
      <c r="C828" s="9" t="s">
        <v>2056</v>
      </c>
      <c r="D828" s="10" t="s">
        <v>1292</v>
      </c>
      <c r="E828" s="16" t="s">
        <v>1396</v>
      </c>
      <c r="F828" s="16" t="s">
        <v>1396</v>
      </c>
      <c r="G828" s="11"/>
      <c r="H828" s="12"/>
      <c r="I828" s="12"/>
      <c r="J828" s="12"/>
      <c r="K828" s="156">
        <v>0</v>
      </c>
      <c r="L828" s="157"/>
      <c r="M828" s="158"/>
      <c r="N828" t="s">
        <v>2503</v>
      </c>
    </row>
    <row r="829" spans="1:14" ht="18.95" customHeight="1">
      <c r="A829" s="8">
        <v>10</v>
      </c>
      <c r="B829" s="15">
        <v>2320717103</v>
      </c>
      <c r="C829" s="9" t="s">
        <v>1974</v>
      </c>
      <c r="D829" s="10" t="s">
        <v>1292</v>
      </c>
      <c r="E829" s="16" t="s">
        <v>1349</v>
      </c>
      <c r="F829" s="16" t="s">
        <v>1349</v>
      </c>
      <c r="G829" s="11"/>
      <c r="H829" s="12"/>
      <c r="I829" s="12"/>
      <c r="J829" s="12"/>
      <c r="K829" s="156">
        <v>0</v>
      </c>
      <c r="L829" s="157"/>
      <c r="M829" s="158"/>
      <c r="N829" t="s">
        <v>2503</v>
      </c>
    </row>
    <row r="830" spans="1:14" ht="18.95" customHeight="1">
      <c r="A830" s="8">
        <v>11</v>
      </c>
      <c r="B830" s="15">
        <v>2320864050</v>
      </c>
      <c r="C830" s="9" t="s">
        <v>2124</v>
      </c>
      <c r="D830" s="10" t="s">
        <v>1292</v>
      </c>
      <c r="E830" s="16" t="s">
        <v>1590</v>
      </c>
      <c r="F830" s="16" t="s">
        <v>1590</v>
      </c>
      <c r="G830" s="11"/>
      <c r="H830" s="12"/>
      <c r="I830" s="12"/>
      <c r="J830" s="12"/>
      <c r="K830" s="156">
        <v>0</v>
      </c>
      <c r="L830" s="157"/>
      <c r="M830" s="158"/>
      <c r="N830" t="s">
        <v>2503</v>
      </c>
    </row>
    <row r="831" spans="1:14" ht="18.95" customHeight="1">
      <c r="A831" s="8">
        <v>12</v>
      </c>
      <c r="B831" s="15">
        <v>2221656551</v>
      </c>
      <c r="C831" s="9" t="s">
        <v>1712</v>
      </c>
      <c r="D831" s="10" t="s">
        <v>1713</v>
      </c>
      <c r="E831" s="16" t="s">
        <v>1407</v>
      </c>
      <c r="F831" s="16" t="s">
        <v>1407</v>
      </c>
      <c r="G831" s="11"/>
      <c r="H831" s="12"/>
      <c r="I831" s="12"/>
      <c r="J831" s="12"/>
      <c r="K831" s="156">
        <v>0</v>
      </c>
      <c r="L831" s="157"/>
      <c r="M831" s="158"/>
      <c r="N831" t="s">
        <v>2503</v>
      </c>
    </row>
    <row r="832" spans="1:14" ht="18.95" customHeight="1">
      <c r="A832" s="8">
        <v>13</v>
      </c>
      <c r="B832" s="15">
        <v>2320252216</v>
      </c>
      <c r="C832" s="9" t="s">
        <v>1864</v>
      </c>
      <c r="D832" s="10" t="s">
        <v>1865</v>
      </c>
      <c r="E832" s="16" t="s">
        <v>1427</v>
      </c>
      <c r="F832" s="16" t="s">
        <v>1427</v>
      </c>
      <c r="G832" s="11"/>
      <c r="H832" s="12"/>
      <c r="I832" s="12"/>
      <c r="J832" s="12"/>
      <c r="K832" s="156">
        <v>0</v>
      </c>
      <c r="L832" s="157"/>
      <c r="M832" s="158"/>
      <c r="N832" t="s">
        <v>2503</v>
      </c>
    </row>
    <row r="833" spans="1:14" ht="18.95" customHeight="1">
      <c r="A833" s="8">
        <v>14</v>
      </c>
      <c r="B833" s="15">
        <v>2220523129</v>
      </c>
      <c r="C833" s="9" t="s">
        <v>1516</v>
      </c>
      <c r="D833" s="10" t="s">
        <v>1517</v>
      </c>
      <c r="E833" s="16" t="s">
        <v>1302</v>
      </c>
      <c r="F833" s="16" t="s">
        <v>1302</v>
      </c>
      <c r="G833" s="11"/>
      <c r="H833" s="12"/>
      <c r="I833" s="12"/>
      <c r="J833" s="12"/>
      <c r="K833" s="156">
        <v>0</v>
      </c>
      <c r="L833" s="157"/>
      <c r="M833" s="158"/>
      <c r="N833" t="s">
        <v>2503</v>
      </c>
    </row>
    <row r="834" spans="1:14" ht="18.95" customHeight="1">
      <c r="A834" s="8">
        <v>15</v>
      </c>
      <c r="B834" s="15">
        <v>23202110513</v>
      </c>
      <c r="C834" s="9" t="s">
        <v>1761</v>
      </c>
      <c r="D834" s="10" t="s">
        <v>1517</v>
      </c>
      <c r="E834" s="16" t="s">
        <v>1416</v>
      </c>
      <c r="F834" s="16" t="s">
        <v>1416</v>
      </c>
      <c r="G834" s="11"/>
      <c r="H834" s="12"/>
      <c r="I834" s="12"/>
      <c r="J834" s="12"/>
      <c r="K834" s="156">
        <v>0</v>
      </c>
      <c r="L834" s="157"/>
      <c r="M834" s="158"/>
      <c r="N834" t="s">
        <v>2503</v>
      </c>
    </row>
    <row r="835" spans="1:14" ht="18.95" customHeight="1">
      <c r="A835" s="8">
        <v>16</v>
      </c>
      <c r="B835" s="15">
        <v>2320214269</v>
      </c>
      <c r="C835" s="9" t="s">
        <v>1792</v>
      </c>
      <c r="D835" s="10" t="s">
        <v>1517</v>
      </c>
      <c r="E835" s="16" t="s">
        <v>1416</v>
      </c>
      <c r="F835" s="16" t="s">
        <v>1416</v>
      </c>
      <c r="G835" s="11"/>
      <c r="H835" s="12"/>
      <c r="I835" s="12"/>
      <c r="J835" s="12"/>
      <c r="K835" s="156">
        <v>0</v>
      </c>
      <c r="L835" s="157"/>
      <c r="M835" s="158"/>
      <c r="N835" t="s">
        <v>2503</v>
      </c>
    </row>
    <row r="836" spans="1:14" ht="18.95" customHeight="1">
      <c r="A836" s="8">
        <v>17</v>
      </c>
      <c r="B836" s="15">
        <v>2320344607</v>
      </c>
      <c r="C836" s="9" t="s">
        <v>1931</v>
      </c>
      <c r="D836" s="10" t="s">
        <v>1517</v>
      </c>
      <c r="E836" s="16" t="s">
        <v>1349</v>
      </c>
      <c r="F836" s="16" t="s">
        <v>1349</v>
      </c>
      <c r="G836" s="11"/>
      <c r="H836" s="12"/>
      <c r="I836" s="12"/>
      <c r="J836" s="12"/>
      <c r="K836" s="156">
        <v>0</v>
      </c>
      <c r="L836" s="157"/>
      <c r="M836" s="158"/>
      <c r="N836" t="s">
        <v>2503</v>
      </c>
    </row>
    <row r="837" spans="1:14" ht="18.95" customHeight="1">
      <c r="A837" s="8">
        <v>18</v>
      </c>
      <c r="B837" s="15">
        <v>23207110171</v>
      </c>
      <c r="C837" s="9" t="s">
        <v>1983</v>
      </c>
      <c r="D837" s="10" t="s">
        <v>1517</v>
      </c>
      <c r="E837" s="16" t="s">
        <v>1349</v>
      </c>
      <c r="F837" s="16" t="s">
        <v>1349</v>
      </c>
      <c r="G837" s="11"/>
      <c r="H837" s="12"/>
      <c r="I837" s="12"/>
      <c r="J837" s="12"/>
      <c r="K837" s="156">
        <v>0</v>
      </c>
      <c r="L837" s="157"/>
      <c r="M837" s="158"/>
      <c r="N837" t="s">
        <v>2503</v>
      </c>
    </row>
    <row r="838" spans="1:14" ht="18.95" customHeight="1">
      <c r="A838" s="8">
        <v>19</v>
      </c>
      <c r="B838" s="15">
        <v>23207110256</v>
      </c>
      <c r="C838" s="9" t="s">
        <v>1987</v>
      </c>
      <c r="D838" s="10" t="s">
        <v>1517</v>
      </c>
      <c r="E838" s="16" t="s">
        <v>1349</v>
      </c>
      <c r="F838" s="16" t="s">
        <v>1349</v>
      </c>
      <c r="G838" s="11"/>
      <c r="H838" s="12"/>
      <c r="I838" s="12"/>
      <c r="J838" s="12"/>
      <c r="K838" s="156">
        <v>0</v>
      </c>
      <c r="L838" s="157"/>
      <c r="M838" s="158"/>
      <c r="N838" t="s">
        <v>2503</v>
      </c>
    </row>
    <row r="839" spans="1:14" ht="18.95" customHeight="1">
      <c r="A839" s="8">
        <v>20</v>
      </c>
      <c r="B839" s="15">
        <v>2220724281</v>
      </c>
      <c r="C839" s="9" t="s">
        <v>1584</v>
      </c>
      <c r="D839" s="10" t="s">
        <v>1585</v>
      </c>
      <c r="E839" s="16" t="s">
        <v>1586</v>
      </c>
      <c r="F839" s="16" t="s">
        <v>1586</v>
      </c>
      <c r="G839" s="11"/>
      <c r="H839" s="12"/>
      <c r="I839" s="12"/>
      <c r="J839" s="12"/>
      <c r="K839" s="156">
        <v>0</v>
      </c>
      <c r="L839" s="157"/>
      <c r="M839" s="158"/>
      <c r="N839" t="s">
        <v>2503</v>
      </c>
    </row>
    <row r="840" spans="1:14" ht="18.95" customHeight="1">
      <c r="A840" s="8">
        <v>21</v>
      </c>
      <c r="B840" s="15">
        <v>2320120358</v>
      </c>
      <c r="C840" s="9" t="s">
        <v>1729</v>
      </c>
      <c r="D840" s="10" t="s">
        <v>1585</v>
      </c>
      <c r="E840" s="16" t="s">
        <v>1610</v>
      </c>
      <c r="F840" s="16" t="s">
        <v>1610</v>
      </c>
      <c r="G840" s="11"/>
      <c r="H840" s="12"/>
      <c r="I840" s="12"/>
      <c r="J840" s="12"/>
      <c r="K840" s="156">
        <v>0</v>
      </c>
      <c r="L840" s="157"/>
      <c r="M840" s="158"/>
      <c r="N840" t="s">
        <v>2503</v>
      </c>
    </row>
    <row r="841" spans="1:14" ht="18.95" customHeight="1">
      <c r="A841" s="8">
        <v>22</v>
      </c>
      <c r="B841" s="15">
        <v>2320210459</v>
      </c>
      <c r="C841" s="9" t="s">
        <v>1752</v>
      </c>
      <c r="D841" s="10" t="s">
        <v>1585</v>
      </c>
      <c r="E841" s="16" t="s">
        <v>1416</v>
      </c>
      <c r="F841" s="16" t="s">
        <v>1416</v>
      </c>
      <c r="G841" s="11"/>
      <c r="H841" s="12"/>
      <c r="I841" s="12"/>
      <c r="J841" s="12"/>
      <c r="K841" s="156">
        <v>0</v>
      </c>
      <c r="L841" s="157"/>
      <c r="M841" s="158"/>
      <c r="N841" t="s">
        <v>2503</v>
      </c>
    </row>
    <row r="842" spans="1:14" ht="18.95" customHeight="1">
      <c r="A842" s="8">
        <v>23</v>
      </c>
      <c r="B842" s="15">
        <v>23202110965</v>
      </c>
      <c r="C842" s="9" t="s">
        <v>1534</v>
      </c>
      <c r="D842" s="10" t="s">
        <v>1585</v>
      </c>
      <c r="E842" s="16" t="s">
        <v>1416</v>
      </c>
      <c r="F842" s="16" t="s">
        <v>1416</v>
      </c>
      <c r="G842" s="11"/>
      <c r="H842" s="12"/>
      <c r="I842" s="12"/>
      <c r="J842" s="12"/>
      <c r="K842" s="156">
        <v>0</v>
      </c>
      <c r="L842" s="157"/>
      <c r="M842" s="158"/>
      <c r="N842" t="s">
        <v>2503</v>
      </c>
    </row>
    <row r="843" spans="1:14" ht="18.95" customHeight="1">
      <c r="A843" s="8">
        <v>24</v>
      </c>
      <c r="B843" s="15">
        <v>23207111623</v>
      </c>
      <c r="C843" s="9" t="s">
        <v>1940</v>
      </c>
      <c r="D843" s="10" t="s">
        <v>1585</v>
      </c>
      <c r="E843" s="16" t="s">
        <v>1349</v>
      </c>
      <c r="F843" s="16" t="s">
        <v>1349</v>
      </c>
      <c r="G843" s="11"/>
      <c r="H843" s="12"/>
      <c r="I843" s="12"/>
      <c r="J843" s="12"/>
      <c r="K843" s="156">
        <v>0</v>
      </c>
      <c r="L843" s="157"/>
      <c r="M843" s="158"/>
      <c r="N843" t="s">
        <v>2503</v>
      </c>
    </row>
    <row r="844" spans="1:14" ht="18.95" customHeight="1">
      <c r="A844" s="8">
        <v>25</v>
      </c>
      <c r="B844" s="15">
        <v>2320716617</v>
      </c>
      <c r="C844" s="9" t="s">
        <v>2069</v>
      </c>
      <c r="D844" s="10" t="s">
        <v>1585</v>
      </c>
      <c r="E844" s="16" t="s">
        <v>1738</v>
      </c>
      <c r="F844" s="16" t="s">
        <v>1738</v>
      </c>
      <c r="G844" s="11"/>
      <c r="H844" s="12"/>
      <c r="I844" s="12"/>
      <c r="J844" s="12"/>
      <c r="K844" s="156">
        <v>0</v>
      </c>
      <c r="L844" s="157"/>
      <c r="M844" s="158"/>
      <c r="N844" t="s">
        <v>2503</v>
      </c>
    </row>
    <row r="845" spans="1:14" ht="18.95" customHeight="1">
      <c r="A845" s="8">
        <v>26</v>
      </c>
      <c r="B845" s="15">
        <v>2220523037</v>
      </c>
      <c r="C845" s="9" t="s">
        <v>1501</v>
      </c>
      <c r="D845" s="10" t="s">
        <v>1502</v>
      </c>
      <c r="E845" s="16" t="s">
        <v>1302</v>
      </c>
      <c r="F845" s="16" t="s">
        <v>1302</v>
      </c>
      <c r="G845" s="11"/>
      <c r="H845" s="12"/>
      <c r="I845" s="12"/>
      <c r="J845" s="12"/>
      <c r="K845" s="156">
        <v>0</v>
      </c>
      <c r="L845" s="157"/>
      <c r="M845" s="158"/>
      <c r="N845" t="s">
        <v>2503</v>
      </c>
    </row>
    <row r="846" spans="1:14" ht="18.95" customHeight="1">
      <c r="A846" s="8">
        <v>27</v>
      </c>
      <c r="B846" s="15">
        <v>23202611969</v>
      </c>
      <c r="C846" s="9" t="s">
        <v>1888</v>
      </c>
      <c r="D846" s="10" t="s">
        <v>1502</v>
      </c>
      <c r="E846" s="16" t="s">
        <v>1770</v>
      </c>
      <c r="F846" s="16" t="s">
        <v>1770</v>
      </c>
      <c r="G846" s="11"/>
      <c r="H846" s="12"/>
      <c r="I846" s="12"/>
      <c r="J846" s="12"/>
      <c r="K846" s="156">
        <v>0</v>
      </c>
      <c r="L846" s="157"/>
      <c r="M846" s="158"/>
      <c r="N846" t="s">
        <v>2503</v>
      </c>
    </row>
    <row r="847" spans="1:14" ht="18.95" customHeight="1">
      <c r="A847" s="8">
        <v>28</v>
      </c>
      <c r="B847" s="15">
        <v>23207110295</v>
      </c>
      <c r="C847" s="9" t="s">
        <v>1733</v>
      </c>
      <c r="D847" s="10" t="s">
        <v>1502</v>
      </c>
      <c r="E847" s="16" t="s">
        <v>1396</v>
      </c>
      <c r="F847" s="16" t="s">
        <v>1396</v>
      </c>
      <c r="G847" s="11"/>
      <c r="H847" s="12"/>
      <c r="I847" s="12"/>
      <c r="J847" s="12"/>
      <c r="K847" s="156">
        <v>0</v>
      </c>
      <c r="L847" s="157"/>
      <c r="M847" s="158"/>
      <c r="N847" t="s">
        <v>2503</v>
      </c>
    </row>
    <row r="848" spans="1:14" ht="18.95" customHeight="1">
      <c r="A848" s="8">
        <v>29</v>
      </c>
      <c r="B848" s="15">
        <v>23207111956</v>
      </c>
      <c r="C848" s="9" t="s">
        <v>2009</v>
      </c>
      <c r="D848" s="10" t="s">
        <v>1502</v>
      </c>
      <c r="E848" s="16" t="s">
        <v>1396</v>
      </c>
      <c r="F848" s="16" t="s">
        <v>1396</v>
      </c>
      <c r="G848" s="11"/>
      <c r="H848" s="12"/>
      <c r="I848" s="12"/>
      <c r="J848" s="12"/>
      <c r="K848" s="156">
        <v>0</v>
      </c>
      <c r="L848" s="157"/>
      <c r="M848" s="158"/>
      <c r="N848" t="s">
        <v>2503</v>
      </c>
    </row>
    <row r="849" spans="1:14" ht="18.95" customHeight="1">
      <c r="A849" s="8">
        <v>30</v>
      </c>
      <c r="B849" s="15">
        <v>2320722673</v>
      </c>
      <c r="C849" s="9" t="s">
        <v>1503</v>
      </c>
      <c r="D849" s="10" t="s">
        <v>1502</v>
      </c>
      <c r="E849" s="16" t="s">
        <v>1929</v>
      </c>
      <c r="F849" s="16" t="s">
        <v>1929</v>
      </c>
      <c r="G849" s="11"/>
      <c r="H849" s="12"/>
      <c r="I849" s="12"/>
      <c r="J849" s="12"/>
      <c r="K849" s="156">
        <v>0</v>
      </c>
      <c r="L849" s="157"/>
      <c r="M849" s="158"/>
      <c r="N849" t="s">
        <v>2503</v>
      </c>
    </row>
    <row r="850" spans="1:14" ht="18.95" customHeight="1">
      <c r="A850" s="8">
        <v>31</v>
      </c>
      <c r="B850" s="15">
        <v>2211344782</v>
      </c>
      <c r="C850" s="9" t="s">
        <v>1312</v>
      </c>
      <c r="D850" s="10" t="s">
        <v>1406</v>
      </c>
      <c r="E850" s="16" t="s">
        <v>1407</v>
      </c>
      <c r="F850" s="16" t="s">
        <v>1407</v>
      </c>
      <c r="G850" s="11"/>
      <c r="H850" s="12"/>
      <c r="I850" s="12"/>
      <c r="J850" s="12"/>
      <c r="K850" s="169">
        <v>0</v>
      </c>
      <c r="L850" s="170"/>
      <c r="M850" s="171"/>
      <c r="N850" t="s">
        <v>2503</v>
      </c>
    </row>
    <row r="851" spans="1:14">
      <c r="L851" s="147" t="s">
        <v>2410</v>
      </c>
      <c r="M851" s="13" t="s">
        <v>2400</v>
      </c>
    </row>
    <row r="852" spans="1:14" s="1" customFormat="1" ht="14.25" customHeight="1">
      <c r="B852" s="150" t="s">
        <v>7</v>
      </c>
      <c r="C852" s="150"/>
      <c r="D852" s="151" t="s">
        <v>1258</v>
      </c>
      <c r="E852" s="151"/>
      <c r="F852" s="151"/>
      <c r="G852" s="151"/>
      <c r="H852" s="151"/>
      <c r="I852" s="151"/>
      <c r="J852" s="151"/>
      <c r="K852" s="110" t="s">
        <v>2504</v>
      </c>
    </row>
    <row r="853" spans="1:14" s="1" customFormat="1">
      <c r="B853" s="150" t="s">
        <v>8</v>
      </c>
      <c r="C853" s="150"/>
      <c r="D853" s="2" t="s">
        <v>2431</v>
      </c>
      <c r="E853" s="152" t="s">
        <v>1260</v>
      </c>
      <c r="F853" s="152"/>
      <c r="G853" s="152"/>
      <c r="H853" s="152"/>
      <c r="I853" s="152"/>
      <c r="J853" s="152"/>
      <c r="K853" s="146"/>
      <c r="L853" s="4"/>
      <c r="M853" s="4"/>
    </row>
    <row r="854" spans="1:14" s="5" customFormat="1" ht="18.75" customHeight="1">
      <c r="B854" s="6" t="s">
        <v>2356</v>
      </c>
      <c r="C854" s="145"/>
      <c r="D854" s="152" t="s">
        <v>2393</v>
      </c>
      <c r="E854" s="152"/>
      <c r="F854" s="152"/>
      <c r="G854" s="152"/>
      <c r="H854" s="152"/>
      <c r="I854" s="152"/>
      <c r="J854" s="152"/>
      <c r="K854" s="3"/>
      <c r="L854" s="3"/>
      <c r="M854" s="3"/>
    </row>
    <row r="855" spans="1:14" s="5" customFormat="1" ht="18.75" customHeight="1">
      <c r="A855" s="153" t="s">
        <v>2505</v>
      </c>
      <c r="B855" s="153"/>
      <c r="C855" s="153"/>
      <c r="D855" s="153"/>
      <c r="E855" s="153"/>
      <c r="F855" s="153"/>
      <c r="G855" s="153"/>
      <c r="H855" s="153"/>
      <c r="I855" s="153"/>
      <c r="J855" s="153"/>
      <c r="K855" s="3"/>
      <c r="L855" s="3"/>
      <c r="M855" s="3"/>
    </row>
    <row r="856" spans="1:14" ht="3.75" customHeight="1"/>
    <row r="857" spans="1:14" ht="15" customHeight="1">
      <c r="A857" s="149" t="s">
        <v>0</v>
      </c>
      <c r="B857" s="148" t="s">
        <v>9</v>
      </c>
      <c r="C857" s="154" t="s">
        <v>3</v>
      </c>
      <c r="D857" s="155" t="s">
        <v>4</v>
      </c>
      <c r="E857" s="148" t="s">
        <v>15</v>
      </c>
      <c r="F857" s="148" t="s">
        <v>16</v>
      </c>
      <c r="G857" s="148" t="s">
        <v>10</v>
      </c>
      <c r="H857" s="148" t="s">
        <v>11</v>
      </c>
      <c r="I857" s="159" t="s">
        <v>6</v>
      </c>
      <c r="J857" s="159"/>
      <c r="K857" s="160" t="s">
        <v>12</v>
      </c>
      <c r="L857" s="161"/>
      <c r="M857" s="162"/>
    </row>
    <row r="858" spans="1:14" ht="27" customHeight="1">
      <c r="A858" s="149"/>
      <c r="B858" s="149"/>
      <c r="C858" s="154"/>
      <c r="D858" s="155"/>
      <c r="E858" s="149"/>
      <c r="F858" s="149"/>
      <c r="G858" s="149"/>
      <c r="H858" s="149"/>
      <c r="I858" s="7" t="s">
        <v>13</v>
      </c>
      <c r="J858" s="7" t="s">
        <v>14</v>
      </c>
      <c r="K858" s="163"/>
      <c r="L858" s="164"/>
      <c r="M858" s="165"/>
    </row>
    <row r="859" spans="1:14" ht="18.95" customHeight="1">
      <c r="A859" s="8">
        <v>1</v>
      </c>
      <c r="B859" s="15">
        <v>2321123206</v>
      </c>
      <c r="C859" s="9" t="s">
        <v>1639</v>
      </c>
      <c r="D859" s="10" t="s">
        <v>2182</v>
      </c>
      <c r="E859" s="16" t="s">
        <v>1610</v>
      </c>
      <c r="F859" s="16" t="s">
        <v>1610</v>
      </c>
      <c r="G859" s="11"/>
      <c r="H859" s="12"/>
      <c r="I859" s="12"/>
      <c r="J859" s="12"/>
      <c r="K859" s="166">
        <v>0</v>
      </c>
      <c r="L859" s="167"/>
      <c r="M859" s="168"/>
      <c r="N859" t="s">
        <v>2506</v>
      </c>
    </row>
    <row r="860" spans="1:14" ht="18.95" customHeight="1">
      <c r="A860" s="8">
        <v>2</v>
      </c>
      <c r="B860" s="15">
        <v>2321124717</v>
      </c>
      <c r="C860" s="9" t="s">
        <v>2199</v>
      </c>
      <c r="D860" s="10" t="s">
        <v>2182</v>
      </c>
      <c r="E860" s="16" t="s">
        <v>1728</v>
      </c>
      <c r="F860" s="16" t="s">
        <v>1728</v>
      </c>
      <c r="G860" s="11"/>
      <c r="H860" s="12"/>
      <c r="I860" s="12"/>
      <c r="J860" s="12"/>
      <c r="K860" s="156">
        <v>0</v>
      </c>
      <c r="L860" s="157"/>
      <c r="M860" s="158"/>
      <c r="N860" t="s">
        <v>2506</v>
      </c>
    </row>
    <row r="861" spans="1:14" ht="18.95" customHeight="1">
      <c r="A861" s="8">
        <v>3</v>
      </c>
      <c r="B861" s="15">
        <v>2321216080</v>
      </c>
      <c r="C861" s="9" t="s">
        <v>2241</v>
      </c>
      <c r="D861" s="10" t="s">
        <v>2182</v>
      </c>
      <c r="E861" s="16" t="s">
        <v>1416</v>
      </c>
      <c r="F861" s="16" t="s">
        <v>1416</v>
      </c>
      <c r="G861" s="11"/>
      <c r="H861" s="12"/>
      <c r="I861" s="12"/>
      <c r="J861" s="12"/>
      <c r="K861" s="156">
        <v>0</v>
      </c>
      <c r="L861" s="157"/>
      <c r="M861" s="158"/>
      <c r="N861" t="s">
        <v>2506</v>
      </c>
    </row>
    <row r="862" spans="1:14" ht="18.95" customHeight="1">
      <c r="A862" s="8">
        <v>4</v>
      </c>
      <c r="B862" s="15">
        <v>2221615501</v>
      </c>
      <c r="C862" s="9" t="s">
        <v>1449</v>
      </c>
      <c r="D862" s="10" t="s">
        <v>1692</v>
      </c>
      <c r="E862" s="16" t="s">
        <v>1266</v>
      </c>
      <c r="F862" s="16" t="s">
        <v>1266</v>
      </c>
      <c r="G862" s="11"/>
      <c r="H862" s="12"/>
      <c r="I862" s="12"/>
      <c r="J862" s="12"/>
      <c r="K862" s="156">
        <v>0</v>
      </c>
      <c r="L862" s="157"/>
      <c r="M862" s="158"/>
      <c r="N862" t="s">
        <v>2506</v>
      </c>
    </row>
    <row r="863" spans="1:14" ht="18.95" customHeight="1">
      <c r="A863" s="8">
        <v>5</v>
      </c>
      <c r="B863" s="15">
        <v>23211210267</v>
      </c>
      <c r="C863" s="9" t="s">
        <v>1618</v>
      </c>
      <c r="D863" s="10" t="s">
        <v>2158</v>
      </c>
      <c r="E863" s="16" t="s">
        <v>1610</v>
      </c>
      <c r="F863" s="16" t="s">
        <v>1610</v>
      </c>
      <c r="G863" s="11"/>
      <c r="H863" s="12"/>
      <c r="I863" s="12"/>
      <c r="J863" s="12"/>
      <c r="K863" s="156">
        <v>0</v>
      </c>
      <c r="L863" s="157"/>
      <c r="M863" s="158"/>
      <c r="N863" t="s">
        <v>2506</v>
      </c>
    </row>
    <row r="864" spans="1:14" ht="18.95" customHeight="1">
      <c r="A864" s="8">
        <v>6</v>
      </c>
      <c r="B864" s="15">
        <v>2221113496</v>
      </c>
      <c r="C864" s="9" t="s">
        <v>1598</v>
      </c>
      <c r="D864" s="10" t="s">
        <v>1599</v>
      </c>
      <c r="E864" s="16" t="s">
        <v>1600</v>
      </c>
      <c r="F864" s="16" t="s">
        <v>1600</v>
      </c>
      <c r="G864" s="11"/>
      <c r="H864" s="12"/>
      <c r="I864" s="12"/>
      <c r="J864" s="12"/>
      <c r="K864" s="156">
        <v>0</v>
      </c>
      <c r="L864" s="157"/>
      <c r="M864" s="158"/>
      <c r="N864" t="s">
        <v>2506</v>
      </c>
    </row>
    <row r="865" spans="1:14" ht="18.95" customHeight="1">
      <c r="A865" s="8">
        <v>7</v>
      </c>
      <c r="B865" s="15">
        <v>2321212812</v>
      </c>
      <c r="C865" s="9" t="s">
        <v>2234</v>
      </c>
      <c r="D865" s="10" t="s">
        <v>1599</v>
      </c>
      <c r="E865" s="16" t="s">
        <v>1416</v>
      </c>
      <c r="F865" s="16" t="s">
        <v>1416</v>
      </c>
      <c r="G865" s="11"/>
      <c r="H865" s="12"/>
      <c r="I865" s="12"/>
      <c r="J865" s="12"/>
      <c r="K865" s="156">
        <v>0</v>
      </c>
      <c r="L865" s="157"/>
      <c r="M865" s="158"/>
      <c r="N865" t="s">
        <v>2506</v>
      </c>
    </row>
    <row r="866" spans="1:14" ht="18.95" customHeight="1">
      <c r="A866" s="8">
        <v>8</v>
      </c>
      <c r="B866" s="15">
        <v>2321712500</v>
      </c>
      <c r="C866" s="9" t="s">
        <v>2304</v>
      </c>
      <c r="D866" s="10" t="s">
        <v>1599</v>
      </c>
      <c r="E866" s="16" t="s">
        <v>1396</v>
      </c>
      <c r="F866" s="16" t="s">
        <v>1396</v>
      </c>
      <c r="G866" s="11"/>
      <c r="H866" s="12"/>
      <c r="I866" s="12"/>
      <c r="J866" s="12"/>
      <c r="K866" s="156">
        <v>0</v>
      </c>
      <c r="L866" s="157"/>
      <c r="M866" s="158"/>
      <c r="N866" t="s">
        <v>2506</v>
      </c>
    </row>
    <row r="867" spans="1:14" ht="18.95" customHeight="1">
      <c r="A867" s="8">
        <v>9</v>
      </c>
      <c r="B867" s="15">
        <v>2221218949</v>
      </c>
      <c r="C867" s="9" t="s">
        <v>1636</v>
      </c>
      <c r="D867" s="10" t="s">
        <v>1637</v>
      </c>
      <c r="E867" s="16" t="s">
        <v>1410</v>
      </c>
      <c r="F867" s="16" t="s">
        <v>1410</v>
      </c>
      <c r="G867" s="11"/>
      <c r="H867" s="12"/>
      <c r="I867" s="12"/>
      <c r="J867" s="12"/>
      <c r="K867" s="156">
        <v>0</v>
      </c>
      <c r="L867" s="157"/>
      <c r="M867" s="158"/>
      <c r="N867" t="s">
        <v>2506</v>
      </c>
    </row>
    <row r="868" spans="1:14" ht="18.95" customHeight="1">
      <c r="A868" s="8">
        <v>10</v>
      </c>
      <c r="B868" s="15">
        <v>2321118265</v>
      </c>
      <c r="C868" s="9" t="s">
        <v>1717</v>
      </c>
      <c r="D868" s="10" t="s">
        <v>1637</v>
      </c>
      <c r="E868" s="16" t="s">
        <v>1287</v>
      </c>
      <c r="F868" s="16" t="s">
        <v>1287</v>
      </c>
      <c r="G868" s="11"/>
      <c r="H868" s="12"/>
      <c r="I868" s="12"/>
      <c r="J868" s="12"/>
      <c r="K868" s="156">
        <v>0</v>
      </c>
      <c r="L868" s="157"/>
      <c r="M868" s="158"/>
      <c r="N868" t="s">
        <v>2506</v>
      </c>
    </row>
    <row r="869" spans="1:14" ht="18.95" customHeight="1">
      <c r="A869" s="8">
        <v>11</v>
      </c>
      <c r="B869" s="15">
        <v>2321713975</v>
      </c>
      <c r="C869" s="9" t="s">
        <v>2307</v>
      </c>
      <c r="D869" s="10" t="s">
        <v>1637</v>
      </c>
      <c r="E869" s="16" t="s">
        <v>1349</v>
      </c>
      <c r="F869" s="16" t="s">
        <v>1349</v>
      </c>
      <c r="G869" s="11"/>
      <c r="H869" s="12"/>
      <c r="I869" s="12"/>
      <c r="J869" s="12"/>
      <c r="K869" s="156">
        <v>0</v>
      </c>
      <c r="L869" s="157"/>
      <c r="M869" s="158"/>
      <c r="N869" t="s">
        <v>2506</v>
      </c>
    </row>
    <row r="870" spans="1:14" ht="18.95" customHeight="1">
      <c r="A870" s="8">
        <v>12</v>
      </c>
      <c r="B870" s="15">
        <v>2220529079</v>
      </c>
      <c r="C870" s="9" t="s">
        <v>1428</v>
      </c>
      <c r="D870" s="10" t="s">
        <v>1551</v>
      </c>
      <c r="E870" s="16" t="s">
        <v>1302</v>
      </c>
      <c r="F870" s="16" t="s">
        <v>1302</v>
      </c>
      <c r="G870" s="11"/>
      <c r="H870" s="12"/>
      <c r="I870" s="12"/>
      <c r="J870" s="12"/>
      <c r="K870" s="156">
        <v>0</v>
      </c>
      <c r="L870" s="157"/>
      <c r="M870" s="158"/>
      <c r="N870" t="s">
        <v>2506</v>
      </c>
    </row>
    <row r="871" spans="1:14" ht="18.95" customHeight="1">
      <c r="A871" s="8">
        <v>13</v>
      </c>
      <c r="B871" s="15">
        <v>2221522785</v>
      </c>
      <c r="C871" s="9" t="s">
        <v>1658</v>
      </c>
      <c r="D871" s="10" t="s">
        <v>1551</v>
      </c>
      <c r="E871" s="16" t="s">
        <v>1302</v>
      </c>
      <c r="F871" s="16" t="s">
        <v>1302</v>
      </c>
      <c r="G871" s="11"/>
      <c r="H871" s="12"/>
      <c r="I871" s="12"/>
      <c r="J871" s="12"/>
      <c r="K871" s="156">
        <v>0</v>
      </c>
      <c r="L871" s="157"/>
      <c r="M871" s="158"/>
      <c r="N871" t="s">
        <v>2506</v>
      </c>
    </row>
    <row r="872" spans="1:14" ht="18.95" customHeight="1">
      <c r="A872" s="8">
        <v>14</v>
      </c>
      <c r="B872" s="15">
        <v>23211210454</v>
      </c>
      <c r="C872" s="9" t="s">
        <v>2160</v>
      </c>
      <c r="D872" s="10" t="s">
        <v>1551</v>
      </c>
      <c r="E872" s="16" t="s">
        <v>1610</v>
      </c>
      <c r="F872" s="16" t="s">
        <v>1610</v>
      </c>
      <c r="G872" s="11"/>
      <c r="H872" s="12"/>
      <c r="I872" s="12"/>
      <c r="J872" s="12"/>
      <c r="K872" s="156">
        <v>0</v>
      </c>
      <c r="L872" s="157"/>
      <c r="M872" s="158"/>
      <c r="N872" t="s">
        <v>2506</v>
      </c>
    </row>
    <row r="873" spans="1:14" ht="18.95" customHeight="1">
      <c r="A873" s="8">
        <v>15</v>
      </c>
      <c r="B873" s="15">
        <v>2321147630</v>
      </c>
      <c r="C873" s="9" t="s">
        <v>1695</v>
      </c>
      <c r="D873" s="10" t="s">
        <v>1551</v>
      </c>
      <c r="E873" s="16" t="s">
        <v>1731</v>
      </c>
      <c r="F873" s="16" t="s">
        <v>1731</v>
      </c>
      <c r="G873" s="11"/>
      <c r="H873" s="12"/>
      <c r="I873" s="12"/>
      <c r="J873" s="12"/>
      <c r="K873" s="156">
        <v>0</v>
      </c>
      <c r="L873" s="157"/>
      <c r="M873" s="158"/>
      <c r="N873" t="s">
        <v>2506</v>
      </c>
    </row>
    <row r="874" spans="1:14" ht="18.95" customHeight="1">
      <c r="A874" s="8">
        <v>16</v>
      </c>
      <c r="B874" s="15">
        <v>2321618547</v>
      </c>
      <c r="C874" s="9" t="s">
        <v>2139</v>
      </c>
      <c r="D874" s="10" t="s">
        <v>1551</v>
      </c>
      <c r="E874" s="16" t="s">
        <v>1570</v>
      </c>
      <c r="F874" s="16" t="s">
        <v>1570</v>
      </c>
      <c r="G874" s="11"/>
      <c r="H874" s="12"/>
      <c r="I874" s="12"/>
      <c r="J874" s="12"/>
      <c r="K874" s="156">
        <v>0</v>
      </c>
      <c r="L874" s="157"/>
      <c r="M874" s="158"/>
      <c r="N874" t="s">
        <v>2506</v>
      </c>
    </row>
    <row r="875" spans="1:14" ht="18.95" customHeight="1">
      <c r="A875" s="8">
        <v>17</v>
      </c>
      <c r="B875" s="15">
        <v>23217112455</v>
      </c>
      <c r="C875" s="9" t="s">
        <v>1902</v>
      </c>
      <c r="D875" s="10" t="s">
        <v>1551</v>
      </c>
      <c r="E875" s="16" t="s">
        <v>1396</v>
      </c>
      <c r="F875" s="16" t="s">
        <v>1396</v>
      </c>
      <c r="G875" s="11"/>
      <c r="H875" s="12"/>
      <c r="I875" s="12"/>
      <c r="J875" s="12"/>
      <c r="K875" s="156">
        <v>0</v>
      </c>
      <c r="L875" s="157"/>
      <c r="M875" s="158"/>
      <c r="N875" t="s">
        <v>2506</v>
      </c>
    </row>
    <row r="876" spans="1:14" ht="18.95" customHeight="1">
      <c r="A876" s="8">
        <v>18</v>
      </c>
      <c r="B876" s="15">
        <v>2321862939</v>
      </c>
      <c r="C876" s="9" t="s">
        <v>1401</v>
      </c>
      <c r="D876" s="10" t="s">
        <v>1551</v>
      </c>
      <c r="E876" s="16" t="s">
        <v>1590</v>
      </c>
      <c r="F876" s="16" t="s">
        <v>1590</v>
      </c>
      <c r="G876" s="11"/>
      <c r="H876" s="12"/>
      <c r="I876" s="12"/>
      <c r="J876" s="12"/>
      <c r="K876" s="156">
        <v>0</v>
      </c>
      <c r="L876" s="157"/>
      <c r="M876" s="158"/>
      <c r="N876" t="s">
        <v>2506</v>
      </c>
    </row>
    <row r="877" spans="1:14" ht="18.95" customHeight="1">
      <c r="A877" s="8">
        <v>19</v>
      </c>
      <c r="B877" s="15">
        <v>2121117781</v>
      </c>
      <c r="C877" s="9" t="s">
        <v>1367</v>
      </c>
      <c r="D877" s="10" t="s">
        <v>1368</v>
      </c>
      <c r="E877" s="16" t="s">
        <v>1369</v>
      </c>
      <c r="F877" s="16" t="s">
        <v>1369</v>
      </c>
      <c r="G877" s="11"/>
      <c r="H877" s="12"/>
      <c r="I877" s="12"/>
      <c r="J877" s="12"/>
      <c r="K877" s="156">
        <v>0</v>
      </c>
      <c r="L877" s="157"/>
      <c r="M877" s="158"/>
      <c r="N877" t="s">
        <v>2506</v>
      </c>
    </row>
    <row r="878" spans="1:14" ht="18.95" customHeight="1">
      <c r="A878" s="8">
        <v>20</v>
      </c>
      <c r="B878" s="15">
        <v>2320254342</v>
      </c>
      <c r="C878" s="9" t="s">
        <v>1868</v>
      </c>
      <c r="D878" s="10" t="s">
        <v>1368</v>
      </c>
      <c r="E878" s="16" t="s">
        <v>1296</v>
      </c>
      <c r="F878" s="16" t="s">
        <v>1296</v>
      </c>
      <c r="G878" s="11"/>
      <c r="H878" s="12"/>
      <c r="I878" s="12"/>
      <c r="J878" s="12"/>
      <c r="K878" s="156">
        <v>0</v>
      </c>
      <c r="L878" s="157"/>
      <c r="M878" s="158"/>
      <c r="N878" t="s">
        <v>2506</v>
      </c>
    </row>
    <row r="879" spans="1:14" ht="18.95" customHeight="1">
      <c r="A879" s="8">
        <v>21</v>
      </c>
      <c r="B879" s="15">
        <v>2320513437</v>
      </c>
      <c r="C879" s="9" t="s">
        <v>1950</v>
      </c>
      <c r="D879" s="10" t="s">
        <v>1368</v>
      </c>
      <c r="E879" s="16" t="s">
        <v>1857</v>
      </c>
      <c r="F879" s="16" t="s">
        <v>1857</v>
      </c>
      <c r="G879" s="11"/>
      <c r="H879" s="12"/>
      <c r="I879" s="12"/>
      <c r="J879" s="12"/>
      <c r="K879" s="156">
        <v>0</v>
      </c>
      <c r="L879" s="157"/>
      <c r="M879" s="158"/>
      <c r="N879" t="s">
        <v>2506</v>
      </c>
    </row>
    <row r="880" spans="1:14" ht="18.95" customHeight="1">
      <c r="A880" s="8">
        <v>22</v>
      </c>
      <c r="B880" s="15">
        <v>2221523256</v>
      </c>
      <c r="C880" s="9" t="s">
        <v>1667</v>
      </c>
      <c r="D880" s="10" t="s">
        <v>1686</v>
      </c>
      <c r="E880" s="16" t="s">
        <v>1302</v>
      </c>
      <c r="F880" s="16" t="s">
        <v>1302</v>
      </c>
      <c r="G880" s="11"/>
      <c r="H880" s="12"/>
      <c r="I880" s="12"/>
      <c r="J880" s="12"/>
      <c r="K880" s="156">
        <v>0</v>
      </c>
      <c r="L880" s="157"/>
      <c r="M880" s="158"/>
      <c r="N880" t="s">
        <v>2506</v>
      </c>
    </row>
    <row r="881" spans="1:14" ht="18.95" customHeight="1">
      <c r="A881" s="8">
        <v>23</v>
      </c>
      <c r="B881" s="15">
        <v>2321129908</v>
      </c>
      <c r="C881" s="9" t="s">
        <v>2205</v>
      </c>
      <c r="D881" s="10" t="s">
        <v>1686</v>
      </c>
      <c r="E881" s="16" t="s">
        <v>1728</v>
      </c>
      <c r="F881" s="16" t="s">
        <v>1728</v>
      </c>
      <c r="G881" s="11"/>
      <c r="H881" s="12"/>
      <c r="I881" s="12"/>
      <c r="J881" s="12"/>
      <c r="K881" s="156">
        <v>0</v>
      </c>
      <c r="L881" s="157"/>
      <c r="M881" s="158"/>
      <c r="N881" t="s">
        <v>2506</v>
      </c>
    </row>
    <row r="882" spans="1:14" ht="18.95" customHeight="1">
      <c r="A882" s="8">
        <v>24</v>
      </c>
      <c r="B882" s="15">
        <v>23212712505</v>
      </c>
      <c r="C882" s="9" t="s">
        <v>2264</v>
      </c>
      <c r="D882" s="10" t="s">
        <v>1686</v>
      </c>
      <c r="E882" s="16" t="s">
        <v>1758</v>
      </c>
      <c r="F882" s="16" t="s">
        <v>1758</v>
      </c>
      <c r="G882" s="11"/>
      <c r="H882" s="12"/>
      <c r="I882" s="12"/>
      <c r="J882" s="12"/>
      <c r="K882" s="156">
        <v>0</v>
      </c>
      <c r="L882" s="157"/>
      <c r="M882" s="158"/>
      <c r="N882" t="s">
        <v>2506</v>
      </c>
    </row>
    <row r="883" spans="1:14" ht="18.95" customHeight="1">
      <c r="A883" s="8">
        <v>25</v>
      </c>
      <c r="B883" s="15">
        <v>2020357813</v>
      </c>
      <c r="C883" s="9" t="s">
        <v>1297</v>
      </c>
      <c r="D883" s="10" t="s">
        <v>1298</v>
      </c>
      <c r="E883" s="16" t="s">
        <v>1299</v>
      </c>
      <c r="F883" s="16" t="s">
        <v>1299</v>
      </c>
      <c r="G883" s="11"/>
      <c r="H883" s="12"/>
      <c r="I883" s="12"/>
      <c r="J883" s="12"/>
      <c r="K883" s="156">
        <v>0</v>
      </c>
      <c r="L883" s="157"/>
      <c r="M883" s="158"/>
      <c r="N883" t="s">
        <v>2506</v>
      </c>
    </row>
    <row r="884" spans="1:14" ht="18.95" customHeight="1">
      <c r="A884" s="8">
        <v>26</v>
      </c>
      <c r="B884" s="15">
        <v>2120213433</v>
      </c>
      <c r="C884" s="9" t="s">
        <v>1326</v>
      </c>
      <c r="D884" s="10" t="s">
        <v>1298</v>
      </c>
      <c r="E884" s="16" t="s">
        <v>1327</v>
      </c>
      <c r="F884" s="16" t="s">
        <v>1327</v>
      </c>
      <c r="G884" s="11"/>
      <c r="H884" s="12"/>
      <c r="I884" s="12"/>
      <c r="J884" s="12"/>
      <c r="K884" s="156">
        <v>0</v>
      </c>
      <c r="L884" s="157"/>
      <c r="M884" s="158"/>
      <c r="N884" t="s">
        <v>2506</v>
      </c>
    </row>
    <row r="885" spans="1:14" ht="18.95" customHeight="1">
      <c r="A885" s="8">
        <v>27</v>
      </c>
      <c r="B885" s="15">
        <v>2221125689</v>
      </c>
      <c r="C885" s="9" t="s">
        <v>1609</v>
      </c>
      <c r="D885" s="10" t="s">
        <v>1298</v>
      </c>
      <c r="E885" s="16" t="s">
        <v>1610</v>
      </c>
      <c r="F885" s="16" t="s">
        <v>1610</v>
      </c>
      <c r="G885" s="11"/>
      <c r="H885" s="12"/>
      <c r="I885" s="12"/>
      <c r="J885" s="12"/>
      <c r="K885" s="156">
        <v>0</v>
      </c>
      <c r="L885" s="157"/>
      <c r="M885" s="158"/>
      <c r="N885" t="s">
        <v>2506</v>
      </c>
    </row>
    <row r="886" spans="1:14" ht="18.95" customHeight="1">
      <c r="A886" s="8">
        <v>28</v>
      </c>
      <c r="B886" s="15">
        <v>23202110053</v>
      </c>
      <c r="C886" s="9" t="s">
        <v>1438</v>
      </c>
      <c r="D886" s="10" t="s">
        <v>1298</v>
      </c>
      <c r="E886" s="16" t="s">
        <v>1416</v>
      </c>
      <c r="F886" s="16" t="s">
        <v>1416</v>
      </c>
      <c r="G886" s="11"/>
      <c r="H886" s="12"/>
      <c r="I886" s="12"/>
      <c r="J886" s="12"/>
      <c r="K886" s="156">
        <v>0</v>
      </c>
      <c r="L886" s="157"/>
      <c r="M886" s="158"/>
      <c r="N886" t="s">
        <v>2506</v>
      </c>
    </row>
    <row r="887" spans="1:14" ht="18.95" customHeight="1">
      <c r="A887" s="8">
        <v>29</v>
      </c>
      <c r="B887" s="15">
        <v>23202110661</v>
      </c>
      <c r="C887" s="9" t="s">
        <v>1763</v>
      </c>
      <c r="D887" s="10" t="s">
        <v>1298</v>
      </c>
      <c r="E887" s="16" t="s">
        <v>1416</v>
      </c>
      <c r="F887" s="16" t="s">
        <v>1416</v>
      </c>
      <c r="G887" s="11"/>
      <c r="H887" s="12"/>
      <c r="I887" s="12"/>
      <c r="J887" s="12"/>
      <c r="K887" s="156">
        <v>0</v>
      </c>
      <c r="L887" s="157"/>
      <c r="M887" s="158"/>
      <c r="N887" t="s">
        <v>2506</v>
      </c>
    </row>
    <row r="888" spans="1:14" ht="18.95" customHeight="1">
      <c r="A888" s="8">
        <v>30</v>
      </c>
      <c r="B888" s="15">
        <v>2320213250</v>
      </c>
      <c r="C888" s="9" t="s">
        <v>1782</v>
      </c>
      <c r="D888" s="10" t="s">
        <v>1298</v>
      </c>
      <c r="E888" s="16" t="s">
        <v>1738</v>
      </c>
      <c r="F888" s="16" t="s">
        <v>1738</v>
      </c>
      <c r="G888" s="11"/>
      <c r="H888" s="12"/>
      <c r="I888" s="12"/>
      <c r="J888" s="12"/>
      <c r="K888" s="156">
        <v>0</v>
      </c>
      <c r="L888" s="157"/>
      <c r="M888" s="158"/>
      <c r="N888" t="s">
        <v>2506</v>
      </c>
    </row>
    <row r="889" spans="1:14" ht="18.95" customHeight="1">
      <c r="A889" s="8">
        <v>31</v>
      </c>
      <c r="B889" s="15">
        <v>2320216180</v>
      </c>
      <c r="C889" s="9" t="s">
        <v>1819</v>
      </c>
      <c r="D889" s="10" t="s">
        <v>1298</v>
      </c>
      <c r="E889" s="16" t="s">
        <v>1308</v>
      </c>
      <c r="F889" s="16" t="s">
        <v>1308</v>
      </c>
      <c r="G889" s="11"/>
      <c r="H889" s="12"/>
      <c r="I889" s="12"/>
      <c r="J889" s="12"/>
      <c r="K889" s="169">
        <v>0</v>
      </c>
      <c r="L889" s="170"/>
      <c r="M889" s="171"/>
      <c r="N889" t="s">
        <v>2506</v>
      </c>
    </row>
    <row r="890" spans="1:14">
      <c r="L890" s="147" t="s">
        <v>2414</v>
      </c>
      <c r="M890" s="13" t="s">
        <v>2400</v>
      </c>
    </row>
    <row r="891" spans="1:14" s="1" customFormat="1" ht="14.25" customHeight="1">
      <c r="B891" s="150" t="s">
        <v>7</v>
      </c>
      <c r="C891" s="150"/>
      <c r="D891" s="151" t="s">
        <v>1258</v>
      </c>
      <c r="E891" s="151"/>
      <c r="F891" s="151"/>
      <c r="G891" s="151"/>
      <c r="H891" s="151"/>
      <c r="I891" s="151"/>
      <c r="J891" s="151"/>
      <c r="K891" s="110" t="s">
        <v>2507</v>
      </c>
    </row>
    <row r="892" spans="1:14" s="1" customFormat="1">
      <c r="B892" s="150" t="s">
        <v>8</v>
      </c>
      <c r="C892" s="150"/>
      <c r="D892" s="2" t="s">
        <v>2436</v>
      </c>
      <c r="E892" s="152" t="s">
        <v>1260</v>
      </c>
      <c r="F892" s="152"/>
      <c r="G892" s="152"/>
      <c r="H892" s="152"/>
      <c r="I892" s="152"/>
      <c r="J892" s="152"/>
      <c r="K892" s="146"/>
      <c r="L892" s="4"/>
      <c r="M892" s="4"/>
    </row>
    <row r="893" spans="1:14" s="5" customFormat="1" ht="18.75" customHeight="1">
      <c r="B893" s="6" t="s">
        <v>2356</v>
      </c>
      <c r="C893" s="145"/>
      <c r="D893" s="152" t="s">
        <v>2393</v>
      </c>
      <c r="E893" s="152"/>
      <c r="F893" s="152"/>
      <c r="G893" s="152"/>
      <c r="H893" s="152"/>
      <c r="I893" s="152"/>
      <c r="J893" s="152"/>
      <c r="K893" s="3"/>
      <c r="L893" s="3"/>
      <c r="M893" s="3"/>
    </row>
    <row r="894" spans="1:14" s="5" customFormat="1" ht="18.75" customHeight="1">
      <c r="A894" s="153" t="s">
        <v>2508</v>
      </c>
      <c r="B894" s="153"/>
      <c r="C894" s="153"/>
      <c r="D894" s="153"/>
      <c r="E894" s="153"/>
      <c r="F894" s="153"/>
      <c r="G894" s="153"/>
      <c r="H894" s="153"/>
      <c r="I894" s="153"/>
      <c r="J894" s="153"/>
      <c r="K894" s="3"/>
      <c r="L894" s="3"/>
      <c r="M894" s="3"/>
    </row>
    <row r="895" spans="1:14" ht="3.75" customHeight="1"/>
    <row r="896" spans="1:14" ht="15" customHeight="1">
      <c r="A896" s="149" t="s">
        <v>0</v>
      </c>
      <c r="B896" s="148" t="s">
        <v>9</v>
      </c>
      <c r="C896" s="154" t="s">
        <v>3</v>
      </c>
      <c r="D896" s="155" t="s">
        <v>4</v>
      </c>
      <c r="E896" s="148" t="s">
        <v>15</v>
      </c>
      <c r="F896" s="148" t="s">
        <v>16</v>
      </c>
      <c r="G896" s="148" t="s">
        <v>10</v>
      </c>
      <c r="H896" s="148" t="s">
        <v>11</v>
      </c>
      <c r="I896" s="159" t="s">
        <v>6</v>
      </c>
      <c r="J896" s="159"/>
      <c r="K896" s="160" t="s">
        <v>12</v>
      </c>
      <c r="L896" s="161"/>
      <c r="M896" s="162"/>
    </row>
    <row r="897" spans="1:14" ht="27" customHeight="1">
      <c r="A897" s="149"/>
      <c r="B897" s="149"/>
      <c r="C897" s="154"/>
      <c r="D897" s="155"/>
      <c r="E897" s="149"/>
      <c r="F897" s="149"/>
      <c r="G897" s="149"/>
      <c r="H897" s="149"/>
      <c r="I897" s="7" t="s">
        <v>13</v>
      </c>
      <c r="J897" s="7" t="s">
        <v>14</v>
      </c>
      <c r="K897" s="163"/>
      <c r="L897" s="164"/>
      <c r="M897" s="165"/>
    </row>
    <row r="898" spans="1:14" ht="18.95" customHeight="1">
      <c r="A898" s="8">
        <v>1</v>
      </c>
      <c r="B898" s="15">
        <v>2320216294</v>
      </c>
      <c r="C898" s="9" t="s">
        <v>1549</v>
      </c>
      <c r="D898" s="10" t="s">
        <v>1298</v>
      </c>
      <c r="E898" s="16" t="s">
        <v>1416</v>
      </c>
      <c r="F898" s="16" t="s">
        <v>1416</v>
      </c>
      <c r="G898" s="11"/>
      <c r="H898" s="12"/>
      <c r="I898" s="12"/>
      <c r="J898" s="12"/>
      <c r="K898" s="166">
        <v>0</v>
      </c>
      <c r="L898" s="167"/>
      <c r="M898" s="168"/>
      <c r="N898" t="s">
        <v>2509</v>
      </c>
    </row>
    <row r="899" spans="1:14" ht="18.95" customHeight="1">
      <c r="A899" s="8">
        <v>2</v>
      </c>
      <c r="B899" s="15">
        <v>23202410688</v>
      </c>
      <c r="C899" s="9" t="s">
        <v>1848</v>
      </c>
      <c r="D899" s="10" t="s">
        <v>1298</v>
      </c>
      <c r="E899" s="16" t="s">
        <v>1824</v>
      </c>
      <c r="F899" s="16" t="s">
        <v>1824</v>
      </c>
      <c r="G899" s="11"/>
      <c r="H899" s="12"/>
      <c r="I899" s="12"/>
      <c r="J899" s="12"/>
      <c r="K899" s="156">
        <v>0</v>
      </c>
      <c r="L899" s="157"/>
      <c r="M899" s="158"/>
      <c r="N899" t="s">
        <v>2509</v>
      </c>
    </row>
    <row r="900" spans="1:14" ht="18.95" customHeight="1">
      <c r="A900" s="8">
        <v>3</v>
      </c>
      <c r="B900" s="15">
        <v>2320241287</v>
      </c>
      <c r="C900" s="9" t="s">
        <v>1850</v>
      </c>
      <c r="D900" s="10" t="s">
        <v>1298</v>
      </c>
      <c r="E900" s="16" t="s">
        <v>1375</v>
      </c>
      <c r="F900" s="16" t="s">
        <v>1375</v>
      </c>
      <c r="G900" s="11"/>
      <c r="H900" s="12"/>
      <c r="I900" s="12"/>
      <c r="J900" s="12"/>
      <c r="K900" s="156">
        <v>0</v>
      </c>
      <c r="L900" s="157"/>
      <c r="M900" s="158"/>
      <c r="N900" t="s">
        <v>2509</v>
      </c>
    </row>
    <row r="901" spans="1:14" ht="18.95" customHeight="1">
      <c r="A901" s="8">
        <v>4</v>
      </c>
      <c r="B901" s="15">
        <v>2320250497</v>
      </c>
      <c r="C901" s="9" t="s">
        <v>1853</v>
      </c>
      <c r="D901" s="10" t="s">
        <v>1298</v>
      </c>
      <c r="E901" s="16" t="s">
        <v>1296</v>
      </c>
      <c r="F901" s="16" t="s">
        <v>1296</v>
      </c>
      <c r="G901" s="11"/>
      <c r="H901" s="12"/>
      <c r="I901" s="12"/>
      <c r="J901" s="12"/>
      <c r="K901" s="156">
        <v>0</v>
      </c>
      <c r="L901" s="157"/>
      <c r="M901" s="158"/>
      <c r="N901" t="s">
        <v>2509</v>
      </c>
    </row>
    <row r="902" spans="1:14" ht="18.95" customHeight="1">
      <c r="A902" s="8">
        <v>5</v>
      </c>
      <c r="B902" s="15">
        <v>23202511532</v>
      </c>
      <c r="C902" s="9" t="s">
        <v>1862</v>
      </c>
      <c r="D902" s="10" t="s">
        <v>1298</v>
      </c>
      <c r="E902" s="16" t="s">
        <v>1296</v>
      </c>
      <c r="F902" s="16" t="s">
        <v>1296</v>
      </c>
      <c r="G902" s="11"/>
      <c r="H902" s="12"/>
      <c r="I902" s="12"/>
      <c r="J902" s="12"/>
      <c r="K902" s="156">
        <v>0</v>
      </c>
      <c r="L902" s="157"/>
      <c r="M902" s="158"/>
      <c r="N902" t="s">
        <v>2509</v>
      </c>
    </row>
    <row r="903" spans="1:14" ht="18.95" customHeight="1">
      <c r="A903" s="8">
        <v>6</v>
      </c>
      <c r="B903" s="15">
        <v>2320257530</v>
      </c>
      <c r="C903" s="9" t="s">
        <v>1873</v>
      </c>
      <c r="D903" s="10" t="s">
        <v>1298</v>
      </c>
      <c r="E903" s="16" t="s">
        <v>1564</v>
      </c>
      <c r="F903" s="16" t="s">
        <v>1564</v>
      </c>
      <c r="G903" s="11"/>
      <c r="H903" s="12"/>
      <c r="I903" s="12"/>
      <c r="J903" s="12"/>
      <c r="K903" s="156">
        <v>0</v>
      </c>
      <c r="L903" s="157"/>
      <c r="M903" s="158"/>
      <c r="N903" t="s">
        <v>2509</v>
      </c>
    </row>
    <row r="904" spans="1:14" ht="18.95" customHeight="1">
      <c r="A904" s="8">
        <v>7</v>
      </c>
      <c r="B904" s="15">
        <v>23205110509</v>
      </c>
      <c r="C904" s="9" t="s">
        <v>1549</v>
      </c>
      <c r="D904" s="10" t="s">
        <v>1298</v>
      </c>
      <c r="E904" s="16" t="s">
        <v>1857</v>
      </c>
      <c r="F904" s="16" t="s">
        <v>1857</v>
      </c>
      <c r="G904" s="11"/>
      <c r="H904" s="12"/>
      <c r="I904" s="12"/>
      <c r="J904" s="12"/>
      <c r="K904" s="156">
        <v>0</v>
      </c>
      <c r="L904" s="157"/>
      <c r="M904" s="158"/>
      <c r="N904" t="s">
        <v>2509</v>
      </c>
    </row>
    <row r="905" spans="1:14" ht="18.95" customHeight="1">
      <c r="A905" s="8">
        <v>8</v>
      </c>
      <c r="B905" s="15">
        <v>23205112434</v>
      </c>
      <c r="C905" s="9" t="s">
        <v>1947</v>
      </c>
      <c r="D905" s="10" t="s">
        <v>1298</v>
      </c>
      <c r="E905" s="16" t="s">
        <v>1857</v>
      </c>
      <c r="F905" s="16" t="s">
        <v>1857</v>
      </c>
      <c r="G905" s="11"/>
      <c r="H905" s="12"/>
      <c r="I905" s="12"/>
      <c r="J905" s="12"/>
      <c r="K905" s="156">
        <v>0</v>
      </c>
      <c r="L905" s="157"/>
      <c r="M905" s="158"/>
      <c r="N905" t="s">
        <v>2509</v>
      </c>
    </row>
    <row r="906" spans="1:14" ht="18.95" customHeight="1">
      <c r="A906" s="8">
        <v>9</v>
      </c>
      <c r="B906" s="15">
        <v>2320512093</v>
      </c>
      <c r="C906" s="9" t="s">
        <v>1793</v>
      </c>
      <c r="D906" s="10" t="s">
        <v>1298</v>
      </c>
      <c r="E906" s="16" t="s">
        <v>1857</v>
      </c>
      <c r="F906" s="16" t="s">
        <v>1857</v>
      </c>
      <c r="G906" s="11"/>
      <c r="H906" s="12"/>
      <c r="I906" s="12"/>
      <c r="J906" s="12"/>
      <c r="K906" s="156">
        <v>0</v>
      </c>
      <c r="L906" s="157"/>
      <c r="M906" s="158"/>
      <c r="N906" t="s">
        <v>2509</v>
      </c>
    </row>
    <row r="907" spans="1:14" ht="18.95" customHeight="1">
      <c r="A907" s="8">
        <v>10</v>
      </c>
      <c r="B907" s="15">
        <v>2320710478</v>
      </c>
      <c r="C907" s="9" t="s">
        <v>1649</v>
      </c>
      <c r="D907" s="10" t="s">
        <v>1298</v>
      </c>
      <c r="E907" s="16" t="s">
        <v>1396</v>
      </c>
      <c r="F907" s="16" t="s">
        <v>1396</v>
      </c>
      <c r="G907" s="11"/>
      <c r="H907" s="12"/>
      <c r="I907" s="12"/>
      <c r="J907" s="12"/>
      <c r="K907" s="156">
        <v>0</v>
      </c>
      <c r="L907" s="157"/>
      <c r="M907" s="158"/>
      <c r="N907" t="s">
        <v>2509</v>
      </c>
    </row>
    <row r="908" spans="1:14" ht="18.95" customHeight="1">
      <c r="A908" s="8">
        <v>11</v>
      </c>
      <c r="B908" s="15">
        <v>2320711332</v>
      </c>
      <c r="C908" s="9" t="s">
        <v>2015</v>
      </c>
      <c r="D908" s="10" t="s">
        <v>1298</v>
      </c>
      <c r="E908" s="16" t="s">
        <v>1396</v>
      </c>
      <c r="F908" s="16" t="s">
        <v>1396</v>
      </c>
      <c r="G908" s="11"/>
      <c r="H908" s="12"/>
      <c r="I908" s="12"/>
      <c r="J908" s="12"/>
      <c r="K908" s="156">
        <v>0</v>
      </c>
      <c r="L908" s="157"/>
      <c r="M908" s="158"/>
      <c r="N908" t="s">
        <v>2509</v>
      </c>
    </row>
    <row r="909" spans="1:14" ht="18.95" customHeight="1">
      <c r="A909" s="8">
        <v>12</v>
      </c>
      <c r="B909" s="15">
        <v>2320712650</v>
      </c>
      <c r="C909" s="9" t="s">
        <v>1347</v>
      </c>
      <c r="D909" s="10" t="s">
        <v>1298</v>
      </c>
      <c r="E909" s="16" t="s">
        <v>1396</v>
      </c>
      <c r="F909" s="16" t="s">
        <v>1396</v>
      </c>
      <c r="G909" s="11"/>
      <c r="H909" s="12"/>
      <c r="I909" s="12"/>
      <c r="J909" s="12"/>
      <c r="K909" s="156">
        <v>0</v>
      </c>
      <c r="L909" s="157"/>
      <c r="M909" s="158"/>
      <c r="N909" t="s">
        <v>2509</v>
      </c>
    </row>
    <row r="910" spans="1:14" ht="18.95" customHeight="1">
      <c r="A910" s="8">
        <v>13</v>
      </c>
      <c r="B910" s="15">
        <v>2320712651</v>
      </c>
      <c r="C910" s="9" t="s">
        <v>2025</v>
      </c>
      <c r="D910" s="10" t="s">
        <v>1298</v>
      </c>
      <c r="E910" s="16" t="s">
        <v>1349</v>
      </c>
      <c r="F910" s="16" t="s">
        <v>1349</v>
      </c>
      <c r="G910" s="11"/>
      <c r="H910" s="12"/>
      <c r="I910" s="12"/>
      <c r="J910" s="12"/>
      <c r="K910" s="156">
        <v>0</v>
      </c>
      <c r="L910" s="157"/>
      <c r="M910" s="158"/>
      <c r="N910" t="s">
        <v>2509</v>
      </c>
    </row>
    <row r="911" spans="1:14" ht="18.95" customHeight="1">
      <c r="A911" s="8">
        <v>14</v>
      </c>
      <c r="B911" s="15">
        <v>2320713106</v>
      </c>
      <c r="C911" s="9" t="s">
        <v>1428</v>
      </c>
      <c r="D911" s="10" t="s">
        <v>1298</v>
      </c>
      <c r="E911" s="16" t="s">
        <v>1349</v>
      </c>
      <c r="F911" s="16" t="s">
        <v>1349</v>
      </c>
      <c r="G911" s="11"/>
      <c r="H911" s="12"/>
      <c r="I911" s="12"/>
      <c r="J911" s="12"/>
      <c r="K911" s="156">
        <v>0</v>
      </c>
      <c r="L911" s="157"/>
      <c r="M911" s="158"/>
      <c r="N911" t="s">
        <v>2509</v>
      </c>
    </row>
    <row r="912" spans="1:14" ht="18.95" customHeight="1">
      <c r="A912" s="8">
        <v>15</v>
      </c>
      <c r="B912" s="15">
        <v>2320714859</v>
      </c>
      <c r="C912" s="9" t="s">
        <v>2060</v>
      </c>
      <c r="D912" s="10" t="s">
        <v>1298</v>
      </c>
      <c r="E912" s="16" t="s">
        <v>1349</v>
      </c>
      <c r="F912" s="16" t="s">
        <v>1349</v>
      </c>
      <c r="G912" s="11"/>
      <c r="H912" s="12"/>
      <c r="I912" s="12"/>
      <c r="J912" s="12"/>
      <c r="K912" s="156">
        <v>0</v>
      </c>
      <c r="L912" s="157"/>
      <c r="M912" s="158"/>
      <c r="N912" t="s">
        <v>2509</v>
      </c>
    </row>
    <row r="913" spans="1:14" ht="18.95" customHeight="1">
      <c r="A913" s="8">
        <v>16</v>
      </c>
      <c r="B913" s="15">
        <v>23208610410</v>
      </c>
      <c r="C913" s="9" t="s">
        <v>2110</v>
      </c>
      <c r="D913" s="10" t="s">
        <v>1298</v>
      </c>
      <c r="E913" s="16" t="s">
        <v>1590</v>
      </c>
      <c r="F913" s="16" t="s">
        <v>1590</v>
      </c>
      <c r="G913" s="11"/>
      <c r="H913" s="12"/>
      <c r="I913" s="12"/>
      <c r="J913" s="12"/>
      <c r="K913" s="156">
        <v>0</v>
      </c>
      <c r="L913" s="157"/>
      <c r="M913" s="158"/>
      <c r="N913" t="s">
        <v>2509</v>
      </c>
    </row>
    <row r="914" spans="1:14" ht="18.95" customHeight="1">
      <c r="A914" s="8">
        <v>17</v>
      </c>
      <c r="B914" s="15">
        <v>2320210458</v>
      </c>
      <c r="C914" s="9" t="s">
        <v>1750</v>
      </c>
      <c r="D914" s="10" t="s">
        <v>1751</v>
      </c>
      <c r="E914" s="16" t="s">
        <v>1416</v>
      </c>
      <c r="F914" s="16" t="s">
        <v>1416</v>
      </c>
      <c r="G914" s="11"/>
      <c r="H914" s="12"/>
      <c r="I914" s="12"/>
      <c r="J914" s="12"/>
      <c r="K914" s="156">
        <v>0</v>
      </c>
      <c r="L914" s="157"/>
      <c r="M914" s="158"/>
      <c r="N914" t="s">
        <v>2509</v>
      </c>
    </row>
    <row r="915" spans="1:14" ht="18.95" customHeight="1">
      <c r="A915" s="8">
        <v>18</v>
      </c>
      <c r="B915" s="15">
        <v>23207111139</v>
      </c>
      <c r="C915" s="9" t="s">
        <v>2000</v>
      </c>
      <c r="D915" s="10" t="s">
        <v>1751</v>
      </c>
      <c r="E915" s="16" t="s">
        <v>1349</v>
      </c>
      <c r="F915" s="16" t="s">
        <v>1349</v>
      </c>
      <c r="G915" s="11"/>
      <c r="H915" s="12"/>
      <c r="I915" s="12"/>
      <c r="J915" s="12"/>
      <c r="K915" s="156">
        <v>0</v>
      </c>
      <c r="L915" s="157"/>
      <c r="M915" s="158"/>
      <c r="N915" t="s">
        <v>2509</v>
      </c>
    </row>
    <row r="916" spans="1:14" ht="18.95" customHeight="1">
      <c r="A916" s="8">
        <v>19</v>
      </c>
      <c r="B916" s="15">
        <v>2320711305</v>
      </c>
      <c r="C916" s="9" t="s">
        <v>2014</v>
      </c>
      <c r="D916" s="10" t="s">
        <v>1751</v>
      </c>
      <c r="E916" s="16" t="s">
        <v>1349</v>
      </c>
      <c r="F916" s="16" t="s">
        <v>1349</v>
      </c>
      <c r="G916" s="11"/>
      <c r="H916" s="12"/>
      <c r="I916" s="12"/>
      <c r="J916" s="12"/>
      <c r="K916" s="156">
        <v>0</v>
      </c>
      <c r="L916" s="157"/>
      <c r="M916" s="158"/>
      <c r="N916" t="s">
        <v>2509</v>
      </c>
    </row>
    <row r="917" spans="1:14" ht="18.95" customHeight="1">
      <c r="A917" s="8">
        <v>20</v>
      </c>
      <c r="B917" s="15">
        <v>2020524110</v>
      </c>
      <c r="C917" s="9" t="s">
        <v>1300</v>
      </c>
      <c r="D917" s="10" t="s">
        <v>1301</v>
      </c>
      <c r="E917" s="16" t="s">
        <v>1302</v>
      </c>
      <c r="F917" s="16" t="s">
        <v>1302</v>
      </c>
      <c r="G917" s="11"/>
      <c r="H917" s="12"/>
      <c r="I917" s="12"/>
      <c r="J917" s="12"/>
      <c r="K917" s="156">
        <v>0</v>
      </c>
      <c r="L917" s="157"/>
      <c r="M917" s="158"/>
      <c r="N917" t="s">
        <v>2509</v>
      </c>
    </row>
    <row r="918" spans="1:14" ht="18.95" customHeight="1">
      <c r="A918" s="8">
        <v>21</v>
      </c>
      <c r="B918" s="15">
        <v>2221123595</v>
      </c>
      <c r="C918" s="9" t="s">
        <v>1606</v>
      </c>
      <c r="D918" s="10" t="s">
        <v>1301</v>
      </c>
      <c r="E918" s="16" t="s">
        <v>1605</v>
      </c>
      <c r="F918" s="16" t="s">
        <v>1605</v>
      </c>
      <c r="G918" s="11"/>
      <c r="H918" s="12"/>
      <c r="I918" s="12"/>
      <c r="J918" s="12"/>
      <c r="K918" s="156">
        <v>0</v>
      </c>
      <c r="L918" s="157"/>
      <c r="M918" s="158"/>
      <c r="N918" t="s">
        <v>2509</v>
      </c>
    </row>
    <row r="919" spans="1:14" ht="18.95" customHeight="1">
      <c r="A919" s="8">
        <v>22</v>
      </c>
      <c r="B919" s="15">
        <v>2221523069</v>
      </c>
      <c r="C919" s="9" t="s">
        <v>1294</v>
      </c>
      <c r="D919" s="10" t="s">
        <v>1301</v>
      </c>
      <c r="E919" s="16" t="s">
        <v>1302</v>
      </c>
      <c r="F919" s="16" t="s">
        <v>1302</v>
      </c>
      <c r="G919" s="11"/>
      <c r="H919" s="12"/>
      <c r="I919" s="12"/>
      <c r="J919" s="12"/>
      <c r="K919" s="156">
        <v>0</v>
      </c>
      <c r="L919" s="157"/>
      <c r="M919" s="158"/>
      <c r="N919" t="s">
        <v>2509</v>
      </c>
    </row>
    <row r="920" spans="1:14" ht="18.95" customHeight="1">
      <c r="A920" s="8">
        <v>23</v>
      </c>
      <c r="B920" s="15">
        <v>2221523091</v>
      </c>
      <c r="C920" s="9" t="s">
        <v>1672</v>
      </c>
      <c r="D920" s="10" t="s">
        <v>1301</v>
      </c>
      <c r="E920" s="16" t="s">
        <v>1302</v>
      </c>
      <c r="F920" s="16" t="s">
        <v>1302</v>
      </c>
      <c r="G920" s="11"/>
      <c r="H920" s="12"/>
      <c r="I920" s="12"/>
      <c r="J920" s="12"/>
      <c r="K920" s="156">
        <v>0</v>
      </c>
      <c r="L920" s="157"/>
      <c r="M920" s="158"/>
      <c r="N920" t="s">
        <v>2509</v>
      </c>
    </row>
    <row r="921" spans="1:14" ht="18.95" customHeight="1">
      <c r="A921" s="8">
        <v>24</v>
      </c>
      <c r="B921" s="15">
        <v>2321118165</v>
      </c>
      <c r="C921" s="9" t="s">
        <v>2143</v>
      </c>
      <c r="D921" s="10" t="s">
        <v>1301</v>
      </c>
      <c r="E921" s="16" t="s">
        <v>1610</v>
      </c>
      <c r="F921" s="16" t="s">
        <v>1610</v>
      </c>
      <c r="G921" s="11"/>
      <c r="H921" s="12"/>
      <c r="I921" s="12"/>
      <c r="J921" s="12"/>
      <c r="K921" s="156">
        <v>0</v>
      </c>
      <c r="L921" s="157"/>
      <c r="M921" s="158"/>
      <c r="N921" t="s">
        <v>2509</v>
      </c>
    </row>
    <row r="922" spans="1:14" ht="18.95" customHeight="1">
      <c r="A922" s="8">
        <v>25</v>
      </c>
      <c r="B922" s="15">
        <v>2321123768</v>
      </c>
      <c r="C922" s="9" t="s">
        <v>2191</v>
      </c>
      <c r="D922" s="10" t="s">
        <v>1301</v>
      </c>
      <c r="E922" s="16" t="s">
        <v>1728</v>
      </c>
      <c r="F922" s="16" t="s">
        <v>1728</v>
      </c>
      <c r="G922" s="11"/>
      <c r="H922" s="12"/>
      <c r="I922" s="12"/>
      <c r="J922" s="12"/>
      <c r="K922" s="156">
        <v>0</v>
      </c>
      <c r="L922" s="157"/>
      <c r="M922" s="158"/>
      <c r="N922" t="s">
        <v>2509</v>
      </c>
    </row>
    <row r="923" spans="1:14" ht="18.95" customHeight="1">
      <c r="A923" s="8">
        <v>26</v>
      </c>
      <c r="B923" s="15">
        <v>2321710414</v>
      </c>
      <c r="C923" s="9" t="s">
        <v>2289</v>
      </c>
      <c r="D923" s="10" t="s">
        <v>1301</v>
      </c>
      <c r="E923" s="16" t="s">
        <v>1396</v>
      </c>
      <c r="F923" s="16" t="s">
        <v>1396</v>
      </c>
      <c r="G923" s="11"/>
      <c r="H923" s="12"/>
      <c r="I923" s="12"/>
      <c r="J923" s="12"/>
      <c r="K923" s="156">
        <v>0</v>
      </c>
      <c r="L923" s="157"/>
      <c r="M923" s="158"/>
      <c r="N923" t="s">
        <v>2509</v>
      </c>
    </row>
    <row r="924" spans="1:14" ht="18.95" customHeight="1">
      <c r="A924" s="8">
        <v>27</v>
      </c>
      <c r="B924" s="15">
        <v>2321714460</v>
      </c>
      <c r="C924" s="9" t="s">
        <v>2310</v>
      </c>
      <c r="D924" s="10" t="s">
        <v>1301</v>
      </c>
      <c r="E924" s="16" t="s">
        <v>1416</v>
      </c>
      <c r="F924" s="16" t="s">
        <v>1416</v>
      </c>
      <c r="G924" s="11"/>
      <c r="H924" s="12"/>
      <c r="I924" s="12"/>
      <c r="J924" s="12"/>
      <c r="K924" s="156">
        <v>0</v>
      </c>
      <c r="L924" s="157"/>
      <c r="M924" s="158"/>
      <c r="N924" t="s">
        <v>2509</v>
      </c>
    </row>
    <row r="925" spans="1:14" ht="18.95" customHeight="1">
      <c r="A925" s="8">
        <v>28</v>
      </c>
      <c r="B925" s="15">
        <v>2221624798</v>
      </c>
      <c r="C925" s="9" t="s">
        <v>1667</v>
      </c>
      <c r="D925" s="10" t="s">
        <v>1702</v>
      </c>
      <c r="E925" s="16" t="s">
        <v>1700</v>
      </c>
      <c r="F925" s="16" t="s">
        <v>1700</v>
      </c>
      <c r="G925" s="11"/>
      <c r="H925" s="12"/>
      <c r="I925" s="12"/>
      <c r="J925" s="12"/>
      <c r="K925" s="156">
        <v>0</v>
      </c>
      <c r="L925" s="157"/>
      <c r="M925" s="158"/>
      <c r="N925" t="s">
        <v>2509</v>
      </c>
    </row>
    <row r="926" spans="1:14" ht="18.95" customHeight="1">
      <c r="A926" s="8">
        <v>29</v>
      </c>
      <c r="B926" s="15">
        <v>2221629187</v>
      </c>
      <c r="C926" s="9" t="s">
        <v>1707</v>
      </c>
      <c r="D926" s="10" t="s">
        <v>1702</v>
      </c>
      <c r="E926" s="16" t="s">
        <v>1700</v>
      </c>
      <c r="F926" s="16" t="s">
        <v>1700</v>
      </c>
      <c r="G926" s="11"/>
      <c r="H926" s="12"/>
      <c r="I926" s="12"/>
      <c r="J926" s="12"/>
      <c r="K926" s="156">
        <v>0</v>
      </c>
      <c r="L926" s="157"/>
      <c r="M926" s="158"/>
      <c r="N926" t="s">
        <v>2509</v>
      </c>
    </row>
    <row r="927" spans="1:14" ht="18.95" customHeight="1">
      <c r="A927" s="8">
        <v>30</v>
      </c>
      <c r="B927" s="15">
        <v>23211210190</v>
      </c>
      <c r="C927" s="9" t="s">
        <v>2157</v>
      </c>
      <c r="D927" s="10" t="s">
        <v>1702</v>
      </c>
      <c r="E927" s="16" t="s">
        <v>1728</v>
      </c>
      <c r="F927" s="16" t="s">
        <v>1728</v>
      </c>
      <c r="G927" s="11"/>
      <c r="H927" s="12"/>
      <c r="I927" s="12"/>
      <c r="J927" s="12"/>
      <c r="K927" s="156">
        <v>0</v>
      </c>
      <c r="L927" s="157"/>
      <c r="M927" s="158"/>
      <c r="N927" t="s">
        <v>2509</v>
      </c>
    </row>
    <row r="928" spans="1:14" ht="18.95" customHeight="1">
      <c r="A928" s="8">
        <v>31</v>
      </c>
      <c r="B928" s="15">
        <v>23212110673</v>
      </c>
      <c r="C928" s="9" t="s">
        <v>2225</v>
      </c>
      <c r="D928" s="10" t="s">
        <v>1702</v>
      </c>
      <c r="E928" s="16" t="s">
        <v>1738</v>
      </c>
      <c r="F928" s="16" t="s">
        <v>1738</v>
      </c>
      <c r="G928" s="11"/>
      <c r="H928" s="12"/>
      <c r="I928" s="12"/>
      <c r="J928" s="12"/>
      <c r="K928" s="169">
        <v>0</v>
      </c>
      <c r="L928" s="170"/>
      <c r="M928" s="171"/>
      <c r="N928" t="s">
        <v>2509</v>
      </c>
    </row>
    <row r="929" spans="1:14">
      <c r="L929" s="147" t="s">
        <v>2419</v>
      </c>
      <c r="M929" s="13" t="s">
        <v>2400</v>
      </c>
    </row>
    <row r="930" spans="1:14" s="1" customFormat="1" ht="14.25" customHeight="1">
      <c r="B930" s="150" t="s">
        <v>7</v>
      </c>
      <c r="C930" s="150"/>
      <c r="D930" s="151" t="s">
        <v>1258</v>
      </c>
      <c r="E930" s="151"/>
      <c r="F930" s="151"/>
      <c r="G930" s="151"/>
      <c r="H930" s="151"/>
      <c r="I930" s="151"/>
      <c r="J930" s="151"/>
      <c r="K930" s="110" t="s">
        <v>2510</v>
      </c>
    </row>
    <row r="931" spans="1:14" s="1" customFormat="1">
      <c r="B931" s="150" t="s">
        <v>8</v>
      </c>
      <c r="C931" s="150"/>
      <c r="D931" s="2" t="s">
        <v>2441</v>
      </c>
      <c r="E931" s="152" t="s">
        <v>1260</v>
      </c>
      <c r="F931" s="152"/>
      <c r="G931" s="152"/>
      <c r="H931" s="152"/>
      <c r="I931" s="152"/>
      <c r="J931" s="152"/>
      <c r="K931" s="146"/>
      <c r="L931" s="4"/>
      <c r="M931" s="4"/>
    </row>
    <row r="932" spans="1:14" s="5" customFormat="1" ht="18.75" customHeight="1">
      <c r="B932" s="6" t="s">
        <v>2356</v>
      </c>
      <c r="C932" s="145"/>
      <c r="D932" s="152" t="s">
        <v>2393</v>
      </c>
      <c r="E932" s="152"/>
      <c r="F932" s="152"/>
      <c r="G932" s="152"/>
      <c r="H932" s="152"/>
      <c r="I932" s="152"/>
      <c r="J932" s="152"/>
      <c r="K932" s="3"/>
      <c r="L932" s="3"/>
      <c r="M932" s="3"/>
    </row>
    <row r="933" spans="1:14" s="5" customFormat="1" ht="18.75" customHeight="1">
      <c r="A933" s="153" t="s">
        <v>2511</v>
      </c>
      <c r="B933" s="153"/>
      <c r="C933" s="153"/>
      <c r="D933" s="153"/>
      <c r="E933" s="153"/>
      <c r="F933" s="153"/>
      <c r="G933" s="153"/>
      <c r="H933" s="153"/>
      <c r="I933" s="153"/>
      <c r="J933" s="153"/>
      <c r="K933" s="3"/>
      <c r="L933" s="3"/>
      <c r="M933" s="3"/>
    </row>
    <row r="934" spans="1:14" ht="3.75" customHeight="1"/>
    <row r="935" spans="1:14" ht="15" customHeight="1">
      <c r="A935" s="149" t="s">
        <v>0</v>
      </c>
      <c r="B935" s="148" t="s">
        <v>9</v>
      </c>
      <c r="C935" s="154" t="s">
        <v>3</v>
      </c>
      <c r="D935" s="155" t="s">
        <v>4</v>
      </c>
      <c r="E935" s="148" t="s">
        <v>15</v>
      </c>
      <c r="F935" s="148" t="s">
        <v>16</v>
      </c>
      <c r="G935" s="148" t="s">
        <v>10</v>
      </c>
      <c r="H935" s="148" t="s">
        <v>11</v>
      </c>
      <c r="I935" s="159" t="s">
        <v>6</v>
      </c>
      <c r="J935" s="159"/>
      <c r="K935" s="160" t="s">
        <v>12</v>
      </c>
      <c r="L935" s="161"/>
      <c r="M935" s="162"/>
    </row>
    <row r="936" spans="1:14" ht="27" customHeight="1">
      <c r="A936" s="149"/>
      <c r="B936" s="149"/>
      <c r="C936" s="154"/>
      <c r="D936" s="155"/>
      <c r="E936" s="149"/>
      <c r="F936" s="149"/>
      <c r="G936" s="149"/>
      <c r="H936" s="149"/>
      <c r="I936" s="7" t="s">
        <v>13</v>
      </c>
      <c r="J936" s="7" t="s">
        <v>14</v>
      </c>
      <c r="K936" s="163"/>
      <c r="L936" s="164"/>
      <c r="M936" s="165"/>
    </row>
    <row r="937" spans="1:14" ht="18.95" customHeight="1">
      <c r="A937" s="8">
        <v>1</v>
      </c>
      <c r="B937" s="15">
        <v>2321253723</v>
      </c>
      <c r="C937" s="9" t="s">
        <v>2177</v>
      </c>
      <c r="D937" s="10" t="s">
        <v>1702</v>
      </c>
      <c r="E937" s="16" t="s">
        <v>1610</v>
      </c>
      <c r="F937" s="16" t="s">
        <v>1610</v>
      </c>
      <c r="G937" s="11"/>
      <c r="H937" s="12"/>
      <c r="I937" s="12"/>
      <c r="J937" s="12"/>
      <c r="K937" s="166">
        <v>0</v>
      </c>
      <c r="L937" s="167"/>
      <c r="M937" s="168"/>
      <c r="N937" t="s">
        <v>2512</v>
      </c>
    </row>
    <row r="938" spans="1:14" ht="18.95" customHeight="1">
      <c r="A938" s="8">
        <v>2</v>
      </c>
      <c r="B938" s="15">
        <v>23202610386</v>
      </c>
      <c r="C938" s="9" t="s">
        <v>1883</v>
      </c>
      <c r="D938" s="10" t="s">
        <v>1884</v>
      </c>
      <c r="E938" s="16" t="s">
        <v>1770</v>
      </c>
      <c r="F938" s="16" t="s">
        <v>1770</v>
      </c>
      <c r="G938" s="11"/>
      <c r="H938" s="12"/>
      <c r="I938" s="12"/>
      <c r="J938" s="12"/>
      <c r="K938" s="156">
        <v>0</v>
      </c>
      <c r="L938" s="157"/>
      <c r="M938" s="158"/>
      <c r="N938" t="s">
        <v>2512</v>
      </c>
    </row>
    <row r="939" spans="1:14" ht="18.95" customHeight="1">
      <c r="A939" s="8">
        <v>3</v>
      </c>
      <c r="B939" s="15">
        <v>2321216149</v>
      </c>
      <c r="C939" s="9" t="s">
        <v>2244</v>
      </c>
      <c r="D939" s="10" t="s">
        <v>2245</v>
      </c>
      <c r="E939" s="16" t="s">
        <v>1758</v>
      </c>
      <c r="F939" s="16" t="s">
        <v>1758</v>
      </c>
      <c r="G939" s="11"/>
      <c r="H939" s="12"/>
      <c r="I939" s="12"/>
      <c r="J939" s="12"/>
      <c r="K939" s="156">
        <v>0</v>
      </c>
      <c r="L939" s="157"/>
      <c r="M939" s="158"/>
      <c r="N939" t="s">
        <v>2512</v>
      </c>
    </row>
    <row r="940" spans="1:14" ht="18.95" customHeight="1">
      <c r="A940" s="8">
        <v>4</v>
      </c>
      <c r="B940" s="15">
        <v>1921629574</v>
      </c>
      <c r="C940" s="9" t="s">
        <v>1288</v>
      </c>
      <c r="D940" s="10" t="s">
        <v>1289</v>
      </c>
      <c r="E940" s="16" t="s">
        <v>1290</v>
      </c>
      <c r="F940" s="16" t="s">
        <v>1290</v>
      </c>
      <c r="G940" s="11"/>
      <c r="H940" s="12"/>
      <c r="I940" s="12"/>
      <c r="J940" s="12"/>
      <c r="K940" s="156">
        <v>0</v>
      </c>
      <c r="L940" s="157"/>
      <c r="M940" s="158"/>
      <c r="N940" t="s">
        <v>2512</v>
      </c>
    </row>
    <row r="941" spans="1:14" ht="18.95" customHeight="1">
      <c r="A941" s="8">
        <v>5</v>
      </c>
      <c r="B941" s="15">
        <v>2221356504</v>
      </c>
      <c r="C941" s="9" t="s">
        <v>1645</v>
      </c>
      <c r="D941" s="10" t="s">
        <v>1289</v>
      </c>
      <c r="E941" s="16" t="s">
        <v>1325</v>
      </c>
      <c r="F941" s="16" t="s">
        <v>1325</v>
      </c>
      <c r="G941" s="11"/>
      <c r="H941" s="12"/>
      <c r="I941" s="12"/>
      <c r="J941" s="12"/>
      <c r="K941" s="156">
        <v>0</v>
      </c>
      <c r="L941" s="157"/>
      <c r="M941" s="158"/>
      <c r="N941" t="s">
        <v>2512</v>
      </c>
    </row>
    <row r="942" spans="1:14" ht="18.95" customHeight="1">
      <c r="A942" s="8">
        <v>6</v>
      </c>
      <c r="B942" s="15">
        <v>2321118144</v>
      </c>
      <c r="C942" s="9" t="s">
        <v>2142</v>
      </c>
      <c r="D942" s="10" t="s">
        <v>1289</v>
      </c>
      <c r="E942" s="16" t="s">
        <v>1610</v>
      </c>
      <c r="F942" s="16" t="s">
        <v>1610</v>
      </c>
      <c r="G942" s="11"/>
      <c r="H942" s="12"/>
      <c r="I942" s="12"/>
      <c r="J942" s="12"/>
      <c r="K942" s="156">
        <v>0</v>
      </c>
      <c r="L942" s="157"/>
      <c r="M942" s="158"/>
      <c r="N942" t="s">
        <v>2512</v>
      </c>
    </row>
    <row r="943" spans="1:14" ht="18.95" customHeight="1">
      <c r="A943" s="8">
        <v>7</v>
      </c>
      <c r="B943" s="15">
        <v>2321122031</v>
      </c>
      <c r="C943" s="9" t="s">
        <v>2176</v>
      </c>
      <c r="D943" s="10" t="s">
        <v>1289</v>
      </c>
      <c r="E943" s="16" t="s">
        <v>1610</v>
      </c>
      <c r="F943" s="16" t="s">
        <v>1610</v>
      </c>
      <c r="G943" s="11"/>
      <c r="H943" s="12"/>
      <c r="I943" s="12"/>
      <c r="J943" s="12"/>
      <c r="K943" s="156">
        <v>0</v>
      </c>
      <c r="L943" s="157"/>
      <c r="M943" s="158"/>
      <c r="N943" t="s">
        <v>2512</v>
      </c>
    </row>
    <row r="944" spans="1:14" ht="18.95" customHeight="1">
      <c r="A944" s="8">
        <v>8</v>
      </c>
      <c r="B944" s="15">
        <v>23212510584</v>
      </c>
      <c r="C944" s="9" t="s">
        <v>1614</v>
      </c>
      <c r="D944" s="10" t="s">
        <v>1289</v>
      </c>
      <c r="E944" s="16" t="s">
        <v>1296</v>
      </c>
      <c r="F944" s="16" t="s">
        <v>1296</v>
      </c>
      <c r="G944" s="11"/>
      <c r="H944" s="12"/>
      <c r="I944" s="12"/>
      <c r="J944" s="12"/>
      <c r="K944" s="156">
        <v>0</v>
      </c>
      <c r="L944" s="157"/>
      <c r="M944" s="158"/>
      <c r="N944" t="s">
        <v>2512</v>
      </c>
    </row>
    <row r="945" spans="1:14" ht="18.95" customHeight="1">
      <c r="A945" s="8">
        <v>9</v>
      </c>
      <c r="B945" s="15">
        <v>23218611457</v>
      </c>
      <c r="C945" s="9" t="s">
        <v>2191</v>
      </c>
      <c r="D945" s="10" t="s">
        <v>1289</v>
      </c>
      <c r="E945" s="16" t="s">
        <v>1590</v>
      </c>
      <c r="F945" s="16" t="s">
        <v>1590</v>
      </c>
      <c r="G945" s="11"/>
      <c r="H945" s="12"/>
      <c r="I945" s="12"/>
      <c r="J945" s="12"/>
      <c r="K945" s="156">
        <v>0</v>
      </c>
      <c r="L945" s="157"/>
      <c r="M945" s="158"/>
      <c r="N945" t="s">
        <v>2512</v>
      </c>
    </row>
    <row r="946" spans="1:14" ht="18.95" customHeight="1">
      <c r="A946" s="8">
        <v>10</v>
      </c>
      <c r="B946" s="15">
        <v>2320216267</v>
      </c>
      <c r="C946" s="9" t="s">
        <v>1401</v>
      </c>
      <c r="D946" s="10" t="s">
        <v>1825</v>
      </c>
      <c r="E946" s="16" t="s">
        <v>1416</v>
      </c>
      <c r="F946" s="16" t="s">
        <v>1416</v>
      </c>
      <c r="G946" s="11"/>
      <c r="H946" s="12"/>
      <c r="I946" s="12"/>
      <c r="J946" s="12"/>
      <c r="K946" s="156">
        <v>0</v>
      </c>
      <c r="L946" s="157"/>
      <c r="M946" s="158"/>
      <c r="N946" t="s">
        <v>2512</v>
      </c>
    </row>
    <row r="947" spans="1:14" ht="18.95" customHeight="1">
      <c r="A947" s="8">
        <v>11</v>
      </c>
      <c r="B947" s="15">
        <v>2220279242</v>
      </c>
      <c r="C947" s="9" t="s">
        <v>1430</v>
      </c>
      <c r="D947" s="10" t="s">
        <v>1431</v>
      </c>
      <c r="E947" s="16" t="s">
        <v>1432</v>
      </c>
      <c r="F947" s="16" t="s">
        <v>1432</v>
      </c>
      <c r="G947" s="11"/>
      <c r="H947" s="12"/>
      <c r="I947" s="12"/>
      <c r="J947" s="12"/>
      <c r="K947" s="156">
        <v>0</v>
      </c>
      <c r="L947" s="157"/>
      <c r="M947" s="158"/>
      <c r="N947" t="s">
        <v>2512</v>
      </c>
    </row>
    <row r="948" spans="1:14" ht="18.95" customHeight="1">
      <c r="A948" s="8">
        <v>12</v>
      </c>
      <c r="B948" s="15">
        <v>2220532385</v>
      </c>
      <c r="C948" s="9" t="s">
        <v>1554</v>
      </c>
      <c r="D948" s="10" t="s">
        <v>1431</v>
      </c>
      <c r="E948" s="16" t="s">
        <v>1302</v>
      </c>
      <c r="F948" s="16" t="s">
        <v>1302</v>
      </c>
      <c r="G948" s="11"/>
      <c r="H948" s="12"/>
      <c r="I948" s="12"/>
      <c r="J948" s="12"/>
      <c r="K948" s="156">
        <v>0</v>
      </c>
      <c r="L948" s="157"/>
      <c r="M948" s="158"/>
      <c r="N948" t="s">
        <v>2512</v>
      </c>
    </row>
    <row r="949" spans="1:14" ht="18.95" customHeight="1">
      <c r="A949" s="8">
        <v>13</v>
      </c>
      <c r="B949" s="15">
        <v>2220728715</v>
      </c>
      <c r="C949" s="9" t="s">
        <v>1588</v>
      </c>
      <c r="D949" s="10" t="s">
        <v>1431</v>
      </c>
      <c r="E949" s="16" t="s">
        <v>1589</v>
      </c>
      <c r="F949" s="16" t="s">
        <v>1589</v>
      </c>
      <c r="G949" s="11"/>
      <c r="H949" s="12"/>
      <c r="I949" s="12"/>
      <c r="J949" s="12"/>
      <c r="K949" s="156">
        <v>0</v>
      </c>
      <c r="L949" s="157"/>
      <c r="M949" s="158"/>
      <c r="N949" t="s">
        <v>2512</v>
      </c>
    </row>
    <row r="950" spans="1:14" ht="18.95" customHeight="1">
      <c r="A950" s="8">
        <v>14</v>
      </c>
      <c r="B950" s="15">
        <v>2320216200</v>
      </c>
      <c r="C950" s="9" t="s">
        <v>1823</v>
      </c>
      <c r="D950" s="10" t="s">
        <v>1431</v>
      </c>
      <c r="E950" s="16" t="s">
        <v>1824</v>
      </c>
      <c r="F950" s="16" t="s">
        <v>1824</v>
      </c>
      <c r="G950" s="11"/>
      <c r="H950" s="12"/>
      <c r="I950" s="12"/>
      <c r="J950" s="12"/>
      <c r="K950" s="156">
        <v>0</v>
      </c>
      <c r="L950" s="157"/>
      <c r="M950" s="158"/>
      <c r="N950" t="s">
        <v>2512</v>
      </c>
    </row>
    <row r="951" spans="1:14" ht="18.95" customHeight="1">
      <c r="A951" s="8">
        <v>15</v>
      </c>
      <c r="B951" s="15">
        <v>2320254335</v>
      </c>
      <c r="C951" s="9" t="s">
        <v>1867</v>
      </c>
      <c r="D951" s="10" t="s">
        <v>1431</v>
      </c>
      <c r="E951" s="16" t="s">
        <v>1427</v>
      </c>
      <c r="F951" s="16" t="s">
        <v>1427</v>
      </c>
      <c r="G951" s="11"/>
      <c r="H951" s="12"/>
      <c r="I951" s="12"/>
      <c r="J951" s="12"/>
      <c r="K951" s="156">
        <v>0</v>
      </c>
      <c r="L951" s="157"/>
      <c r="M951" s="158"/>
      <c r="N951" t="s">
        <v>2512</v>
      </c>
    </row>
    <row r="952" spans="1:14" ht="18.95" customHeight="1">
      <c r="A952" s="8">
        <v>16</v>
      </c>
      <c r="B952" s="15">
        <v>2320711637</v>
      </c>
      <c r="C952" s="9" t="s">
        <v>2018</v>
      </c>
      <c r="D952" s="10" t="s">
        <v>1431</v>
      </c>
      <c r="E952" s="16" t="s">
        <v>1396</v>
      </c>
      <c r="F952" s="16" t="s">
        <v>1396</v>
      </c>
      <c r="G952" s="11"/>
      <c r="H952" s="12"/>
      <c r="I952" s="12"/>
      <c r="J952" s="12"/>
      <c r="K952" s="156">
        <v>0</v>
      </c>
      <c r="L952" s="157"/>
      <c r="M952" s="158"/>
      <c r="N952" t="s">
        <v>2512</v>
      </c>
    </row>
    <row r="953" spans="1:14" ht="18.95" customHeight="1">
      <c r="A953" s="8">
        <v>17</v>
      </c>
      <c r="B953" s="15">
        <v>2320714699</v>
      </c>
      <c r="C953" s="9" t="s">
        <v>2058</v>
      </c>
      <c r="D953" s="10" t="s">
        <v>1431</v>
      </c>
      <c r="E953" s="16" t="s">
        <v>1349</v>
      </c>
      <c r="F953" s="16" t="s">
        <v>1349</v>
      </c>
      <c r="G953" s="11"/>
      <c r="H953" s="12"/>
      <c r="I953" s="12"/>
      <c r="J953" s="12"/>
      <c r="K953" s="156">
        <v>0</v>
      </c>
      <c r="L953" s="157"/>
      <c r="M953" s="158"/>
      <c r="N953" t="s">
        <v>2512</v>
      </c>
    </row>
    <row r="954" spans="1:14" ht="18.95" customHeight="1">
      <c r="A954" s="8">
        <v>18</v>
      </c>
      <c r="B954" s="15">
        <v>2320717256</v>
      </c>
      <c r="C954" s="9" t="s">
        <v>2084</v>
      </c>
      <c r="D954" s="10" t="s">
        <v>1431</v>
      </c>
      <c r="E954" s="16" t="s">
        <v>1396</v>
      </c>
      <c r="F954" s="16" t="s">
        <v>1396</v>
      </c>
      <c r="G954" s="11"/>
      <c r="H954" s="12"/>
      <c r="I954" s="12"/>
      <c r="J954" s="12"/>
      <c r="K954" s="156">
        <v>0</v>
      </c>
      <c r="L954" s="157"/>
      <c r="M954" s="158"/>
      <c r="N954" t="s">
        <v>2512</v>
      </c>
    </row>
    <row r="955" spans="1:14" ht="18.95" customHeight="1">
      <c r="A955" s="8">
        <v>19</v>
      </c>
      <c r="B955" s="15">
        <v>2320216125</v>
      </c>
      <c r="C955" s="9" t="s">
        <v>1812</v>
      </c>
      <c r="D955" s="10" t="s">
        <v>1813</v>
      </c>
      <c r="E955" s="16" t="s">
        <v>1738</v>
      </c>
      <c r="F955" s="16" t="s">
        <v>1738</v>
      </c>
      <c r="G955" s="11"/>
      <c r="H955" s="12"/>
      <c r="I955" s="12"/>
      <c r="J955" s="12"/>
      <c r="K955" s="156">
        <v>0</v>
      </c>
      <c r="L955" s="157"/>
      <c r="M955" s="158"/>
      <c r="N955" t="s">
        <v>2512</v>
      </c>
    </row>
    <row r="956" spans="1:14" ht="18.95" customHeight="1">
      <c r="A956" s="8">
        <v>20</v>
      </c>
      <c r="B956" s="15">
        <v>2327521195</v>
      </c>
      <c r="C956" s="9" t="s">
        <v>2350</v>
      </c>
      <c r="D956" s="10" t="s">
        <v>1813</v>
      </c>
      <c r="E956" s="16" t="s">
        <v>2351</v>
      </c>
      <c r="F956" s="16" t="s">
        <v>2351</v>
      </c>
      <c r="G956" s="11"/>
      <c r="H956" s="12"/>
      <c r="I956" s="12"/>
      <c r="J956" s="12"/>
      <c r="K956" s="156">
        <v>0</v>
      </c>
      <c r="L956" s="157"/>
      <c r="M956" s="158"/>
      <c r="N956" t="s">
        <v>2512</v>
      </c>
    </row>
    <row r="957" spans="1:14" ht="18.95" customHeight="1">
      <c r="A957" s="8">
        <v>21</v>
      </c>
      <c r="B957" s="15">
        <v>2120114055</v>
      </c>
      <c r="C957" s="9" t="s">
        <v>1323</v>
      </c>
      <c r="D957" s="10" t="s">
        <v>1324</v>
      </c>
      <c r="E957" s="16" t="s">
        <v>1325</v>
      </c>
      <c r="F957" s="16" t="s">
        <v>1325</v>
      </c>
      <c r="G957" s="11"/>
      <c r="H957" s="12"/>
      <c r="I957" s="12"/>
      <c r="J957" s="12"/>
      <c r="K957" s="156">
        <v>0</v>
      </c>
      <c r="L957" s="157"/>
      <c r="M957" s="158"/>
      <c r="N957" t="s">
        <v>2512</v>
      </c>
    </row>
    <row r="958" spans="1:14" ht="18.95" customHeight="1">
      <c r="A958" s="8">
        <v>22</v>
      </c>
      <c r="B958" s="15">
        <v>2120524476</v>
      </c>
      <c r="C958" s="9" t="s">
        <v>1339</v>
      </c>
      <c r="D958" s="10" t="s">
        <v>1324</v>
      </c>
      <c r="E958" s="16" t="s">
        <v>1340</v>
      </c>
      <c r="F958" s="16" t="s">
        <v>1340</v>
      </c>
      <c r="G958" s="11"/>
      <c r="H958" s="12"/>
      <c r="I958" s="12"/>
      <c r="J958" s="12"/>
      <c r="K958" s="156">
        <v>0</v>
      </c>
      <c r="L958" s="157"/>
      <c r="M958" s="158"/>
      <c r="N958" t="s">
        <v>2512</v>
      </c>
    </row>
    <row r="959" spans="1:14" ht="18.95" customHeight="1">
      <c r="A959" s="8">
        <v>23</v>
      </c>
      <c r="B959" s="15">
        <v>2220423432</v>
      </c>
      <c r="C959" s="9" t="s">
        <v>1435</v>
      </c>
      <c r="D959" s="10" t="s">
        <v>1324</v>
      </c>
      <c r="E959" s="16" t="s">
        <v>1266</v>
      </c>
      <c r="F959" s="16" t="s">
        <v>1266</v>
      </c>
      <c r="G959" s="11"/>
      <c r="H959" s="12"/>
      <c r="I959" s="12"/>
      <c r="J959" s="12"/>
      <c r="K959" s="156">
        <v>0</v>
      </c>
      <c r="L959" s="157"/>
      <c r="M959" s="158"/>
      <c r="N959" t="s">
        <v>2512</v>
      </c>
    </row>
    <row r="960" spans="1:14" ht="18.95" customHeight="1">
      <c r="A960" s="8">
        <v>24</v>
      </c>
      <c r="B960" s="15">
        <v>2220522832</v>
      </c>
      <c r="C960" s="9" t="s">
        <v>1464</v>
      </c>
      <c r="D960" s="10" t="s">
        <v>1324</v>
      </c>
      <c r="E960" s="16" t="s">
        <v>1302</v>
      </c>
      <c r="F960" s="16" t="s">
        <v>1302</v>
      </c>
      <c r="G960" s="11"/>
      <c r="H960" s="12"/>
      <c r="I960" s="12"/>
      <c r="J960" s="12"/>
      <c r="K960" s="156">
        <v>0</v>
      </c>
      <c r="L960" s="157"/>
      <c r="M960" s="158"/>
      <c r="N960" t="s">
        <v>2512</v>
      </c>
    </row>
    <row r="961" spans="1:14" ht="18.95" customHeight="1">
      <c r="A961" s="8">
        <v>25</v>
      </c>
      <c r="B961" s="15">
        <v>2220528884</v>
      </c>
      <c r="C961" s="9" t="s">
        <v>1548</v>
      </c>
      <c r="D961" s="10" t="s">
        <v>1324</v>
      </c>
      <c r="E961" s="16" t="s">
        <v>1302</v>
      </c>
      <c r="F961" s="16" t="s">
        <v>1302</v>
      </c>
      <c r="G961" s="11"/>
      <c r="H961" s="12"/>
      <c r="I961" s="12"/>
      <c r="J961" s="12"/>
      <c r="K961" s="156">
        <v>0</v>
      </c>
      <c r="L961" s="157"/>
      <c r="M961" s="158"/>
      <c r="N961" t="s">
        <v>2512</v>
      </c>
    </row>
    <row r="962" spans="1:14" ht="18.95" customHeight="1">
      <c r="A962" s="8">
        <v>26</v>
      </c>
      <c r="B962" s="15">
        <v>2220618406</v>
      </c>
      <c r="C962" s="9" t="s">
        <v>1557</v>
      </c>
      <c r="D962" s="10" t="s">
        <v>1324</v>
      </c>
      <c r="E962" s="16" t="s">
        <v>1290</v>
      </c>
      <c r="F962" s="16" t="s">
        <v>1290</v>
      </c>
      <c r="G962" s="11"/>
      <c r="H962" s="12"/>
      <c r="I962" s="12"/>
      <c r="J962" s="12"/>
      <c r="K962" s="156">
        <v>0</v>
      </c>
      <c r="L962" s="157"/>
      <c r="M962" s="158"/>
      <c r="N962" t="s">
        <v>2512</v>
      </c>
    </row>
    <row r="963" spans="1:14" ht="18.95" customHeight="1">
      <c r="A963" s="8">
        <v>27</v>
      </c>
      <c r="B963" s="15">
        <v>2320210818</v>
      </c>
      <c r="C963" s="9" t="s">
        <v>1755</v>
      </c>
      <c r="D963" s="10" t="s">
        <v>1324</v>
      </c>
      <c r="E963" s="16" t="s">
        <v>1416</v>
      </c>
      <c r="F963" s="16" t="s">
        <v>1416</v>
      </c>
      <c r="G963" s="11"/>
      <c r="H963" s="12"/>
      <c r="I963" s="12"/>
      <c r="J963" s="12"/>
      <c r="K963" s="156">
        <v>0</v>
      </c>
      <c r="L963" s="157"/>
      <c r="M963" s="158"/>
      <c r="N963" t="s">
        <v>2512</v>
      </c>
    </row>
    <row r="964" spans="1:14" ht="18.95" customHeight="1">
      <c r="A964" s="8">
        <v>28</v>
      </c>
      <c r="B964" s="15">
        <v>2320219903</v>
      </c>
      <c r="C964" s="9" t="s">
        <v>1830</v>
      </c>
      <c r="D964" s="10" t="s">
        <v>1324</v>
      </c>
      <c r="E964" s="16" t="s">
        <v>1416</v>
      </c>
      <c r="F964" s="16" t="s">
        <v>1416</v>
      </c>
      <c r="G964" s="11"/>
      <c r="H964" s="12"/>
      <c r="I964" s="12"/>
      <c r="J964" s="12"/>
      <c r="K964" s="156">
        <v>0</v>
      </c>
      <c r="L964" s="157"/>
      <c r="M964" s="158"/>
      <c r="N964" t="s">
        <v>2512</v>
      </c>
    </row>
    <row r="965" spans="1:14" ht="18.95" customHeight="1">
      <c r="A965" s="8">
        <v>29</v>
      </c>
      <c r="B965" s="15">
        <v>23202511501</v>
      </c>
      <c r="C965" s="9" t="s">
        <v>1861</v>
      </c>
      <c r="D965" s="10" t="s">
        <v>1324</v>
      </c>
      <c r="E965" s="16" t="s">
        <v>1427</v>
      </c>
      <c r="F965" s="16" t="s">
        <v>1427</v>
      </c>
      <c r="G965" s="11"/>
      <c r="H965" s="12"/>
      <c r="I965" s="12"/>
      <c r="J965" s="12"/>
      <c r="K965" s="156">
        <v>0</v>
      </c>
      <c r="L965" s="157"/>
      <c r="M965" s="158"/>
      <c r="N965" t="s">
        <v>2512</v>
      </c>
    </row>
    <row r="966" spans="1:14" ht="18.95" customHeight="1">
      <c r="A966" s="8">
        <v>30</v>
      </c>
      <c r="B966" s="15">
        <v>2320252825</v>
      </c>
      <c r="C966" s="9" t="s">
        <v>1549</v>
      </c>
      <c r="D966" s="10" t="s">
        <v>1324</v>
      </c>
      <c r="E966" s="16" t="s">
        <v>1296</v>
      </c>
      <c r="F966" s="16" t="s">
        <v>1296</v>
      </c>
      <c r="G966" s="11"/>
      <c r="H966" s="12"/>
      <c r="I966" s="12"/>
      <c r="J966" s="12"/>
      <c r="K966" s="156">
        <v>0</v>
      </c>
      <c r="L966" s="157"/>
      <c r="M966" s="158"/>
      <c r="N966" t="s">
        <v>2512</v>
      </c>
    </row>
    <row r="967" spans="1:14" ht="18.95" customHeight="1">
      <c r="A967" s="8">
        <v>31</v>
      </c>
      <c r="B967" s="15">
        <v>2320253527</v>
      </c>
      <c r="C967" s="9" t="s">
        <v>1549</v>
      </c>
      <c r="D967" s="10" t="s">
        <v>1324</v>
      </c>
      <c r="E967" s="16" t="s">
        <v>1296</v>
      </c>
      <c r="F967" s="16" t="s">
        <v>1296</v>
      </c>
      <c r="G967" s="11"/>
      <c r="H967" s="12"/>
      <c r="I967" s="12"/>
      <c r="J967" s="12"/>
      <c r="K967" s="169">
        <v>0</v>
      </c>
      <c r="L967" s="170"/>
      <c r="M967" s="171"/>
      <c r="N967" t="s">
        <v>2512</v>
      </c>
    </row>
    <row r="968" spans="1:14">
      <c r="L968" s="147" t="s">
        <v>2424</v>
      </c>
      <c r="M968" s="13" t="s">
        <v>2400</v>
      </c>
    </row>
    <row r="969" spans="1:14" s="1" customFormat="1" ht="14.25" customHeight="1">
      <c r="B969" s="150" t="s">
        <v>7</v>
      </c>
      <c r="C969" s="150"/>
      <c r="D969" s="151" t="s">
        <v>1258</v>
      </c>
      <c r="E969" s="151"/>
      <c r="F969" s="151"/>
      <c r="G969" s="151"/>
      <c r="H969" s="151"/>
      <c r="I969" s="151"/>
      <c r="J969" s="151"/>
      <c r="K969" s="110" t="s">
        <v>2513</v>
      </c>
    </row>
    <row r="970" spans="1:14" s="1" customFormat="1">
      <c r="B970" s="150" t="s">
        <v>8</v>
      </c>
      <c r="C970" s="150"/>
      <c r="D970" s="2" t="s">
        <v>2446</v>
      </c>
      <c r="E970" s="152" t="s">
        <v>1260</v>
      </c>
      <c r="F970" s="152"/>
      <c r="G970" s="152"/>
      <c r="H970" s="152"/>
      <c r="I970" s="152"/>
      <c r="J970" s="152"/>
      <c r="K970" s="146"/>
      <c r="L970" s="4"/>
      <c r="M970" s="4"/>
    </row>
    <row r="971" spans="1:14" s="5" customFormat="1" ht="18.75" customHeight="1">
      <c r="B971" s="6" t="s">
        <v>2356</v>
      </c>
      <c r="C971" s="145"/>
      <c r="D971" s="152" t="s">
        <v>2393</v>
      </c>
      <c r="E971" s="152"/>
      <c r="F971" s="152"/>
      <c r="G971" s="152"/>
      <c r="H971" s="152"/>
      <c r="I971" s="152"/>
      <c r="J971" s="152"/>
      <c r="K971" s="3"/>
      <c r="L971" s="3"/>
      <c r="M971" s="3"/>
    </row>
    <row r="972" spans="1:14" s="5" customFormat="1" ht="18.75" customHeight="1">
      <c r="A972" s="153" t="s">
        <v>2514</v>
      </c>
      <c r="B972" s="153"/>
      <c r="C972" s="153"/>
      <c r="D972" s="153"/>
      <c r="E972" s="153"/>
      <c r="F972" s="153"/>
      <c r="G972" s="153"/>
      <c r="H972" s="153"/>
      <c r="I972" s="153"/>
      <c r="J972" s="153"/>
      <c r="K972" s="3"/>
      <c r="L972" s="3"/>
      <c r="M972" s="3"/>
    </row>
    <row r="973" spans="1:14" ht="3.75" customHeight="1"/>
    <row r="974" spans="1:14" ht="15" customHeight="1">
      <c r="A974" s="149" t="s">
        <v>0</v>
      </c>
      <c r="B974" s="148" t="s">
        <v>9</v>
      </c>
      <c r="C974" s="154" t="s">
        <v>3</v>
      </c>
      <c r="D974" s="155" t="s">
        <v>4</v>
      </c>
      <c r="E974" s="148" t="s">
        <v>15</v>
      </c>
      <c r="F974" s="148" t="s">
        <v>16</v>
      </c>
      <c r="G974" s="148" t="s">
        <v>10</v>
      </c>
      <c r="H974" s="148" t="s">
        <v>11</v>
      </c>
      <c r="I974" s="159" t="s">
        <v>6</v>
      </c>
      <c r="J974" s="159"/>
      <c r="K974" s="160" t="s">
        <v>12</v>
      </c>
      <c r="L974" s="161"/>
      <c r="M974" s="162"/>
    </row>
    <row r="975" spans="1:14" ht="27" customHeight="1">
      <c r="A975" s="149"/>
      <c r="B975" s="149"/>
      <c r="C975" s="154"/>
      <c r="D975" s="155"/>
      <c r="E975" s="149"/>
      <c r="F975" s="149"/>
      <c r="G975" s="149"/>
      <c r="H975" s="149"/>
      <c r="I975" s="7" t="s">
        <v>13</v>
      </c>
      <c r="J975" s="7" t="s">
        <v>14</v>
      </c>
      <c r="K975" s="163"/>
      <c r="L975" s="164"/>
      <c r="M975" s="165"/>
    </row>
    <row r="976" spans="1:14" ht="18.95" customHeight="1">
      <c r="A976" s="8">
        <v>1</v>
      </c>
      <c r="B976" s="15">
        <v>2320263532</v>
      </c>
      <c r="C976" s="9" t="s">
        <v>1894</v>
      </c>
      <c r="D976" s="10" t="s">
        <v>1324</v>
      </c>
      <c r="E976" s="16" t="s">
        <v>1770</v>
      </c>
      <c r="F976" s="16" t="s">
        <v>1770</v>
      </c>
      <c r="G976" s="11"/>
      <c r="H976" s="12"/>
      <c r="I976" s="12"/>
      <c r="J976" s="12"/>
      <c r="K976" s="166">
        <v>0</v>
      </c>
      <c r="L976" s="167"/>
      <c r="M976" s="168"/>
      <c r="N976" t="s">
        <v>2515</v>
      </c>
    </row>
    <row r="977" spans="1:14" ht="18.95" customHeight="1">
      <c r="A977" s="8">
        <v>2</v>
      </c>
      <c r="B977" s="15">
        <v>2320263953</v>
      </c>
      <c r="C977" s="9" t="s">
        <v>1887</v>
      </c>
      <c r="D977" s="10" t="s">
        <v>1324</v>
      </c>
      <c r="E977" s="16" t="s">
        <v>1770</v>
      </c>
      <c r="F977" s="16" t="s">
        <v>1770</v>
      </c>
      <c r="G977" s="11"/>
      <c r="H977" s="12"/>
      <c r="I977" s="12"/>
      <c r="J977" s="12"/>
      <c r="K977" s="156">
        <v>0</v>
      </c>
      <c r="L977" s="157"/>
      <c r="M977" s="158"/>
      <c r="N977" t="s">
        <v>2515</v>
      </c>
    </row>
    <row r="978" spans="1:14" ht="18.95" customHeight="1">
      <c r="A978" s="8">
        <v>3</v>
      </c>
      <c r="B978" s="15">
        <v>2320269813</v>
      </c>
      <c r="C978" s="9" t="s">
        <v>1901</v>
      </c>
      <c r="D978" s="10" t="s">
        <v>1324</v>
      </c>
      <c r="E978" s="16" t="s">
        <v>1427</v>
      </c>
      <c r="F978" s="16" t="s">
        <v>1427</v>
      </c>
      <c r="G978" s="11"/>
      <c r="H978" s="12"/>
      <c r="I978" s="12"/>
      <c r="J978" s="12"/>
      <c r="K978" s="156">
        <v>0</v>
      </c>
      <c r="L978" s="157"/>
      <c r="M978" s="158"/>
      <c r="N978" t="s">
        <v>2515</v>
      </c>
    </row>
    <row r="979" spans="1:14" ht="18.95" customHeight="1">
      <c r="A979" s="8">
        <v>4</v>
      </c>
      <c r="B979" s="15">
        <v>2320314638</v>
      </c>
      <c r="C979" s="9" t="s">
        <v>1918</v>
      </c>
      <c r="D979" s="10" t="s">
        <v>1324</v>
      </c>
      <c r="E979" s="16" t="s">
        <v>1843</v>
      </c>
      <c r="F979" s="16" t="s">
        <v>1843</v>
      </c>
      <c r="G979" s="11"/>
      <c r="H979" s="12"/>
      <c r="I979" s="12"/>
      <c r="J979" s="12"/>
      <c r="K979" s="156">
        <v>0</v>
      </c>
      <c r="L979" s="157"/>
      <c r="M979" s="158"/>
      <c r="N979" t="s">
        <v>2515</v>
      </c>
    </row>
    <row r="980" spans="1:14" ht="18.95" customHeight="1">
      <c r="A980" s="8">
        <v>5</v>
      </c>
      <c r="B980" s="15">
        <v>2320377849</v>
      </c>
      <c r="C980" s="9" t="s">
        <v>1501</v>
      </c>
      <c r="D980" s="10" t="s">
        <v>1324</v>
      </c>
      <c r="E980" s="16" t="s">
        <v>1590</v>
      </c>
      <c r="F980" s="16" t="s">
        <v>1590</v>
      </c>
      <c r="G980" s="11"/>
      <c r="H980" s="12"/>
      <c r="I980" s="12"/>
      <c r="J980" s="12"/>
      <c r="K980" s="156">
        <v>0</v>
      </c>
      <c r="L980" s="157"/>
      <c r="M980" s="158"/>
      <c r="N980" t="s">
        <v>2515</v>
      </c>
    </row>
    <row r="981" spans="1:14" ht="18.95" customHeight="1">
      <c r="A981" s="8">
        <v>6</v>
      </c>
      <c r="B981" s="15">
        <v>2320711364</v>
      </c>
      <c r="C981" s="9" t="s">
        <v>2016</v>
      </c>
      <c r="D981" s="10" t="s">
        <v>1324</v>
      </c>
      <c r="E981" s="16" t="s">
        <v>1349</v>
      </c>
      <c r="F981" s="16" t="s">
        <v>1349</v>
      </c>
      <c r="G981" s="11"/>
      <c r="H981" s="12"/>
      <c r="I981" s="12"/>
      <c r="J981" s="12"/>
      <c r="K981" s="156">
        <v>0</v>
      </c>
      <c r="L981" s="157"/>
      <c r="M981" s="158"/>
      <c r="N981" t="s">
        <v>2515</v>
      </c>
    </row>
    <row r="982" spans="1:14" ht="18.95" customHeight="1">
      <c r="A982" s="8">
        <v>7</v>
      </c>
      <c r="B982" s="15">
        <v>2320716803</v>
      </c>
      <c r="C982" s="9" t="s">
        <v>1468</v>
      </c>
      <c r="D982" s="10" t="s">
        <v>1324</v>
      </c>
      <c r="E982" s="16" t="s">
        <v>1349</v>
      </c>
      <c r="F982" s="16" t="s">
        <v>1349</v>
      </c>
      <c r="G982" s="11"/>
      <c r="H982" s="12"/>
      <c r="I982" s="12"/>
      <c r="J982" s="12"/>
      <c r="K982" s="156">
        <v>0</v>
      </c>
      <c r="L982" s="157"/>
      <c r="M982" s="158"/>
      <c r="N982" t="s">
        <v>2515</v>
      </c>
    </row>
    <row r="983" spans="1:14" ht="18.95" customHeight="1">
      <c r="A983" s="8">
        <v>8</v>
      </c>
      <c r="B983" s="15">
        <v>2320719851</v>
      </c>
      <c r="C983" s="9" t="s">
        <v>2095</v>
      </c>
      <c r="D983" s="10" t="s">
        <v>1324</v>
      </c>
      <c r="E983" s="16" t="s">
        <v>1396</v>
      </c>
      <c r="F983" s="16" t="s">
        <v>1396</v>
      </c>
      <c r="G983" s="11"/>
      <c r="H983" s="12"/>
      <c r="I983" s="12"/>
      <c r="J983" s="12"/>
      <c r="K983" s="156">
        <v>0</v>
      </c>
      <c r="L983" s="157"/>
      <c r="M983" s="158"/>
      <c r="N983" t="s">
        <v>2515</v>
      </c>
    </row>
    <row r="984" spans="1:14" ht="18.95" customHeight="1">
      <c r="A984" s="8">
        <v>9</v>
      </c>
      <c r="B984" s="15">
        <v>2221125700</v>
      </c>
      <c r="C984" s="9" t="s">
        <v>1611</v>
      </c>
      <c r="D984" s="10" t="s">
        <v>1612</v>
      </c>
      <c r="E984" s="16" t="s">
        <v>1605</v>
      </c>
      <c r="F984" s="16" t="s">
        <v>1605</v>
      </c>
      <c r="G984" s="11"/>
      <c r="H984" s="12"/>
      <c r="I984" s="12"/>
      <c r="J984" s="12"/>
      <c r="K984" s="156">
        <v>0</v>
      </c>
      <c r="L984" s="157"/>
      <c r="M984" s="158"/>
      <c r="N984" t="s">
        <v>2515</v>
      </c>
    </row>
    <row r="985" spans="1:14" ht="18.95" customHeight="1">
      <c r="A985" s="8">
        <v>10</v>
      </c>
      <c r="B985" s="15">
        <v>23207210572</v>
      </c>
      <c r="C985" s="9" t="s">
        <v>1979</v>
      </c>
      <c r="D985" s="10" t="s">
        <v>2101</v>
      </c>
      <c r="E985" s="16" t="s">
        <v>1929</v>
      </c>
      <c r="F985" s="16" t="s">
        <v>1929</v>
      </c>
      <c r="G985" s="11"/>
      <c r="H985" s="12"/>
      <c r="I985" s="12"/>
      <c r="J985" s="12"/>
      <c r="K985" s="156">
        <v>0</v>
      </c>
      <c r="L985" s="157"/>
      <c r="M985" s="158"/>
      <c r="N985" t="s">
        <v>2515</v>
      </c>
    </row>
    <row r="986" spans="1:14" ht="18.95" customHeight="1">
      <c r="A986" s="8">
        <v>11</v>
      </c>
      <c r="B986" s="15">
        <v>23211212363</v>
      </c>
      <c r="C986" s="9" t="s">
        <v>1672</v>
      </c>
      <c r="D986" s="10" t="s">
        <v>2101</v>
      </c>
      <c r="E986" s="16" t="s">
        <v>1728</v>
      </c>
      <c r="F986" s="16" t="s">
        <v>1728</v>
      </c>
      <c r="G986" s="11"/>
      <c r="H986" s="12"/>
      <c r="I986" s="12"/>
      <c r="J986" s="12"/>
      <c r="K986" s="156">
        <v>0</v>
      </c>
      <c r="L986" s="157"/>
      <c r="M986" s="158"/>
      <c r="N986" t="s">
        <v>2515</v>
      </c>
    </row>
    <row r="987" spans="1:14" ht="18.95" customHeight="1">
      <c r="A987" s="8">
        <v>12</v>
      </c>
      <c r="B987" s="15">
        <v>2321124965</v>
      </c>
      <c r="C987" s="9" t="s">
        <v>2202</v>
      </c>
      <c r="D987" s="10" t="s">
        <v>2101</v>
      </c>
      <c r="E987" s="16" t="s">
        <v>1728</v>
      </c>
      <c r="F987" s="16" t="s">
        <v>1728</v>
      </c>
      <c r="G987" s="11"/>
      <c r="H987" s="12"/>
      <c r="I987" s="12"/>
      <c r="J987" s="12"/>
      <c r="K987" s="156">
        <v>0</v>
      </c>
      <c r="L987" s="157"/>
      <c r="M987" s="158"/>
      <c r="N987" t="s">
        <v>2515</v>
      </c>
    </row>
    <row r="988" spans="1:14" ht="18.95" customHeight="1">
      <c r="A988" s="8">
        <v>13</v>
      </c>
      <c r="B988" s="15">
        <v>2321864623</v>
      </c>
      <c r="C988" s="9" t="s">
        <v>2150</v>
      </c>
      <c r="D988" s="10" t="s">
        <v>2101</v>
      </c>
      <c r="E988" s="16" t="s">
        <v>1590</v>
      </c>
      <c r="F988" s="16" t="s">
        <v>1590</v>
      </c>
      <c r="G988" s="11"/>
      <c r="H988" s="12"/>
      <c r="I988" s="12"/>
      <c r="J988" s="12"/>
      <c r="K988" s="156">
        <v>0</v>
      </c>
      <c r="L988" s="157"/>
      <c r="M988" s="158"/>
      <c r="N988" t="s">
        <v>2515</v>
      </c>
    </row>
    <row r="989" spans="1:14" ht="18.95" customHeight="1">
      <c r="A989" s="8">
        <v>14</v>
      </c>
      <c r="B989" s="15">
        <v>2121416509</v>
      </c>
      <c r="C989" s="9" t="s">
        <v>1380</v>
      </c>
      <c r="D989" s="10" t="s">
        <v>1381</v>
      </c>
      <c r="E989" s="16" t="s">
        <v>1379</v>
      </c>
      <c r="F989" s="16" t="s">
        <v>1379</v>
      </c>
      <c r="G989" s="11"/>
      <c r="H989" s="12"/>
      <c r="I989" s="12"/>
      <c r="J989" s="12"/>
      <c r="K989" s="156">
        <v>0</v>
      </c>
      <c r="L989" s="157"/>
      <c r="M989" s="158"/>
      <c r="N989" t="s">
        <v>2515</v>
      </c>
    </row>
    <row r="990" spans="1:14" ht="18.95" customHeight="1">
      <c r="A990" s="8">
        <v>15</v>
      </c>
      <c r="B990" s="15">
        <v>2221719368</v>
      </c>
      <c r="C990" s="9" t="s">
        <v>1720</v>
      </c>
      <c r="D990" s="10" t="s">
        <v>1381</v>
      </c>
      <c r="E990" s="16" t="s">
        <v>1322</v>
      </c>
      <c r="F990" s="16" t="s">
        <v>1322</v>
      </c>
      <c r="G990" s="11"/>
      <c r="H990" s="12"/>
      <c r="I990" s="12"/>
      <c r="J990" s="12"/>
      <c r="K990" s="156">
        <v>0</v>
      </c>
      <c r="L990" s="157"/>
      <c r="M990" s="158"/>
      <c r="N990" t="s">
        <v>2515</v>
      </c>
    </row>
    <row r="991" spans="1:14" ht="18.95" customHeight="1">
      <c r="A991" s="8">
        <v>16</v>
      </c>
      <c r="B991" s="15">
        <v>2321117978</v>
      </c>
      <c r="C991" s="9" t="s">
        <v>2134</v>
      </c>
      <c r="D991" s="10" t="s">
        <v>1381</v>
      </c>
      <c r="E991" s="16" t="s">
        <v>1610</v>
      </c>
      <c r="F991" s="16" t="s">
        <v>1610</v>
      </c>
      <c r="G991" s="11"/>
      <c r="H991" s="12"/>
      <c r="I991" s="12"/>
      <c r="J991" s="12"/>
      <c r="K991" s="156">
        <v>0</v>
      </c>
      <c r="L991" s="157"/>
      <c r="M991" s="158"/>
      <c r="N991" t="s">
        <v>2515</v>
      </c>
    </row>
    <row r="992" spans="1:14" ht="18.95" customHeight="1">
      <c r="A992" s="8">
        <v>17</v>
      </c>
      <c r="B992" s="15">
        <v>2321118094</v>
      </c>
      <c r="C992" s="9" t="s">
        <v>1985</v>
      </c>
      <c r="D992" s="10" t="s">
        <v>1381</v>
      </c>
      <c r="E992" s="16" t="s">
        <v>1610</v>
      </c>
      <c r="F992" s="16" t="s">
        <v>1610</v>
      </c>
      <c r="G992" s="11"/>
      <c r="H992" s="12"/>
      <c r="I992" s="12"/>
      <c r="J992" s="12"/>
      <c r="K992" s="156">
        <v>0</v>
      </c>
      <c r="L992" s="157"/>
      <c r="M992" s="158"/>
      <c r="N992" t="s">
        <v>2515</v>
      </c>
    </row>
    <row r="993" spans="1:14" ht="18.95" customHeight="1">
      <c r="A993" s="8">
        <v>18</v>
      </c>
      <c r="B993" s="15">
        <v>23211210646</v>
      </c>
      <c r="C993" s="9" t="s">
        <v>2161</v>
      </c>
      <c r="D993" s="10" t="s">
        <v>1381</v>
      </c>
      <c r="E993" s="16" t="s">
        <v>1610</v>
      </c>
      <c r="F993" s="16" t="s">
        <v>1610</v>
      </c>
      <c r="G993" s="11"/>
      <c r="H993" s="12"/>
      <c r="I993" s="12"/>
      <c r="J993" s="12"/>
      <c r="K993" s="156">
        <v>0</v>
      </c>
      <c r="L993" s="157"/>
      <c r="M993" s="158"/>
      <c r="N993" t="s">
        <v>2515</v>
      </c>
    </row>
    <row r="994" spans="1:14" ht="18.95" customHeight="1">
      <c r="A994" s="8">
        <v>19</v>
      </c>
      <c r="B994" s="15">
        <v>23211211222</v>
      </c>
      <c r="C994" s="9" t="s">
        <v>1675</v>
      </c>
      <c r="D994" s="10" t="s">
        <v>1381</v>
      </c>
      <c r="E994" s="16" t="s">
        <v>1610</v>
      </c>
      <c r="F994" s="16" t="s">
        <v>1610</v>
      </c>
      <c r="G994" s="11"/>
      <c r="H994" s="12"/>
      <c r="I994" s="12"/>
      <c r="J994" s="12"/>
      <c r="K994" s="156">
        <v>0</v>
      </c>
      <c r="L994" s="157"/>
      <c r="M994" s="158"/>
      <c r="N994" t="s">
        <v>2515</v>
      </c>
    </row>
    <row r="995" spans="1:14" ht="18.95" customHeight="1">
      <c r="A995" s="8">
        <v>20</v>
      </c>
      <c r="B995" s="15">
        <v>23212110102</v>
      </c>
      <c r="C995" s="9" t="s">
        <v>2224</v>
      </c>
      <c r="D995" s="10" t="s">
        <v>1381</v>
      </c>
      <c r="E995" s="16" t="s">
        <v>1427</v>
      </c>
      <c r="F995" s="16" t="s">
        <v>1427</v>
      </c>
      <c r="G995" s="11"/>
      <c r="H995" s="12"/>
      <c r="I995" s="12"/>
      <c r="J995" s="12"/>
      <c r="K995" s="156">
        <v>0</v>
      </c>
      <c r="L995" s="157"/>
      <c r="M995" s="158"/>
      <c r="N995" t="s">
        <v>2515</v>
      </c>
    </row>
    <row r="996" spans="1:14" ht="18.95" customHeight="1">
      <c r="A996" s="8">
        <v>21</v>
      </c>
      <c r="B996" s="15">
        <v>2321214825</v>
      </c>
      <c r="C996" s="9" t="s">
        <v>1616</v>
      </c>
      <c r="D996" s="10" t="s">
        <v>1381</v>
      </c>
      <c r="E996" s="16" t="s">
        <v>1416</v>
      </c>
      <c r="F996" s="16" t="s">
        <v>1416</v>
      </c>
      <c r="G996" s="11"/>
      <c r="H996" s="12"/>
      <c r="I996" s="12"/>
      <c r="J996" s="12"/>
      <c r="K996" s="156">
        <v>0</v>
      </c>
      <c r="L996" s="157"/>
      <c r="M996" s="158"/>
      <c r="N996" t="s">
        <v>2515</v>
      </c>
    </row>
    <row r="997" spans="1:14" ht="18.95" customHeight="1">
      <c r="A997" s="8">
        <v>22</v>
      </c>
      <c r="B997" s="15">
        <v>2321612536</v>
      </c>
      <c r="C997" s="9" t="s">
        <v>2281</v>
      </c>
      <c r="D997" s="10" t="s">
        <v>1381</v>
      </c>
      <c r="E997" s="16" t="s">
        <v>1749</v>
      </c>
      <c r="F997" s="16" t="s">
        <v>1749</v>
      </c>
      <c r="G997" s="11"/>
      <c r="H997" s="12"/>
      <c r="I997" s="12"/>
      <c r="J997" s="12"/>
      <c r="K997" s="156">
        <v>0</v>
      </c>
      <c r="L997" s="157"/>
      <c r="M997" s="158"/>
      <c r="N997" t="s">
        <v>2515</v>
      </c>
    </row>
    <row r="998" spans="1:14" ht="18.95" customHeight="1">
      <c r="A998" s="8">
        <v>23</v>
      </c>
      <c r="B998" s="15">
        <v>2321714940</v>
      </c>
      <c r="C998" s="9" t="s">
        <v>1654</v>
      </c>
      <c r="D998" s="10" t="s">
        <v>1381</v>
      </c>
      <c r="E998" s="16" t="s">
        <v>1396</v>
      </c>
      <c r="F998" s="16" t="s">
        <v>1396</v>
      </c>
      <c r="G998" s="11"/>
      <c r="H998" s="12"/>
      <c r="I998" s="12"/>
      <c r="J998" s="12"/>
      <c r="K998" s="156">
        <v>0</v>
      </c>
      <c r="L998" s="157"/>
      <c r="M998" s="158"/>
      <c r="N998" t="s">
        <v>2515</v>
      </c>
    </row>
    <row r="999" spans="1:14" ht="18.95" customHeight="1">
      <c r="A999" s="8">
        <v>24</v>
      </c>
      <c r="B999" s="15">
        <v>2321729712</v>
      </c>
      <c r="C999" s="9" t="s">
        <v>1458</v>
      </c>
      <c r="D999" s="10" t="s">
        <v>1381</v>
      </c>
      <c r="E999" s="16" t="s">
        <v>1570</v>
      </c>
      <c r="F999" s="16" t="s">
        <v>1570</v>
      </c>
      <c r="G999" s="11"/>
      <c r="H999" s="12"/>
      <c r="I999" s="12"/>
      <c r="J999" s="12"/>
      <c r="K999" s="156">
        <v>0</v>
      </c>
      <c r="L999" s="157"/>
      <c r="M999" s="158"/>
      <c r="N999" t="s">
        <v>2515</v>
      </c>
    </row>
    <row r="1000" spans="1:14" ht="18.95" customHeight="1">
      <c r="A1000" s="8">
        <v>25</v>
      </c>
      <c r="B1000" s="15">
        <v>2220868788</v>
      </c>
      <c r="C1000" s="9" t="s">
        <v>1596</v>
      </c>
      <c r="D1000" s="10" t="s">
        <v>1597</v>
      </c>
      <c r="E1000" s="16" t="s">
        <v>1590</v>
      </c>
      <c r="F1000" s="16" t="s">
        <v>1590</v>
      </c>
      <c r="G1000" s="11"/>
      <c r="H1000" s="12"/>
      <c r="I1000" s="12"/>
      <c r="J1000" s="12"/>
      <c r="K1000" s="156">
        <v>0</v>
      </c>
      <c r="L1000" s="157"/>
      <c r="M1000" s="158"/>
      <c r="N1000" t="s">
        <v>2515</v>
      </c>
    </row>
    <row r="1001" spans="1:14" ht="18.95" customHeight="1">
      <c r="A1001" s="8">
        <v>26</v>
      </c>
      <c r="B1001" s="15">
        <v>2320714466</v>
      </c>
      <c r="C1001" s="9" t="s">
        <v>2054</v>
      </c>
      <c r="D1001" s="10" t="s">
        <v>1597</v>
      </c>
      <c r="E1001" s="16" t="s">
        <v>1349</v>
      </c>
      <c r="F1001" s="16" t="s">
        <v>1349</v>
      </c>
      <c r="G1001" s="11"/>
      <c r="H1001" s="12"/>
      <c r="I1001" s="12"/>
      <c r="J1001" s="12"/>
      <c r="K1001" s="156">
        <v>0</v>
      </c>
      <c r="L1001" s="157"/>
      <c r="M1001" s="158"/>
      <c r="N1001" t="s">
        <v>2515</v>
      </c>
    </row>
    <row r="1002" spans="1:14" ht="18.95" customHeight="1">
      <c r="A1002" s="8">
        <v>27</v>
      </c>
      <c r="B1002" s="15">
        <v>2221218904</v>
      </c>
      <c r="C1002" s="9" t="s">
        <v>1634</v>
      </c>
      <c r="D1002" s="10" t="s">
        <v>1635</v>
      </c>
      <c r="E1002" s="16" t="s">
        <v>1308</v>
      </c>
      <c r="F1002" s="16" t="s">
        <v>1308</v>
      </c>
      <c r="G1002" s="11"/>
      <c r="H1002" s="12"/>
      <c r="I1002" s="12"/>
      <c r="J1002" s="12"/>
      <c r="K1002" s="156">
        <v>0</v>
      </c>
      <c r="L1002" s="157"/>
      <c r="M1002" s="158"/>
      <c r="N1002" t="s">
        <v>2515</v>
      </c>
    </row>
    <row r="1003" spans="1:14" ht="18.95" customHeight="1">
      <c r="A1003" s="8">
        <v>28</v>
      </c>
      <c r="B1003" s="15">
        <v>23217111432</v>
      </c>
      <c r="C1003" s="9" t="s">
        <v>2295</v>
      </c>
      <c r="D1003" s="10" t="s">
        <v>1635</v>
      </c>
      <c r="E1003" s="16" t="s">
        <v>1396</v>
      </c>
      <c r="F1003" s="16" t="s">
        <v>1396</v>
      </c>
      <c r="G1003" s="11"/>
      <c r="H1003" s="12"/>
      <c r="I1003" s="12"/>
      <c r="J1003" s="12"/>
      <c r="K1003" s="156">
        <v>0</v>
      </c>
      <c r="L1003" s="157"/>
      <c r="M1003" s="158"/>
      <c r="N1003" t="s">
        <v>2515</v>
      </c>
    </row>
    <row r="1004" spans="1:14" ht="18.95" customHeight="1">
      <c r="A1004" s="8">
        <v>29</v>
      </c>
      <c r="B1004" s="15">
        <v>2221523061</v>
      </c>
      <c r="C1004" s="9" t="s">
        <v>1670</v>
      </c>
      <c r="D1004" s="10" t="s">
        <v>1671</v>
      </c>
      <c r="E1004" s="16" t="s">
        <v>1302</v>
      </c>
      <c r="F1004" s="16" t="s">
        <v>1302</v>
      </c>
      <c r="G1004" s="11"/>
      <c r="H1004" s="12"/>
      <c r="I1004" s="12"/>
      <c r="J1004" s="12"/>
      <c r="K1004" s="156">
        <v>0</v>
      </c>
      <c r="L1004" s="157"/>
      <c r="M1004" s="158"/>
      <c r="N1004" t="s">
        <v>2515</v>
      </c>
    </row>
    <row r="1005" spans="1:14" ht="18.95" customHeight="1">
      <c r="A1005" s="8">
        <v>30</v>
      </c>
      <c r="B1005" s="15">
        <v>2221624801</v>
      </c>
      <c r="C1005" s="9" t="s">
        <v>1703</v>
      </c>
      <c r="D1005" s="10" t="s">
        <v>1704</v>
      </c>
      <c r="E1005" s="16" t="s">
        <v>1700</v>
      </c>
      <c r="F1005" s="16" t="s">
        <v>1700</v>
      </c>
      <c r="G1005" s="11"/>
      <c r="H1005" s="12"/>
      <c r="I1005" s="12"/>
      <c r="J1005" s="12"/>
      <c r="K1005" s="156">
        <v>0</v>
      </c>
      <c r="L1005" s="157"/>
      <c r="M1005" s="158"/>
      <c r="N1005" t="s">
        <v>2515</v>
      </c>
    </row>
    <row r="1006" spans="1:14" ht="18.95" customHeight="1">
      <c r="A1006" s="8">
        <v>31</v>
      </c>
      <c r="B1006" s="15">
        <v>2321211233</v>
      </c>
      <c r="C1006" s="9" t="s">
        <v>2228</v>
      </c>
      <c r="D1006" s="10" t="s">
        <v>2229</v>
      </c>
      <c r="E1006" s="16" t="s">
        <v>1416</v>
      </c>
      <c r="F1006" s="16" t="s">
        <v>1416</v>
      </c>
      <c r="G1006" s="11"/>
      <c r="H1006" s="12"/>
      <c r="I1006" s="12"/>
      <c r="J1006" s="12"/>
      <c r="K1006" s="169">
        <v>0</v>
      </c>
      <c r="L1006" s="170"/>
      <c r="M1006" s="171"/>
      <c r="N1006" t="s">
        <v>2515</v>
      </c>
    </row>
    <row r="1007" spans="1:14">
      <c r="L1007" s="147" t="s">
        <v>2429</v>
      </c>
      <c r="M1007" s="13" t="s">
        <v>2400</v>
      </c>
    </row>
    <row r="1008" spans="1:14" s="1" customFormat="1" ht="14.25" customHeight="1">
      <c r="B1008" s="150" t="s">
        <v>7</v>
      </c>
      <c r="C1008" s="150"/>
      <c r="D1008" s="151" t="s">
        <v>1258</v>
      </c>
      <c r="E1008" s="151"/>
      <c r="F1008" s="151"/>
      <c r="G1008" s="151"/>
      <c r="H1008" s="151"/>
      <c r="I1008" s="151"/>
      <c r="J1008" s="151"/>
      <c r="K1008" s="110" t="s">
        <v>2516</v>
      </c>
    </row>
    <row r="1009" spans="1:14" s="1" customFormat="1">
      <c r="B1009" s="150" t="s">
        <v>8</v>
      </c>
      <c r="C1009" s="150"/>
      <c r="D1009" s="2" t="s">
        <v>2451</v>
      </c>
      <c r="E1009" s="152" t="s">
        <v>1260</v>
      </c>
      <c r="F1009" s="152"/>
      <c r="G1009" s="152"/>
      <c r="H1009" s="152"/>
      <c r="I1009" s="152"/>
      <c r="J1009" s="152"/>
      <c r="K1009" s="146"/>
      <c r="L1009" s="4"/>
      <c r="M1009" s="4"/>
    </row>
    <row r="1010" spans="1:14" s="5" customFormat="1" ht="18.75" customHeight="1">
      <c r="B1010" s="6" t="s">
        <v>2356</v>
      </c>
      <c r="C1010" s="145"/>
      <c r="D1010" s="152" t="s">
        <v>2393</v>
      </c>
      <c r="E1010" s="152"/>
      <c r="F1010" s="152"/>
      <c r="G1010" s="152"/>
      <c r="H1010" s="152"/>
      <c r="I1010" s="152"/>
      <c r="J1010" s="152"/>
      <c r="K1010" s="3"/>
      <c r="L1010" s="3"/>
      <c r="M1010" s="3"/>
    </row>
    <row r="1011" spans="1:14" s="5" customFormat="1" ht="18.75" customHeight="1">
      <c r="A1011" s="153" t="s">
        <v>2517</v>
      </c>
      <c r="B1011" s="153"/>
      <c r="C1011" s="153"/>
      <c r="D1011" s="153"/>
      <c r="E1011" s="153"/>
      <c r="F1011" s="153"/>
      <c r="G1011" s="153"/>
      <c r="H1011" s="153"/>
      <c r="I1011" s="153"/>
      <c r="J1011" s="153"/>
      <c r="K1011" s="3"/>
      <c r="L1011" s="3"/>
      <c r="M1011" s="3"/>
    </row>
    <row r="1012" spans="1:14" ht="3.75" customHeight="1"/>
    <row r="1013" spans="1:14" ht="15" customHeight="1">
      <c r="A1013" s="149" t="s">
        <v>0</v>
      </c>
      <c r="B1013" s="148" t="s">
        <v>9</v>
      </c>
      <c r="C1013" s="154" t="s">
        <v>3</v>
      </c>
      <c r="D1013" s="155" t="s">
        <v>4</v>
      </c>
      <c r="E1013" s="148" t="s">
        <v>15</v>
      </c>
      <c r="F1013" s="148" t="s">
        <v>16</v>
      </c>
      <c r="G1013" s="148" t="s">
        <v>10</v>
      </c>
      <c r="H1013" s="148" t="s">
        <v>11</v>
      </c>
      <c r="I1013" s="159" t="s">
        <v>6</v>
      </c>
      <c r="J1013" s="159"/>
      <c r="K1013" s="160" t="s">
        <v>12</v>
      </c>
      <c r="L1013" s="161"/>
      <c r="M1013" s="162"/>
    </row>
    <row r="1014" spans="1:14" ht="27" customHeight="1">
      <c r="A1014" s="149"/>
      <c r="B1014" s="149"/>
      <c r="C1014" s="154"/>
      <c r="D1014" s="155"/>
      <c r="E1014" s="149"/>
      <c r="F1014" s="149"/>
      <c r="G1014" s="149"/>
      <c r="H1014" s="149"/>
      <c r="I1014" s="7" t="s">
        <v>13</v>
      </c>
      <c r="J1014" s="7" t="s">
        <v>14</v>
      </c>
      <c r="K1014" s="163"/>
      <c r="L1014" s="164"/>
      <c r="M1014" s="165"/>
    </row>
    <row r="1015" spans="1:14" ht="18.95" customHeight="1">
      <c r="A1015" s="8">
        <v>1</v>
      </c>
      <c r="B1015" s="15">
        <v>2020256243</v>
      </c>
      <c r="C1015" s="9" t="s">
        <v>1294</v>
      </c>
      <c r="D1015" s="10" t="s">
        <v>1295</v>
      </c>
      <c r="E1015" s="16" t="s">
        <v>1296</v>
      </c>
      <c r="F1015" s="16" t="s">
        <v>1296</v>
      </c>
      <c r="G1015" s="11"/>
      <c r="H1015" s="12"/>
      <c r="I1015" s="12"/>
      <c r="J1015" s="12"/>
      <c r="K1015" s="166">
        <v>0</v>
      </c>
      <c r="L1015" s="167"/>
      <c r="M1015" s="168"/>
      <c r="N1015" t="s">
        <v>2518</v>
      </c>
    </row>
    <row r="1016" spans="1:14" ht="18.95" customHeight="1">
      <c r="A1016" s="8">
        <v>2</v>
      </c>
      <c r="B1016" s="15">
        <v>2220522781</v>
      </c>
      <c r="C1016" s="9" t="s">
        <v>1417</v>
      </c>
      <c r="D1016" s="10" t="s">
        <v>1295</v>
      </c>
      <c r="E1016" s="16" t="s">
        <v>1302</v>
      </c>
      <c r="F1016" s="16" t="s">
        <v>1302</v>
      </c>
      <c r="G1016" s="11"/>
      <c r="H1016" s="12"/>
      <c r="I1016" s="12"/>
      <c r="J1016" s="12"/>
      <c r="K1016" s="156">
        <v>0</v>
      </c>
      <c r="L1016" s="157"/>
      <c r="M1016" s="158"/>
      <c r="N1016" t="s">
        <v>2518</v>
      </c>
    </row>
    <row r="1017" spans="1:14" ht="18.95" customHeight="1">
      <c r="A1017" s="8">
        <v>3</v>
      </c>
      <c r="B1017" s="15">
        <v>2220523127</v>
      </c>
      <c r="C1017" s="9" t="s">
        <v>1515</v>
      </c>
      <c r="D1017" s="10" t="s">
        <v>1295</v>
      </c>
      <c r="E1017" s="16" t="s">
        <v>1302</v>
      </c>
      <c r="F1017" s="16" t="s">
        <v>1302</v>
      </c>
      <c r="G1017" s="11"/>
      <c r="H1017" s="12"/>
      <c r="I1017" s="12"/>
      <c r="J1017" s="12"/>
      <c r="K1017" s="156">
        <v>0</v>
      </c>
      <c r="L1017" s="157"/>
      <c r="M1017" s="158"/>
      <c r="N1017" t="s">
        <v>2518</v>
      </c>
    </row>
    <row r="1018" spans="1:14" ht="18.95" customHeight="1">
      <c r="A1018" s="8">
        <v>4</v>
      </c>
      <c r="B1018" s="15">
        <v>2221172620</v>
      </c>
      <c r="C1018" s="9" t="s">
        <v>1620</v>
      </c>
      <c r="D1018" s="10" t="s">
        <v>1295</v>
      </c>
      <c r="E1018" s="16" t="s">
        <v>1621</v>
      </c>
      <c r="F1018" s="16" t="s">
        <v>1621</v>
      </c>
      <c r="G1018" s="11"/>
      <c r="H1018" s="12"/>
      <c r="I1018" s="12"/>
      <c r="J1018" s="12"/>
      <c r="K1018" s="156">
        <v>0</v>
      </c>
      <c r="L1018" s="157"/>
      <c r="M1018" s="158"/>
      <c r="N1018" t="s">
        <v>2518</v>
      </c>
    </row>
    <row r="1019" spans="1:14" ht="18.95" customHeight="1">
      <c r="A1019" s="8">
        <v>5</v>
      </c>
      <c r="B1019" s="15">
        <v>2221727382</v>
      </c>
      <c r="C1019" s="9" t="s">
        <v>1725</v>
      </c>
      <c r="D1019" s="10" t="s">
        <v>1295</v>
      </c>
      <c r="E1019" s="16" t="s">
        <v>1396</v>
      </c>
      <c r="F1019" s="16" t="s">
        <v>1396</v>
      </c>
      <c r="G1019" s="11"/>
      <c r="H1019" s="12"/>
      <c r="I1019" s="12"/>
      <c r="J1019" s="12"/>
      <c r="K1019" s="156">
        <v>0</v>
      </c>
      <c r="L1019" s="157"/>
      <c r="M1019" s="158"/>
      <c r="N1019" t="s">
        <v>2518</v>
      </c>
    </row>
    <row r="1020" spans="1:14" ht="18.95" customHeight="1">
      <c r="A1020" s="8">
        <v>6</v>
      </c>
      <c r="B1020" s="15">
        <v>2320216073</v>
      </c>
      <c r="C1020" s="9" t="s">
        <v>1807</v>
      </c>
      <c r="D1020" s="10" t="s">
        <v>1295</v>
      </c>
      <c r="E1020" s="16" t="s">
        <v>1308</v>
      </c>
      <c r="F1020" s="16" t="s">
        <v>1308</v>
      </c>
      <c r="G1020" s="11"/>
      <c r="H1020" s="12"/>
      <c r="I1020" s="12"/>
      <c r="J1020" s="12"/>
      <c r="K1020" s="156">
        <v>0</v>
      </c>
      <c r="L1020" s="157"/>
      <c r="M1020" s="158"/>
      <c r="N1020" t="s">
        <v>2518</v>
      </c>
    </row>
    <row r="1021" spans="1:14" ht="18.95" customHeight="1">
      <c r="A1021" s="8">
        <v>7</v>
      </c>
      <c r="B1021" s="15">
        <v>2320237433</v>
      </c>
      <c r="C1021" s="9" t="s">
        <v>1847</v>
      </c>
      <c r="D1021" s="10" t="s">
        <v>1295</v>
      </c>
      <c r="E1021" s="16" t="s">
        <v>1396</v>
      </c>
      <c r="F1021" s="16" t="s">
        <v>1396</v>
      </c>
      <c r="G1021" s="11"/>
      <c r="H1021" s="12"/>
      <c r="I1021" s="12"/>
      <c r="J1021" s="12"/>
      <c r="K1021" s="156">
        <v>0</v>
      </c>
      <c r="L1021" s="157"/>
      <c r="M1021" s="158"/>
      <c r="N1021" t="s">
        <v>2518</v>
      </c>
    </row>
    <row r="1022" spans="1:14" ht="18.95" customHeight="1">
      <c r="A1022" s="8">
        <v>8</v>
      </c>
      <c r="B1022" s="15">
        <v>2320257602</v>
      </c>
      <c r="C1022" s="9" t="s">
        <v>1879</v>
      </c>
      <c r="D1022" s="10" t="s">
        <v>1295</v>
      </c>
      <c r="E1022" s="16" t="s">
        <v>1770</v>
      </c>
      <c r="F1022" s="16" t="s">
        <v>1770</v>
      </c>
      <c r="G1022" s="11"/>
      <c r="H1022" s="12"/>
      <c r="I1022" s="12"/>
      <c r="J1022" s="12"/>
      <c r="K1022" s="156">
        <v>0</v>
      </c>
      <c r="L1022" s="157"/>
      <c r="M1022" s="158"/>
      <c r="N1022" t="s">
        <v>2518</v>
      </c>
    </row>
    <row r="1023" spans="1:14" ht="18.95" customHeight="1">
      <c r="A1023" s="8">
        <v>9</v>
      </c>
      <c r="B1023" s="15">
        <v>23207111015</v>
      </c>
      <c r="C1023" s="9" t="s">
        <v>1994</v>
      </c>
      <c r="D1023" s="10" t="s">
        <v>1295</v>
      </c>
      <c r="E1023" s="16" t="s">
        <v>1349</v>
      </c>
      <c r="F1023" s="16" t="s">
        <v>1349</v>
      </c>
      <c r="G1023" s="11"/>
      <c r="H1023" s="12"/>
      <c r="I1023" s="12"/>
      <c r="J1023" s="12"/>
      <c r="K1023" s="156">
        <v>0</v>
      </c>
      <c r="L1023" s="157"/>
      <c r="M1023" s="158"/>
      <c r="N1023" t="s">
        <v>2518</v>
      </c>
    </row>
    <row r="1024" spans="1:14" ht="18.95" customHeight="1">
      <c r="A1024" s="8">
        <v>10</v>
      </c>
      <c r="B1024" s="15">
        <v>2320713110</v>
      </c>
      <c r="C1024" s="9" t="s">
        <v>1417</v>
      </c>
      <c r="D1024" s="10" t="s">
        <v>1295</v>
      </c>
      <c r="E1024" s="16" t="s">
        <v>1770</v>
      </c>
      <c r="F1024" s="16" t="s">
        <v>1770</v>
      </c>
      <c r="G1024" s="11"/>
      <c r="H1024" s="12"/>
      <c r="I1024" s="12"/>
      <c r="J1024" s="12"/>
      <c r="K1024" s="156">
        <v>0</v>
      </c>
      <c r="L1024" s="157"/>
      <c r="M1024" s="158"/>
      <c r="N1024" t="s">
        <v>2518</v>
      </c>
    </row>
    <row r="1025" spans="1:14" ht="18.95" customHeight="1">
      <c r="A1025" s="8">
        <v>11</v>
      </c>
      <c r="B1025" s="15">
        <v>2320716657</v>
      </c>
      <c r="C1025" s="9" t="s">
        <v>2070</v>
      </c>
      <c r="D1025" s="10" t="s">
        <v>1295</v>
      </c>
      <c r="E1025" s="16" t="s">
        <v>1349</v>
      </c>
      <c r="F1025" s="16" t="s">
        <v>1349</v>
      </c>
      <c r="G1025" s="11"/>
      <c r="H1025" s="12"/>
      <c r="I1025" s="12"/>
      <c r="J1025" s="12"/>
      <c r="K1025" s="156">
        <v>0</v>
      </c>
      <c r="L1025" s="157"/>
      <c r="M1025" s="158"/>
      <c r="N1025" t="s">
        <v>2518</v>
      </c>
    </row>
    <row r="1026" spans="1:14" ht="18.95" customHeight="1">
      <c r="A1026" s="8">
        <v>12</v>
      </c>
      <c r="B1026" s="15">
        <v>23212112375</v>
      </c>
      <c r="C1026" s="9" t="s">
        <v>1317</v>
      </c>
      <c r="D1026" s="10" t="s">
        <v>1295</v>
      </c>
      <c r="E1026" s="16" t="s">
        <v>1416</v>
      </c>
      <c r="F1026" s="16" t="s">
        <v>1416</v>
      </c>
      <c r="G1026" s="11"/>
      <c r="H1026" s="12"/>
      <c r="I1026" s="12"/>
      <c r="J1026" s="12"/>
      <c r="K1026" s="156">
        <v>0</v>
      </c>
      <c r="L1026" s="157"/>
      <c r="M1026" s="158"/>
      <c r="N1026" t="s">
        <v>2518</v>
      </c>
    </row>
    <row r="1027" spans="1:14" ht="18.95" customHeight="1">
      <c r="A1027" s="8">
        <v>13</v>
      </c>
      <c r="B1027" s="15">
        <v>2321223945</v>
      </c>
      <c r="C1027" s="9" t="s">
        <v>2251</v>
      </c>
      <c r="D1027" s="10" t="s">
        <v>2252</v>
      </c>
      <c r="E1027" s="16" t="s">
        <v>1728</v>
      </c>
      <c r="F1027" s="16" t="s">
        <v>1728</v>
      </c>
      <c r="G1027" s="11"/>
      <c r="H1027" s="12"/>
      <c r="I1027" s="12"/>
      <c r="J1027" s="12"/>
      <c r="K1027" s="156">
        <v>0</v>
      </c>
      <c r="L1027" s="157"/>
      <c r="M1027" s="158"/>
      <c r="N1027" t="s">
        <v>2518</v>
      </c>
    </row>
    <row r="1028" spans="1:14" ht="18.95" customHeight="1">
      <c r="A1028" s="8">
        <v>14</v>
      </c>
      <c r="B1028" s="15">
        <v>2321377878</v>
      </c>
      <c r="C1028" s="9" t="s">
        <v>2276</v>
      </c>
      <c r="D1028" s="10" t="s">
        <v>2252</v>
      </c>
      <c r="E1028" s="16" t="s">
        <v>1590</v>
      </c>
      <c r="F1028" s="16" t="s">
        <v>1590</v>
      </c>
      <c r="G1028" s="11"/>
      <c r="H1028" s="12"/>
      <c r="I1028" s="12"/>
      <c r="J1028" s="12"/>
      <c r="K1028" s="156">
        <v>0</v>
      </c>
      <c r="L1028" s="157"/>
      <c r="M1028" s="158"/>
      <c r="N1028" t="s">
        <v>2518</v>
      </c>
    </row>
    <row r="1029" spans="1:14" ht="18.95" customHeight="1">
      <c r="A1029" s="8">
        <v>15</v>
      </c>
      <c r="B1029" s="15">
        <v>2220669003</v>
      </c>
      <c r="C1029" s="9" t="s">
        <v>1562</v>
      </c>
      <c r="D1029" s="10" t="s">
        <v>1563</v>
      </c>
      <c r="E1029" s="16" t="s">
        <v>1564</v>
      </c>
      <c r="F1029" s="16" t="s">
        <v>1564</v>
      </c>
      <c r="G1029" s="11"/>
      <c r="H1029" s="12"/>
      <c r="I1029" s="12"/>
      <c r="J1029" s="12"/>
      <c r="K1029" s="156">
        <v>0</v>
      </c>
      <c r="L1029" s="157"/>
      <c r="M1029" s="158"/>
      <c r="N1029" t="s">
        <v>2518</v>
      </c>
    </row>
    <row r="1030" spans="1:14" ht="18.95" customHeight="1">
      <c r="A1030" s="8">
        <v>16</v>
      </c>
      <c r="B1030" s="15">
        <v>23202211335</v>
      </c>
      <c r="C1030" s="9" t="s">
        <v>1832</v>
      </c>
      <c r="D1030" s="10" t="s">
        <v>1563</v>
      </c>
      <c r="E1030" s="16" t="s">
        <v>1308</v>
      </c>
      <c r="F1030" s="16" t="s">
        <v>1308</v>
      </c>
      <c r="G1030" s="11"/>
      <c r="H1030" s="12"/>
      <c r="I1030" s="12"/>
      <c r="J1030" s="12"/>
      <c r="K1030" s="156">
        <v>0</v>
      </c>
      <c r="L1030" s="157"/>
      <c r="M1030" s="158"/>
      <c r="N1030" t="s">
        <v>2518</v>
      </c>
    </row>
    <row r="1031" spans="1:14" ht="18.95" customHeight="1">
      <c r="A1031" s="8">
        <v>17</v>
      </c>
      <c r="B1031" s="15">
        <v>2320241390</v>
      </c>
      <c r="C1031" s="9" t="s">
        <v>1851</v>
      </c>
      <c r="D1031" s="10" t="s">
        <v>1563</v>
      </c>
      <c r="E1031" s="16" t="s">
        <v>1843</v>
      </c>
      <c r="F1031" s="16" t="s">
        <v>1843</v>
      </c>
      <c r="G1031" s="11"/>
      <c r="H1031" s="12"/>
      <c r="I1031" s="12"/>
      <c r="J1031" s="12"/>
      <c r="K1031" s="156">
        <v>0</v>
      </c>
      <c r="L1031" s="157"/>
      <c r="M1031" s="158"/>
      <c r="N1031" t="s">
        <v>2518</v>
      </c>
    </row>
    <row r="1032" spans="1:14" ht="18.95" customHeight="1">
      <c r="A1032" s="8">
        <v>18</v>
      </c>
      <c r="B1032" s="15">
        <v>2320315819</v>
      </c>
      <c r="C1032" s="9" t="s">
        <v>1922</v>
      </c>
      <c r="D1032" s="10" t="s">
        <v>1563</v>
      </c>
      <c r="E1032" s="16" t="s">
        <v>1396</v>
      </c>
      <c r="F1032" s="16" t="s">
        <v>1396</v>
      </c>
      <c r="G1032" s="11"/>
      <c r="H1032" s="12"/>
      <c r="I1032" s="12"/>
      <c r="J1032" s="12"/>
      <c r="K1032" s="156">
        <v>0</v>
      </c>
      <c r="L1032" s="157"/>
      <c r="M1032" s="158"/>
      <c r="N1032" t="s">
        <v>2518</v>
      </c>
    </row>
    <row r="1033" spans="1:14" ht="18.95" customHeight="1">
      <c r="A1033" s="8">
        <v>19</v>
      </c>
      <c r="B1033" s="15">
        <v>23207111016</v>
      </c>
      <c r="C1033" s="9" t="s">
        <v>1347</v>
      </c>
      <c r="D1033" s="10" t="s">
        <v>1563</v>
      </c>
      <c r="E1033" s="16" t="s">
        <v>1349</v>
      </c>
      <c r="F1033" s="16" t="s">
        <v>1349</v>
      </c>
      <c r="G1033" s="11"/>
      <c r="H1033" s="12"/>
      <c r="I1033" s="12"/>
      <c r="J1033" s="12"/>
      <c r="K1033" s="156">
        <v>0</v>
      </c>
      <c r="L1033" s="157"/>
      <c r="M1033" s="158"/>
      <c r="N1033" t="s">
        <v>2518</v>
      </c>
    </row>
    <row r="1034" spans="1:14" ht="18.95" customHeight="1">
      <c r="A1034" s="8">
        <v>20</v>
      </c>
      <c r="B1034" s="15">
        <v>2320716457</v>
      </c>
      <c r="C1034" s="9" t="s">
        <v>2067</v>
      </c>
      <c r="D1034" s="10" t="s">
        <v>1563</v>
      </c>
      <c r="E1034" s="16" t="s">
        <v>1349</v>
      </c>
      <c r="F1034" s="16" t="s">
        <v>1349</v>
      </c>
      <c r="G1034" s="11"/>
      <c r="H1034" s="12"/>
      <c r="I1034" s="12"/>
      <c r="J1034" s="12"/>
      <c r="K1034" s="156">
        <v>0</v>
      </c>
      <c r="L1034" s="157"/>
      <c r="M1034" s="158"/>
      <c r="N1034" t="s">
        <v>2518</v>
      </c>
    </row>
    <row r="1035" spans="1:14" ht="18.95" customHeight="1">
      <c r="A1035" s="8">
        <v>21</v>
      </c>
      <c r="B1035" s="15">
        <v>2320716858</v>
      </c>
      <c r="C1035" s="9" t="s">
        <v>2071</v>
      </c>
      <c r="D1035" s="10" t="s">
        <v>1563</v>
      </c>
      <c r="E1035" s="16" t="s">
        <v>1396</v>
      </c>
      <c r="F1035" s="16" t="s">
        <v>1396</v>
      </c>
      <c r="G1035" s="11"/>
      <c r="H1035" s="12"/>
      <c r="I1035" s="12"/>
      <c r="J1035" s="12"/>
      <c r="K1035" s="156">
        <v>0</v>
      </c>
      <c r="L1035" s="157"/>
      <c r="M1035" s="158"/>
      <c r="N1035" t="s">
        <v>2518</v>
      </c>
    </row>
    <row r="1036" spans="1:14" ht="18.95" customHeight="1">
      <c r="A1036" s="8">
        <v>22</v>
      </c>
      <c r="B1036" s="15">
        <v>23208611664</v>
      </c>
      <c r="C1036" s="9" t="s">
        <v>1960</v>
      </c>
      <c r="D1036" s="10" t="s">
        <v>1563</v>
      </c>
      <c r="E1036" s="16" t="s">
        <v>1590</v>
      </c>
      <c r="F1036" s="16" t="s">
        <v>1590</v>
      </c>
      <c r="G1036" s="11"/>
      <c r="H1036" s="12"/>
      <c r="I1036" s="12"/>
      <c r="J1036" s="12"/>
      <c r="K1036" s="156">
        <v>0</v>
      </c>
      <c r="L1036" s="157"/>
      <c r="M1036" s="158"/>
      <c r="N1036" t="s">
        <v>2518</v>
      </c>
    </row>
    <row r="1037" spans="1:14" ht="18.95" customHeight="1">
      <c r="A1037" s="8">
        <v>23</v>
      </c>
      <c r="B1037" s="15">
        <v>2321714705</v>
      </c>
      <c r="C1037" s="9" t="s">
        <v>2313</v>
      </c>
      <c r="D1037" s="10" t="s">
        <v>1563</v>
      </c>
      <c r="E1037" s="16" t="s">
        <v>1349</v>
      </c>
      <c r="F1037" s="16" t="s">
        <v>1349</v>
      </c>
      <c r="G1037" s="11"/>
      <c r="H1037" s="12"/>
      <c r="I1037" s="12"/>
      <c r="J1037" s="12"/>
      <c r="K1037" s="156">
        <v>0</v>
      </c>
      <c r="L1037" s="157"/>
      <c r="M1037" s="158"/>
      <c r="N1037" t="s">
        <v>2518</v>
      </c>
    </row>
    <row r="1038" spans="1:14" ht="18.95" customHeight="1">
      <c r="A1038" s="8">
        <v>24</v>
      </c>
      <c r="B1038" s="15">
        <v>2220255308</v>
      </c>
      <c r="C1038" s="9" t="s">
        <v>1423</v>
      </c>
      <c r="D1038" s="10" t="s">
        <v>1424</v>
      </c>
      <c r="E1038" s="16" t="s">
        <v>1422</v>
      </c>
      <c r="F1038" s="16" t="s">
        <v>1422</v>
      </c>
      <c r="G1038" s="11"/>
      <c r="H1038" s="12"/>
      <c r="I1038" s="12"/>
      <c r="J1038" s="12"/>
      <c r="K1038" s="156">
        <v>0</v>
      </c>
      <c r="L1038" s="157"/>
      <c r="M1038" s="158"/>
      <c r="N1038" t="s">
        <v>2518</v>
      </c>
    </row>
    <row r="1039" spans="1:14" ht="18.95" customHeight="1">
      <c r="A1039" s="8">
        <v>25</v>
      </c>
      <c r="B1039" s="15">
        <v>2221125735</v>
      </c>
      <c r="C1039" s="9" t="s">
        <v>1614</v>
      </c>
      <c r="D1039" s="10" t="s">
        <v>1615</v>
      </c>
      <c r="E1039" s="16" t="s">
        <v>1290</v>
      </c>
      <c r="F1039" s="16" t="s">
        <v>1290</v>
      </c>
      <c r="G1039" s="11"/>
      <c r="H1039" s="12"/>
      <c r="I1039" s="12"/>
      <c r="J1039" s="12"/>
      <c r="K1039" s="156">
        <v>0</v>
      </c>
      <c r="L1039" s="157"/>
      <c r="M1039" s="158"/>
      <c r="N1039" t="s">
        <v>2518</v>
      </c>
    </row>
    <row r="1040" spans="1:14" ht="18.95" customHeight="1">
      <c r="A1040" s="8">
        <v>26</v>
      </c>
      <c r="B1040" s="15">
        <v>2221219191</v>
      </c>
      <c r="C1040" s="9" t="s">
        <v>1638</v>
      </c>
      <c r="D1040" s="10" t="s">
        <v>1615</v>
      </c>
      <c r="E1040" s="16" t="s">
        <v>1410</v>
      </c>
      <c r="F1040" s="16" t="s">
        <v>1410</v>
      </c>
      <c r="G1040" s="11"/>
      <c r="H1040" s="12"/>
      <c r="I1040" s="12"/>
      <c r="J1040" s="12"/>
      <c r="K1040" s="156">
        <v>0</v>
      </c>
      <c r="L1040" s="157"/>
      <c r="M1040" s="158"/>
      <c r="N1040" t="s">
        <v>2518</v>
      </c>
    </row>
    <row r="1041" spans="1:14" ht="18.95" customHeight="1">
      <c r="A1041" s="8">
        <v>27</v>
      </c>
      <c r="B1041" s="15">
        <v>2321172761</v>
      </c>
      <c r="C1041" s="9" t="s">
        <v>1276</v>
      </c>
      <c r="D1041" s="10" t="s">
        <v>1615</v>
      </c>
      <c r="E1041" s="16" t="s">
        <v>1610</v>
      </c>
      <c r="F1041" s="16" t="s">
        <v>1610</v>
      </c>
      <c r="G1041" s="11"/>
      <c r="H1041" s="12"/>
      <c r="I1041" s="12"/>
      <c r="J1041" s="12"/>
      <c r="K1041" s="156">
        <v>0</v>
      </c>
      <c r="L1041" s="157"/>
      <c r="M1041" s="158"/>
      <c r="N1041" t="s">
        <v>2518</v>
      </c>
    </row>
    <row r="1042" spans="1:14" ht="18.95" customHeight="1">
      <c r="A1042" s="8">
        <v>28</v>
      </c>
      <c r="B1042" s="15">
        <v>23212410240</v>
      </c>
      <c r="C1042" s="9" t="s">
        <v>1314</v>
      </c>
      <c r="D1042" s="10" t="s">
        <v>1615</v>
      </c>
      <c r="E1042" s="16" t="s">
        <v>1824</v>
      </c>
      <c r="F1042" s="16" t="s">
        <v>1824</v>
      </c>
      <c r="G1042" s="11"/>
      <c r="H1042" s="12"/>
      <c r="I1042" s="12"/>
      <c r="J1042" s="12"/>
      <c r="K1042" s="156">
        <v>0</v>
      </c>
      <c r="L1042" s="157"/>
      <c r="M1042" s="158"/>
      <c r="N1042" t="s">
        <v>2518</v>
      </c>
    </row>
    <row r="1043" spans="1:14" ht="18.95" customHeight="1">
      <c r="A1043" s="8">
        <v>29</v>
      </c>
      <c r="B1043" s="15">
        <v>2321618551</v>
      </c>
      <c r="C1043" s="9" t="s">
        <v>1902</v>
      </c>
      <c r="D1043" s="10" t="s">
        <v>1615</v>
      </c>
      <c r="E1043" s="16" t="s">
        <v>1749</v>
      </c>
      <c r="F1043" s="16" t="s">
        <v>1749</v>
      </c>
      <c r="G1043" s="11"/>
      <c r="H1043" s="12"/>
      <c r="I1043" s="12"/>
      <c r="J1043" s="12"/>
      <c r="K1043" s="156">
        <v>0</v>
      </c>
      <c r="L1043" s="157"/>
      <c r="M1043" s="158"/>
      <c r="N1043" t="s">
        <v>2518</v>
      </c>
    </row>
    <row r="1044" spans="1:14" ht="18.95" customHeight="1">
      <c r="A1044" s="8">
        <v>30</v>
      </c>
      <c r="B1044" s="15">
        <v>2321719728</v>
      </c>
      <c r="C1044" s="9" t="s">
        <v>2237</v>
      </c>
      <c r="D1044" s="10" t="s">
        <v>1615</v>
      </c>
      <c r="E1044" s="16" t="s">
        <v>1396</v>
      </c>
      <c r="F1044" s="16" t="s">
        <v>1396</v>
      </c>
      <c r="G1044" s="11"/>
      <c r="H1044" s="12"/>
      <c r="I1044" s="12"/>
      <c r="J1044" s="12"/>
      <c r="K1044" s="156">
        <v>0</v>
      </c>
      <c r="L1044" s="157"/>
      <c r="M1044" s="158"/>
      <c r="N1044" t="s">
        <v>2518</v>
      </c>
    </row>
    <row r="1045" spans="1:14" ht="18.95" customHeight="1">
      <c r="A1045" s="8">
        <v>31</v>
      </c>
      <c r="B1045" s="15">
        <v>2321729919</v>
      </c>
      <c r="C1045" s="9" t="s">
        <v>1270</v>
      </c>
      <c r="D1045" s="10" t="s">
        <v>1615</v>
      </c>
      <c r="E1045" s="16" t="s">
        <v>1929</v>
      </c>
      <c r="F1045" s="16" t="s">
        <v>1929</v>
      </c>
      <c r="G1045" s="11"/>
      <c r="H1045" s="12"/>
      <c r="I1045" s="12"/>
      <c r="J1045" s="12"/>
      <c r="K1045" s="169">
        <v>0</v>
      </c>
      <c r="L1045" s="170"/>
      <c r="M1045" s="171"/>
      <c r="N1045" t="s">
        <v>2518</v>
      </c>
    </row>
    <row r="1046" spans="1:14">
      <c r="L1046" s="147" t="s">
        <v>2434</v>
      </c>
      <c r="M1046" s="13" t="s">
        <v>2400</v>
      </c>
    </row>
    <row r="1047" spans="1:14" s="1" customFormat="1" ht="14.25" customHeight="1">
      <c r="B1047" s="150" t="s">
        <v>7</v>
      </c>
      <c r="C1047" s="150"/>
      <c r="D1047" s="151" t="s">
        <v>1258</v>
      </c>
      <c r="E1047" s="151"/>
      <c r="F1047" s="151"/>
      <c r="G1047" s="151"/>
      <c r="H1047" s="151"/>
      <c r="I1047" s="151"/>
      <c r="J1047" s="151"/>
      <c r="K1047" s="110" t="s">
        <v>2519</v>
      </c>
    </row>
    <row r="1048" spans="1:14" s="1" customFormat="1">
      <c r="B1048" s="150" t="s">
        <v>8</v>
      </c>
      <c r="C1048" s="150"/>
      <c r="D1048" s="2" t="s">
        <v>2456</v>
      </c>
      <c r="E1048" s="152" t="s">
        <v>1260</v>
      </c>
      <c r="F1048" s="152"/>
      <c r="G1048" s="152"/>
      <c r="H1048" s="152"/>
      <c r="I1048" s="152"/>
      <c r="J1048" s="152"/>
      <c r="K1048" s="146"/>
      <c r="L1048" s="4"/>
      <c r="M1048" s="4"/>
    </row>
    <row r="1049" spans="1:14" s="5" customFormat="1" ht="18.75" customHeight="1">
      <c r="B1049" s="6" t="s">
        <v>2356</v>
      </c>
      <c r="C1049" s="145"/>
      <c r="D1049" s="152" t="s">
        <v>2393</v>
      </c>
      <c r="E1049" s="152"/>
      <c r="F1049" s="152"/>
      <c r="G1049" s="152"/>
      <c r="H1049" s="152"/>
      <c r="I1049" s="152"/>
      <c r="J1049" s="152"/>
      <c r="K1049" s="3"/>
      <c r="L1049" s="3"/>
      <c r="M1049" s="3"/>
    </row>
    <row r="1050" spans="1:14" s="5" customFormat="1" ht="18.75" customHeight="1">
      <c r="A1050" s="153" t="s">
        <v>2520</v>
      </c>
      <c r="B1050" s="153"/>
      <c r="C1050" s="153"/>
      <c r="D1050" s="153"/>
      <c r="E1050" s="153"/>
      <c r="F1050" s="153"/>
      <c r="G1050" s="153"/>
      <c r="H1050" s="153"/>
      <c r="I1050" s="153"/>
      <c r="J1050" s="153"/>
      <c r="K1050" s="3"/>
      <c r="L1050" s="3"/>
      <c r="M1050" s="3"/>
    </row>
    <row r="1051" spans="1:14" ht="3.75" customHeight="1"/>
    <row r="1052" spans="1:14" ht="15" customHeight="1">
      <c r="A1052" s="149" t="s">
        <v>0</v>
      </c>
      <c r="B1052" s="148" t="s">
        <v>9</v>
      </c>
      <c r="C1052" s="154" t="s">
        <v>3</v>
      </c>
      <c r="D1052" s="155" t="s">
        <v>4</v>
      </c>
      <c r="E1052" s="148" t="s">
        <v>15</v>
      </c>
      <c r="F1052" s="148" t="s">
        <v>16</v>
      </c>
      <c r="G1052" s="148" t="s">
        <v>10</v>
      </c>
      <c r="H1052" s="148" t="s">
        <v>11</v>
      </c>
      <c r="I1052" s="159" t="s">
        <v>6</v>
      </c>
      <c r="J1052" s="159"/>
      <c r="K1052" s="160" t="s">
        <v>12</v>
      </c>
      <c r="L1052" s="161"/>
      <c r="M1052" s="162"/>
    </row>
    <row r="1053" spans="1:14" ht="27" customHeight="1">
      <c r="A1053" s="149"/>
      <c r="B1053" s="149"/>
      <c r="C1053" s="154"/>
      <c r="D1053" s="155"/>
      <c r="E1053" s="149"/>
      <c r="F1053" s="149"/>
      <c r="G1053" s="149"/>
      <c r="H1053" s="149"/>
      <c r="I1053" s="7" t="s">
        <v>13</v>
      </c>
      <c r="J1053" s="7" t="s">
        <v>14</v>
      </c>
      <c r="K1053" s="163"/>
      <c r="L1053" s="164"/>
      <c r="M1053" s="165"/>
    </row>
    <row r="1054" spans="1:14" ht="18.95" customHeight="1">
      <c r="A1054" s="8">
        <v>1</v>
      </c>
      <c r="B1054" s="15">
        <v>2220522819</v>
      </c>
      <c r="C1054" s="9" t="s">
        <v>1461</v>
      </c>
      <c r="D1054" s="10" t="s">
        <v>1462</v>
      </c>
      <c r="E1054" s="16" t="s">
        <v>1302</v>
      </c>
      <c r="F1054" s="16" t="s">
        <v>1302</v>
      </c>
      <c r="G1054" s="11"/>
      <c r="H1054" s="12"/>
      <c r="I1054" s="12"/>
      <c r="J1054" s="12"/>
      <c r="K1054" s="166">
        <v>0</v>
      </c>
      <c r="L1054" s="167"/>
      <c r="M1054" s="168"/>
      <c r="N1054" t="s">
        <v>2521</v>
      </c>
    </row>
    <row r="1055" spans="1:14" ht="18.95" customHeight="1">
      <c r="A1055" s="8">
        <v>2</v>
      </c>
      <c r="B1055" s="15">
        <v>2320710348</v>
      </c>
      <c r="C1055" s="9" t="s">
        <v>1971</v>
      </c>
      <c r="D1055" s="10" t="s">
        <v>1972</v>
      </c>
      <c r="E1055" s="16" t="s">
        <v>1396</v>
      </c>
      <c r="F1055" s="16" t="s">
        <v>1396</v>
      </c>
      <c r="G1055" s="11"/>
      <c r="H1055" s="12"/>
      <c r="I1055" s="12"/>
      <c r="J1055" s="12"/>
      <c r="K1055" s="156">
        <v>0</v>
      </c>
      <c r="L1055" s="157"/>
      <c r="M1055" s="158"/>
      <c r="N1055" t="s">
        <v>2521</v>
      </c>
    </row>
    <row r="1056" spans="1:14" ht="18.95" customHeight="1">
      <c r="A1056" s="8">
        <v>3</v>
      </c>
      <c r="B1056" s="15">
        <v>2221523105</v>
      </c>
      <c r="C1056" s="9" t="s">
        <v>1673</v>
      </c>
      <c r="D1056" s="10" t="s">
        <v>1674</v>
      </c>
      <c r="E1056" s="16" t="s">
        <v>1302</v>
      </c>
      <c r="F1056" s="16" t="s">
        <v>1302</v>
      </c>
      <c r="G1056" s="11"/>
      <c r="H1056" s="12"/>
      <c r="I1056" s="12"/>
      <c r="J1056" s="12"/>
      <c r="K1056" s="156">
        <v>0</v>
      </c>
      <c r="L1056" s="157"/>
      <c r="M1056" s="158"/>
      <c r="N1056" t="s">
        <v>2521</v>
      </c>
    </row>
    <row r="1057" spans="1:14" ht="18.95" customHeight="1">
      <c r="A1057" s="8">
        <v>4</v>
      </c>
      <c r="B1057" s="15">
        <v>2321122981</v>
      </c>
      <c r="C1057" s="9" t="s">
        <v>2181</v>
      </c>
      <c r="D1057" s="10" t="s">
        <v>1674</v>
      </c>
      <c r="E1057" s="16" t="s">
        <v>1610</v>
      </c>
      <c r="F1057" s="16" t="s">
        <v>1610</v>
      </c>
      <c r="G1057" s="11"/>
      <c r="H1057" s="12"/>
      <c r="I1057" s="12"/>
      <c r="J1057" s="12"/>
      <c r="K1057" s="156">
        <v>0</v>
      </c>
      <c r="L1057" s="157"/>
      <c r="M1057" s="158"/>
      <c r="N1057" t="s">
        <v>2521</v>
      </c>
    </row>
    <row r="1058" spans="1:14" ht="18.95" customHeight="1">
      <c r="A1058" s="8">
        <v>5</v>
      </c>
      <c r="B1058" s="15">
        <v>2221217680</v>
      </c>
      <c r="C1058" s="9" t="s">
        <v>1288</v>
      </c>
      <c r="D1058" s="10" t="s">
        <v>1632</v>
      </c>
      <c r="E1058" s="16" t="s">
        <v>1410</v>
      </c>
      <c r="F1058" s="16" t="s">
        <v>1410</v>
      </c>
      <c r="G1058" s="11"/>
      <c r="H1058" s="12"/>
      <c r="I1058" s="12"/>
      <c r="J1058" s="12"/>
      <c r="K1058" s="156">
        <v>0</v>
      </c>
      <c r="L1058" s="157"/>
      <c r="M1058" s="158"/>
      <c r="N1058" t="s">
        <v>2521</v>
      </c>
    </row>
    <row r="1059" spans="1:14" ht="18.95" customHeight="1">
      <c r="A1059" s="8">
        <v>6</v>
      </c>
      <c r="B1059" s="15">
        <v>23202510600</v>
      </c>
      <c r="C1059" s="9" t="s">
        <v>1347</v>
      </c>
      <c r="D1059" s="10" t="s">
        <v>1632</v>
      </c>
      <c r="E1059" s="16" t="s">
        <v>1427</v>
      </c>
      <c r="F1059" s="16" t="s">
        <v>1427</v>
      </c>
      <c r="G1059" s="11"/>
      <c r="H1059" s="12"/>
      <c r="I1059" s="12"/>
      <c r="J1059" s="12"/>
      <c r="K1059" s="156">
        <v>0</v>
      </c>
      <c r="L1059" s="157"/>
      <c r="M1059" s="158"/>
      <c r="N1059" t="s">
        <v>2521</v>
      </c>
    </row>
    <row r="1060" spans="1:14" ht="18.95" customHeight="1">
      <c r="A1060" s="8">
        <v>7</v>
      </c>
      <c r="B1060" s="15">
        <v>2221214407</v>
      </c>
      <c r="C1060" s="9" t="s">
        <v>1625</v>
      </c>
      <c r="D1060" s="10" t="s">
        <v>1626</v>
      </c>
      <c r="E1060" s="16" t="s">
        <v>1410</v>
      </c>
      <c r="F1060" s="16" t="s">
        <v>1410</v>
      </c>
      <c r="G1060" s="11"/>
      <c r="H1060" s="12"/>
      <c r="I1060" s="12"/>
      <c r="J1060" s="12"/>
      <c r="K1060" s="156">
        <v>0</v>
      </c>
      <c r="L1060" s="157"/>
      <c r="M1060" s="158"/>
      <c r="N1060" t="s">
        <v>2521</v>
      </c>
    </row>
    <row r="1061" spans="1:14" ht="18.95" customHeight="1">
      <c r="A1061" s="8">
        <v>8</v>
      </c>
      <c r="B1061" s="15">
        <v>23211210337</v>
      </c>
      <c r="C1061" s="9" t="s">
        <v>2159</v>
      </c>
      <c r="D1061" s="10" t="s">
        <v>1626</v>
      </c>
      <c r="E1061" s="16" t="s">
        <v>1610</v>
      </c>
      <c r="F1061" s="16" t="s">
        <v>1610</v>
      </c>
      <c r="G1061" s="11"/>
      <c r="H1061" s="12"/>
      <c r="I1061" s="12"/>
      <c r="J1061" s="12"/>
      <c r="K1061" s="156">
        <v>0</v>
      </c>
      <c r="L1061" s="157"/>
      <c r="M1061" s="158"/>
      <c r="N1061" t="s">
        <v>2521</v>
      </c>
    </row>
    <row r="1062" spans="1:14" ht="18.95" customHeight="1">
      <c r="A1062" s="8">
        <v>9</v>
      </c>
      <c r="B1062" s="15">
        <v>2320210405</v>
      </c>
      <c r="C1062" s="9" t="s">
        <v>1747</v>
      </c>
      <c r="D1062" s="10" t="s">
        <v>1748</v>
      </c>
      <c r="E1062" s="16" t="s">
        <v>1749</v>
      </c>
      <c r="F1062" s="16" t="s">
        <v>1749</v>
      </c>
      <c r="G1062" s="11"/>
      <c r="H1062" s="12"/>
      <c r="I1062" s="12"/>
      <c r="J1062" s="12"/>
      <c r="K1062" s="156">
        <v>0</v>
      </c>
      <c r="L1062" s="157"/>
      <c r="M1062" s="158"/>
      <c r="N1062" t="s">
        <v>2521</v>
      </c>
    </row>
    <row r="1063" spans="1:14" ht="18.95" customHeight="1">
      <c r="A1063" s="8">
        <v>10</v>
      </c>
      <c r="B1063" s="15">
        <v>2321120873</v>
      </c>
      <c r="C1063" s="9" t="s">
        <v>1387</v>
      </c>
      <c r="D1063" s="10" t="s">
        <v>1748</v>
      </c>
      <c r="E1063" s="16" t="s">
        <v>1610</v>
      </c>
      <c r="F1063" s="16" t="s">
        <v>1610</v>
      </c>
      <c r="G1063" s="11"/>
      <c r="H1063" s="12"/>
      <c r="I1063" s="12"/>
      <c r="J1063" s="12"/>
      <c r="K1063" s="156">
        <v>0</v>
      </c>
      <c r="L1063" s="157"/>
      <c r="M1063" s="158"/>
      <c r="N1063" t="s">
        <v>2521</v>
      </c>
    </row>
    <row r="1064" spans="1:14" ht="18.95" customHeight="1">
      <c r="A1064" s="8">
        <v>11</v>
      </c>
      <c r="B1064" s="15">
        <v>2321123785</v>
      </c>
      <c r="C1064" s="9" t="s">
        <v>2195</v>
      </c>
      <c r="D1064" s="10" t="s">
        <v>1748</v>
      </c>
      <c r="E1064" s="16" t="s">
        <v>1728</v>
      </c>
      <c r="F1064" s="16" t="s">
        <v>1728</v>
      </c>
      <c r="G1064" s="11"/>
      <c r="H1064" s="12"/>
      <c r="I1064" s="12"/>
      <c r="J1064" s="12"/>
      <c r="K1064" s="156">
        <v>0</v>
      </c>
      <c r="L1064" s="157"/>
      <c r="M1064" s="158"/>
      <c r="N1064" t="s">
        <v>2521</v>
      </c>
    </row>
    <row r="1065" spans="1:14" ht="18.95" customHeight="1">
      <c r="A1065" s="8">
        <v>12</v>
      </c>
      <c r="B1065" s="15">
        <v>2321720346</v>
      </c>
      <c r="C1065" s="9" t="s">
        <v>1902</v>
      </c>
      <c r="D1065" s="10" t="s">
        <v>1748</v>
      </c>
      <c r="E1065" s="16" t="s">
        <v>1929</v>
      </c>
      <c r="F1065" s="16" t="s">
        <v>1929</v>
      </c>
      <c r="G1065" s="11"/>
      <c r="H1065" s="12"/>
      <c r="I1065" s="12"/>
      <c r="J1065" s="12"/>
      <c r="K1065" s="156">
        <v>0</v>
      </c>
      <c r="L1065" s="157"/>
      <c r="M1065" s="158"/>
      <c r="N1065" t="s">
        <v>2521</v>
      </c>
    </row>
    <row r="1066" spans="1:14" ht="18.95" customHeight="1">
      <c r="A1066" s="8">
        <v>13</v>
      </c>
      <c r="B1066" s="15">
        <v>2321145319</v>
      </c>
      <c r="C1066" s="9" t="s">
        <v>2213</v>
      </c>
      <c r="D1066" s="10" t="s">
        <v>2214</v>
      </c>
      <c r="E1066" s="16" t="s">
        <v>1731</v>
      </c>
      <c r="F1066" s="16" t="s">
        <v>1731</v>
      </c>
      <c r="G1066" s="11"/>
      <c r="H1066" s="12"/>
      <c r="I1066" s="12"/>
      <c r="J1066" s="12"/>
      <c r="K1066" s="156">
        <v>0</v>
      </c>
      <c r="L1066" s="157"/>
      <c r="M1066" s="158"/>
      <c r="N1066" t="s">
        <v>2521</v>
      </c>
    </row>
    <row r="1067" spans="1:14" ht="18.95" customHeight="1">
      <c r="A1067" s="8">
        <v>14</v>
      </c>
      <c r="B1067" s="15">
        <v>2220664966</v>
      </c>
      <c r="C1067" s="9" t="s">
        <v>1558</v>
      </c>
      <c r="D1067" s="10" t="s">
        <v>1559</v>
      </c>
      <c r="E1067" s="16" t="s">
        <v>1560</v>
      </c>
      <c r="F1067" s="16" t="s">
        <v>1560</v>
      </c>
      <c r="G1067" s="11"/>
      <c r="H1067" s="12"/>
      <c r="I1067" s="12"/>
      <c r="J1067" s="12"/>
      <c r="K1067" s="156">
        <v>0</v>
      </c>
      <c r="L1067" s="157"/>
      <c r="M1067" s="158"/>
      <c r="N1067" t="s">
        <v>2521</v>
      </c>
    </row>
    <row r="1068" spans="1:14" ht="18.95" customHeight="1">
      <c r="A1068" s="8">
        <v>15</v>
      </c>
      <c r="B1068" s="15">
        <v>2221728915</v>
      </c>
      <c r="C1068" s="9" t="s">
        <v>1726</v>
      </c>
      <c r="D1068" s="10" t="s">
        <v>1559</v>
      </c>
      <c r="E1068" s="16" t="s">
        <v>1589</v>
      </c>
      <c r="F1068" s="16" t="s">
        <v>1589</v>
      </c>
      <c r="G1068" s="11"/>
      <c r="H1068" s="12"/>
      <c r="I1068" s="12"/>
      <c r="J1068" s="12"/>
      <c r="K1068" s="156">
        <v>0</v>
      </c>
      <c r="L1068" s="157"/>
      <c r="M1068" s="158"/>
      <c r="N1068" t="s">
        <v>2521</v>
      </c>
    </row>
    <row r="1069" spans="1:14" ht="18.95" customHeight="1">
      <c r="A1069" s="8">
        <v>16</v>
      </c>
      <c r="B1069" s="15">
        <v>23202211447</v>
      </c>
      <c r="C1069" s="9" t="s">
        <v>1833</v>
      </c>
      <c r="D1069" s="10" t="s">
        <v>1559</v>
      </c>
      <c r="E1069" s="16" t="s">
        <v>1738</v>
      </c>
      <c r="F1069" s="16" t="s">
        <v>1738</v>
      </c>
      <c r="G1069" s="11"/>
      <c r="H1069" s="12"/>
      <c r="I1069" s="12"/>
      <c r="J1069" s="12"/>
      <c r="K1069" s="156">
        <v>0</v>
      </c>
      <c r="L1069" s="157"/>
      <c r="M1069" s="158"/>
      <c r="N1069" t="s">
        <v>2521</v>
      </c>
    </row>
    <row r="1070" spans="1:14" ht="18.95" customHeight="1">
      <c r="A1070" s="8">
        <v>17</v>
      </c>
      <c r="B1070" s="15">
        <v>2321158341</v>
      </c>
      <c r="C1070" s="9" t="s">
        <v>2216</v>
      </c>
      <c r="D1070" s="10" t="s">
        <v>1559</v>
      </c>
      <c r="E1070" s="16" t="s">
        <v>1287</v>
      </c>
      <c r="F1070" s="16" t="s">
        <v>1287</v>
      </c>
      <c r="G1070" s="11"/>
      <c r="H1070" s="12"/>
      <c r="I1070" s="12"/>
      <c r="J1070" s="12"/>
      <c r="K1070" s="156">
        <v>0</v>
      </c>
      <c r="L1070" s="157"/>
      <c r="M1070" s="158"/>
      <c r="N1070" t="s">
        <v>2521</v>
      </c>
    </row>
    <row r="1071" spans="1:14" ht="18.95" customHeight="1">
      <c r="A1071" s="8">
        <v>18</v>
      </c>
      <c r="B1071" s="15">
        <v>2321213720</v>
      </c>
      <c r="C1071" s="9" t="s">
        <v>2236</v>
      </c>
      <c r="D1071" s="10" t="s">
        <v>1559</v>
      </c>
      <c r="E1071" s="16" t="s">
        <v>1416</v>
      </c>
      <c r="F1071" s="16" t="s">
        <v>1416</v>
      </c>
      <c r="G1071" s="11"/>
      <c r="H1071" s="12"/>
      <c r="I1071" s="12"/>
      <c r="J1071" s="12"/>
      <c r="K1071" s="156">
        <v>0</v>
      </c>
      <c r="L1071" s="157"/>
      <c r="M1071" s="158"/>
      <c r="N1071" t="s">
        <v>2521</v>
      </c>
    </row>
    <row r="1072" spans="1:14" ht="18.95" customHeight="1">
      <c r="A1072" s="8">
        <v>19</v>
      </c>
      <c r="B1072" s="15">
        <v>2321717343</v>
      </c>
      <c r="C1072" s="9" t="s">
        <v>2321</v>
      </c>
      <c r="D1072" s="10" t="s">
        <v>1559</v>
      </c>
      <c r="E1072" s="16" t="s">
        <v>1349</v>
      </c>
      <c r="F1072" s="16" t="s">
        <v>1349</v>
      </c>
      <c r="G1072" s="11"/>
      <c r="H1072" s="12"/>
      <c r="I1072" s="12"/>
      <c r="J1072" s="12"/>
      <c r="K1072" s="156">
        <v>0</v>
      </c>
      <c r="L1072" s="157"/>
      <c r="M1072" s="158"/>
      <c r="N1072" t="s">
        <v>2521</v>
      </c>
    </row>
    <row r="1073" spans="1:14" ht="18.95" customHeight="1">
      <c r="A1073" s="8">
        <v>20</v>
      </c>
      <c r="B1073" s="15">
        <v>2221624804</v>
      </c>
      <c r="C1073" s="9" t="s">
        <v>1705</v>
      </c>
      <c r="D1073" s="10" t="s">
        <v>1706</v>
      </c>
      <c r="E1073" s="16" t="s">
        <v>1290</v>
      </c>
      <c r="F1073" s="16" t="s">
        <v>1290</v>
      </c>
      <c r="G1073" s="11"/>
      <c r="H1073" s="12"/>
      <c r="I1073" s="12"/>
      <c r="J1073" s="12"/>
      <c r="K1073" s="156">
        <v>0</v>
      </c>
      <c r="L1073" s="157"/>
      <c r="M1073" s="158"/>
      <c r="N1073" t="s">
        <v>2521</v>
      </c>
    </row>
    <row r="1074" spans="1:14" ht="18.95" customHeight="1">
      <c r="A1074" s="8">
        <v>21</v>
      </c>
      <c r="B1074" s="15">
        <v>1921123219</v>
      </c>
      <c r="C1074" s="9" t="s">
        <v>1270</v>
      </c>
      <c r="D1074" s="10" t="s">
        <v>1271</v>
      </c>
      <c r="E1074" s="16" t="s">
        <v>1272</v>
      </c>
      <c r="F1074" s="16" t="s">
        <v>1272</v>
      </c>
      <c r="G1074" s="11"/>
      <c r="H1074" s="12"/>
      <c r="I1074" s="12"/>
      <c r="J1074" s="12"/>
      <c r="K1074" s="156">
        <v>0</v>
      </c>
      <c r="L1074" s="157"/>
      <c r="M1074" s="158"/>
      <c r="N1074" t="s">
        <v>2521</v>
      </c>
    </row>
    <row r="1075" spans="1:14" ht="18.95" customHeight="1">
      <c r="A1075" s="8">
        <v>22</v>
      </c>
      <c r="B1075" s="15">
        <v>2121119609</v>
      </c>
      <c r="C1075" s="9" t="s">
        <v>1370</v>
      </c>
      <c r="D1075" s="10" t="s">
        <v>1271</v>
      </c>
      <c r="E1075" s="16" t="s">
        <v>1369</v>
      </c>
      <c r="F1075" s="16" t="s">
        <v>1369</v>
      </c>
      <c r="G1075" s="11"/>
      <c r="H1075" s="12"/>
      <c r="I1075" s="12"/>
      <c r="J1075" s="12"/>
      <c r="K1075" s="156">
        <v>0</v>
      </c>
      <c r="L1075" s="157"/>
      <c r="M1075" s="158"/>
      <c r="N1075" t="s">
        <v>2521</v>
      </c>
    </row>
    <row r="1076" spans="1:14" ht="18.95" customHeight="1">
      <c r="A1076" s="8">
        <v>23</v>
      </c>
      <c r="B1076" s="15">
        <v>2221522787</v>
      </c>
      <c r="C1076" s="9" t="s">
        <v>1317</v>
      </c>
      <c r="D1076" s="10" t="s">
        <v>1271</v>
      </c>
      <c r="E1076" s="16" t="s">
        <v>1302</v>
      </c>
      <c r="F1076" s="16" t="s">
        <v>1302</v>
      </c>
      <c r="G1076" s="11"/>
      <c r="H1076" s="12"/>
      <c r="I1076" s="12"/>
      <c r="J1076" s="12"/>
      <c r="K1076" s="156">
        <v>0</v>
      </c>
      <c r="L1076" s="157"/>
      <c r="M1076" s="158"/>
      <c r="N1076" t="s">
        <v>2521</v>
      </c>
    </row>
    <row r="1077" spans="1:14" ht="18.95" customHeight="1">
      <c r="A1077" s="8">
        <v>24</v>
      </c>
      <c r="B1077" s="15">
        <v>23211211434</v>
      </c>
      <c r="C1077" s="9" t="s">
        <v>1675</v>
      </c>
      <c r="D1077" s="10" t="s">
        <v>1271</v>
      </c>
      <c r="E1077" s="16" t="s">
        <v>1610</v>
      </c>
      <c r="F1077" s="16" t="s">
        <v>1610</v>
      </c>
      <c r="G1077" s="11"/>
      <c r="H1077" s="12"/>
      <c r="I1077" s="12"/>
      <c r="J1077" s="12"/>
      <c r="K1077" s="156">
        <v>0</v>
      </c>
      <c r="L1077" s="157"/>
      <c r="M1077" s="158"/>
      <c r="N1077" t="s">
        <v>2521</v>
      </c>
    </row>
    <row r="1078" spans="1:14" ht="18.95" customHeight="1">
      <c r="A1078" s="8">
        <v>25</v>
      </c>
      <c r="B1078" s="15">
        <v>2321121321</v>
      </c>
      <c r="C1078" s="9" t="s">
        <v>2170</v>
      </c>
      <c r="D1078" s="10" t="s">
        <v>1271</v>
      </c>
      <c r="E1078" s="16" t="s">
        <v>1728</v>
      </c>
      <c r="F1078" s="16" t="s">
        <v>1728</v>
      </c>
      <c r="G1078" s="11"/>
      <c r="H1078" s="12"/>
      <c r="I1078" s="12"/>
      <c r="J1078" s="12"/>
      <c r="K1078" s="156">
        <v>0</v>
      </c>
      <c r="L1078" s="157"/>
      <c r="M1078" s="158"/>
      <c r="N1078" t="s">
        <v>2521</v>
      </c>
    </row>
    <row r="1079" spans="1:14" ht="18.95" customHeight="1">
      <c r="A1079" s="8">
        <v>26</v>
      </c>
      <c r="B1079" s="15">
        <v>2321142509</v>
      </c>
      <c r="C1079" s="9" t="s">
        <v>2210</v>
      </c>
      <c r="D1079" s="10" t="s">
        <v>1271</v>
      </c>
      <c r="E1079" s="16" t="s">
        <v>1731</v>
      </c>
      <c r="F1079" s="16" t="s">
        <v>1731</v>
      </c>
      <c r="G1079" s="11"/>
      <c r="H1079" s="12"/>
      <c r="I1079" s="12"/>
      <c r="J1079" s="12"/>
      <c r="K1079" s="156">
        <v>0</v>
      </c>
      <c r="L1079" s="157"/>
      <c r="M1079" s="158"/>
      <c r="N1079" t="s">
        <v>2521</v>
      </c>
    </row>
    <row r="1080" spans="1:14" ht="18.95" customHeight="1">
      <c r="A1080" s="8">
        <v>27</v>
      </c>
      <c r="B1080" s="15">
        <v>2321216120</v>
      </c>
      <c r="C1080" s="9" t="s">
        <v>2242</v>
      </c>
      <c r="D1080" s="10" t="s">
        <v>1271</v>
      </c>
      <c r="E1080" s="16" t="s">
        <v>1396</v>
      </c>
      <c r="F1080" s="16" t="s">
        <v>1396</v>
      </c>
      <c r="G1080" s="11"/>
      <c r="H1080" s="12"/>
      <c r="I1080" s="12"/>
      <c r="J1080" s="12"/>
      <c r="K1080" s="156">
        <v>0</v>
      </c>
      <c r="L1080" s="157"/>
      <c r="M1080" s="158"/>
      <c r="N1080" t="s">
        <v>2521</v>
      </c>
    </row>
    <row r="1081" spans="1:14" ht="18.95" customHeight="1">
      <c r="A1081" s="8">
        <v>28</v>
      </c>
      <c r="B1081" s="15">
        <v>2321612752</v>
      </c>
      <c r="C1081" s="9" t="s">
        <v>2282</v>
      </c>
      <c r="D1081" s="10" t="s">
        <v>1271</v>
      </c>
      <c r="E1081" s="16" t="s">
        <v>1610</v>
      </c>
      <c r="F1081" s="16" t="s">
        <v>1610</v>
      </c>
      <c r="G1081" s="11"/>
      <c r="H1081" s="12"/>
      <c r="I1081" s="12"/>
      <c r="J1081" s="12"/>
      <c r="K1081" s="156">
        <v>0</v>
      </c>
      <c r="L1081" s="157"/>
      <c r="M1081" s="158"/>
      <c r="N1081" t="s">
        <v>2521</v>
      </c>
    </row>
    <row r="1082" spans="1:14" ht="18.95" customHeight="1">
      <c r="A1082" s="8">
        <v>29</v>
      </c>
      <c r="B1082" s="15">
        <v>2321619922</v>
      </c>
      <c r="C1082" s="9" t="s">
        <v>2286</v>
      </c>
      <c r="D1082" s="10" t="s">
        <v>1271</v>
      </c>
      <c r="E1082" s="16" t="s">
        <v>1749</v>
      </c>
      <c r="F1082" s="16" t="s">
        <v>1749</v>
      </c>
      <c r="G1082" s="11"/>
      <c r="H1082" s="12"/>
      <c r="I1082" s="12"/>
      <c r="J1082" s="12"/>
      <c r="K1082" s="156">
        <v>0</v>
      </c>
      <c r="L1082" s="157"/>
      <c r="M1082" s="158"/>
      <c r="N1082" t="s">
        <v>2521</v>
      </c>
    </row>
    <row r="1083" spans="1:14" ht="18.95" customHeight="1">
      <c r="A1083" s="8">
        <v>30</v>
      </c>
      <c r="B1083" s="15">
        <v>2321715445</v>
      </c>
      <c r="C1083" s="9" t="s">
        <v>2317</v>
      </c>
      <c r="D1083" s="10" t="s">
        <v>1271</v>
      </c>
      <c r="E1083" s="16" t="s">
        <v>1352</v>
      </c>
      <c r="F1083" s="16" t="s">
        <v>1352</v>
      </c>
      <c r="G1083" s="11"/>
      <c r="H1083" s="12"/>
      <c r="I1083" s="12"/>
      <c r="J1083" s="12"/>
      <c r="K1083" s="156">
        <v>0</v>
      </c>
      <c r="L1083" s="157"/>
      <c r="M1083" s="158"/>
      <c r="N1083" t="s">
        <v>2521</v>
      </c>
    </row>
    <row r="1084" spans="1:14" ht="18.95" customHeight="1">
      <c r="A1084" s="8">
        <v>31</v>
      </c>
      <c r="B1084" s="15">
        <v>2321862690</v>
      </c>
      <c r="C1084" s="9" t="s">
        <v>1282</v>
      </c>
      <c r="D1084" s="10" t="s">
        <v>1271</v>
      </c>
      <c r="E1084" s="16" t="s">
        <v>1590</v>
      </c>
      <c r="F1084" s="16" t="s">
        <v>1590</v>
      </c>
      <c r="G1084" s="11"/>
      <c r="H1084" s="12"/>
      <c r="I1084" s="12"/>
      <c r="J1084" s="12"/>
      <c r="K1084" s="169">
        <v>0</v>
      </c>
      <c r="L1084" s="170"/>
      <c r="M1084" s="171"/>
      <c r="N1084" t="s">
        <v>2521</v>
      </c>
    </row>
    <row r="1085" spans="1:14">
      <c r="L1085" s="147" t="s">
        <v>2439</v>
      </c>
      <c r="M1085" s="13" t="s">
        <v>2400</v>
      </c>
    </row>
    <row r="1086" spans="1:14" s="1" customFormat="1" ht="14.25" customHeight="1">
      <c r="B1086" s="150" t="s">
        <v>7</v>
      </c>
      <c r="C1086" s="150"/>
      <c r="D1086" s="151" t="s">
        <v>1258</v>
      </c>
      <c r="E1086" s="151"/>
      <c r="F1086" s="151"/>
      <c r="G1086" s="151"/>
      <c r="H1086" s="151"/>
      <c r="I1086" s="151"/>
      <c r="J1086" s="151"/>
      <c r="K1086" s="110" t="s">
        <v>2522</v>
      </c>
    </row>
    <row r="1087" spans="1:14" s="1" customFormat="1">
      <c r="B1087" s="150" t="s">
        <v>8</v>
      </c>
      <c r="C1087" s="150"/>
      <c r="D1087" s="2" t="s">
        <v>2461</v>
      </c>
      <c r="E1087" s="152" t="s">
        <v>1260</v>
      </c>
      <c r="F1087" s="152"/>
      <c r="G1087" s="152"/>
      <c r="H1087" s="152"/>
      <c r="I1087" s="152"/>
      <c r="J1087" s="152"/>
      <c r="K1087" s="146"/>
      <c r="L1087" s="4"/>
      <c r="M1087" s="4"/>
    </row>
    <row r="1088" spans="1:14" s="5" customFormat="1" ht="18.75" customHeight="1">
      <c r="B1088" s="6" t="s">
        <v>2356</v>
      </c>
      <c r="C1088" s="145"/>
      <c r="D1088" s="152" t="s">
        <v>2393</v>
      </c>
      <c r="E1088" s="152"/>
      <c r="F1088" s="152"/>
      <c r="G1088" s="152"/>
      <c r="H1088" s="152"/>
      <c r="I1088" s="152"/>
      <c r="J1088" s="152"/>
      <c r="K1088" s="3"/>
      <c r="L1088" s="3"/>
      <c r="M1088" s="3"/>
    </row>
    <row r="1089" spans="1:14" s="5" customFormat="1" ht="18.75" customHeight="1">
      <c r="A1089" s="153" t="s">
        <v>2523</v>
      </c>
      <c r="B1089" s="153"/>
      <c r="C1089" s="153"/>
      <c r="D1089" s="153"/>
      <c r="E1089" s="153"/>
      <c r="F1089" s="153"/>
      <c r="G1089" s="153"/>
      <c r="H1089" s="153"/>
      <c r="I1089" s="153"/>
      <c r="J1089" s="153"/>
      <c r="K1089" s="3"/>
      <c r="L1089" s="3"/>
      <c r="M1089" s="3"/>
    </row>
    <row r="1090" spans="1:14" ht="3.75" customHeight="1"/>
    <row r="1091" spans="1:14" ht="15" customHeight="1">
      <c r="A1091" s="149" t="s">
        <v>0</v>
      </c>
      <c r="B1091" s="148" t="s">
        <v>9</v>
      </c>
      <c r="C1091" s="154" t="s">
        <v>3</v>
      </c>
      <c r="D1091" s="155" t="s">
        <v>4</v>
      </c>
      <c r="E1091" s="148" t="s">
        <v>15</v>
      </c>
      <c r="F1091" s="148" t="s">
        <v>16</v>
      </c>
      <c r="G1091" s="148" t="s">
        <v>10</v>
      </c>
      <c r="H1091" s="148" t="s">
        <v>11</v>
      </c>
      <c r="I1091" s="159" t="s">
        <v>6</v>
      </c>
      <c r="J1091" s="159"/>
      <c r="K1091" s="160" t="s">
        <v>12</v>
      </c>
      <c r="L1091" s="161"/>
      <c r="M1091" s="162"/>
    </row>
    <row r="1092" spans="1:14" ht="27" customHeight="1">
      <c r="A1092" s="149"/>
      <c r="B1092" s="149"/>
      <c r="C1092" s="154"/>
      <c r="D1092" s="155"/>
      <c r="E1092" s="149"/>
      <c r="F1092" s="149"/>
      <c r="G1092" s="149"/>
      <c r="H1092" s="149"/>
      <c r="I1092" s="7" t="s">
        <v>13</v>
      </c>
      <c r="J1092" s="7" t="s">
        <v>14</v>
      </c>
      <c r="K1092" s="163"/>
      <c r="L1092" s="164"/>
      <c r="M1092" s="165"/>
    </row>
    <row r="1093" spans="1:14" ht="18.95" customHeight="1">
      <c r="A1093" s="8">
        <v>1</v>
      </c>
      <c r="B1093" s="15">
        <v>23202111919</v>
      </c>
      <c r="C1093" s="9" t="s">
        <v>1768</v>
      </c>
      <c r="D1093" s="10" t="s">
        <v>1769</v>
      </c>
      <c r="E1093" s="16" t="s">
        <v>1770</v>
      </c>
      <c r="F1093" s="16" t="s">
        <v>1770</v>
      </c>
      <c r="G1093" s="11"/>
      <c r="H1093" s="12"/>
      <c r="I1093" s="12"/>
      <c r="J1093" s="12"/>
      <c r="K1093" s="166">
        <v>0</v>
      </c>
      <c r="L1093" s="167"/>
      <c r="M1093" s="168"/>
      <c r="N1093" t="s">
        <v>2524</v>
      </c>
    </row>
    <row r="1094" spans="1:14" ht="18.95" customHeight="1">
      <c r="A1094" s="8">
        <v>2</v>
      </c>
      <c r="B1094" s="15">
        <v>2121524611</v>
      </c>
      <c r="C1094" s="9" t="s">
        <v>1387</v>
      </c>
      <c r="D1094" s="10" t="s">
        <v>1388</v>
      </c>
      <c r="E1094" s="16" t="s">
        <v>1340</v>
      </c>
      <c r="F1094" s="16" t="s">
        <v>1340</v>
      </c>
      <c r="G1094" s="11"/>
      <c r="H1094" s="12"/>
      <c r="I1094" s="12"/>
      <c r="J1094" s="12"/>
      <c r="K1094" s="156">
        <v>0</v>
      </c>
      <c r="L1094" s="157"/>
      <c r="M1094" s="158"/>
      <c r="N1094" t="s">
        <v>2524</v>
      </c>
    </row>
    <row r="1095" spans="1:14" ht="18.95" customHeight="1">
      <c r="A1095" s="8">
        <v>3</v>
      </c>
      <c r="B1095" s="15">
        <v>2221247967</v>
      </c>
      <c r="C1095" s="9" t="s">
        <v>1397</v>
      </c>
      <c r="D1095" s="10" t="s">
        <v>1388</v>
      </c>
      <c r="E1095" s="16" t="s">
        <v>1419</v>
      </c>
      <c r="F1095" s="16" t="s">
        <v>1419</v>
      </c>
      <c r="G1095" s="11"/>
      <c r="H1095" s="12"/>
      <c r="I1095" s="12"/>
      <c r="J1095" s="12"/>
      <c r="K1095" s="156">
        <v>0</v>
      </c>
      <c r="L1095" s="157"/>
      <c r="M1095" s="158"/>
      <c r="N1095" t="s">
        <v>2524</v>
      </c>
    </row>
    <row r="1096" spans="1:14" ht="18.95" customHeight="1">
      <c r="A1096" s="8">
        <v>4</v>
      </c>
      <c r="B1096" s="15">
        <v>2321121350</v>
      </c>
      <c r="C1096" s="9" t="s">
        <v>2172</v>
      </c>
      <c r="D1096" s="10" t="s">
        <v>1388</v>
      </c>
      <c r="E1096" s="16" t="s">
        <v>1427</v>
      </c>
      <c r="F1096" s="16" t="s">
        <v>1427</v>
      </c>
      <c r="G1096" s="11"/>
      <c r="H1096" s="12"/>
      <c r="I1096" s="12"/>
      <c r="J1096" s="12"/>
      <c r="K1096" s="156">
        <v>0</v>
      </c>
      <c r="L1096" s="157"/>
      <c r="M1096" s="158"/>
      <c r="N1096" t="s">
        <v>2524</v>
      </c>
    </row>
    <row r="1097" spans="1:14" ht="18.95" customHeight="1">
      <c r="A1097" s="8">
        <v>5</v>
      </c>
      <c r="B1097" s="15">
        <v>2321123209</v>
      </c>
      <c r="C1097" s="9" t="s">
        <v>1317</v>
      </c>
      <c r="D1097" s="10" t="s">
        <v>1388</v>
      </c>
      <c r="E1097" s="16" t="s">
        <v>1610</v>
      </c>
      <c r="F1097" s="16" t="s">
        <v>1610</v>
      </c>
      <c r="G1097" s="11"/>
      <c r="H1097" s="12"/>
      <c r="I1097" s="12"/>
      <c r="J1097" s="12"/>
      <c r="K1097" s="156">
        <v>0</v>
      </c>
      <c r="L1097" s="157"/>
      <c r="M1097" s="158"/>
      <c r="N1097" t="s">
        <v>2524</v>
      </c>
    </row>
    <row r="1098" spans="1:14" ht="18.95" customHeight="1">
      <c r="A1098" s="8">
        <v>6</v>
      </c>
      <c r="B1098" s="15">
        <v>23212612176</v>
      </c>
      <c r="C1098" s="9" t="s">
        <v>2262</v>
      </c>
      <c r="D1098" s="10" t="s">
        <v>1388</v>
      </c>
      <c r="E1098" s="16" t="s">
        <v>1770</v>
      </c>
      <c r="F1098" s="16" t="s">
        <v>1770</v>
      </c>
      <c r="G1098" s="11"/>
      <c r="H1098" s="12"/>
      <c r="I1098" s="12"/>
      <c r="J1098" s="12"/>
      <c r="K1098" s="156">
        <v>0</v>
      </c>
      <c r="L1098" s="157"/>
      <c r="M1098" s="158"/>
      <c r="N1098" t="s">
        <v>2524</v>
      </c>
    </row>
    <row r="1099" spans="1:14" ht="18.95" customHeight="1">
      <c r="A1099" s="8">
        <v>7</v>
      </c>
      <c r="B1099" s="15">
        <v>23217110565</v>
      </c>
      <c r="C1099" s="9" t="s">
        <v>1314</v>
      </c>
      <c r="D1099" s="10" t="s">
        <v>1388</v>
      </c>
      <c r="E1099" s="16" t="s">
        <v>1349</v>
      </c>
      <c r="F1099" s="16" t="s">
        <v>1349</v>
      </c>
      <c r="G1099" s="11"/>
      <c r="H1099" s="12"/>
      <c r="I1099" s="12"/>
      <c r="J1099" s="12"/>
      <c r="K1099" s="156">
        <v>0</v>
      </c>
      <c r="L1099" s="157"/>
      <c r="M1099" s="158"/>
      <c r="N1099" t="s">
        <v>2524</v>
      </c>
    </row>
    <row r="1100" spans="1:14" ht="18.95" customHeight="1">
      <c r="A1100" s="8">
        <v>8</v>
      </c>
      <c r="B1100" s="15">
        <v>2321716838</v>
      </c>
      <c r="C1100" s="9" t="s">
        <v>1818</v>
      </c>
      <c r="D1100" s="10" t="s">
        <v>2319</v>
      </c>
      <c r="E1100" s="16" t="s">
        <v>1396</v>
      </c>
      <c r="F1100" s="16" t="s">
        <v>1396</v>
      </c>
      <c r="G1100" s="11"/>
      <c r="H1100" s="12"/>
      <c r="I1100" s="12"/>
      <c r="J1100" s="12"/>
      <c r="K1100" s="156">
        <v>0</v>
      </c>
      <c r="L1100" s="157"/>
      <c r="M1100" s="158"/>
      <c r="N1100" t="s">
        <v>2524</v>
      </c>
    </row>
    <row r="1101" spans="1:14" ht="18.95" customHeight="1">
      <c r="A1101" s="8">
        <v>9</v>
      </c>
      <c r="B1101" s="15">
        <v>2120524729</v>
      </c>
      <c r="C1101" s="9" t="s">
        <v>1291</v>
      </c>
      <c r="D1101" s="10" t="s">
        <v>1344</v>
      </c>
      <c r="E1101" s="16" t="s">
        <v>1302</v>
      </c>
      <c r="F1101" s="16" t="s">
        <v>1302</v>
      </c>
      <c r="G1101" s="11"/>
      <c r="H1101" s="12"/>
      <c r="I1101" s="12"/>
      <c r="J1101" s="12"/>
      <c r="K1101" s="156">
        <v>0</v>
      </c>
      <c r="L1101" s="157"/>
      <c r="M1101" s="158"/>
      <c r="N1101" t="s">
        <v>2524</v>
      </c>
    </row>
    <row r="1102" spans="1:14" ht="18.95" customHeight="1">
      <c r="A1102" s="8">
        <v>10</v>
      </c>
      <c r="B1102" s="15">
        <v>2320250515</v>
      </c>
      <c r="C1102" s="9" t="s">
        <v>1417</v>
      </c>
      <c r="D1102" s="10" t="s">
        <v>1344</v>
      </c>
      <c r="E1102" s="16" t="s">
        <v>1296</v>
      </c>
      <c r="F1102" s="16" t="s">
        <v>1296</v>
      </c>
      <c r="G1102" s="11"/>
      <c r="H1102" s="12"/>
      <c r="I1102" s="12"/>
      <c r="J1102" s="12"/>
      <c r="K1102" s="156">
        <v>0</v>
      </c>
      <c r="L1102" s="157"/>
      <c r="M1102" s="158"/>
      <c r="N1102" t="s">
        <v>2524</v>
      </c>
    </row>
    <row r="1103" spans="1:14" ht="18.95" customHeight="1">
      <c r="A1103" s="8">
        <v>11</v>
      </c>
      <c r="B1103" s="15">
        <v>2320513444</v>
      </c>
      <c r="C1103" s="9" t="s">
        <v>1957</v>
      </c>
      <c r="D1103" s="10" t="s">
        <v>1344</v>
      </c>
      <c r="E1103" s="16" t="s">
        <v>1857</v>
      </c>
      <c r="F1103" s="16" t="s">
        <v>1857</v>
      </c>
      <c r="G1103" s="11"/>
      <c r="H1103" s="12"/>
      <c r="I1103" s="12"/>
      <c r="J1103" s="12"/>
      <c r="K1103" s="156">
        <v>0</v>
      </c>
      <c r="L1103" s="157"/>
      <c r="M1103" s="158"/>
      <c r="N1103" t="s">
        <v>2524</v>
      </c>
    </row>
    <row r="1104" spans="1:14" ht="18.95" customHeight="1">
      <c r="A1104" s="8">
        <v>12</v>
      </c>
      <c r="B1104" s="15">
        <v>2221622536</v>
      </c>
      <c r="C1104" s="9" t="s">
        <v>1401</v>
      </c>
      <c r="D1104" s="10" t="s">
        <v>1699</v>
      </c>
      <c r="E1104" s="16" t="s">
        <v>1700</v>
      </c>
      <c r="F1104" s="16" t="s">
        <v>1700</v>
      </c>
      <c r="G1104" s="11"/>
      <c r="H1104" s="12"/>
      <c r="I1104" s="12"/>
      <c r="J1104" s="12"/>
      <c r="K1104" s="156">
        <v>0</v>
      </c>
      <c r="L1104" s="157"/>
      <c r="M1104" s="158"/>
      <c r="N1104" t="s">
        <v>2524</v>
      </c>
    </row>
    <row r="1105" spans="1:14" ht="18.95" customHeight="1">
      <c r="A1105" s="8">
        <v>13</v>
      </c>
      <c r="B1105" s="15">
        <v>2320719695</v>
      </c>
      <c r="C1105" s="9" t="s">
        <v>2090</v>
      </c>
      <c r="D1105" s="10" t="s">
        <v>2091</v>
      </c>
      <c r="E1105" s="16" t="s">
        <v>1349</v>
      </c>
      <c r="F1105" s="16" t="s">
        <v>1349</v>
      </c>
      <c r="G1105" s="11"/>
      <c r="H1105" s="12"/>
      <c r="I1105" s="12"/>
      <c r="J1105" s="12"/>
      <c r="K1105" s="156">
        <v>0</v>
      </c>
      <c r="L1105" s="157"/>
      <c r="M1105" s="158"/>
      <c r="N1105" t="s">
        <v>2524</v>
      </c>
    </row>
    <row r="1106" spans="1:14" ht="18.95" customHeight="1">
      <c r="A1106" s="8">
        <v>14</v>
      </c>
      <c r="B1106" s="15">
        <v>2321144726</v>
      </c>
      <c r="C1106" s="9" t="s">
        <v>1614</v>
      </c>
      <c r="D1106" s="10" t="s">
        <v>2212</v>
      </c>
      <c r="E1106" s="16" t="s">
        <v>1731</v>
      </c>
      <c r="F1106" s="16" t="s">
        <v>1731</v>
      </c>
      <c r="G1106" s="11"/>
      <c r="H1106" s="12"/>
      <c r="I1106" s="12"/>
      <c r="J1106" s="12"/>
      <c r="K1106" s="156">
        <v>0</v>
      </c>
      <c r="L1106" s="157"/>
      <c r="M1106" s="158"/>
      <c r="N1106" t="s">
        <v>2524</v>
      </c>
    </row>
    <row r="1107" spans="1:14" ht="18.95" customHeight="1">
      <c r="A1107" s="8">
        <v>15</v>
      </c>
      <c r="B1107" s="15">
        <v>2221174887</v>
      </c>
      <c r="C1107" s="9" t="s">
        <v>1622</v>
      </c>
      <c r="D1107" s="10" t="s">
        <v>1623</v>
      </c>
      <c r="E1107" s="16" t="s">
        <v>1621</v>
      </c>
      <c r="F1107" s="16" t="s">
        <v>1621</v>
      </c>
      <c r="G1107" s="11"/>
      <c r="H1107" s="12"/>
      <c r="I1107" s="12"/>
      <c r="J1107" s="12"/>
      <c r="K1107" s="156">
        <v>0</v>
      </c>
      <c r="L1107" s="157"/>
      <c r="M1107" s="158"/>
      <c r="N1107" t="s">
        <v>2524</v>
      </c>
    </row>
    <row r="1108" spans="1:14" ht="18.95" customHeight="1">
      <c r="A1108" s="8">
        <v>16</v>
      </c>
      <c r="B1108" s="15">
        <v>2321110212</v>
      </c>
      <c r="C1108" s="9" t="s">
        <v>2129</v>
      </c>
      <c r="D1108" s="10" t="s">
        <v>2130</v>
      </c>
      <c r="E1108" s="16" t="s">
        <v>1610</v>
      </c>
      <c r="F1108" s="16" t="s">
        <v>1610</v>
      </c>
      <c r="G1108" s="11"/>
      <c r="H1108" s="12"/>
      <c r="I1108" s="12"/>
      <c r="J1108" s="12"/>
      <c r="K1108" s="156">
        <v>0</v>
      </c>
      <c r="L1108" s="157"/>
      <c r="M1108" s="158"/>
      <c r="N1108" t="s">
        <v>2524</v>
      </c>
    </row>
    <row r="1109" spans="1:14" ht="18.95" customHeight="1">
      <c r="A1109" s="8">
        <v>17</v>
      </c>
      <c r="B1109" s="15">
        <v>2321724570</v>
      </c>
      <c r="C1109" s="9" t="s">
        <v>1387</v>
      </c>
      <c r="D1109" s="10" t="s">
        <v>2130</v>
      </c>
      <c r="E1109" s="16" t="s">
        <v>1610</v>
      </c>
      <c r="F1109" s="16" t="s">
        <v>1610</v>
      </c>
      <c r="G1109" s="11"/>
      <c r="H1109" s="12"/>
      <c r="I1109" s="12"/>
      <c r="J1109" s="12"/>
      <c r="K1109" s="156">
        <v>0</v>
      </c>
      <c r="L1109" s="157"/>
      <c r="M1109" s="158"/>
      <c r="N1109" t="s">
        <v>2524</v>
      </c>
    </row>
    <row r="1110" spans="1:14" ht="18.95" customHeight="1">
      <c r="A1110" s="8">
        <v>18</v>
      </c>
      <c r="B1110" s="15">
        <v>2021213532</v>
      </c>
      <c r="C1110" s="9" t="s">
        <v>1303</v>
      </c>
      <c r="D1110" s="10" t="s">
        <v>1304</v>
      </c>
      <c r="E1110" s="16" t="s">
        <v>1305</v>
      </c>
      <c r="F1110" s="16" t="s">
        <v>1305</v>
      </c>
      <c r="G1110" s="11"/>
      <c r="H1110" s="12"/>
      <c r="I1110" s="12"/>
      <c r="J1110" s="12"/>
      <c r="K1110" s="156">
        <v>0</v>
      </c>
      <c r="L1110" s="157"/>
      <c r="M1110" s="158"/>
      <c r="N1110" t="s">
        <v>2524</v>
      </c>
    </row>
    <row r="1111" spans="1:14" ht="18.95" customHeight="1">
      <c r="A1111" s="8">
        <v>19</v>
      </c>
      <c r="B1111" s="15">
        <v>2221125719</v>
      </c>
      <c r="C1111" s="9" t="s">
        <v>1613</v>
      </c>
      <c r="D1111" s="10" t="s">
        <v>1304</v>
      </c>
      <c r="E1111" s="16" t="s">
        <v>1610</v>
      </c>
      <c r="F1111" s="16" t="s">
        <v>1610</v>
      </c>
      <c r="G1111" s="11"/>
      <c r="H1111" s="12"/>
      <c r="I1111" s="12"/>
      <c r="J1111" s="12"/>
      <c r="K1111" s="156">
        <v>0</v>
      </c>
      <c r="L1111" s="157"/>
      <c r="M1111" s="158"/>
      <c r="N1111" t="s">
        <v>2524</v>
      </c>
    </row>
    <row r="1112" spans="1:14" ht="18.95" customHeight="1">
      <c r="A1112" s="8">
        <v>20</v>
      </c>
      <c r="B1112" s="15">
        <v>2320716524</v>
      </c>
      <c r="C1112" s="9" t="s">
        <v>2068</v>
      </c>
      <c r="D1112" s="10" t="s">
        <v>1304</v>
      </c>
      <c r="E1112" s="16" t="s">
        <v>1396</v>
      </c>
      <c r="F1112" s="16" t="s">
        <v>1396</v>
      </c>
      <c r="G1112" s="11"/>
      <c r="H1112" s="12"/>
      <c r="I1112" s="12"/>
      <c r="J1112" s="12"/>
      <c r="K1112" s="156">
        <v>0</v>
      </c>
      <c r="L1112" s="157"/>
      <c r="M1112" s="158"/>
      <c r="N1112" t="s">
        <v>2524</v>
      </c>
    </row>
    <row r="1113" spans="1:14" ht="18.95" customHeight="1">
      <c r="A1113" s="8">
        <v>21</v>
      </c>
      <c r="B1113" s="15">
        <v>2320862405</v>
      </c>
      <c r="C1113" s="9" t="s">
        <v>2119</v>
      </c>
      <c r="D1113" s="10" t="s">
        <v>1304</v>
      </c>
      <c r="E1113" s="16" t="s">
        <v>1590</v>
      </c>
      <c r="F1113" s="16" t="s">
        <v>1590</v>
      </c>
      <c r="G1113" s="11"/>
      <c r="H1113" s="12"/>
      <c r="I1113" s="12"/>
      <c r="J1113" s="12"/>
      <c r="K1113" s="156">
        <v>0</v>
      </c>
      <c r="L1113" s="157"/>
      <c r="M1113" s="158"/>
      <c r="N1113" t="s">
        <v>2524</v>
      </c>
    </row>
    <row r="1114" spans="1:14" ht="18.95" customHeight="1">
      <c r="A1114" s="8">
        <v>22</v>
      </c>
      <c r="B1114" s="15">
        <v>2021417443</v>
      </c>
      <c r="C1114" s="9" t="s">
        <v>1309</v>
      </c>
      <c r="D1114" s="10" t="s">
        <v>1310</v>
      </c>
      <c r="E1114" s="16" t="s">
        <v>1311</v>
      </c>
      <c r="F1114" s="16" t="s">
        <v>1311</v>
      </c>
      <c r="G1114" s="11"/>
      <c r="H1114" s="12"/>
      <c r="I1114" s="12"/>
      <c r="J1114" s="12"/>
      <c r="K1114" s="156">
        <v>0</v>
      </c>
      <c r="L1114" s="157"/>
      <c r="M1114" s="158"/>
      <c r="N1114" t="s">
        <v>2524</v>
      </c>
    </row>
    <row r="1115" spans="1:14" ht="18.95" customHeight="1">
      <c r="A1115" s="8">
        <v>23</v>
      </c>
      <c r="B1115" s="15">
        <v>2221716998</v>
      </c>
      <c r="C1115" s="9" t="s">
        <v>1719</v>
      </c>
      <c r="D1115" s="10" t="s">
        <v>1310</v>
      </c>
      <c r="E1115" s="16" t="s">
        <v>1349</v>
      </c>
      <c r="F1115" s="16" t="s">
        <v>1349</v>
      </c>
      <c r="G1115" s="11"/>
      <c r="H1115" s="12"/>
      <c r="I1115" s="12"/>
      <c r="J1115" s="12"/>
      <c r="K1115" s="156">
        <v>0</v>
      </c>
      <c r="L1115" s="157"/>
      <c r="M1115" s="158"/>
      <c r="N1115" t="s">
        <v>2524</v>
      </c>
    </row>
    <row r="1116" spans="1:14" ht="18.95" customHeight="1">
      <c r="A1116" s="8">
        <v>24</v>
      </c>
      <c r="B1116" s="15">
        <v>23205110462</v>
      </c>
      <c r="C1116" s="9" t="s">
        <v>1944</v>
      </c>
      <c r="D1116" s="10" t="s">
        <v>1310</v>
      </c>
      <c r="E1116" s="16" t="s">
        <v>1857</v>
      </c>
      <c r="F1116" s="16" t="s">
        <v>1857</v>
      </c>
      <c r="G1116" s="11"/>
      <c r="H1116" s="12"/>
      <c r="I1116" s="12"/>
      <c r="J1116" s="12"/>
      <c r="K1116" s="156">
        <v>0</v>
      </c>
      <c r="L1116" s="157"/>
      <c r="M1116" s="158"/>
      <c r="N1116" t="s">
        <v>2524</v>
      </c>
    </row>
    <row r="1117" spans="1:14" ht="18.95" customHeight="1">
      <c r="A1117" s="8">
        <v>25</v>
      </c>
      <c r="B1117" s="15">
        <v>2321118003</v>
      </c>
      <c r="C1117" s="9" t="s">
        <v>1303</v>
      </c>
      <c r="D1117" s="10" t="s">
        <v>1310</v>
      </c>
      <c r="E1117" s="16" t="s">
        <v>1728</v>
      </c>
      <c r="F1117" s="16" t="s">
        <v>1728</v>
      </c>
      <c r="G1117" s="11"/>
      <c r="H1117" s="12"/>
      <c r="I1117" s="12"/>
      <c r="J1117" s="12"/>
      <c r="K1117" s="156">
        <v>0</v>
      </c>
      <c r="L1117" s="157"/>
      <c r="M1117" s="158"/>
      <c r="N1117" t="s">
        <v>2524</v>
      </c>
    </row>
    <row r="1118" spans="1:14" ht="18.95" customHeight="1">
      <c r="A1118" s="8">
        <v>26</v>
      </c>
      <c r="B1118" s="15">
        <v>2321214755</v>
      </c>
      <c r="C1118" s="9" t="s">
        <v>2239</v>
      </c>
      <c r="D1118" s="10" t="s">
        <v>1310</v>
      </c>
      <c r="E1118" s="16" t="s">
        <v>1738</v>
      </c>
      <c r="F1118" s="16" t="s">
        <v>1738</v>
      </c>
      <c r="G1118" s="11"/>
      <c r="H1118" s="12"/>
      <c r="I1118" s="12"/>
      <c r="J1118" s="12"/>
      <c r="K1118" s="156">
        <v>0</v>
      </c>
      <c r="L1118" s="157"/>
      <c r="M1118" s="158"/>
      <c r="N1118" t="s">
        <v>2524</v>
      </c>
    </row>
    <row r="1119" spans="1:14" ht="18.95" customHeight="1">
      <c r="A1119" s="8">
        <v>27</v>
      </c>
      <c r="B1119" s="15">
        <v>23218612427</v>
      </c>
      <c r="C1119" s="9" t="s">
        <v>1742</v>
      </c>
      <c r="D1119" s="10" t="s">
        <v>1310</v>
      </c>
      <c r="E1119" s="16" t="s">
        <v>1590</v>
      </c>
      <c r="F1119" s="16" t="s">
        <v>1590</v>
      </c>
      <c r="G1119" s="11"/>
      <c r="H1119" s="12"/>
      <c r="I1119" s="12"/>
      <c r="J1119" s="12"/>
      <c r="K1119" s="156">
        <v>0</v>
      </c>
      <c r="L1119" s="157"/>
      <c r="M1119" s="158"/>
      <c r="N1119" t="s">
        <v>2524</v>
      </c>
    </row>
    <row r="1120" spans="1:14" ht="18.95" customHeight="1">
      <c r="A1120" s="8">
        <v>28</v>
      </c>
      <c r="B1120" s="15">
        <v>2221174889</v>
      </c>
      <c r="C1120" s="9" t="s">
        <v>1288</v>
      </c>
      <c r="D1120" s="10" t="s">
        <v>1624</v>
      </c>
      <c r="E1120" s="16" t="s">
        <v>1621</v>
      </c>
      <c r="F1120" s="16" t="s">
        <v>1621</v>
      </c>
      <c r="G1120" s="11"/>
      <c r="H1120" s="12"/>
      <c r="I1120" s="12"/>
      <c r="J1120" s="12"/>
      <c r="K1120" s="156">
        <v>0</v>
      </c>
      <c r="L1120" s="157"/>
      <c r="M1120" s="158"/>
      <c r="N1120" t="s">
        <v>2524</v>
      </c>
    </row>
    <row r="1121" spans="1:14" ht="18.95" customHeight="1">
      <c r="A1121" s="8">
        <v>29</v>
      </c>
      <c r="B1121" s="15">
        <v>2110715055</v>
      </c>
      <c r="C1121" s="9" t="s">
        <v>1320</v>
      </c>
      <c r="D1121" s="10" t="s">
        <v>1321</v>
      </c>
      <c r="E1121" s="16" t="s">
        <v>1322</v>
      </c>
      <c r="F1121" s="16" t="s">
        <v>1322</v>
      </c>
      <c r="G1121" s="11"/>
      <c r="H1121" s="12"/>
      <c r="I1121" s="12"/>
      <c r="J1121" s="12"/>
      <c r="K1121" s="156">
        <v>0</v>
      </c>
      <c r="L1121" s="157"/>
      <c r="M1121" s="158"/>
      <c r="N1121" t="s">
        <v>2524</v>
      </c>
    </row>
    <row r="1122" spans="1:14" ht="18.95" customHeight="1">
      <c r="A1122" s="8">
        <v>30</v>
      </c>
      <c r="B1122" s="15">
        <v>2220522866</v>
      </c>
      <c r="C1122" s="9" t="s">
        <v>1470</v>
      </c>
      <c r="D1122" s="10" t="s">
        <v>1321</v>
      </c>
      <c r="E1122" s="16" t="s">
        <v>1302</v>
      </c>
      <c r="F1122" s="16" t="s">
        <v>1302</v>
      </c>
      <c r="G1122" s="11"/>
      <c r="H1122" s="12"/>
      <c r="I1122" s="12"/>
      <c r="J1122" s="12"/>
      <c r="K1122" s="156">
        <v>0</v>
      </c>
      <c r="L1122" s="157"/>
      <c r="M1122" s="158"/>
      <c r="N1122" t="s">
        <v>2524</v>
      </c>
    </row>
    <row r="1123" spans="1:14" ht="18.95" customHeight="1">
      <c r="A1123" s="8">
        <v>31</v>
      </c>
      <c r="B1123" s="15">
        <v>2220522950</v>
      </c>
      <c r="C1123" s="9" t="s">
        <v>1417</v>
      </c>
      <c r="D1123" s="10" t="s">
        <v>1321</v>
      </c>
      <c r="E1123" s="16" t="s">
        <v>1302</v>
      </c>
      <c r="F1123" s="16" t="s">
        <v>1302</v>
      </c>
      <c r="G1123" s="11"/>
      <c r="H1123" s="12"/>
      <c r="I1123" s="12"/>
      <c r="J1123" s="12"/>
      <c r="K1123" s="169">
        <v>0</v>
      </c>
      <c r="L1123" s="170"/>
      <c r="M1123" s="171"/>
      <c r="N1123" t="s">
        <v>2524</v>
      </c>
    </row>
    <row r="1124" spans="1:14">
      <c r="L1124" s="147" t="s">
        <v>2444</v>
      </c>
      <c r="M1124" s="13" t="s">
        <v>2400</v>
      </c>
    </row>
    <row r="1125" spans="1:14" s="1" customFormat="1" ht="14.25" customHeight="1">
      <c r="B1125" s="150" t="s">
        <v>7</v>
      </c>
      <c r="C1125" s="150"/>
      <c r="D1125" s="151" t="s">
        <v>1258</v>
      </c>
      <c r="E1125" s="151"/>
      <c r="F1125" s="151"/>
      <c r="G1125" s="151"/>
      <c r="H1125" s="151"/>
      <c r="I1125" s="151"/>
      <c r="J1125" s="151"/>
      <c r="K1125" s="110" t="s">
        <v>2555</v>
      </c>
    </row>
    <row r="1126" spans="1:14" s="1" customFormat="1">
      <c r="B1126" s="150" t="s">
        <v>8</v>
      </c>
      <c r="C1126" s="150"/>
      <c r="D1126" s="2" t="s">
        <v>2466</v>
      </c>
      <c r="E1126" s="152" t="s">
        <v>1260</v>
      </c>
      <c r="F1126" s="152"/>
      <c r="G1126" s="152"/>
      <c r="H1126" s="152"/>
      <c r="I1126" s="152"/>
      <c r="J1126" s="152"/>
      <c r="K1126" s="146"/>
      <c r="L1126" s="4"/>
      <c r="M1126" s="4"/>
    </row>
    <row r="1127" spans="1:14" s="5" customFormat="1" ht="18.75" customHeight="1">
      <c r="B1127" s="6" t="s">
        <v>2556</v>
      </c>
      <c r="C1127" s="145"/>
      <c r="D1127" s="152" t="s">
        <v>2393</v>
      </c>
      <c r="E1127" s="152"/>
      <c r="F1127" s="152"/>
      <c r="G1127" s="152"/>
      <c r="H1127" s="152"/>
      <c r="I1127" s="152"/>
      <c r="J1127" s="152"/>
      <c r="K1127" s="3"/>
      <c r="L1127" s="3"/>
      <c r="M1127" s="3"/>
    </row>
    <row r="1128" spans="1:14" s="5" customFormat="1" ht="18.75" customHeight="1">
      <c r="A1128" s="153" t="s">
        <v>2557</v>
      </c>
      <c r="B1128" s="153"/>
      <c r="C1128" s="153"/>
      <c r="D1128" s="153"/>
      <c r="E1128" s="153"/>
      <c r="F1128" s="153"/>
      <c r="G1128" s="153"/>
      <c r="H1128" s="153"/>
      <c r="I1128" s="153"/>
      <c r="J1128" s="153"/>
      <c r="K1128" s="3"/>
      <c r="L1128" s="3"/>
      <c r="M1128" s="3"/>
    </row>
    <row r="1129" spans="1:14" ht="3.75" customHeight="1"/>
    <row r="1130" spans="1:14" ht="15" customHeight="1">
      <c r="A1130" s="149" t="s">
        <v>0</v>
      </c>
      <c r="B1130" s="148" t="s">
        <v>9</v>
      </c>
      <c r="C1130" s="154" t="s">
        <v>3</v>
      </c>
      <c r="D1130" s="155" t="s">
        <v>4</v>
      </c>
      <c r="E1130" s="148" t="s">
        <v>15</v>
      </c>
      <c r="F1130" s="148" t="s">
        <v>16</v>
      </c>
      <c r="G1130" s="148" t="s">
        <v>10</v>
      </c>
      <c r="H1130" s="148" t="s">
        <v>11</v>
      </c>
      <c r="I1130" s="159" t="s">
        <v>6</v>
      </c>
      <c r="J1130" s="159"/>
      <c r="K1130" s="160" t="s">
        <v>12</v>
      </c>
      <c r="L1130" s="161"/>
      <c r="M1130" s="162"/>
    </row>
    <row r="1131" spans="1:14" ht="27" customHeight="1">
      <c r="A1131" s="149"/>
      <c r="B1131" s="149"/>
      <c r="C1131" s="154"/>
      <c r="D1131" s="155"/>
      <c r="E1131" s="149"/>
      <c r="F1131" s="149"/>
      <c r="G1131" s="149"/>
      <c r="H1131" s="149"/>
      <c r="I1131" s="7" t="s">
        <v>13</v>
      </c>
      <c r="J1131" s="7" t="s">
        <v>14</v>
      </c>
      <c r="K1131" s="163"/>
      <c r="L1131" s="164"/>
      <c r="M1131" s="165"/>
    </row>
    <row r="1132" spans="1:14" ht="18.95" customHeight="1">
      <c r="A1132" s="8">
        <v>1</v>
      </c>
      <c r="B1132" s="15">
        <v>2220523020</v>
      </c>
      <c r="C1132" s="9" t="s">
        <v>2558</v>
      </c>
      <c r="D1132" s="10" t="s">
        <v>1321</v>
      </c>
      <c r="E1132" s="16" t="s">
        <v>1302</v>
      </c>
      <c r="F1132" s="16" t="s">
        <v>1302</v>
      </c>
      <c r="G1132" s="11"/>
      <c r="H1132" s="12"/>
      <c r="I1132" s="12"/>
      <c r="J1132" s="12"/>
      <c r="K1132" s="166">
        <v>0</v>
      </c>
      <c r="L1132" s="167"/>
      <c r="M1132" s="168"/>
      <c r="N1132" t="s">
        <v>2525</v>
      </c>
    </row>
    <row r="1133" spans="1:14" ht="18.95" customHeight="1">
      <c r="A1133" s="8">
        <v>2</v>
      </c>
      <c r="B1133" s="15">
        <v>2220523289</v>
      </c>
      <c r="C1133" s="9" t="s">
        <v>2559</v>
      </c>
      <c r="D1133" s="10" t="s">
        <v>1321</v>
      </c>
      <c r="E1133" s="16" t="s">
        <v>1302</v>
      </c>
      <c r="F1133" s="16" t="s">
        <v>1302</v>
      </c>
      <c r="G1133" s="11"/>
      <c r="H1133" s="12"/>
      <c r="I1133" s="12"/>
      <c r="J1133" s="12"/>
      <c r="K1133" s="156">
        <v>0</v>
      </c>
      <c r="L1133" s="157"/>
      <c r="M1133" s="158"/>
      <c r="N1133" t="s">
        <v>2525</v>
      </c>
    </row>
    <row r="1134" spans="1:14" ht="18.95" customHeight="1">
      <c r="A1134" s="8">
        <v>3</v>
      </c>
      <c r="B1134" s="15">
        <v>2220528927</v>
      </c>
      <c r="C1134" s="9" t="s">
        <v>1549</v>
      </c>
      <c r="D1134" s="10" t="s">
        <v>1321</v>
      </c>
      <c r="E1134" s="16" t="s">
        <v>1302</v>
      </c>
      <c r="F1134" s="16" t="s">
        <v>1302</v>
      </c>
      <c r="G1134" s="11"/>
      <c r="H1134" s="12"/>
      <c r="I1134" s="12"/>
      <c r="J1134" s="12"/>
      <c r="K1134" s="156">
        <v>0</v>
      </c>
      <c r="L1134" s="157"/>
      <c r="M1134" s="158"/>
      <c r="N1134" t="s">
        <v>2525</v>
      </c>
    </row>
    <row r="1135" spans="1:14" ht="18.95" customHeight="1">
      <c r="A1135" s="8">
        <v>4</v>
      </c>
      <c r="B1135" s="15">
        <v>23201212071</v>
      </c>
      <c r="C1135" s="9" t="s">
        <v>1291</v>
      </c>
      <c r="D1135" s="10" t="s">
        <v>1321</v>
      </c>
      <c r="E1135" s="16" t="s">
        <v>1610</v>
      </c>
      <c r="F1135" s="16" t="s">
        <v>1610</v>
      </c>
      <c r="G1135" s="11"/>
      <c r="H1135" s="12"/>
      <c r="I1135" s="12"/>
      <c r="J1135" s="12"/>
      <c r="K1135" s="156">
        <v>0</v>
      </c>
      <c r="L1135" s="157"/>
      <c r="M1135" s="158"/>
      <c r="N1135" t="s">
        <v>2525</v>
      </c>
    </row>
    <row r="1136" spans="1:14" ht="18.95" customHeight="1">
      <c r="A1136" s="8">
        <v>5</v>
      </c>
      <c r="B1136" s="15">
        <v>2320123398</v>
      </c>
      <c r="C1136" s="9" t="s">
        <v>2560</v>
      </c>
      <c r="D1136" s="10" t="s">
        <v>1321</v>
      </c>
      <c r="E1136" s="16" t="s">
        <v>1728</v>
      </c>
      <c r="F1136" s="16" t="s">
        <v>1728</v>
      </c>
      <c r="G1136" s="11"/>
      <c r="H1136" s="12"/>
      <c r="I1136" s="12"/>
      <c r="J1136" s="12"/>
      <c r="K1136" s="156">
        <v>0</v>
      </c>
      <c r="L1136" s="157"/>
      <c r="M1136" s="158"/>
      <c r="N1136" t="s">
        <v>2525</v>
      </c>
    </row>
    <row r="1137" spans="1:14" ht="18.95" customHeight="1">
      <c r="A1137" s="8">
        <v>6</v>
      </c>
      <c r="B1137" s="15">
        <v>2320212800</v>
      </c>
      <c r="C1137" s="9" t="s">
        <v>1779</v>
      </c>
      <c r="D1137" s="10" t="s">
        <v>1321</v>
      </c>
      <c r="E1137" s="16" t="s">
        <v>1349</v>
      </c>
      <c r="F1137" s="16" t="s">
        <v>1349</v>
      </c>
      <c r="G1137" s="11"/>
      <c r="H1137" s="12"/>
      <c r="I1137" s="12"/>
      <c r="J1137" s="12"/>
      <c r="K1137" s="156">
        <v>0</v>
      </c>
      <c r="L1137" s="157"/>
      <c r="M1137" s="158"/>
      <c r="N1137" t="s">
        <v>2525</v>
      </c>
    </row>
    <row r="1138" spans="1:14" ht="18.95" customHeight="1">
      <c r="A1138" s="8">
        <v>7</v>
      </c>
      <c r="B1138" s="15">
        <v>2320214279</v>
      </c>
      <c r="C1138" s="9" t="s">
        <v>1793</v>
      </c>
      <c r="D1138" s="10" t="s">
        <v>1321</v>
      </c>
      <c r="E1138" s="16" t="s">
        <v>1416</v>
      </c>
      <c r="F1138" s="16" t="s">
        <v>1416</v>
      </c>
      <c r="G1138" s="11"/>
      <c r="H1138" s="12"/>
      <c r="I1138" s="12"/>
      <c r="J1138" s="12"/>
      <c r="K1138" s="156">
        <v>0</v>
      </c>
      <c r="L1138" s="157"/>
      <c r="M1138" s="158"/>
      <c r="N1138" t="s">
        <v>2525</v>
      </c>
    </row>
    <row r="1139" spans="1:14" ht="18.95" customHeight="1">
      <c r="A1139" s="8">
        <v>8</v>
      </c>
      <c r="B1139" s="15">
        <v>2320215165</v>
      </c>
      <c r="C1139" s="9" t="s">
        <v>2561</v>
      </c>
      <c r="D1139" s="10" t="s">
        <v>1321</v>
      </c>
      <c r="E1139" s="16" t="s">
        <v>1308</v>
      </c>
      <c r="F1139" s="16" t="s">
        <v>1308</v>
      </c>
      <c r="G1139" s="11"/>
      <c r="H1139" s="12"/>
      <c r="I1139" s="12"/>
      <c r="J1139" s="12"/>
      <c r="K1139" s="156">
        <v>0</v>
      </c>
      <c r="L1139" s="157"/>
      <c r="M1139" s="158"/>
      <c r="N1139" t="s">
        <v>2525</v>
      </c>
    </row>
    <row r="1140" spans="1:14" ht="18.95" customHeight="1">
      <c r="A1140" s="8">
        <v>9</v>
      </c>
      <c r="B1140" s="15">
        <v>2320216144</v>
      </c>
      <c r="C1140" s="9" t="s">
        <v>2560</v>
      </c>
      <c r="D1140" s="10" t="s">
        <v>1321</v>
      </c>
      <c r="E1140" s="16" t="s">
        <v>1396</v>
      </c>
      <c r="F1140" s="16" t="s">
        <v>1396</v>
      </c>
      <c r="G1140" s="11"/>
      <c r="H1140" s="12"/>
      <c r="I1140" s="12"/>
      <c r="J1140" s="12"/>
      <c r="K1140" s="156">
        <v>0</v>
      </c>
      <c r="L1140" s="157"/>
      <c r="M1140" s="158"/>
      <c r="N1140" t="s">
        <v>2525</v>
      </c>
    </row>
    <row r="1141" spans="1:14" ht="18.95" customHeight="1">
      <c r="A1141" s="8">
        <v>10</v>
      </c>
      <c r="B1141" s="15">
        <v>2320216231</v>
      </c>
      <c r="C1141" s="9" t="s">
        <v>2562</v>
      </c>
      <c r="D1141" s="10" t="s">
        <v>1321</v>
      </c>
      <c r="E1141" s="16" t="s">
        <v>1564</v>
      </c>
      <c r="F1141" s="16" t="s">
        <v>1564</v>
      </c>
      <c r="G1141" s="11"/>
      <c r="H1141" s="12"/>
      <c r="I1141" s="12"/>
      <c r="J1141" s="12"/>
      <c r="K1141" s="156">
        <v>0</v>
      </c>
      <c r="L1141" s="157"/>
      <c r="M1141" s="158"/>
      <c r="N1141" t="s">
        <v>2525</v>
      </c>
    </row>
    <row r="1142" spans="1:14" ht="18.95" customHeight="1">
      <c r="A1142" s="8">
        <v>11</v>
      </c>
      <c r="B1142" s="15">
        <v>2320237407</v>
      </c>
      <c r="C1142" s="9" t="s">
        <v>2563</v>
      </c>
      <c r="D1142" s="10" t="s">
        <v>1321</v>
      </c>
      <c r="E1142" s="16" t="s">
        <v>1824</v>
      </c>
      <c r="F1142" s="16" t="s">
        <v>1824</v>
      </c>
      <c r="G1142" s="11"/>
      <c r="H1142" s="12"/>
      <c r="I1142" s="12"/>
      <c r="J1142" s="12"/>
      <c r="K1142" s="156">
        <v>0</v>
      </c>
      <c r="L1142" s="157"/>
      <c r="M1142" s="158"/>
      <c r="N1142" t="s">
        <v>2525</v>
      </c>
    </row>
    <row r="1143" spans="1:14" ht="18.95" customHeight="1">
      <c r="A1143" s="8">
        <v>12</v>
      </c>
      <c r="B1143" s="15">
        <v>23202510318</v>
      </c>
      <c r="C1143" s="9" t="s">
        <v>2564</v>
      </c>
      <c r="D1143" s="10" t="s">
        <v>1321</v>
      </c>
      <c r="E1143" s="16" t="s">
        <v>1427</v>
      </c>
      <c r="F1143" s="16" t="s">
        <v>1427</v>
      </c>
      <c r="G1143" s="11"/>
      <c r="H1143" s="12"/>
      <c r="I1143" s="12"/>
      <c r="J1143" s="12"/>
      <c r="K1143" s="156">
        <v>0</v>
      </c>
      <c r="L1143" s="157"/>
      <c r="M1143" s="158"/>
      <c r="N1143" t="s">
        <v>2525</v>
      </c>
    </row>
    <row r="1144" spans="1:14" ht="18.95" customHeight="1">
      <c r="A1144" s="8">
        <v>13</v>
      </c>
      <c r="B1144" s="15">
        <v>2320252491</v>
      </c>
      <c r="C1144" s="9" t="s">
        <v>1282</v>
      </c>
      <c r="D1144" s="10" t="s">
        <v>1321</v>
      </c>
      <c r="E1144" s="16" t="s">
        <v>1296</v>
      </c>
      <c r="F1144" s="16" t="s">
        <v>1296</v>
      </c>
      <c r="G1144" s="11"/>
      <c r="H1144" s="12"/>
      <c r="I1144" s="12"/>
      <c r="J1144" s="12"/>
      <c r="K1144" s="156">
        <v>0</v>
      </c>
      <c r="L1144" s="157"/>
      <c r="M1144" s="158"/>
      <c r="N1144" t="s">
        <v>2525</v>
      </c>
    </row>
    <row r="1145" spans="1:14" ht="18.95" customHeight="1">
      <c r="A1145" s="8">
        <v>14</v>
      </c>
      <c r="B1145" s="15">
        <v>2320257495</v>
      </c>
      <c r="C1145" s="9" t="s">
        <v>2565</v>
      </c>
      <c r="D1145" s="10" t="s">
        <v>1321</v>
      </c>
      <c r="E1145" s="16" t="s">
        <v>1296</v>
      </c>
      <c r="F1145" s="16" t="s">
        <v>1296</v>
      </c>
      <c r="G1145" s="11"/>
      <c r="H1145" s="12"/>
      <c r="I1145" s="12"/>
      <c r="J1145" s="12"/>
      <c r="K1145" s="156">
        <v>0</v>
      </c>
      <c r="L1145" s="157"/>
      <c r="M1145" s="158"/>
      <c r="N1145" t="s">
        <v>2525</v>
      </c>
    </row>
    <row r="1146" spans="1:14" ht="18.95" customHeight="1">
      <c r="A1146" s="8">
        <v>15</v>
      </c>
      <c r="B1146" s="15">
        <v>2320257526</v>
      </c>
      <c r="C1146" s="9" t="s">
        <v>2566</v>
      </c>
      <c r="D1146" s="10" t="s">
        <v>1321</v>
      </c>
      <c r="E1146" s="16" t="s">
        <v>1427</v>
      </c>
      <c r="F1146" s="16" t="s">
        <v>1427</v>
      </c>
      <c r="G1146" s="11"/>
      <c r="H1146" s="12"/>
      <c r="I1146" s="12"/>
      <c r="J1146" s="12"/>
      <c r="K1146" s="156">
        <v>0</v>
      </c>
      <c r="L1146" s="157"/>
      <c r="M1146" s="158"/>
      <c r="N1146" t="s">
        <v>2525</v>
      </c>
    </row>
    <row r="1147" spans="1:14" ht="18.95" customHeight="1">
      <c r="A1147" s="8">
        <v>16</v>
      </c>
      <c r="B1147" s="15">
        <v>2320262231</v>
      </c>
      <c r="C1147" s="9" t="s">
        <v>1890</v>
      </c>
      <c r="D1147" s="10" t="s">
        <v>1321</v>
      </c>
      <c r="E1147" s="16" t="s">
        <v>1770</v>
      </c>
      <c r="F1147" s="16" t="s">
        <v>1770</v>
      </c>
      <c r="G1147" s="11"/>
      <c r="H1147" s="12"/>
      <c r="I1147" s="12"/>
      <c r="J1147" s="12"/>
      <c r="K1147" s="156">
        <v>0</v>
      </c>
      <c r="L1147" s="157"/>
      <c r="M1147" s="158"/>
      <c r="N1147" t="s">
        <v>2525</v>
      </c>
    </row>
    <row r="1148" spans="1:14" ht="18.95" customHeight="1">
      <c r="A1148" s="8">
        <v>17</v>
      </c>
      <c r="B1148" s="15">
        <v>2320263954</v>
      </c>
      <c r="C1148" s="9" t="s">
        <v>2564</v>
      </c>
      <c r="D1148" s="10" t="s">
        <v>1321</v>
      </c>
      <c r="E1148" s="16" t="s">
        <v>1770</v>
      </c>
      <c r="F1148" s="16" t="s">
        <v>1770</v>
      </c>
      <c r="G1148" s="11"/>
      <c r="H1148" s="12"/>
      <c r="I1148" s="12"/>
      <c r="J1148" s="12"/>
      <c r="K1148" s="156">
        <v>0</v>
      </c>
      <c r="L1148" s="157"/>
      <c r="M1148" s="158"/>
      <c r="N1148" t="s">
        <v>2525</v>
      </c>
    </row>
    <row r="1149" spans="1:14" ht="18.95" customHeight="1">
      <c r="A1149" s="8">
        <v>18</v>
      </c>
      <c r="B1149" s="15">
        <v>2320264359</v>
      </c>
      <c r="C1149" s="9" t="s">
        <v>2567</v>
      </c>
      <c r="D1149" s="10" t="s">
        <v>1321</v>
      </c>
      <c r="E1149" s="16" t="s">
        <v>1770</v>
      </c>
      <c r="F1149" s="16" t="s">
        <v>1770</v>
      </c>
      <c r="G1149" s="11"/>
      <c r="H1149" s="12"/>
      <c r="I1149" s="12"/>
      <c r="J1149" s="12"/>
      <c r="K1149" s="156">
        <v>0</v>
      </c>
      <c r="L1149" s="157"/>
      <c r="M1149" s="158"/>
      <c r="N1149" t="s">
        <v>2525</v>
      </c>
    </row>
    <row r="1150" spans="1:14" ht="18.95" customHeight="1">
      <c r="A1150" s="8">
        <v>19</v>
      </c>
      <c r="B1150" s="15">
        <v>23202710191</v>
      </c>
      <c r="C1150" s="9" t="s">
        <v>1903</v>
      </c>
      <c r="D1150" s="10" t="s">
        <v>1321</v>
      </c>
      <c r="E1150" s="16" t="s">
        <v>1758</v>
      </c>
      <c r="F1150" s="16" t="s">
        <v>1758</v>
      </c>
      <c r="G1150" s="11"/>
      <c r="H1150" s="12"/>
      <c r="I1150" s="12"/>
      <c r="J1150" s="12"/>
      <c r="K1150" s="156">
        <v>0</v>
      </c>
      <c r="L1150" s="157"/>
      <c r="M1150" s="158"/>
      <c r="N1150" t="s">
        <v>2525</v>
      </c>
    </row>
    <row r="1151" spans="1:14" ht="18.95" customHeight="1">
      <c r="A1151" s="8">
        <v>20</v>
      </c>
      <c r="B1151" s="15">
        <v>23203410608</v>
      </c>
      <c r="C1151" s="9" t="s">
        <v>1471</v>
      </c>
      <c r="D1151" s="10" t="s">
        <v>1321</v>
      </c>
      <c r="E1151" s="16" t="s">
        <v>1925</v>
      </c>
      <c r="F1151" s="16" t="s">
        <v>1925</v>
      </c>
      <c r="G1151" s="11"/>
      <c r="H1151" s="12"/>
      <c r="I1151" s="12"/>
      <c r="J1151" s="12"/>
      <c r="K1151" s="156">
        <v>0</v>
      </c>
      <c r="L1151" s="157"/>
      <c r="M1151" s="158"/>
      <c r="N1151" t="s">
        <v>2525</v>
      </c>
    </row>
    <row r="1152" spans="1:14" ht="18.95" customHeight="1">
      <c r="A1152" s="8">
        <v>21</v>
      </c>
      <c r="B1152" s="15">
        <v>2320710344</v>
      </c>
      <c r="C1152" s="9" t="s">
        <v>1740</v>
      </c>
      <c r="D1152" s="10" t="s">
        <v>1321</v>
      </c>
      <c r="E1152" s="16" t="s">
        <v>1396</v>
      </c>
      <c r="F1152" s="16" t="s">
        <v>1396</v>
      </c>
      <c r="G1152" s="11"/>
      <c r="H1152" s="12"/>
      <c r="I1152" s="12"/>
      <c r="J1152" s="12"/>
      <c r="K1152" s="156">
        <v>0</v>
      </c>
      <c r="L1152" s="157"/>
      <c r="M1152" s="158"/>
      <c r="N1152" t="s">
        <v>2525</v>
      </c>
    </row>
    <row r="1153" spans="1:14" ht="18.95" customHeight="1">
      <c r="A1153" s="8">
        <v>22</v>
      </c>
      <c r="B1153" s="15">
        <v>2320710474</v>
      </c>
      <c r="C1153" s="9" t="s">
        <v>1974</v>
      </c>
      <c r="D1153" s="10" t="s">
        <v>1321</v>
      </c>
      <c r="E1153" s="16" t="s">
        <v>1349</v>
      </c>
      <c r="F1153" s="16" t="s">
        <v>1349</v>
      </c>
      <c r="G1153" s="11"/>
      <c r="H1153" s="12"/>
      <c r="I1153" s="12"/>
      <c r="J1153" s="12"/>
      <c r="K1153" s="156">
        <v>0</v>
      </c>
      <c r="L1153" s="157"/>
      <c r="M1153" s="158"/>
      <c r="N1153" t="s">
        <v>2525</v>
      </c>
    </row>
    <row r="1154" spans="1:14" ht="18.95" customHeight="1">
      <c r="A1154" s="8">
        <v>23</v>
      </c>
      <c r="B1154" s="15">
        <v>23207110126</v>
      </c>
      <c r="C1154" s="9" t="s">
        <v>2568</v>
      </c>
      <c r="D1154" s="10" t="s">
        <v>1321</v>
      </c>
      <c r="E1154" s="16" t="s">
        <v>1396</v>
      </c>
      <c r="F1154" s="16" t="s">
        <v>1396</v>
      </c>
      <c r="G1154" s="11"/>
      <c r="H1154" s="12"/>
      <c r="I1154" s="12"/>
      <c r="J1154" s="12"/>
      <c r="K1154" s="156">
        <v>0</v>
      </c>
      <c r="L1154" s="157"/>
      <c r="M1154" s="158"/>
      <c r="N1154" t="s">
        <v>2525</v>
      </c>
    </row>
    <row r="1155" spans="1:14" ht="18.95" customHeight="1">
      <c r="A1155" s="8">
        <v>24</v>
      </c>
      <c r="B1155" s="15">
        <v>23207111717</v>
      </c>
      <c r="C1155" s="9" t="s">
        <v>2569</v>
      </c>
      <c r="D1155" s="10" t="s">
        <v>1321</v>
      </c>
      <c r="E1155" s="16" t="s">
        <v>1396</v>
      </c>
      <c r="F1155" s="16" t="s">
        <v>1396</v>
      </c>
      <c r="G1155" s="11"/>
      <c r="H1155" s="12"/>
      <c r="I1155" s="12"/>
      <c r="J1155" s="12"/>
      <c r="K1155" s="156">
        <v>0</v>
      </c>
      <c r="L1155" s="157"/>
      <c r="M1155" s="158"/>
      <c r="N1155" t="s">
        <v>2525</v>
      </c>
    </row>
    <row r="1156" spans="1:14" ht="18.95" customHeight="1">
      <c r="A1156" s="8">
        <v>25</v>
      </c>
      <c r="B1156" s="15">
        <v>2320712294</v>
      </c>
      <c r="C1156" s="9" t="s">
        <v>2570</v>
      </c>
      <c r="D1156" s="10" t="s">
        <v>1321</v>
      </c>
      <c r="E1156" s="16" t="s">
        <v>1396</v>
      </c>
      <c r="F1156" s="16" t="s">
        <v>1396</v>
      </c>
      <c r="G1156" s="11"/>
      <c r="H1156" s="12"/>
      <c r="I1156" s="12"/>
      <c r="J1156" s="12"/>
      <c r="K1156" s="156">
        <v>0</v>
      </c>
      <c r="L1156" s="157"/>
      <c r="M1156" s="158"/>
      <c r="N1156" t="s">
        <v>2525</v>
      </c>
    </row>
    <row r="1157" spans="1:14" ht="18.95" customHeight="1">
      <c r="A1157" s="8">
        <v>26</v>
      </c>
      <c r="B1157" s="15">
        <v>2320712880</v>
      </c>
      <c r="C1157" s="9" t="s">
        <v>2571</v>
      </c>
      <c r="D1157" s="10" t="s">
        <v>1321</v>
      </c>
      <c r="E1157" s="16" t="s">
        <v>1349</v>
      </c>
      <c r="F1157" s="16" t="s">
        <v>1349</v>
      </c>
      <c r="G1157" s="11"/>
      <c r="H1157" s="12"/>
      <c r="I1157" s="12"/>
      <c r="J1157" s="12"/>
      <c r="K1157" s="156">
        <v>0</v>
      </c>
      <c r="L1157" s="157"/>
      <c r="M1157" s="158"/>
      <c r="N1157" t="s">
        <v>2525</v>
      </c>
    </row>
    <row r="1158" spans="1:14" ht="18.95" customHeight="1">
      <c r="A1158" s="8">
        <v>27</v>
      </c>
      <c r="B1158" s="15">
        <v>2320714861</v>
      </c>
      <c r="C1158" s="9" t="s">
        <v>1417</v>
      </c>
      <c r="D1158" s="10" t="s">
        <v>1321</v>
      </c>
      <c r="E1158" s="16" t="s">
        <v>1349</v>
      </c>
      <c r="F1158" s="16" t="s">
        <v>1349</v>
      </c>
      <c r="G1158" s="11"/>
      <c r="H1158" s="12"/>
      <c r="I1158" s="12"/>
      <c r="J1158" s="12"/>
      <c r="K1158" s="156">
        <v>0</v>
      </c>
      <c r="L1158" s="157"/>
      <c r="M1158" s="158"/>
      <c r="N1158" t="s">
        <v>2525</v>
      </c>
    </row>
    <row r="1159" spans="1:14" ht="18.95" customHeight="1">
      <c r="A1159" s="8">
        <v>28</v>
      </c>
      <c r="B1159" s="15">
        <v>2320715229</v>
      </c>
      <c r="C1159" s="9" t="s">
        <v>2572</v>
      </c>
      <c r="D1159" s="10" t="s">
        <v>1321</v>
      </c>
      <c r="E1159" s="16" t="s">
        <v>1396</v>
      </c>
      <c r="F1159" s="16" t="s">
        <v>1396</v>
      </c>
      <c r="G1159" s="11"/>
      <c r="H1159" s="12"/>
      <c r="I1159" s="12"/>
      <c r="J1159" s="12"/>
      <c r="K1159" s="156">
        <v>0</v>
      </c>
      <c r="L1159" s="157"/>
      <c r="M1159" s="158"/>
      <c r="N1159" t="s">
        <v>2525</v>
      </c>
    </row>
    <row r="1160" spans="1:14" ht="18.95" customHeight="1">
      <c r="A1160" s="8">
        <v>29</v>
      </c>
      <c r="B1160" s="15">
        <v>2320716329</v>
      </c>
      <c r="C1160" s="9" t="s">
        <v>2573</v>
      </c>
      <c r="D1160" s="10" t="s">
        <v>1321</v>
      </c>
      <c r="E1160" s="16" t="s">
        <v>1349</v>
      </c>
      <c r="F1160" s="16" t="s">
        <v>1349</v>
      </c>
      <c r="G1160" s="11"/>
      <c r="H1160" s="12"/>
      <c r="I1160" s="12"/>
      <c r="J1160" s="12"/>
      <c r="K1160" s="156">
        <v>0</v>
      </c>
      <c r="L1160" s="157"/>
      <c r="M1160" s="158"/>
      <c r="N1160" t="s">
        <v>2525</v>
      </c>
    </row>
    <row r="1161" spans="1:14" ht="18.95" customHeight="1">
      <c r="A1161" s="8">
        <v>30</v>
      </c>
      <c r="B1161" s="15">
        <v>2320716677</v>
      </c>
      <c r="C1161" s="9" t="s">
        <v>1397</v>
      </c>
      <c r="D1161" s="10" t="s">
        <v>1321</v>
      </c>
      <c r="E1161" s="16" t="s">
        <v>1925</v>
      </c>
      <c r="F1161" s="16" t="s">
        <v>1925</v>
      </c>
      <c r="G1161" s="11"/>
      <c r="H1161" s="12"/>
      <c r="I1161" s="12"/>
      <c r="J1161" s="12"/>
      <c r="K1161" s="156">
        <v>0</v>
      </c>
      <c r="L1161" s="157"/>
      <c r="M1161" s="158"/>
      <c r="N1161" t="s">
        <v>2525</v>
      </c>
    </row>
    <row r="1162" spans="1:14" ht="18.95" customHeight="1">
      <c r="A1162" s="8">
        <v>31</v>
      </c>
      <c r="B1162" s="15">
        <v>2320716772</v>
      </c>
      <c r="C1162" s="9" t="s">
        <v>1979</v>
      </c>
      <c r="D1162" s="10" t="s">
        <v>1321</v>
      </c>
      <c r="E1162" s="16" t="s">
        <v>1396</v>
      </c>
      <c r="F1162" s="16" t="s">
        <v>1396</v>
      </c>
      <c r="G1162" s="11"/>
      <c r="H1162" s="12"/>
      <c r="I1162" s="12"/>
      <c r="J1162" s="12"/>
      <c r="K1162" s="169">
        <v>0</v>
      </c>
      <c r="L1162" s="170"/>
      <c r="M1162" s="171"/>
      <c r="N1162" t="s">
        <v>2525</v>
      </c>
    </row>
    <row r="1163" spans="1:14">
      <c r="L1163" s="147" t="s">
        <v>2449</v>
      </c>
      <c r="M1163" s="13" t="s">
        <v>2400</v>
      </c>
    </row>
    <row r="1164" spans="1:14" s="1" customFormat="1" ht="14.25" customHeight="1">
      <c r="B1164" s="150" t="s">
        <v>7</v>
      </c>
      <c r="C1164" s="150"/>
      <c r="D1164" s="151" t="s">
        <v>1258</v>
      </c>
      <c r="E1164" s="151"/>
      <c r="F1164" s="151"/>
      <c r="G1164" s="151"/>
      <c r="H1164" s="151"/>
      <c r="I1164" s="151"/>
      <c r="J1164" s="151"/>
      <c r="K1164" s="110" t="s">
        <v>2526</v>
      </c>
    </row>
    <row r="1165" spans="1:14" s="1" customFormat="1">
      <c r="B1165" s="150" t="s">
        <v>8</v>
      </c>
      <c r="C1165" s="150"/>
      <c r="D1165" s="2" t="s">
        <v>2471</v>
      </c>
      <c r="E1165" s="152" t="s">
        <v>1260</v>
      </c>
      <c r="F1165" s="152"/>
      <c r="G1165" s="152"/>
      <c r="H1165" s="152"/>
      <c r="I1165" s="152"/>
      <c r="J1165" s="152"/>
      <c r="K1165" s="146"/>
      <c r="L1165" s="4"/>
      <c r="M1165" s="4"/>
    </row>
    <row r="1166" spans="1:14" s="5" customFormat="1" ht="18.75" customHeight="1">
      <c r="B1166" s="6" t="s">
        <v>2356</v>
      </c>
      <c r="C1166" s="145"/>
      <c r="D1166" s="152" t="s">
        <v>2393</v>
      </c>
      <c r="E1166" s="152"/>
      <c r="F1166" s="152"/>
      <c r="G1166" s="152"/>
      <c r="H1166" s="152"/>
      <c r="I1166" s="152"/>
      <c r="J1166" s="152"/>
      <c r="K1166" s="3"/>
      <c r="L1166" s="3"/>
      <c r="M1166" s="3"/>
    </row>
    <row r="1167" spans="1:14" s="5" customFormat="1" ht="18.75" customHeight="1">
      <c r="A1167" s="153" t="s">
        <v>2527</v>
      </c>
      <c r="B1167" s="153"/>
      <c r="C1167" s="153"/>
      <c r="D1167" s="153"/>
      <c r="E1167" s="153"/>
      <c r="F1167" s="153"/>
      <c r="G1167" s="153"/>
      <c r="H1167" s="153"/>
      <c r="I1167" s="153"/>
      <c r="J1167" s="153"/>
      <c r="K1167" s="3"/>
      <c r="L1167" s="3"/>
      <c r="M1167" s="3"/>
    </row>
    <row r="1168" spans="1:14" ht="3.75" customHeight="1"/>
    <row r="1169" spans="1:14" ht="15" customHeight="1">
      <c r="A1169" s="149" t="s">
        <v>0</v>
      </c>
      <c r="B1169" s="148" t="s">
        <v>9</v>
      </c>
      <c r="C1169" s="154" t="s">
        <v>3</v>
      </c>
      <c r="D1169" s="155" t="s">
        <v>4</v>
      </c>
      <c r="E1169" s="148" t="s">
        <v>15</v>
      </c>
      <c r="F1169" s="148" t="s">
        <v>16</v>
      </c>
      <c r="G1169" s="148" t="s">
        <v>10</v>
      </c>
      <c r="H1169" s="148" t="s">
        <v>11</v>
      </c>
      <c r="I1169" s="159" t="s">
        <v>6</v>
      </c>
      <c r="J1169" s="159"/>
      <c r="K1169" s="160" t="s">
        <v>12</v>
      </c>
      <c r="L1169" s="161"/>
      <c r="M1169" s="162"/>
    </row>
    <row r="1170" spans="1:14" ht="27" customHeight="1">
      <c r="A1170" s="149"/>
      <c r="B1170" s="149"/>
      <c r="C1170" s="154"/>
      <c r="D1170" s="155"/>
      <c r="E1170" s="149"/>
      <c r="F1170" s="149"/>
      <c r="G1170" s="149"/>
      <c r="H1170" s="149"/>
      <c r="I1170" s="7" t="s">
        <v>13</v>
      </c>
      <c r="J1170" s="7" t="s">
        <v>14</v>
      </c>
      <c r="K1170" s="163"/>
      <c r="L1170" s="164"/>
      <c r="M1170" s="165"/>
    </row>
    <row r="1171" spans="1:14" ht="18.95" customHeight="1">
      <c r="A1171" s="8">
        <v>1</v>
      </c>
      <c r="B1171" s="15">
        <v>2320717204</v>
      </c>
      <c r="C1171" s="9" t="s">
        <v>2064</v>
      </c>
      <c r="D1171" s="10" t="s">
        <v>1321</v>
      </c>
      <c r="E1171" s="16" t="s">
        <v>1396</v>
      </c>
      <c r="F1171" s="16" t="s">
        <v>1396</v>
      </c>
      <c r="G1171" s="11"/>
      <c r="H1171" s="12"/>
      <c r="I1171" s="12"/>
      <c r="J1171" s="12"/>
      <c r="K1171" s="166">
        <v>0</v>
      </c>
      <c r="L1171" s="167"/>
      <c r="M1171" s="168"/>
      <c r="N1171" t="s">
        <v>2528</v>
      </c>
    </row>
    <row r="1172" spans="1:14" ht="18.95" customHeight="1">
      <c r="A1172" s="8">
        <v>2</v>
      </c>
      <c r="B1172" s="15">
        <v>2320722344</v>
      </c>
      <c r="C1172" s="9" t="s">
        <v>2103</v>
      </c>
      <c r="D1172" s="10" t="s">
        <v>1321</v>
      </c>
      <c r="E1172" s="16" t="s">
        <v>1416</v>
      </c>
      <c r="F1172" s="16" t="s">
        <v>1416</v>
      </c>
      <c r="G1172" s="11"/>
      <c r="H1172" s="12"/>
      <c r="I1172" s="12"/>
      <c r="J1172" s="12"/>
      <c r="K1172" s="156">
        <v>0</v>
      </c>
      <c r="L1172" s="157"/>
      <c r="M1172" s="158"/>
      <c r="N1172" t="s">
        <v>2528</v>
      </c>
    </row>
    <row r="1173" spans="1:14" ht="18.95" customHeight="1">
      <c r="A1173" s="8">
        <v>3</v>
      </c>
      <c r="B1173" s="15">
        <v>2320860908</v>
      </c>
      <c r="C1173" s="9" t="s">
        <v>1903</v>
      </c>
      <c r="D1173" s="10" t="s">
        <v>1321</v>
      </c>
      <c r="E1173" s="16" t="s">
        <v>1590</v>
      </c>
      <c r="F1173" s="16" t="s">
        <v>1590</v>
      </c>
      <c r="G1173" s="11"/>
      <c r="H1173" s="12"/>
      <c r="I1173" s="12"/>
      <c r="J1173" s="12"/>
      <c r="K1173" s="156">
        <v>0</v>
      </c>
      <c r="L1173" s="157"/>
      <c r="M1173" s="158"/>
      <c r="N1173" t="s">
        <v>2528</v>
      </c>
    </row>
    <row r="1174" spans="1:14" ht="18.95" customHeight="1">
      <c r="A1174" s="8">
        <v>4</v>
      </c>
      <c r="B1174" s="15">
        <v>2320862941</v>
      </c>
      <c r="C1174" s="9" t="s">
        <v>2123</v>
      </c>
      <c r="D1174" s="10" t="s">
        <v>1321</v>
      </c>
      <c r="E1174" s="16" t="s">
        <v>1590</v>
      </c>
      <c r="F1174" s="16" t="s">
        <v>1590</v>
      </c>
      <c r="G1174" s="11"/>
      <c r="H1174" s="12"/>
      <c r="I1174" s="12"/>
      <c r="J1174" s="12"/>
      <c r="K1174" s="156">
        <v>0</v>
      </c>
      <c r="L1174" s="157"/>
      <c r="M1174" s="158"/>
      <c r="N1174" t="s">
        <v>2528</v>
      </c>
    </row>
    <row r="1175" spans="1:14" ht="18.95" customHeight="1">
      <c r="A1175" s="8">
        <v>5</v>
      </c>
      <c r="B1175" s="15">
        <v>23211211373</v>
      </c>
      <c r="C1175" s="9" t="s">
        <v>1370</v>
      </c>
      <c r="D1175" s="10" t="s">
        <v>1321</v>
      </c>
      <c r="E1175" s="16" t="s">
        <v>1610</v>
      </c>
      <c r="F1175" s="16" t="s">
        <v>1610</v>
      </c>
      <c r="G1175" s="11"/>
      <c r="H1175" s="12"/>
      <c r="I1175" s="12"/>
      <c r="J1175" s="12"/>
      <c r="K1175" s="156">
        <v>0</v>
      </c>
      <c r="L1175" s="157"/>
      <c r="M1175" s="158"/>
      <c r="N1175" t="s">
        <v>2528</v>
      </c>
    </row>
    <row r="1176" spans="1:14" ht="18.95" customHeight="1">
      <c r="A1176" s="8">
        <v>6</v>
      </c>
      <c r="B1176" s="15">
        <v>2221129308</v>
      </c>
      <c r="C1176" s="9" t="s">
        <v>1616</v>
      </c>
      <c r="D1176" s="10" t="s">
        <v>1617</v>
      </c>
      <c r="E1176" s="16" t="s">
        <v>1605</v>
      </c>
      <c r="F1176" s="16" t="s">
        <v>1605</v>
      </c>
      <c r="G1176" s="11"/>
      <c r="H1176" s="12"/>
      <c r="I1176" s="12"/>
      <c r="J1176" s="12"/>
      <c r="K1176" s="156">
        <v>0</v>
      </c>
      <c r="L1176" s="157"/>
      <c r="M1176" s="158"/>
      <c r="N1176" t="s">
        <v>2528</v>
      </c>
    </row>
    <row r="1177" spans="1:14" ht="18.95" customHeight="1">
      <c r="A1177" s="8">
        <v>7</v>
      </c>
      <c r="B1177" s="15">
        <v>2321121741</v>
      </c>
      <c r="C1177" s="9" t="s">
        <v>2174</v>
      </c>
      <c r="D1177" s="10" t="s">
        <v>1617</v>
      </c>
      <c r="E1177" s="16" t="s">
        <v>1610</v>
      </c>
      <c r="F1177" s="16" t="s">
        <v>1610</v>
      </c>
      <c r="G1177" s="11"/>
      <c r="H1177" s="12"/>
      <c r="I1177" s="12"/>
      <c r="J1177" s="12"/>
      <c r="K1177" s="156">
        <v>0</v>
      </c>
      <c r="L1177" s="157"/>
      <c r="M1177" s="158"/>
      <c r="N1177" t="s">
        <v>2528</v>
      </c>
    </row>
    <row r="1178" spans="1:14" ht="18.95" customHeight="1">
      <c r="A1178" s="8">
        <v>8</v>
      </c>
      <c r="B1178" s="15">
        <v>2321122733</v>
      </c>
      <c r="C1178" s="9" t="s">
        <v>1397</v>
      </c>
      <c r="D1178" s="10" t="s">
        <v>1617</v>
      </c>
      <c r="E1178" s="16" t="s">
        <v>1610</v>
      </c>
      <c r="F1178" s="16" t="s">
        <v>1610</v>
      </c>
      <c r="G1178" s="11"/>
      <c r="H1178" s="12"/>
      <c r="I1178" s="12"/>
      <c r="J1178" s="12"/>
      <c r="K1178" s="156">
        <v>0</v>
      </c>
      <c r="L1178" s="157"/>
      <c r="M1178" s="158"/>
      <c r="N1178" t="s">
        <v>2528</v>
      </c>
    </row>
    <row r="1179" spans="1:14" ht="18.95" customHeight="1">
      <c r="A1179" s="8">
        <v>9</v>
      </c>
      <c r="B1179" s="15">
        <v>2321264842</v>
      </c>
      <c r="C1179" s="9" t="s">
        <v>2263</v>
      </c>
      <c r="D1179" s="10" t="s">
        <v>1617</v>
      </c>
      <c r="E1179" s="16" t="s">
        <v>1396</v>
      </c>
      <c r="F1179" s="16" t="s">
        <v>1396</v>
      </c>
      <c r="G1179" s="11"/>
      <c r="H1179" s="12"/>
      <c r="I1179" s="12"/>
      <c r="J1179" s="12"/>
      <c r="K1179" s="156">
        <v>0</v>
      </c>
      <c r="L1179" s="157"/>
      <c r="M1179" s="158"/>
      <c r="N1179" t="s">
        <v>2528</v>
      </c>
    </row>
    <row r="1180" spans="1:14" ht="18.95" customHeight="1">
      <c r="A1180" s="8">
        <v>10</v>
      </c>
      <c r="B1180" s="15">
        <v>2321335872</v>
      </c>
      <c r="C1180" s="9" t="s">
        <v>2268</v>
      </c>
      <c r="D1180" s="10" t="s">
        <v>1617</v>
      </c>
      <c r="E1180" s="16" t="s">
        <v>1917</v>
      </c>
      <c r="F1180" s="16" t="s">
        <v>1917</v>
      </c>
      <c r="G1180" s="11"/>
      <c r="H1180" s="12"/>
      <c r="I1180" s="12"/>
      <c r="J1180" s="12"/>
      <c r="K1180" s="156">
        <v>0</v>
      </c>
      <c r="L1180" s="157"/>
      <c r="M1180" s="158"/>
      <c r="N1180" t="s">
        <v>2528</v>
      </c>
    </row>
    <row r="1181" spans="1:14" ht="18.95" customHeight="1">
      <c r="A1181" s="8">
        <v>11</v>
      </c>
      <c r="B1181" s="15">
        <v>2321122732</v>
      </c>
      <c r="C1181" s="9" t="s">
        <v>2178</v>
      </c>
      <c r="D1181" s="10" t="s">
        <v>2179</v>
      </c>
      <c r="E1181" s="16" t="s">
        <v>1731</v>
      </c>
      <c r="F1181" s="16" t="s">
        <v>1731</v>
      </c>
      <c r="G1181" s="11"/>
      <c r="H1181" s="12"/>
      <c r="I1181" s="12"/>
      <c r="J1181" s="12"/>
      <c r="K1181" s="156">
        <v>0</v>
      </c>
      <c r="L1181" s="157"/>
      <c r="M1181" s="158"/>
      <c r="N1181" t="s">
        <v>2528</v>
      </c>
    </row>
    <row r="1182" spans="1:14" ht="18.95" customHeight="1">
      <c r="A1182" s="8">
        <v>12</v>
      </c>
      <c r="B1182" s="15">
        <v>23217111103</v>
      </c>
      <c r="C1182" s="9" t="s">
        <v>2293</v>
      </c>
      <c r="D1182" s="10" t="s">
        <v>2294</v>
      </c>
      <c r="E1182" s="16" t="s">
        <v>1349</v>
      </c>
      <c r="F1182" s="16" t="s">
        <v>1349</v>
      </c>
      <c r="G1182" s="11"/>
      <c r="H1182" s="12"/>
      <c r="I1182" s="12"/>
      <c r="J1182" s="12"/>
      <c r="K1182" s="156">
        <v>0</v>
      </c>
      <c r="L1182" s="157"/>
      <c r="M1182" s="158"/>
      <c r="N1182" t="s">
        <v>2528</v>
      </c>
    </row>
    <row r="1183" spans="1:14" ht="18.95" customHeight="1">
      <c r="A1183" s="8">
        <v>13</v>
      </c>
      <c r="B1183" s="15">
        <v>2220523025</v>
      </c>
      <c r="C1183" s="9" t="s">
        <v>1496</v>
      </c>
      <c r="D1183" s="10" t="s">
        <v>1497</v>
      </c>
      <c r="E1183" s="16" t="s">
        <v>1302</v>
      </c>
      <c r="F1183" s="16" t="s">
        <v>1302</v>
      </c>
      <c r="G1183" s="11"/>
      <c r="H1183" s="12"/>
      <c r="I1183" s="12"/>
      <c r="J1183" s="12"/>
      <c r="K1183" s="156">
        <v>0</v>
      </c>
      <c r="L1183" s="157"/>
      <c r="M1183" s="158"/>
      <c r="N1183" t="s">
        <v>2528</v>
      </c>
    </row>
    <row r="1184" spans="1:14" ht="18.95" customHeight="1">
      <c r="A1184" s="8">
        <v>14</v>
      </c>
      <c r="B1184" s="15">
        <v>2220718918</v>
      </c>
      <c r="C1184" s="9" t="s">
        <v>1579</v>
      </c>
      <c r="D1184" s="10" t="s">
        <v>1497</v>
      </c>
      <c r="E1184" s="16" t="s">
        <v>1410</v>
      </c>
      <c r="F1184" s="16" t="s">
        <v>1410</v>
      </c>
      <c r="G1184" s="11"/>
      <c r="H1184" s="12"/>
      <c r="I1184" s="12"/>
      <c r="J1184" s="12"/>
      <c r="K1184" s="156">
        <v>0</v>
      </c>
      <c r="L1184" s="157"/>
      <c r="M1184" s="158"/>
      <c r="N1184" t="s">
        <v>2528</v>
      </c>
    </row>
    <row r="1185" spans="1:14" ht="18.95" customHeight="1">
      <c r="A1185" s="8">
        <v>15</v>
      </c>
      <c r="B1185" s="15">
        <v>2320224833</v>
      </c>
      <c r="C1185" s="9" t="s">
        <v>1839</v>
      </c>
      <c r="D1185" s="10" t="s">
        <v>1497</v>
      </c>
      <c r="E1185" s="16" t="s">
        <v>1308</v>
      </c>
      <c r="F1185" s="16" t="s">
        <v>1308</v>
      </c>
      <c r="G1185" s="11"/>
      <c r="H1185" s="12"/>
      <c r="I1185" s="12"/>
      <c r="J1185" s="12"/>
      <c r="K1185" s="156">
        <v>0</v>
      </c>
      <c r="L1185" s="157"/>
      <c r="M1185" s="158"/>
      <c r="N1185" t="s">
        <v>2528</v>
      </c>
    </row>
    <row r="1186" spans="1:14" ht="18.95" customHeight="1">
      <c r="A1186" s="8">
        <v>16</v>
      </c>
      <c r="B1186" s="15">
        <v>2320272365</v>
      </c>
      <c r="C1186" s="9" t="s">
        <v>1468</v>
      </c>
      <c r="D1186" s="10" t="s">
        <v>1497</v>
      </c>
      <c r="E1186" s="16" t="s">
        <v>1416</v>
      </c>
      <c r="F1186" s="16" t="s">
        <v>1416</v>
      </c>
      <c r="G1186" s="11"/>
      <c r="H1186" s="12"/>
      <c r="I1186" s="12"/>
      <c r="J1186" s="12"/>
      <c r="K1186" s="156">
        <v>0</v>
      </c>
      <c r="L1186" s="157"/>
      <c r="M1186" s="158"/>
      <c r="N1186" t="s">
        <v>2528</v>
      </c>
    </row>
    <row r="1187" spans="1:14" ht="18.95" customHeight="1">
      <c r="A1187" s="8">
        <v>17</v>
      </c>
      <c r="B1187" s="15">
        <v>2320711764</v>
      </c>
      <c r="C1187" s="9" t="s">
        <v>2020</v>
      </c>
      <c r="D1187" s="10" t="s">
        <v>1497</v>
      </c>
      <c r="E1187" s="16" t="s">
        <v>1349</v>
      </c>
      <c r="F1187" s="16" t="s">
        <v>1349</v>
      </c>
      <c r="G1187" s="11"/>
      <c r="H1187" s="12"/>
      <c r="I1187" s="12"/>
      <c r="J1187" s="12"/>
      <c r="K1187" s="156">
        <v>0</v>
      </c>
      <c r="L1187" s="157"/>
      <c r="M1187" s="158"/>
      <c r="N1187" t="s">
        <v>2528</v>
      </c>
    </row>
    <row r="1188" spans="1:14" ht="18.95" customHeight="1">
      <c r="A1188" s="8">
        <v>18</v>
      </c>
      <c r="B1188" s="15">
        <v>2321124142</v>
      </c>
      <c r="C1188" s="9" t="s">
        <v>2197</v>
      </c>
      <c r="D1188" s="10" t="s">
        <v>1497</v>
      </c>
      <c r="E1188" s="16" t="s">
        <v>1349</v>
      </c>
      <c r="F1188" s="16" t="s">
        <v>1349</v>
      </c>
      <c r="G1188" s="11"/>
      <c r="H1188" s="12"/>
      <c r="I1188" s="12"/>
      <c r="J1188" s="12"/>
      <c r="K1188" s="156">
        <v>0</v>
      </c>
      <c r="L1188" s="157"/>
      <c r="M1188" s="158"/>
      <c r="N1188" t="s">
        <v>2528</v>
      </c>
    </row>
    <row r="1189" spans="1:14" ht="18.95" customHeight="1">
      <c r="A1189" s="8">
        <v>19</v>
      </c>
      <c r="B1189" s="15">
        <v>2121355384</v>
      </c>
      <c r="C1189" s="9" t="s">
        <v>1376</v>
      </c>
      <c r="D1189" s="10" t="s">
        <v>1377</v>
      </c>
      <c r="E1189" s="16" t="s">
        <v>1333</v>
      </c>
      <c r="F1189" s="16" t="s">
        <v>1333</v>
      </c>
      <c r="G1189" s="11"/>
      <c r="H1189" s="12"/>
      <c r="I1189" s="12"/>
      <c r="J1189" s="12"/>
      <c r="K1189" s="156">
        <v>0</v>
      </c>
      <c r="L1189" s="157"/>
      <c r="M1189" s="158"/>
      <c r="N1189" t="s">
        <v>2528</v>
      </c>
    </row>
    <row r="1190" spans="1:14" ht="18.95" customHeight="1">
      <c r="A1190" s="8">
        <v>20</v>
      </c>
      <c r="B1190" s="15">
        <v>2321117988</v>
      </c>
      <c r="C1190" s="9" t="s">
        <v>2137</v>
      </c>
      <c r="D1190" s="10" t="s">
        <v>2138</v>
      </c>
      <c r="E1190" s="16" t="s">
        <v>1610</v>
      </c>
      <c r="F1190" s="16" t="s">
        <v>1610</v>
      </c>
      <c r="G1190" s="11"/>
      <c r="H1190" s="12"/>
      <c r="I1190" s="12"/>
      <c r="J1190" s="12"/>
      <c r="K1190" s="156">
        <v>0</v>
      </c>
      <c r="L1190" s="157"/>
      <c r="M1190" s="158"/>
      <c r="N1190" t="s">
        <v>2528</v>
      </c>
    </row>
    <row r="1191" spans="1:14" ht="18.95" customHeight="1">
      <c r="A1191" s="8">
        <v>21</v>
      </c>
      <c r="B1191" s="15">
        <v>2321716643</v>
      </c>
      <c r="C1191" s="9" t="s">
        <v>1614</v>
      </c>
      <c r="D1191" s="10" t="s">
        <v>2138</v>
      </c>
      <c r="E1191" s="16" t="s">
        <v>1731</v>
      </c>
      <c r="F1191" s="16" t="s">
        <v>1731</v>
      </c>
      <c r="G1191" s="11"/>
      <c r="H1191" s="12"/>
      <c r="I1191" s="12"/>
      <c r="J1191" s="12"/>
      <c r="K1191" s="156">
        <v>0</v>
      </c>
      <c r="L1191" s="157"/>
      <c r="M1191" s="158"/>
      <c r="N1191" t="s">
        <v>2528</v>
      </c>
    </row>
    <row r="1192" spans="1:14" ht="18.95" customHeight="1">
      <c r="A1192" s="8">
        <v>22</v>
      </c>
      <c r="B1192" s="15">
        <v>2321122980</v>
      </c>
      <c r="C1192" s="9" t="s">
        <v>1697</v>
      </c>
      <c r="D1192" s="10" t="s">
        <v>2180</v>
      </c>
      <c r="E1192" s="16" t="s">
        <v>1610</v>
      </c>
      <c r="F1192" s="16" t="s">
        <v>1610</v>
      </c>
      <c r="G1192" s="11"/>
      <c r="H1192" s="12"/>
      <c r="I1192" s="12"/>
      <c r="J1192" s="12"/>
      <c r="K1192" s="156">
        <v>0</v>
      </c>
      <c r="L1192" s="157"/>
      <c r="M1192" s="158"/>
      <c r="N1192" t="s">
        <v>2528</v>
      </c>
    </row>
    <row r="1193" spans="1:14" ht="18.95" customHeight="1">
      <c r="A1193" s="8">
        <v>23</v>
      </c>
      <c r="B1193" s="15">
        <v>2320264360</v>
      </c>
      <c r="C1193" s="9" t="s">
        <v>1887</v>
      </c>
      <c r="D1193" s="10" t="s">
        <v>1895</v>
      </c>
      <c r="E1193" s="16" t="s">
        <v>1770</v>
      </c>
      <c r="F1193" s="16" t="s">
        <v>1770</v>
      </c>
      <c r="G1193" s="11"/>
      <c r="H1193" s="12"/>
      <c r="I1193" s="12"/>
      <c r="J1193" s="12"/>
      <c r="K1193" s="156">
        <v>0</v>
      </c>
      <c r="L1193" s="157"/>
      <c r="M1193" s="158"/>
      <c r="N1193" t="s">
        <v>2528</v>
      </c>
    </row>
    <row r="1194" spans="1:14" ht="18.95" customHeight="1">
      <c r="A1194" s="8">
        <v>24</v>
      </c>
      <c r="B1194" s="15">
        <v>2321519474</v>
      </c>
      <c r="C1194" s="9" t="s">
        <v>1309</v>
      </c>
      <c r="D1194" s="10" t="s">
        <v>2279</v>
      </c>
      <c r="E1194" s="16" t="s">
        <v>1857</v>
      </c>
      <c r="F1194" s="16" t="s">
        <v>1857</v>
      </c>
      <c r="G1194" s="11"/>
      <c r="H1194" s="12"/>
      <c r="I1194" s="12"/>
      <c r="J1194" s="12"/>
      <c r="K1194" s="156">
        <v>0</v>
      </c>
      <c r="L1194" s="157"/>
      <c r="M1194" s="158"/>
      <c r="N1194" t="s">
        <v>2528</v>
      </c>
    </row>
    <row r="1195" spans="1:14" ht="18.95" customHeight="1">
      <c r="A1195" s="8">
        <v>25</v>
      </c>
      <c r="B1195" s="15">
        <v>2221528536</v>
      </c>
      <c r="C1195" s="9" t="s">
        <v>1677</v>
      </c>
      <c r="D1195" s="10" t="s">
        <v>1689</v>
      </c>
      <c r="E1195" s="16" t="s">
        <v>1302</v>
      </c>
      <c r="F1195" s="16" t="s">
        <v>1302</v>
      </c>
      <c r="G1195" s="11"/>
      <c r="H1195" s="12"/>
      <c r="I1195" s="12"/>
      <c r="J1195" s="12"/>
      <c r="K1195" s="156">
        <v>0</v>
      </c>
      <c r="L1195" s="157"/>
      <c r="M1195" s="158"/>
      <c r="N1195" t="s">
        <v>2528</v>
      </c>
    </row>
    <row r="1196" spans="1:14" ht="18.95" customHeight="1">
      <c r="A1196" s="8">
        <v>26</v>
      </c>
      <c r="B1196" s="15">
        <v>2221662656</v>
      </c>
      <c r="C1196" s="9" t="s">
        <v>1371</v>
      </c>
      <c r="D1196" s="10" t="s">
        <v>1689</v>
      </c>
      <c r="E1196" s="16" t="s">
        <v>1560</v>
      </c>
      <c r="F1196" s="16" t="s">
        <v>1560</v>
      </c>
      <c r="G1196" s="11"/>
      <c r="H1196" s="12"/>
      <c r="I1196" s="12"/>
      <c r="J1196" s="12"/>
      <c r="K1196" s="156">
        <v>0</v>
      </c>
      <c r="L1196" s="157"/>
      <c r="M1196" s="158"/>
      <c r="N1196" t="s">
        <v>2528</v>
      </c>
    </row>
    <row r="1197" spans="1:14" ht="18.95" customHeight="1">
      <c r="A1197" s="8">
        <v>27</v>
      </c>
      <c r="B1197" s="15">
        <v>2221863854</v>
      </c>
      <c r="C1197" s="9" t="s">
        <v>1727</v>
      </c>
      <c r="D1197" s="10" t="s">
        <v>1689</v>
      </c>
      <c r="E1197" s="16" t="s">
        <v>1405</v>
      </c>
      <c r="F1197" s="16" t="s">
        <v>1405</v>
      </c>
      <c r="G1197" s="11"/>
      <c r="H1197" s="12"/>
      <c r="I1197" s="12"/>
      <c r="J1197" s="12"/>
      <c r="K1197" s="156">
        <v>0</v>
      </c>
      <c r="L1197" s="157"/>
      <c r="M1197" s="158"/>
      <c r="N1197" t="s">
        <v>2528</v>
      </c>
    </row>
    <row r="1198" spans="1:14" ht="18.95" customHeight="1">
      <c r="A1198" s="8">
        <v>28</v>
      </c>
      <c r="B1198" s="15">
        <v>23211212470</v>
      </c>
      <c r="C1198" s="9" t="s">
        <v>1742</v>
      </c>
      <c r="D1198" s="10" t="s">
        <v>1689</v>
      </c>
      <c r="E1198" s="16" t="s">
        <v>1610</v>
      </c>
      <c r="F1198" s="16" t="s">
        <v>1610</v>
      </c>
      <c r="G1198" s="11"/>
      <c r="H1198" s="12"/>
      <c r="I1198" s="12"/>
      <c r="J1198" s="12"/>
      <c r="K1198" s="156">
        <v>0</v>
      </c>
      <c r="L1198" s="157"/>
      <c r="M1198" s="158"/>
      <c r="N1198" t="s">
        <v>2528</v>
      </c>
    </row>
    <row r="1199" spans="1:14" ht="18.95" customHeight="1">
      <c r="A1199" s="8">
        <v>29</v>
      </c>
      <c r="B1199" s="15">
        <v>2321141707</v>
      </c>
      <c r="C1199" s="9" t="s">
        <v>2148</v>
      </c>
      <c r="D1199" s="10" t="s">
        <v>1689</v>
      </c>
      <c r="E1199" s="16" t="s">
        <v>1731</v>
      </c>
      <c r="F1199" s="16" t="s">
        <v>1731</v>
      </c>
      <c r="G1199" s="11"/>
      <c r="H1199" s="12"/>
      <c r="I1199" s="12"/>
      <c r="J1199" s="12"/>
      <c r="K1199" s="156">
        <v>0</v>
      </c>
      <c r="L1199" s="157"/>
      <c r="M1199" s="158"/>
      <c r="N1199" t="s">
        <v>2528</v>
      </c>
    </row>
    <row r="1200" spans="1:14" ht="18.95" customHeight="1">
      <c r="A1200" s="8">
        <v>30</v>
      </c>
      <c r="B1200" s="15">
        <v>23216111350</v>
      </c>
      <c r="C1200" s="9" t="s">
        <v>1300</v>
      </c>
      <c r="D1200" s="10" t="s">
        <v>1689</v>
      </c>
      <c r="E1200" s="16" t="s">
        <v>1749</v>
      </c>
      <c r="F1200" s="16" t="s">
        <v>1749</v>
      </c>
      <c r="G1200" s="11"/>
      <c r="H1200" s="12"/>
      <c r="I1200" s="12"/>
      <c r="J1200" s="12"/>
      <c r="K1200" s="156">
        <v>0</v>
      </c>
      <c r="L1200" s="157"/>
      <c r="M1200" s="158"/>
      <c r="N1200" t="s">
        <v>2528</v>
      </c>
    </row>
    <row r="1201" spans="1:14" ht="18.95" customHeight="1">
      <c r="A1201" s="8">
        <v>31</v>
      </c>
      <c r="B1201" s="15">
        <v>2121113999</v>
      </c>
      <c r="C1201" s="9" t="s">
        <v>1358</v>
      </c>
      <c r="D1201" s="10" t="s">
        <v>1359</v>
      </c>
      <c r="E1201" s="16" t="s">
        <v>1360</v>
      </c>
      <c r="F1201" s="16" t="s">
        <v>1360</v>
      </c>
      <c r="G1201" s="11"/>
      <c r="H1201" s="12"/>
      <c r="I1201" s="12"/>
      <c r="J1201" s="12"/>
      <c r="K1201" s="169">
        <v>0</v>
      </c>
      <c r="L1201" s="170"/>
      <c r="M1201" s="171"/>
      <c r="N1201" t="s">
        <v>2528</v>
      </c>
    </row>
    <row r="1202" spans="1:14">
      <c r="L1202" s="147" t="s">
        <v>2454</v>
      </c>
      <c r="M1202" s="13" t="s">
        <v>2400</v>
      </c>
    </row>
    <row r="1203" spans="1:14" s="1" customFormat="1" ht="14.25" customHeight="1">
      <c r="B1203" s="150" t="s">
        <v>7</v>
      </c>
      <c r="C1203" s="150"/>
      <c r="D1203" s="151" t="s">
        <v>1258</v>
      </c>
      <c r="E1203" s="151"/>
      <c r="F1203" s="151"/>
      <c r="G1203" s="151"/>
      <c r="H1203" s="151"/>
      <c r="I1203" s="151"/>
      <c r="J1203" s="151"/>
      <c r="K1203" s="110" t="s">
        <v>2529</v>
      </c>
    </row>
    <row r="1204" spans="1:14" s="1" customFormat="1">
      <c r="B1204" s="150" t="s">
        <v>8</v>
      </c>
      <c r="C1204" s="150"/>
      <c r="D1204" s="2" t="s">
        <v>2476</v>
      </c>
      <c r="E1204" s="152" t="s">
        <v>1260</v>
      </c>
      <c r="F1204" s="152"/>
      <c r="G1204" s="152"/>
      <c r="H1204" s="152"/>
      <c r="I1204" s="152"/>
      <c r="J1204" s="152"/>
      <c r="K1204" s="146"/>
      <c r="L1204" s="4"/>
      <c r="M1204" s="4"/>
    </row>
    <row r="1205" spans="1:14" s="5" customFormat="1" ht="18.75" customHeight="1">
      <c r="B1205" s="6" t="s">
        <v>2356</v>
      </c>
      <c r="C1205" s="145"/>
      <c r="D1205" s="152" t="s">
        <v>2393</v>
      </c>
      <c r="E1205" s="152"/>
      <c r="F1205" s="152"/>
      <c r="G1205" s="152"/>
      <c r="H1205" s="152"/>
      <c r="I1205" s="152"/>
      <c r="J1205" s="152"/>
      <c r="K1205" s="3"/>
      <c r="L1205" s="3"/>
      <c r="M1205" s="3"/>
    </row>
    <row r="1206" spans="1:14" s="5" customFormat="1" ht="18.75" customHeight="1">
      <c r="A1206" s="153" t="s">
        <v>2530</v>
      </c>
      <c r="B1206" s="153"/>
      <c r="C1206" s="153"/>
      <c r="D1206" s="153"/>
      <c r="E1206" s="153"/>
      <c r="F1206" s="153"/>
      <c r="G1206" s="153"/>
      <c r="H1206" s="153"/>
      <c r="I1206" s="153"/>
      <c r="J1206" s="153"/>
      <c r="K1206" s="3"/>
      <c r="L1206" s="3"/>
      <c r="M1206" s="3"/>
    </row>
    <row r="1207" spans="1:14" ht="3.75" customHeight="1"/>
    <row r="1208" spans="1:14" ht="15" customHeight="1">
      <c r="A1208" s="149" t="s">
        <v>0</v>
      </c>
      <c r="B1208" s="148" t="s">
        <v>9</v>
      </c>
      <c r="C1208" s="154" t="s">
        <v>3</v>
      </c>
      <c r="D1208" s="155" t="s">
        <v>4</v>
      </c>
      <c r="E1208" s="148" t="s">
        <v>15</v>
      </c>
      <c r="F1208" s="148" t="s">
        <v>16</v>
      </c>
      <c r="G1208" s="148" t="s">
        <v>10</v>
      </c>
      <c r="H1208" s="148" t="s">
        <v>11</v>
      </c>
      <c r="I1208" s="159" t="s">
        <v>6</v>
      </c>
      <c r="J1208" s="159"/>
      <c r="K1208" s="160" t="s">
        <v>12</v>
      </c>
      <c r="L1208" s="161"/>
      <c r="M1208" s="162"/>
    </row>
    <row r="1209" spans="1:14" ht="27" customHeight="1">
      <c r="A1209" s="149"/>
      <c r="B1209" s="149"/>
      <c r="C1209" s="154"/>
      <c r="D1209" s="155"/>
      <c r="E1209" s="149"/>
      <c r="F1209" s="149"/>
      <c r="G1209" s="149"/>
      <c r="H1209" s="149"/>
      <c r="I1209" s="7" t="s">
        <v>13</v>
      </c>
      <c r="J1209" s="7" t="s">
        <v>14</v>
      </c>
      <c r="K1209" s="163"/>
      <c r="L1209" s="164"/>
      <c r="M1209" s="165"/>
    </row>
    <row r="1210" spans="1:14" ht="18.95" customHeight="1">
      <c r="A1210" s="8">
        <v>1</v>
      </c>
      <c r="B1210" s="15">
        <v>23211210084</v>
      </c>
      <c r="C1210" s="9" t="s">
        <v>1614</v>
      </c>
      <c r="D1210" s="10" t="s">
        <v>1359</v>
      </c>
      <c r="E1210" s="16" t="s">
        <v>1610</v>
      </c>
      <c r="F1210" s="16" t="s">
        <v>1610</v>
      </c>
      <c r="G1210" s="11"/>
      <c r="H1210" s="12"/>
      <c r="I1210" s="12"/>
      <c r="J1210" s="12"/>
      <c r="K1210" s="166">
        <v>0</v>
      </c>
      <c r="L1210" s="167"/>
      <c r="M1210" s="168"/>
      <c r="N1210" t="s">
        <v>2531</v>
      </c>
    </row>
    <row r="1211" spans="1:14" ht="18.95" customHeight="1">
      <c r="A1211" s="8">
        <v>2</v>
      </c>
      <c r="B1211" s="15">
        <v>2320519789</v>
      </c>
      <c r="C1211" s="9" t="s">
        <v>1872</v>
      </c>
      <c r="D1211" s="10" t="s">
        <v>1963</v>
      </c>
      <c r="E1211" s="16" t="s">
        <v>1857</v>
      </c>
      <c r="F1211" s="16" t="s">
        <v>1857</v>
      </c>
      <c r="G1211" s="11"/>
      <c r="H1211" s="12"/>
      <c r="I1211" s="12"/>
      <c r="J1211" s="12"/>
      <c r="K1211" s="156">
        <v>0</v>
      </c>
      <c r="L1211" s="157"/>
      <c r="M1211" s="158"/>
      <c r="N1211" t="s">
        <v>2531</v>
      </c>
    </row>
    <row r="1212" spans="1:14" ht="18.95" customHeight="1">
      <c r="A1212" s="8">
        <v>3</v>
      </c>
      <c r="B1212" s="15">
        <v>2221618100</v>
      </c>
      <c r="C1212" s="9" t="s">
        <v>1695</v>
      </c>
      <c r="D1212" s="10" t="s">
        <v>1696</v>
      </c>
      <c r="E1212" s="16" t="s">
        <v>1691</v>
      </c>
      <c r="F1212" s="16" t="s">
        <v>1691</v>
      </c>
      <c r="G1212" s="11"/>
      <c r="H1212" s="12"/>
      <c r="I1212" s="12"/>
      <c r="J1212" s="12"/>
      <c r="K1212" s="156">
        <v>0</v>
      </c>
      <c r="L1212" s="157"/>
      <c r="M1212" s="158"/>
      <c r="N1212" t="s">
        <v>2531</v>
      </c>
    </row>
    <row r="1213" spans="1:14" ht="18.95" customHeight="1">
      <c r="A1213" s="8">
        <v>4</v>
      </c>
      <c r="B1213" s="15">
        <v>2320140903</v>
      </c>
      <c r="C1213" s="9" t="s">
        <v>1742</v>
      </c>
      <c r="D1213" s="10" t="s">
        <v>1743</v>
      </c>
      <c r="E1213" s="16" t="s">
        <v>1732</v>
      </c>
      <c r="F1213" s="16" t="s">
        <v>1732</v>
      </c>
      <c r="G1213" s="11"/>
      <c r="H1213" s="12"/>
      <c r="I1213" s="12"/>
      <c r="J1213" s="12"/>
      <c r="K1213" s="156">
        <v>0</v>
      </c>
      <c r="L1213" s="157"/>
      <c r="M1213" s="158"/>
      <c r="N1213" t="s">
        <v>2531</v>
      </c>
    </row>
    <row r="1214" spans="1:14" ht="18.95" customHeight="1">
      <c r="A1214" s="8">
        <v>5</v>
      </c>
      <c r="B1214" s="15">
        <v>2321213037</v>
      </c>
      <c r="C1214" s="9" t="s">
        <v>1463</v>
      </c>
      <c r="D1214" s="10" t="s">
        <v>1743</v>
      </c>
      <c r="E1214" s="16" t="s">
        <v>1590</v>
      </c>
      <c r="F1214" s="16" t="s">
        <v>1590</v>
      </c>
      <c r="G1214" s="11"/>
      <c r="H1214" s="12"/>
      <c r="I1214" s="12"/>
      <c r="J1214" s="12"/>
      <c r="K1214" s="156">
        <v>0</v>
      </c>
      <c r="L1214" s="157"/>
      <c r="M1214" s="158"/>
      <c r="N1214" t="s">
        <v>2531</v>
      </c>
    </row>
    <row r="1215" spans="1:14" ht="18.95" customHeight="1">
      <c r="A1215" s="8">
        <v>6</v>
      </c>
      <c r="B1215" s="15">
        <v>2321219600</v>
      </c>
      <c r="C1215" s="9" t="s">
        <v>1371</v>
      </c>
      <c r="D1215" s="10" t="s">
        <v>2248</v>
      </c>
      <c r="E1215" s="16" t="s">
        <v>1416</v>
      </c>
      <c r="F1215" s="16" t="s">
        <v>1416</v>
      </c>
      <c r="G1215" s="11"/>
      <c r="H1215" s="12"/>
      <c r="I1215" s="12"/>
      <c r="J1215" s="12"/>
      <c r="K1215" s="156">
        <v>0</v>
      </c>
      <c r="L1215" s="157"/>
      <c r="M1215" s="158"/>
      <c r="N1215" t="s">
        <v>2531</v>
      </c>
    </row>
    <row r="1216" spans="1:14" ht="18.95" customHeight="1">
      <c r="A1216" s="8">
        <v>7</v>
      </c>
      <c r="B1216" s="15">
        <v>23207110212</v>
      </c>
      <c r="C1216" s="9" t="s">
        <v>1985</v>
      </c>
      <c r="D1216" s="10" t="s">
        <v>1986</v>
      </c>
      <c r="E1216" s="16" t="s">
        <v>1396</v>
      </c>
      <c r="F1216" s="16" t="s">
        <v>1396</v>
      </c>
      <c r="G1216" s="11"/>
      <c r="H1216" s="12"/>
      <c r="I1216" s="12"/>
      <c r="J1216" s="12"/>
      <c r="K1216" s="156">
        <v>0</v>
      </c>
      <c r="L1216" s="157"/>
      <c r="M1216" s="158"/>
      <c r="N1216" t="s">
        <v>2531</v>
      </c>
    </row>
    <row r="1217" spans="1:14" ht="18.95" customHeight="1">
      <c r="A1217" s="8">
        <v>8</v>
      </c>
      <c r="B1217" s="15">
        <v>23207110636</v>
      </c>
      <c r="C1217" s="9" t="s">
        <v>1979</v>
      </c>
      <c r="D1217" s="10" t="s">
        <v>1986</v>
      </c>
      <c r="E1217" s="16" t="s">
        <v>1349</v>
      </c>
      <c r="F1217" s="16" t="s">
        <v>1349</v>
      </c>
      <c r="G1217" s="11"/>
      <c r="H1217" s="12"/>
      <c r="I1217" s="12"/>
      <c r="J1217" s="12"/>
      <c r="K1217" s="156">
        <v>0</v>
      </c>
      <c r="L1217" s="157"/>
      <c r="M1217" s="158"/>
      <c r="N1217" t="s">
        <v>2531</v>
      </c>
    </row>
    <row r="1218" spans="1:14" ht="18.95" customHeight="1">
      <c r="A1218" s="8">
        <v>9</v>
      </c>
      <c r="B1218" s="15">
        <v>2320860395</v>
      </c>
      <c r="C1218" s="9" t="s">
        <v>1566</v>
      </c>
      <c r="D1218" s="10" t="s">
        <v>2108</v>
      </c>
      <c r="E1218" s="16" t="s">
        <v>1590</v>
      </c>
      <c r="F1218" s="16" t="s">
        <v>1590</v>
      </c>
      <c r="G1218" s="11"/>
      <c r="H1218" s="12"/>
      <c r="I1218" s="12"/>
      <c r="J1218" s="12"/>
      <c r="K1218" s="156">
        <v>0</v>
      </c>
      <c r="L1218" s="157"/>
      <c r="M1218" s="158"/>
      <c r="N1218" t="s">
        <v>2531</v>
      </c>
    </row>
    <row r="1219" spans="1:14" ht="18.95" customHeight="1">
      <c r="A1219" s="8">
        <v>10</v>
      </c>
      <c r="B1219" s="15">
        <v>2320713296</v>
      </c>
      <c r="C1219" s="9" t="s">
        <v>1995</v>
      </c>
      <c r="D1219" s="10" t="s">
        <v>2033</v>
      </c>
      <c r="E1219" s="16" t="s">
        <v>1349</v>
      </c>
      <c r="F1219" s="16" t="s">
        <v>1349</v>
      </c>
      <c r="G1219" s="11"/>
      <c r="H1219" s="12"/>
      <c r="I1219" s="12"/>
      <c r="J1219" s="12"/>
      <c r="K1219" s="156">
        <v>0</v>
      </c>
      <c r="L1219" s="157"/>
      <c r="M1219" s="158"/>
      <c r="N1219" t="s">
        <v>2531</v>
      </c>
    </row>
    <row r="1220" spans="1:14" ht="18.95" customHeight="1">
      <c r="A1220" s="8">
        <v>11</v>
      </c>
      <c r="B1220" s="15">
        <v>2320716930</v>
      </c>
      <c r="C1220" s="9" t="s">
        <v>2077</v>
      </c>
      <c r="D1220" s="10" t="s">
        <v>2078</v>
      </c>
      <c r="E1220" s="16" t="s">
        <v>1929</v>
      </c>
      <c r="F1220" s="16" t="s">
        <v>1929</v>
      </c>
      <c r="G1220" s="11"/>
      <c r="H1220" s="12"/>
      <c r="I1220" s="12"/>
      <c r="J1220" s="12"/>
      <c r="K1220" s="156">
        <v>0</v>
      </c>
      <c r="L1220" s="157"/>
      <c r="M1220" s="158"/>
      <c r="N1220" t="s">
        <v>2531</v>
      </c>
    </row>
    <row r="1221" spans="1:14" ht="18.95" customHeight="1">
      <c r="A1221" s="8">
        <v>12</v>
      </c>
      <c r="B1221" s="15">
        <v>2321117985</v>
      </c>
      <c r="C1221" s="9" t="s">
        <v>2135</v>
      </c>
      <c r="D1221" s="10" t="s">
        <v>2136</v>
      </c>
      <c r="E1221" s="16" t="s">
        <v>1610</v>
      </c>
      <c r="F1221" s="16" t="s">
        <v>1610</v>
      </c>
      <c r="G1221" s="11"/>
      <c r="H1221" s="12"/>
      <c r="I1221" s="12"/>
      <c r="J1221" s="12"/>
      <c r="K1221" s="156">
        <v>0</v>
      </c>
      <c r="L1221" s="157"/>
      <c r="M1221" s="158"/>
      <c r="N1221" t="s">
        <v>2531</v>
      </c>
    </row>
    <row r="1222" spans="1:14" ht="18.95" customHeight="1">
      <c r="A1222" s="8">
        <v>13</v>
      </c>
      <c r="B1222" s="15">
        <v>2320264361</v>
      </c>
      <c r="C1222" s="9" t="s">
        <v>1896</v>
      </c>
      <c r="D1222" s="10" t="s">
        <v>1897</v>
      </c>
      <c r="E1222" s="16" t="s">
        <v>1770</v>
      </c>
      <c r="F1222" s="16" t="s">
        <v>1770</v>
      </c>
      <c r="G1222" s="11"/>
      <c r="H1222" s="12"/>
      <c r="I1222" s="12"/>
      <c r="J1222" s="12"/>
      <c r="K1222" s="156">
        <v>0</v>
      </c>
      <c r="L1222" s="157"/>
      <c r="M1222" s="158"/>
      <c r="N1222" t="s">
        <v>2531</v>
      </c>
    </row>
    <row r="1223" spans="1:14" ht="18.95" customHeight="1">
      <c r="A1223" s="8">
        <v>14</v>
      </c>
      <c r="B1223" s="15">
        <v>2320710609</v>
      </c>
      <c r="C1223" s="9" t="s">
        <v>1468</v>
      </c>
      <c r="D1223" s="10" t="s">
        <v>1897</v>
      </c>
      <c r="E1223" s="16" t="s">
        <v>1349</v>
      </c>
      <c r="F1223" s="16" t="s">
        <v>1349</v>
      </c>
      <c r="G1223" s="11"/>
      <c r="H1223" s="12"/>
      <c r="I1223" s="12"/>
      <c r="J1223" s="12"/>
      <c r="K1223" s="156">
        <v>0</v>
      </c>
      <c r="L1223" s="157"/>
      <c r="M1223" s="158"/>
      <c r="N1223" t="s">
        <v>2531</v>
      </c>
    </row>
    <row r="1224" spans="1:14" ht="18.95" customHeight="1">
      <c r="A1224" s="8">
        <v>15</v>
      </c>
      <c r="B1224" s="15">
        <v>2320712301</v>
      </c>
      <c r="C1224" s="9" t="s">
        <v>2023</v>
      </c>
      <c r="D1224" s="10" t="s">
        <v>1897</v>
      </c>
      <c r="E1224" s="16" t="s">
        <v>1349</v>
      </c>
      <c r="F1224" s="16" t="s">
        <v>1349</v>
      </c>
      <c r="G1224" s="11"/>
      <c r="H1224" s="12"/>
      <c r="I1224" s="12"/>
      <c r="J1224" s="12"/>
      <c r="K1224" s="156">
        <v>0</v>
      </c>
      <c r="L1224" s="157"/>
      <c r="M1224" s="158"/>
      <c r="N1224" t="s">
        <v>2531</v>
      </c>
    </row>
    <row r="1225" spans="1:14" ht="18.95" customHeight="1">
      <c r="A1225" s="8">
        <v>16</v>
      </c>
      <c r="B1225" s="15">
        <v>2120516617</v>
      </c>
      <c r="C1225" s="9" t="s">
        <v>1334</v>
      </c>
      <c r="D1225" s="10" t="s">
        <v>1335</v>
      </c>
      <c r="E1225" s="16" t="s">
        <v>1302</v>
      </c>
      <c r="F1225" s="16" t="s">
        <v>1302</v>
      </c>
      <c r="G1225" s="11"/>
      <c r="H1225" s="12"/>
      <c r="I1225" s="12"/>
      <c r="J1225" s="12"/>
      <c r="K1225" s="156">
        <v>0</v>
      </c>
      <c r="L1225" s="157"/>
      <c r="M1225" s="158"/>
      <c r="N1225" t="s">
        <v>2531</v>
      </c>
    </row>
    <row r="1226" spans="1:14" ht="18.95" customHeight="1">
      <c r="A1226" s="8">
        <v>17</v>
      </c>
      <c r="B1226" s="15">
        <v>23203410294</v>
      </c>
      <c r="C1226" s="9" t="s">
        <v>1926</v>
      </c>
      <c r="D1226" s="10" t="s">
        <v>1335</v>
      </c>
      <c r="E1226" s="16" t="s">
        <v>1396</v>
      </c>
      <c r="F1226" s="16" t="s">
        <v>1396</v>
      </c>
      <c r="G1226" s="11"/>
      <c r="H1226" s="12"/>
      <c r="I1226" s="12"/>
      <c r="J1226" s="12"/>
      <c r="K1226" s="156">
        <v>0</v>
      </c>
      <c r="L1226" s="157"/>
      <c r="M1226" s="158"/>
      <c r="N1226" t="s">
        <v>2531</v>
      </c>
    </row>
    <row r="1227" spans="1:14" ht="18.95" customHeight="1">
      <c r="A1227" s="8">
        <v>18</v>
      </c>
      <c r="B1227" s="15">
        <v>2320714771</v>
      </c>
      <c r="C1227" s="9" t="s">
        <v>1777</v>
      </c>
      <c r="D1227" s="10" t="s">
        <v>1335</v>
      </c>
      <c r="E1227" s="16" t="s">
        <v>1349</v>
      </c>
      <c r="F1227" s="16" t="s">
        <v>1349</v>
      </c>
      <c r="G1227" s="11"/>
      <c r="H1227" s="12"/>
      <c r="I1227" s="12"/>
      <c r="J1227" s="12"/>
      <c r="K1227" s="156">
        <v>0</v>
      </c>
      <c r="L1227" s="157"/>
      <c r="M1227" s="158"/>
      <c r="N1227" t="s">
        <v>2531</v>
      </c>
    </row>
    <row r="1228" spans="1:14" ht="18.95" customHeight="1">
      <c r="A1228" s="8">
        <v>19</v>
      </c>
      <c r="B1228" s="15">
        <v>23207211423</v>
      </c>
      <c r="C1228" s="9" t="s">
        <v>1417</v>
      </c>
      <c r="D1228" s="10" t="s">
        <v>1335</v>
      </c>
      <c r="E1228" s="16" t="s">
        <v>1929</v>
      </c>
      <c r="F1228" s="16" t="s">
        <v>1929</v>
      </c>
      <c r="G1228" s="11"/>
      <c r="H1228" s="12"/>
      <c r="I1228" s="12"/>
      <c r="J1228" s="12"/>
      <c r="K1228" s="156">
        <v>0</v>
      </c>
      <c r="L1228" s="157"/>
      <c r="M1228" s="158"/>
      <c r="N1228" t="s">
        <v>2531</v>
      </c>
    </row>
    <row r="1229" spans="1:14" ht="18.95" customHeight="1">
      <c r="A1229" s="8">
        <v>20</v>
      </c>
      <c r="B1229" s="15">
        <v>2220247946</v>
      </c>
      <c r="C1229" s="9" t="s">
        <v>1417</v>
      </c>
      <c r="D1229" s="10" t="s">
        <v>1418</v>
      </c>
      <c r="E1229" s="16" t="s">
        <v>1419</v>
      </c>
      <c r="F1229" s="16" t="s">
        <v>1419</v>
      </c>
      <c r="G1229" s="11"/>
      <c r="H1229" s="12"/>
      <c r="I1229" s="12"/>
      <c r="J1229" s="12"/>
      <c r="K1229" s="156">
        <v>0</v>
      </c>
      <c r="L1229" s="157"/>
      <c r="M1229" s="158"/>
      <c r="N1229" t="s">
        <v>2531</v>
      </c>
    </row>
    <row r="1230" spans="1:14" ht="18.95" customHeight="1">
      <c r="A1230" s="8">
        <v>21</v>
      </c>
      <c r="B1230" s="15">
        <v>2220668802</v>
      </c>
      <c r="C1230" s="9" t="s">
        <v>1561</v>
      </c>
      <c r="D1230" s="10" t="s">
        <v>1418</v>
      </c>
      <c r="E1230" s="16" t="s">
        <v>1560</v>
      </c>
      <c r="F1230" s="16" t="s">
        <v>1560</v>
      </c>
      <c r="G1230" s="11"/>
      <c r="H1230" s="12"/>
      <c r="I1230" s="12"/>
      <c r="J1230" s="12"/>
      <c r="K1230" s="156">
        <v>0</v>
      </c>
      <c r="L1230" s="157"/>
      <c r="M1230" s="158"/>
      <c r="N1230" t="s">
        <v>2531</v>
      </c>
    </row>
    <row r="1231" spans="1:14" ht="18.95" customHeight="1">
      <c r="A1231" s="8">
        <v>22</v>
      </c>
      <c r="B1231" s="15">
        <v>2320377742</v>
      </c>
      <c r="C1231" s="9" t="s">
        <v>1890</v>
      </c>
      <c r="D1231" s="10" t="s">
        <v>1418</v>
      </c>
      <c r="E1231" s="16" t="s">
        <v>1590</v>
      </c>
      <c r="F1231" s="16" t="s">
        <v>1590</v>
      </c>
      <c r="G1231" s="11"/>
      <c r="H1231" s="12"/>
      <c r="I1231" s="12"/>
      <c r="J1231" s="12"/>
      <c r="K1231" s="156">
        <v>0</v>
      </c>
      <c r="L1231" s="157"/>
      <c r="M1231" s="158"/>
      <c r="N1231" t="s">
        <v>2531</v>
      </c>
    </row>
    <row r="1232" spans="1:14" ht="18.95" customHeight="1">
      <c r="A1232" s="8">
        <v>23</v>
      </c>
      <c r="B1232" s="15">
        <v>2320715013</v>
      </c>
      <c r="C1232" s="9" t="s">
        <v>1480</v>
      </c>
      <c r="D1232" s="10" t="s">
        <v>1418</v>
      </c>
      <c r="E1232" s="16" t="s">
        <v>1396</v>
      </c>
      <c r="F1232" s="16" t="s">
        <v>1396</v>
      </c>
      <c r="G1232" s="11"/>
      <c r="H1232" s="12"/>
      <c r="I1232" s="12"/>
      <c r="J1232" s="12"/>
      <c r="K1232" s="156">
        <v>0</v>
      </c>
      <c r="L1232" s="157"/>
      <c r="M1232" s="158"/>
      <c r="N1232" t="s">
        <v>2531</v>
      </c>
    </row>
    <row r="1233" spans="1:14" ht="18.95" customHeight="1">
      <c r="A1233" s="8">
        <v>24</v>
      </c>
      <c r="B1233" s="15">
        <v>2320717363</v>
      </c>
      <c r="C1233" s="9" t="s">
        <v>2087</v>
      </c>
      <c r="D1233" s="10" t="s">
        <v>1418</v>
      </c>
      <c r="E1233" s="16" t="s">
        <v>1933</v>
      </c>
      <c r="F1233" s="16" t="s">
        <v>1933</v>
      </c>
      <c r="G1233" s="11"/>
      <c r="H1233" s="12"/>
      <c r="I1233" s="12"/>
      <c r="J1233" s="12"/>
      <c r="K1233" s="156">
        <v>0</v>
      </c>
      <c r="L1233" s="157"/>
      <c r="M1233" s="158"/>
      <c r="N1233" t="s">
        <v>2531</v>
      </c>
    </row>
    <row r="1234" spans="1:14" ht="18.95" customHeight="1">
      <c r="A1234" s="8">
        <v>25</v>
      </c>
      <c r="B1234" s="15">
        <v>2320869937</v>
      </c>
      <c r="C1234" s="9" t="s">
        <v>2128</v>
      </c>
      <c r="D1234" s="10" t="s">
        <v>1418</v>
      </c>
      <c r="E1234" s="16" t="s">
        <v>1590</v>
      </c>
      <c r="F1234" s="16" t="s">
        <v>1590</v>
      </c>
      <c r="G1234" s="11"/>
      <c r="H1234" s="12"/>
      <c r="I1234" s="12"/>
      <c r="J1234" s="12"/>
      <c r="K1234" s="156">
        <v>0</v>
      </c>
      <c r="L1234" s="157"/>
      <c r="M1234" s="158"/>
      <c r="N1234" t="s">
        <v>2531</v>
      </c>
    </row>
    <row r="1235" spans="1:14" ht="18.95" customHeight="1">
      <c r="A1235" s="8">
        <v>26</v>
      </c>
      <c r="B1235" s="15">
        <v>2120359799</v>
      </c>
      <c r="C1235" s="9" t="s">
        <v>1331</v>
      </c>
      <c r="D1235" s="10" t="s">
        <v>1332</v>
      </c>
      <c r="E1235" s="16" t="s">
        <v>1333</v>
      </c>
      <c r="F1235" s="16" t="s">
        <v>1333</v>
      </c>
      <c r="G1235" s="11"/>
      <c r="H1235" s="12"/>
      <c r="I1235" s="12"/>
      <c r="J1235" s="12"/>
      <c r="K1235" s="156">
        <v>0</v>
      </c>
      <c r="L1235" s="157"/>
      <c r="M1235" s="158"/>
      <c r="N1235" t="s">
        <v>2531</v>
      </c>
    </row>
    <row r="1236" spans="1:14" ht="18.95" customHeight="1">
      <c r="A1236" s="8">
        <v>27</v>
      </c>
      <c r="B1236" s="15">
        <v>2220522766</v>
      </c>
      <c r="C1236" s="9" t="s">
        <v>1448</v>
      </c>
      <c r="D1236" s="10" t="s">
        <v>1332</v>
      </c>
      <c r="E1236" s="16" t="s">
        <v>1302</v>
      </c>
      <c r="F1236" s="16" t="s">
        <v>1302</v>
      </c>
      <c r="G1236" s="11"/>
      <c r="H1236" s="12"/>
      <c r="I1236" s="12"/>
      <c r="J1236" s="12"/>
      <c r="K1236" s="156">
        <v>0</v>
      </c>
      <c r="L1236" s="157"/>
      <c r="M1236" s="158"/>
      <c r="N1236" t="s">
        <v>2531</v>
      </c>
    </row>
    <row r="1237" spans="1:14" ht="18.95" customHeight="1">
      <c r="A1237" s="8">
        <v>28</v>
      </c>
      <c r="B1237" s="15">
        <v>2320225179</v>
      </c>
      <c r="C1237" s="9" t="s">
        <v>1840</v>
      </c>
      <c r="D1237" s="10" t="s">
        <v>1332</v>
      </c>
      <c r="E1237" s="16" t="s">
        <v>1308</v>
      </c>
      <c r="F1237" s="16" t="s">
        <v>1308</v>
      </c>
      <c r="G1237" s="11"/>
      <c r="H1237" s="12"/>
      <c r="I1237" s="12"/>
      <c r="J1237" s="12"/>
      <c r="K1237" s="156">
        <v>0</v>
      </c>
      <c r="L1237" s="157"/>
      <c r="M1237" s="158"/>
      <c r="N1237" t="s">
        <v>2531</v>
      </c>
    </row>
    <row r="1238" spans="1:14" ht="18.95" customHeight="1">
      <c r="A1238" s="8">
        <v>29</v>
      </c>
      <c r="B1238" s="15">
        <v>2320711284</v>
      </c>
      <c r="C1238" s="9" t="s">
        <v>1270</v>
      </c>
      <c r="D1238" s="10" t="s">
        <v>1332</v>
      </c>
      <c r="E1238" s="16" t="s">
        <v>1396</v>
      </c>
      <c r="F1238" s="16" t="s">
        <v>1396</v>
      </c>
      <c r="G1238" s="11"/>
      <c r="H1238" s="12"/>
      <c r="I1238" s="12"/>
      <c r="J1238" s="12"/>
      <c r="K1238" s="156">
        <v>0</v>
      </c>
      <c r="L1238" s="157"/>
      <c r="M1238" s="158"/>
      <c r="N1238" t="s">
        <v>2531</v>
      </c>
    </row>
    <row r="1239" spans="1:14" ht="18.95" customHeight="1">
      <c r="A1239" s="8">
        <v>30</v>
      </c>
      <c r="B1239" s="15">
        <v>2320713542</v>
      </c>
      <c r="C1239" s="9" t="s">
        <v>1649</v>
      </c>
      <c r="D1239" s="10" t="s">
        <v>1332</v>
      </c>
      <c r="E1239" s="16" t="s">
        <v>1396</v>
      </c>
      <c r="F1239" s="16" t="s">
        <v>1396</v>
      </c>
      <c r="G1239" s="11"/>
      <c r="H1239" s="12"/>
      <c r="I1239" s="12"/>
      <c r="J1239" s="12"/>
      <c r="K1239" s="156">
        <v>0</v>
      </c>
      <c r="L1239" s="157"/>
      <c r="M1239" s="158"/>
      <c r="N1239" t="s">
        <v>2531</v>
      </c>
    </row>
    <row r="1240" spans="1:14" ht="18.95" customHeight="1">
      <c r="A1240" s="8">
        <v>31</v>
      </c>
      <c r="B1240" s="15">
        <v>2320713595</v>
      </c>
      <c r="C1240" s="9" t="s">
        <v>1496</v>
      </c>
      <c r="D1240" s="10" t="s">
        <v>1332</v>
      </c>
      <c r="E1240" s="16" t="s">
        <v>1857</v>
      </c>
      <c r="F1240" s="16" t="s">
        <v>1857</v>
      </c>
      <c r="G1240" s="11"/>
      <c r="H1240" s="12"/>
      <c r="I1240" s="12"/>
      <c r="J1240" s="12"/>
      <c r="K1240" s="169">
        <v>0</v>
      </c>
      <c r="L1240" s="170"/>
      <c r="M1240" s="171"/>
      <c r="N1240" t="s">
        <v>2531</v>
      </c>
    </row>
    <row r="1241" spans="1:14">
      <c r="L1241" s="147" t="s">
        <v>2459</v>
      </c>
      <c r="M1241" s="13" t="s">
        <v>2400</v>
      </c>
    </row>
    <row r="1242" spans="1:14" s="1" customFormat="1" ht="14.25" customHeight="1">
      <c r="B1242" s="150" t="s">
        <v>7</v>
      </c>
      <c r="C1242" s="150"/>
      <c r="D1242" s="151" t="s">
        <v>1258</v>
      </c>
      <c r="E1242" s="151"/>
      <c r="F1242" s="151"/>
      <c r="G1242" s="151"/>
      <c r="H1242" s="151"/>
      <c r="I1242" s="151"/>
      <c r="J1242" s="151"/>
      <c r="K1242" s="110" t="s">
        <v>2574</v>
      </c>
    </row>
    <row r="1243" spans="1:14" s="1" customFormat="1">
      <c r="B1243" s="150" t="s">
        <v>8</v>
      </c>
      <c r="C1243" s="150"/>
      <c r="D1243" s="2" t="s">
        <v>2486</v>
      </c>
      <c r="E1243" s="152" t="s">
        <v>1260</v>
      </c>
      <c r="F1243" s="152"/>
      <c r="G1243" s="152"/>
      <c r="H1243" s="152"/>
      <c r="I1243" s="152"/>
      <c r="J1243" s="152"/>
      <c r="K1243" s="146"/>
      <c r="L1243" s="4"/>
      <c r="M1243" s="4"/>
    </row>
    <row r="1244" spans="1:14" s="5" customFormat="1" ht="18.75" customHeight="1">
      <c r="B1244" s="6" t="s">
        <v>2575</v>
      </c>
      <c r="C1244" s="145"/>
      <c r="D1244" s="152" t="s">
        <v>2393</v>
      </c>
      <c r="E1244" s="152"/>
      <c r="F1244" s="152"/>
      <c r="G1244" s="152"/>
      <c r="H1244" s="152"/>
      <c r="I1244" s="152"/>
      <c r="J1244" s="152"/>
      <c r="K1244" s="3"/>
      <c r="L1244" s="3"/>
      <c r="M1244" s="3"/>
    </row>
    <row r="1245" spans="1:14" s="5" customFormat="1" ht="18.75" customHeight="1">
      <c r="A1245" s="153" t="s">
        <v>2576</v>
      </c>
      <c r="B1245" s="153"/>
      <c r="C1245" s="153"/>
      <c r="D1245" s="153"/>
      <c r="E1245" s="153"/>
      <c r="F1245" s="153"/>
      <c r="G1245" s="153"/>
      <c r="H1245" s="153"/>
      <c r="I1245" s="153"/>
      <c r="J1245" s="153"/>
      <c r="K1245" s="3"/>
      <c r="L1245" s="3"/>
      <c r="M1245" s="3"/>
    </row>
    <row r="1246" spans="1:14" ht="3.75" customHeight="1"/>
    <row r="1247" spans="1:14" ht="15" customHeight="1">
      <c r="A1247" s="149" t="s">
        <v>0</v>
      </c>
      <c r="B1247" s="148" t="s">
        <v>9</v>
      </c>
      <c r="C1247" s="154" t="s">
        <v>3</v>
      </c>
      <c r="D1247" s="155" t="s">
        <v>4</v>
      </c>
      <c r="E1247" s="148" t="s">
        <v>15</v>
      </c>
      <c r="F1247" s="148" t="s">
        <v>16</v>
      </c>
      <c r="G1247" s="148" t="s">
        <v>10</v>
      </c>
      <c r="H1247" s="148" t="s">
        <v>11</v>
      </c>
      <c r="I1247" s="159" t="s">
        <v>6</v>
      </c>
      <c r="J1247" s="159"/>
      <c r="K1247" s="160" t="s">
        <v>12</v>
      </c>
      <c r="L1247" s="161"/>
      <c r="M1247" s="162"/>
    </row>
    <row r="1248" spans="1:14" ht="27" customHeight="1">
      <c r="A1248" s="149"/>
      <c r="B1248" s="149"/>
      <c r="C1248" s="154"/>
      <c r="D1248" s="155"/>
      <c r="E1248" s="149"/>
      <c r="F1248" s="149"/>
      <c r="G1248" s="149"/>
      <c r="H1248" s="149"/>
      <c r="I1248" s="7" t="s">
        <v>13</v>
      </c>
      <c r="J1248" s="7" t="s">
        <v>14</v>
      </c>
      <c r="K1248" s="163"/>
      <c r="L1248" s="164"/>
      <c r="M1248" s="165"/>
    </row>
    <row r="1249" spans="1:14" ht="18.95" customHeight="1">
      <c r="A1249" s="8">
        <v>1</v>
      </c>
      <c r="B1249" s="15">
        <v>23203410610</v>
      </c>
      <c r="C1249" s="9" t="s">
        <v>1514</v>
      </c>
      <c r="D1249" s="10" t="s">
        <v>1342</v>
      </c>
      <c r="E1249" s="16" t="s">
        <v>1925</v>
      </c>
      <c r="F1249" s="16" t="s">
        <v>1925</v>
      </c>
      <c r="G1249" s="11"/>
      <c r="H1249" s="12"/>
      <c r="I1249" s="12"/>
      <c r="J1249" s="12"/>
      <c r="K1249" s="166">
        <v>0</v>
      </c>
      <c r="L1249" s="167"/>
      <c r="M1249" s="168"/>
      <c r="N1249" t="s">
        <v>2535</v>
      </c>
    </row>
    <row r="1250" spans="1:14" ht="18.95" customHeight="1">
      <c r="A1250" s="8">
        <v>2</v>
      </c>
      <c r="B1250" s="15">
        <v>2320377806</v>
      </c>
      <c r="C1250" s="9" t="s">
        <v>1514</v>
      </c>
      <c r="D1250" s="10" t="s">
        <v>1342</v>
      </c>
      <c r="E1250" s="16" t="s">
        <v>1590</v>
      </c>
      <c r="F1250" s="16" t="s">
        <v>1590</v>
      </c>
      <c r="G1250" s="11"/>
      <c r="H1250" s="12"/>
      <c r="I1250" s="12"/>
      <c r="J1250" s="12"/>
      <c r="K1250" s="156">
        <v>0</v>
      </c>
      <c r="L1250" s="157"/>
      <c r="M1250" s="158"/>
      <c r="N1250" t="s">
        <v>2535</v>
      </c>
    </row>
    <row r="1251" spans="1:14" ht="18.95" customHeight="1">
      <c r="A1251" s="8">
        <v>3</v>
      </c>
      <c r="B1251" s="15">
        <v>2320512777</v>
      </c>
      <c r="C1251" s="9" t="s">
        <v>2577</v>
      </c>
      <c r="D1251" s="10" t="s">
        <v>1342</v>
      </c>
      <c r="E1251" s="16" t="s">
        <v>1857</v>
      </c>
      <c r="F1251" s="16" t="s">
        <v>1857</v>
      </c>
      <c r="G1251" s="11"/>
      <c r="H1251" s="12"/>
      <c r="I1251" s="12"/>
      <c r="J1251" s="12"/>
      <c r="K1251" s="156">
        <v>0</v>
      </c>
      <c r="L1251" s="157"/>
      <c r="M1251" s="158"/>
      <c r="N1251" t="s">
        <v>2535</v>
      </c>
    </row>
    <row r="1252" spans="1:14" ht="18.95" customHeight="1">
      <c r="A1252" s="8">
        <v>4</v>
      </c>
      <c r="B1252" s="15">
        <v>2320513014</v>
      </c>
      <c r="C1252" s="9" t="s">
        <v>1889</v>
      </c>
      <c r="D1252" s="10" t="s">
        <v>1342</v>
      </c>
      <c r="E1252" s="16" t="s">
        <v>1857</v>
      </c>
      <c r="F1252" s="16" t="s">
        <v>1857</v>
      </c>
      <c r="G1252" s="11"/>
      <c r="H1252" s="12"/>
      <c r="I1252" s="12"/>
      <c r="J1252" s="12"/>
      <c r="K1252" s="156">
        <v>0</v>
      </c>
      <c r="L1252" s="157"/>
      <c r="M1252" s="158"/>
      <c r="N1252" t="s">
        <v>2535</v>
      </c>
    </row>
    <row r="1253" spans="1:14" ht="18.95" customHeight="1">
      <c r="A1253" s="8">
        <v>5</v>
      </c>
      <c r="B1253" s="15">
        <v>2320668447</v>
      </c>
      <c r="C1253" s="9" t="s">
        <v>2578</v>
      </c>
      <c r="D1253" s="10" t="s">
        <v>1342</v>
      </c>
      <c r="E1253" s="16" t="s">
        <v>1967</v>
      </c>
      <c r="F1253" s="16" t="s">
        <v>1967</v>
      </c>
      <c r="G1253" s="11"/>
      <c r="H1253" s="12"/>
      <c r="I1253" s="12"/>
      <c r="J1253" s="12"/>
      <c r="K1253" s="156">
        <v>0</v>
      </c>
      <c r="L1253" s="157"/>
      <c r="M1253" s="158"/>
      <c r="N1253" t="s">
        <v>2535</v>
      </c>
    </row>
    <row r="1254" spans="1:14" ht="18.95" customHeight="1">
      <c r="A1254" s="8">
        <v>6</v>
      </c>
      <c r="B1254" s="15">
        <v>2320668462</v>
      </c>
      <c r="C1254" s="9" t="s">
        <v>1733</v>
      </c>
      <c r="D1254" s="10" t="s">
        <v>1342</v>
      </c>
      <c r="E1254" s="16" t="s">
        <v>1967</v>
      </c>
      <c r="F1254" s="16" t="s">
        <v>1967</v>
      </c>
      <c r="G1254" s="11"/>
      <c r="H1254" s="12"/>
      <c r="I1254" s="12"/>
      <c r="J1254" s="12"/>
      <c r="K1254" s="156">
        <v>0</v>
      </c>
      <c r="L1254" s="157"/>
      <c r="M1254" s="158"/>
      <c r="N1254" t="s">
        <v>2535</v>
      </c>
    </row>
    <row r="1255" spans="1:14" ht="18.95" customHeight="1">
      <c r="A1255" s="8">
        <v>7</v>
      </c>
      <c r="B1255" s="15">
        <v>2320712657</v>
      </c>
      <c r="C1255" s="9" t="s">
        <v>2579</v>
      </c>
      <c r="D1255" s="10" t="s">
        <v>1342</v>
      </c>
      <c r="E1255" s="16" t="s">
        <v>1396</v>
      </c>
      <c r="F1255" s="16" t="s">
        <v>1396</v>
      </c>
      <c r="G1255" s="11"/>
      <c r="H1255" s="12"/>
      <c r="I1255" s="12"/>
      <c r="J1255" s="12"/>
      <c r="K1255" s="156">
        <v>0</v>
      </c>
      <c r="L1255" s="157"/>
      <c r="M1255" s="158"/>
      <c r="N1255" t="s">
        <v>2535</v>
      </c>
    </row>
    <row r="1256" spans="1:14" ht="18.95" customHeight="1">
      <c r="A1256" s="8">
        <v>8</v>
      </c>
      <c r="B1256" s="15">
        <v>2320714484</v>
      </c>
      <c r="C1256" s="9" t="s">
        <v>2580</v>
      </c>
      <c r="D1256" s="10" t="s">
        <v>1342</v>
      </c>
      <c r="E1256" s="16" t="s">
        <v>1396</v>
      </c>
      <c r="F1256" s="16" t="s">
        <v>1396</v>
      </c>
      <c r="G1256" s="11"/>
      <c r="H1256" s="12"/>
      <c r="I1256" s="12"/>
      <c r="J1256" s="12"/>
      <c r="K1256" s="156">
        <v>0</v>
      </c>
      <c r="L1256" s="157"/>
      <c r="M1256" s="158"/>
      <c r="N1256" t="s">
        <v>2535</v>
      </c>
    </row>
    <row r="1257" spans="1:14" ht="18.95" customHeight="1">
      <c r="A1257" s="8">
        <v>9</v>
      </c>
      <c r="B1257" s="15">
        <v>2320715239</v>
      </c>
      <c r="C1257" s="9" t="s">
        <v>1995</v>
      </c>
      <c r="D1257" s="10" t="s">
        <v>1342</v>
      </c>
      <c r="E1257" s="16" t="s">
        <v>1349</v>
      </c>
      <c r="F1257" s="16" t="s">
        <v>1349</v>
      </c>
      <c r="G1257" s="11"/>
      <c r="H1257" s="12"/>
      <c r="I1257" s="12"/>
      <c r="J1257" s="12"/>
      <c r="K1257" s="156">
        <v>0</v>
      </c>
      <c r="L1257" s="157"/>
      <c r="M1257" s="158"/>
      <c r="N1257" t="s">
        <v>2535</v>
      </c>
    </row>
    <row r="1258" spans="1:14" ht="18.95" customHeight="1">
      <c r="A1258" s="8">
        <v>10</v>
      </c>
      <c r="B1258" s="15">
        <v>2320716846</v>
      </c>
      <c r="C1258" s="9" t="s">
        <v>2581</v>
      </c>
      <c r="D1258" s="10" t="s">
        <v>1342</v>
      </c>
      <c r="E1258" s="16" t="s">
        <v>1570</v>
      </c>
      <c r="F1258" s="16" t="s">
        <v>1570</v>
      </c>
      <c r="G1258" s="11"/>
      <c r="H1258" s="12"/>
      <c r="I1258" s="12"/>
      <c r="J1258" s="12"/>
      <c r="K1258" s="156">
        <v>0</v>
      </c>
      <c r="L1258" s="157"/>
      <c r="M1258" s="158"/>
      <c r="N1258" t="s">
        <v>2535</v>
      </c>
    </row>
    <row r="1259" spans="1:14" ht="18.95" customHeight="1">
      <c r="A1259" s="8">
        <v>11</v>
      </c>
      <c r="B1259" s="15">
        <v>2320719657</v>
      </c>
      <c r="C1259" s="9" t="s">
        <v>1347</v>
      </c>
      <c r="D1259" s="10" t="s">
        <v>1342</v>
      </c>
      <c r="E1259" s="16" t="s">
        <v>1396</v>
      </c>
      <c r="F1259" s="16" t="s">
        <v>1396</v>
      </c>
      <c r="G1259" s="11"/>
      <c r="H1259" s="12"/>
      <c r="I1259" s="12"/>
      <c r="J1259" s="12"/>
      <c r="K1259" s="156">
        <v>0</v>
      </c>
      <c r="L1259" s="157"/>
      <c r="M1259" s="158"/>
      <c r="N1259" t="s">
        <v>2535</v>
      </c>
    </row>
    <row r="1260" spans="1:14" ht="18.95" customHeight="1">
      <c r="A1260" s="8">
        <v>12</v>
      </c>
      <c r="B1260" s="15">
        <v>2320720768</v>
      </c>
      <c r="C1260" s="9" t="s">
        <v>2582</v>
      </c>
      <c r="D1260" s="10" t="s">
        <v>1342</v>
      </c>
      <c r="E1260" s="16" t="s">
        <v>1570</v>
      </c>
      <c r="F1260" s="16" t="s">
        <v>1570</v>
      </c>
      <c r="G1260" s="11"/>
      <c r="H1260" s="12"/>
      <c r="I1260" s="12"/>
      <c r="J1260" s="12"/>
      <c r="K1260" s="156">
        <v>0</v>
      </c>
      <c r="L1260" s="157"/>
      <c r="M1260" s="158"/>
      <c r="N1260" t="s">
        <v>2535</v>
      </c>
    </row>
    <row r="1261" spans="1:14" ht="18.95" customHeight="1">
      <c r="A1261" s="8">
        <v>13</v>
      </c>
      <c r="B1261" s="15">
        <v>23208610063</v>
      </c>
      <c r="C1261" s="9" t="s">
        <v>2583</v>
      </c>
      <c r="D1261" s="10" t="s">
        <v>1342</v>
      </c>
      <c r="E1261" s="16" t="s">
        <v>1590</v>
      </c>
      <c r="F1261" s="16" t="s">
        <v>1590</v>
      </c>
      <c r="G1261" s="11"/>
      <c r="H1261" s="12"/>
      <c r="I1261" s="12"/>
      <c r="J1261" s="12"/>
      <c r="K1261" s="156">
        <v>0</v>
      </c>
      <c r="L1261" s="157"/>
      <c r="M1261" s="158"/>
      <c r="N1261" t="s">
        <v>2535</v>
      </c>
    </row>
    <row r="1262" spans="1:14" ht="18.95" customHeight="1">
      <c r="A1262" s="8">
        <v>14</v>
      </c>
      <c r="B1262" s="15">
        <v>23212112911</v>
      </c>
      <c r="C1262" s="9" t="s">
        <v>2584</v>
      </c>
      <c r="D1262" s="10" t="s">
        <v>1342</v>
      </c>
      <c r="E1262" s="16" t="s">
        <v>1416</v>
      </c>
      <c r="F1262" s="16" t="s">
        <v>1416</v>
      </c>
      <c r="G1262" s="11"/>
      <c r="H1262" s="12"/>
      <c r="I1262" s="12"/>
      <c r="J1262" s="12"/>
      <c r="K1262" s="156">
        <v>0</v>
      </c>
      <c r="L1262" s="157"/>
      <c r="M1262" s="158"/>
      <c r="N1262" t="s">
        <v>2535</v>
      </c>
    </row>
    <row r="1263" spans="1:14" ht="18.95" customHeight="1">
      <c r="A1263" s="8">
        <v>15</v>
      </c>
      <c r="B1263" s="15">
        <v>2220863737</v>
      </c>
      <c r="C1263" s="9" t="s">
        <v>2585</v>
      </c>
      <c r="D1263" s="10" t="s">
        <v>2586</v>
      </c>
      <c r="E1263" s="16" t="s">
        <v>1590</v>
      </c>
      <c r="F1263" s="16" t="s">
        <v>1590</v>
      </c>
      <c r="G1263" s="11"/>
      <c r="H1263" s="12"/>
      <c r="I1263" s="12"/>
      <c r="J1263" s="12"/>
      <c r="K1263" s="156">
        <v>0</v>
      </c>
      <c r="L1263" s="157"/>
      <c r="M1263" s="158"/>
      <c r="N1263" t="s">
        <v>2535</v>
      </c>
    </row>
    <row r="1264" spans="1:14" ht="18.95" customHeight="1">
      <c r="A1264" s="8">
        <v>16</v>
      </c>
      <c r="B1264" s="15">
        <v>2320216070</v>
      </c>
      <c r="C1264" s="9" t="s">
        <v>1805</v>
      </c>
      <c r="D1264" s="10" t="s">
        <v>2586</v>
      </c>
      <c r="E1264" s="16" t="s">
        <v>1564</v>
      </c>
      <c r="F1264" s="16" t="s">
        <v>1564</v>
      </c>
      <c r="G1264" s="11"/>
      <c r="H1264" s="12"/>
      <c r="I1264" s="12"/>
      <c r="J1264" s="12"/>
      <c r="K1264" s="156">
        <v>0</v>
      </c>
      <c r="L1264" s="157"/>
      <c r="M1264" s="158"/>
      <c r="N1264" t="s">
        <v>2535</v>
      </c>
    </row>
    <row r="1265" spans="1:14" ht="18.95" customHeight="1">
      <c r="A1265" s="8">
        <v>17</v>
      </c>
      <c r="B1265" s="15">
        <v>2320216093</v>
      </c>
      <c r="C1265" s="9" t="s">
        <v>2587</v>
      </c>
      <c r="D1265" s="10" t="s">
        <v>2586</v>
      </c>
      <c r="E1265" s="16" t="s">
        <v>1416</v>
      </c>
      <c r="F1265" s="16" t="s">
        <v>1416</v>
      </c>
      <c r="G1265" s="11"/>
      <c r="H1265" s="12"/>
      <c r="I1265" s="12"/>
      <c r="J1265" s="12"/>
      <c r="K1265" s="156">
        <v>0</v>
      </c>
      <c r="L1265" s="157"/>
      <c r="M1265" s="158"/>
      <c r="N1265" t="s">
        <v>2535</v>
      </c>
    </row>
    <row r="1266" spans="1:14" ht="18.95" customHeight="1">
      <c r="A1266" s="8">
        <v>18</v>
      </c>
      <c r="B1266" s="15">
        <v>2320216103</v>
      </c>
      <c r="C1266" s="9" t="s">
        <v>2588</v>
      </c>
      <c r="D1266" s="10" t="s">
        <v>2586</v>
      </c>
      <c r="E1266" s="16" t="s">
        <v>1416</v>
      </c>
      <c r="F1266" s="16" t="s">
        <v>1416</v>
      </c>
      <c r="G1266" s="11"/>
      <c r="H1266" s="12"/>
      <c r="I1266" s="12"/>
      <c r="J1266" s="12"/>
      <c r="K1266" s="156">
        <v>0</v>
      </c>
      <c r="L1266" s="157"/>
      <c r="M1266" s="158"/>
      <c r="N1266" t="s">
        <v>2535</v>
      </c>
    </row>
    <row r="1267" spans="1:14" ht="18.95" customHeight="1">
      <c r="A1267" s="8">
        <v>19</v>
      </c>
      <c r="B1267" s="15">
        <v>23202810614</v>
      </c>
      <c r="C1267" s="9" t="s">
        <v>2589</v>
      </c>
      <c r="D1267" s="10" t="s">
        <v>2586</v>
      </c>
      <c r="E1267" s="16" t="s">
        <v>1564</v>
      </c>
      <c r="F1267" s="16" t="s">
        <v>1564</v>
      </c>
      <c r="G1267" s="11"/>
      <c r="H1267" s="12"/>
      <c r="I1267" s="12"/>
      <c r="J1267" s="12"/>
      <c r="K1267" s="156">
        <v>0</v>
      </c>
      <c r="L1267" s="157"/>
      <c r="M1267" s="158"/>
      <c r="N1267" t="s">
        <v>2535</v>
      </c>
    </row>
    <row r="1268" spans="1:14" ht="18.95" customHeight="1">
      <c r="A1268" s="8">
        <v>20</v>
      </c>
      <c r="B1268" s="15">
        <v>2320315836</v>
      </c>
      <c r="C1268" s="9" t="s">
        <v>2590</v>
      </c>
      <c r="D1268" s="10" t="s">
        <v>2586</v>
      </c>
      <c r="E1268" s="16" t="s">
        <v>1770</v>
      </c>
      <c r="F1268" s="16" t="s">
        <v>1770</v>
      </c>
      <c r="G1268" s="11"/>
      <c r="H1268" s="12"/>
      <c r="I1268" s="12"/>
      <c r="J1268" s="12"/>
      <c r="K1268" s="156">
        <v>0</v>
      </c>
      <c r="L1268" s="157"/>
      <c r="M1268" s="158"/>
      <c r="N1268" t="s">
        <v>2535</v>
      </c>
    </row>
    <row r="1269" spans="1:14" ht="18.95" customHeight="1">
      <c r="A1269" s="8">
        <v>21</v>
      </c>
      <c r="B1269" s="15">
        <v>2320713301</v>
      </c>
      <c r="C1269" s="9" t="s">
        <v>2591</v>
      </c>
      <c r="D1269" s="10" t="s">
        <v>2586</v>
      </c>
      <c r="E1269" s="16" t="s">
        <v>1396</v>
      </c>
      <c r="F1269" s="16" t="s">
        <v>1396</v>
      </c>
      <c r="G1269" s="11"/>
      <c r="H1269" s="12"/>
      <c r="I1269" s="12"/>
      <c r="J1269" s="12"/>
      <c r="K1269" s="156">
        <v>0</v>
      </c>
      <c r="L1269" s="157"/>
      <c r="M1269" s="158"/>
      <c r="N1269" t="s">
        <v>2535</v>
      </c>
    </row>
    <row r="1270" spans="1:14" ht="18.95" customHeight="1">
      <c r="A1270" s="8">
        <v>22</v>
      </c>
      <c r="B1270" s="15">
        <v>2320716501</v>
      </c>
      <c r="C1270" s="9" t="s">
        <v>1468</v>
      </c>
      <c r="D1270" s="10" t="s">
        <v>2586</v>
      </c>
      <c r="E1270" s="16" t="s">
        <v>1590</v>
      </c>
      <c r="F1270" s="16" t="s">
        <v>1590</v>
      </c>
      <c r="G1270" s="11"/>
      <c r="H1270" s="12"/>
      <c r="I1270" s="12"/>
      <c r="J1270" s="12"/>
      <c r="K1270" s="156">
        <v>0</v>
      </c>
      <c r="L1270" s="157"/>
      <c r="M1270" s="158"/>
      <c r="N1270" t="s">
        <v>2535</v>
      </c>
    </row>
    <row r="1271" spans="1:14" ht="18.95" customHeight="1">
      <c r="A1271" s="8">
        <v>23</v>
      </c>
      <c r="B1271" s="15">
        <v>2320717146</v>
      </c>
      <c r="C1271" s="9" t="s">
        <v>2592</v>
      </c>
      <c r="D1271" s="10" t="s">
        <v>2586</v>
      </c>
      <c r="E1271" s="16" t="s">
        <v>1396</v>
      </c>
      <c r="F1271" s="16" t="s">
        <v>1396</v>
      </c>
      <c r="G1271" s="11"/>
      <c r="H1271" s="12"/>
      <c r="I1271" s="12"/>
      <c r="J1271" s="12"/>
      <c r="K1271" s="156">
        <v>0</v>
      </c>
      <c r="L1271" s="157"/>
      <c r="M1271" s="158"/>
      <c r="N1271" t="s">
        <v>2535</v>
      </c>
    </row>
    <row r="1272" spans="1:14" ht="18.95" customHeight="1">
      <c r="A1272" s="8">
        <v>24</v>
      </c>
      <c r="B1272" s="15">
        <v>2320863169</v>
      </c>
      <c r="C1272" s="9" t="s">
        <v>2593</v>
      </c>
      <c r="D1272" s="10" t="s">
        <v>2586</v>
      </c>
      <c r="E1272" s="16" t="s">
        <v>1590</v>
      </c>
      <c r="F1272" s="16" t="s">
        <v>1590</v>
      </c>
      <c r="G1272" s="11"/>
      <c r="H1272" s="12"/>
      <c r="I1272" s="12"/>
      <c r="J1272" s="12"/>
      <c r="K1272" s="156">
        <v>0</v>
      </c>
      <c r="L1272" s="157"/>
      <c r="M1272" s="158"/>
      <c r="N1272" t="s">
        <v>2535</v>
      </c>
    </row>
    <row r="1273" spans="1:14" ht="18.95" customHeight="1">
      <c r="A1273" s="8">
        <v>25</v>
      </c>
      <c r="B1273" s="15">
        <v>2320863675</v>
      </c>
      <c r="C1273" s="9" t="s">
        <v>1408</v>
      </c>
      <c r="D1273" s="10" t="s">
        <v>2586</v>
      </c>
      <c r="E1273" s="16" t="s">
        <v>1590</v>
      </c>
      <c r="F1273" s="16" t="s">
        <v>1590</v>
      </c>
      <c r="G1273" s="11"/>
      <c r="H1273" s="12"/>
      <c r="I1273" s="12"/>
      <c r="J1273" s="12"/>
      <c r="K1273" s="156">
        <v>0</v>
      </c>
      <c r="L1273" s="157"/>
      <c r="M1273" s="158"/>
      <c r="N1273" t="s">
        <v>2535</v>
      </c>
    </row>
    <row r="1274" spans="1:14" ht="18.95" customHeight="1">
      <c r="A1274" s="8">
        <v>26</v>
      </c>
      <c r="B1274" s="15">
        <v>23212111567</v>
      </c>
      <c r="C1274" s="9" t="s">
        <v>1288</v>
      </c>
      <c r="D1274" s="10" t="s">
        <v>2594</v>
      </c>
      <c r="E1274" s="16" t="s">
        <v>1416</v>
      </c>
      <c r="F1274" s="16" t="s">
        <v>1416</v>
      </c>
      <c r="G1274" s="11"/>
      <c r="H1274" s="12"/>
      <c r="I1274" s="12"/>
      <c r="J1274" s="12"/>
      <c r="K1274" s="156">
        <v>0</v>
      </c>
      <c r="L1274" s="157"/>
      <c r="M1274" s="158"/>
      <c r="N1274" t="s">
        <v>2535</v>
      </c>
    </row>
    <row r="1275" spans="1:14" ht="18.95" customHeight="1">
      <c r="A1275" s="8">
        <v>27</v>
      </c>
      <c r="B1275" s="15">
        <v>2220717075</v>
      </c>
      <c r="C1275" s="9" t="s">
        <v>2595</v>
      </c>
      <c r="D1275" s="10" t="s">
        <v>1572</v>
      </c>
      <c r="E1275" s="16" t="s">
        <v>1349</v>
      </c>
      <c r="F1275" s="16" t="s">
        <v>1349</v>
      </c>
      <c r="G1275" s="11"/>
      <c r="H1275" s="12"/>
      <c r="I1275" s="12"/>
      <c r="J1275" s="12"/>
      <c r="K1275" s="156">
        <v>0</v>
      </c>
      <c r="L1275" s="157"/>
      <c r="M1275" s="158"/>
      <c r="N1275" t="s">
        <v>2535</v>
      </c>
    </row>
    <row r="1276" spans="1:14" ht="18.95" customHeight="1">
      <c r="A1276" s="8">
        <v>28</v>
      </c>
      <c r="B1276" s="15">
        <v>2220717077</v>
      </c>
      <c r="C1276" s="9" t="s">
        <v>2596</v>
      </c>
      <c r="D1276" s="10" t="s">
        <v>1572</v>
      </c>
      <c r="E1276" s="16" t="s">
        <v>1570</v>
      </c>
      <c r="F1276" s="16" t="s">
        <v>1570</v>
      </c>
      <c r="G1276" s="11"/>
      <c r="H1276" s="12"/>
      <c r="I1276" s="12"/>
      <c r="J1276" s="12"/>
      <c r="K1276" s="156">
        <v>0</v>
      </c>
      <c r="L1276" s="157"/>
      <c r="M1276" s="158"/>
      <c r="N1276" t="s">
        <v>2535</v>
      </c>
    </row>
    <row r="1277" spans="1:14" ht="18.95" customHeight="1">
      <c r="A1277" s="8">
        <v>29</v>
      </c>
      <c r="B1277" s="15">
        <v>23201210942</v>
      </c>
      <c r="C1277" s="9" t="s">
        <v>1733</v>
      </c>
      <c r="D1277" s="10" t="s">
        <v>1572</v>
      </c>
      <c r="E1277" s="16" t="s">
        <v>1728</v>
      </c>
      <c r="F1277" s="16" t="s">
        <v>1728</v>
      </c>
      <c r="G1277" s="11"/>
      <c r="H1277" s="12"/>
      <c r="I1277" s="12"/>
      <c r="J1277" s="12"/>
      <c r="K1277" s="156">
        <v>0</v>
      </c>
      <c r="L1277" s="157"/>
      <c r="M1277" s="158"/>
      <c r="N1277" t="s">
        <v>2535</v>
      </c>
    </row>
    <row r="1278" spans="1:14" ht="18.95" customHeight="1">
      <c r="A1278" s="8">
        <v>30</v>
      </c>
      <c r="B1278" s="15">
        <v>2320215169</v>
      </c>
      <c r="C1278" s="9" t="s">
        <v>2597</v>
      </c>
      <c r="D1278" s="10" t="s">
        <v>1572</v>
      </c>
      <c r="E1278" s="16" t="s">
        <v>1416</v>
      </c>
      <c r="F1278" s="16" t="s">
        <v>1416</v>
      </c>
      <c r="G1278" s="11"/>
      <c r="H1278" s="12"/>
      <c r="I1278" s="12"/>
      <c r="J1278" s="12"/>
      <c r="K1278" s="156">
        <v>0</v>
      </c>
      <c r="L1278" s="157"/>
      <c r="M1278" s="158"/>
      <c r="N1278" t="s">
        <v>2535</v>
      </c>
    </row>
    <row r="1279" spans="1:14" ht="18.95" customHeight="1">
      <c r="A1279" s="8">
        <v>31</v>
      </c>
      <c r="B1279" s="15">
        <v>23202312914</v>
      </c>
      <c r="C1279" s="9" t="s">
        <v>2598</v>
      </c>
      <c r="D1279" s="10" t="s">
        <v>1572</v>
      </c>
      <c r="E1279" s="16" t="s">
        <v>1843</v>
      </c>
      <c r="F1279" s="16" t="s">
        <v>1843</v>
      </c>
      <c r="G1279" s="11"/>
      <c r="H1279" s="12"/>
      <c r="I1279" s="12"/>
      <c r="J1279" s="12"/>
      <c r="K1279" s="169">
        <v>0</v>
      </c>
      <c r="L1279" s="170"/>
      <c r="M1279" s="171"/>
      <c r="N1279" t="s">
        <v>2535</v>
      </c>
    </row>
    <row r="1280" spans="1:14">
      <c r="L1280" s="147" t="s">
        <v>2469</v>
      </c>
      <c r="M1280" s="13" t="s">
        <v>2400</v>
      </c>
    </row>
    <row r="1281" spans="1:14" s="1" customFormat="1" ht="14.25" customHeight="1">
      <c r="B1281" s="150" t="s">
        <v>7</v>
      </c>
      <c r="C1281" s="150"/>
      <c r="D1281" s="151" t="s">
        <v>1258</v>
      </c>
      <c r="E1281" s="151"/>
      <c r="F1281" s="151"/>
      <c r="G1281" s="151"/>
      <c r="H1281" s="151"/>
      <c r="I1281" s="151"/>
      <c r="J1281" s="151"/>
      <c r="K1281" s="110" t="s">
        <v>2532</v>
      </c>
    </row>
    <row r="1282" spans="1:14" s="1" customFormat="1">
      <c r="B1282" s="150" t="s">
        <v>8</v>
      </c>
      <c r="C1282" s="150"/>
      <c r="D1282" s="2" t="s">
        <v>2481</v>
      </c>
      <c r="E1282" s="152" t="s">
        <v>1260</v>
      </c>
      <c r="F1282" s="152"/>
      <c r="G1282" s="152"/>
      <c r="H1282" s="152"/>
      <c r="I1282" s="152"/>
      <c r="J1282" s="152"/>
      <c r="K1282" s="146"/>
      <c r="L1282" s="4"/>
      <c r="M1282" s="4"/>
    </row>
    <row r="1283" spans="1:14" s="5" customFormat="1" ht="18.75" customHeight="1">
      <c r="B1283" s="6" t="s">
        <v>2356</v>
      </c>
      <c r="C1283" s="145"/>
      <c r="D1283" s="152" t="s">
        <v>2393</v>
      </c>
      <c r="E1283" s="152"/>
      <c r="F1283" s="152"/>
      <c r="G1283" s="152"/>
      <c r="H1283" s="152"/>
      <c r="I1283" s="152"/>
      <c r="J1283" s="152"/>
      <c r="K1283" s="3"/>
      <c r="L1283" s="3"/>
      <c r="M1283" s="3"/>
    </row>
    <row r="1284" spans="1:14" s="5" customFormat="1" ht="18.75" customHeight="1">
      <c r="A1284" s="153" t="s">
        <v>2533</v>
      </c>
      <c r="B1284" s="153"/>
      <c r="C1284" s="153"/>
      <c r="D1284" s="153"/>
      <c r="E1284" s="153"/>
      <c r="F1284" s="153"/>
      <c r="G1284" s="153"/>
      <c r="H1284" s="153"/>
      <c r="I1284" s="153"/>
      <c r="J1284" s="153"/>
      <c r="K1284" s="3"/>
      <c r="L1284" s="3"/>
      <c r="M1284" s="3"/>
    </row>
    <row r="1285" spans="1:14" ht="3.75" customHeight="1"/>
    <row r="1286" spans="1:14" ht="15" customHeight="1">
      <c r="A1286" s="149" t="s">
        <v>0</v>
      </c>
      <c r="B1286" s="148" t="s">
        <v>9</v>
      </c>
      <c r="C1286" s="154" t="s">
        <v>3</v>
      </c>
      <c r="D1286" s="155" t="s">
        <v>4</v>
      </c>
      <c r="E1286" s="148" t="s">
        <v>15</v>
      </c>
      <c r="F1286" s="148" t="s">
        <v>16</v>
      </c>
      <c r="G1286" s="148" t="s">
        <v>10</v>
      </c>
      <c r="H1286" s="148" t="s">
        <v>11</v>
      </c>
      <c r="I1286" s="159" t="s">
        <v>6</v>
      </c>
      <c r="J1286" s="159"/>
      <c r="K1286" s="160" t="s">
        <v>12</v>
      </c>
      <c r="L1286" s="161"/>
      <c r="M1286" s="162"/>
    </row>
    <row r="1287" spans="1:14" ht="27" customHeight="1">
      <c r="A1287" s="149"/>
      <c r="B1287" s="149"/>
      <c r="C1287" s="154"/>
      <c r="D1287" s="155"/>
      <c r="E1287" s="149"/>
      <c r="F1287" s="149"/>
      <c r="G1287" s="149"/>
      <c r="H1287" s="149"/>
      <c r="I1287" s="7" t="s">
        <v>13</v>
      </c>
      <c r="J1287" s="7" t="s">
        <v>14</v>
      </c>
      <c r="K1287" s="163"/>
      <c r="L1287" s="164"/>
      <c r="M1287" s="165"/>
    </row>
    <row r="1288" spans="1:14" ht="18.95" customHeight="1">
      <c r="A1288" s="8">
        <v>1</v>
      </c>
      <c r="B1288" s="15">
        <v>2320716981</v>
      </c>
      <c r="C1288" s="9" t="s">
        <v>2082</v>
      </c>
      <c r="D1288" s="10" t="s">
        <v>1332</v>
      </c>
      <c r="E1288" s="16" t="s">
        <v>1349</v>
      </c>
      <c r="F1288" s="16" t="s">
        <v>1349</v>
      </c>
      <c r="G1288" s="11"/>
      <c r="H1288" s="12"/>
      <c r="I1288" s="12"/>
      <c r="J1288" s="12"/>
      <c r="K1288" s="166">
        <v>0</v>
      </c>
      <c r="L1288" s="167"/>
      <c r="M1288" s="168"/>
      <c r="N1288" t="s">
        <v>2534</v>
      </c>
    </row>
    <row r="1289" spans="1:14" ht="18.95" customHeight="1">
      <c r="A1289" s="8">
        <v>2</v>
      </c>
      <c r="B1289" s="15">
        <v>2320717126</v>
      </c>
      <c r="C1289" s="9" t="s">
        <v>1515</v>
      </c>
      <c r="D1289" s="10" t="s">
        <v>1332</v>
      </c>
      <c r="E1289" s="16" t="s">
        <v>1396</v>
      </c>
      <c r="F1289" s="16" t="s">
        <v>1396</v>
      </c>
      <c r="G1289" s="11"/>
      <c r="H1289" s="12"/>
      <c r="I1289" s="12"/>
      <c r="J1289" s="12"/>
      <c r="K1289" s="156">
        <v>0</v>
      </c>
      <c r="L1289" s="157"/>
      <c r="M1289" s="158"/>
      <c r="N1289" t="s">
        <v>2534</v>
      </c>
    </row>
    <row r="1290" spans="1:14" ht="18.95" customHeight="1">
      <c r="A1290" s="8">
        <v>3</v>
      </c>
      <c r="B1290" s="15">
        <v>2320720066</v>
      </c>
      <c r="C1290" s="9" t="s">
        <v>2098</v>
      </c>
      <c r="D1290" s="10" t="s">
        <v>1332</v>
      </c>
      <c r="E1290" s="16" t="s">
        <v>1396</v>
      </c>
      <c r="F1290" s="16" t="s">
        <v>1396</v>
      </c>
      <c r="G1290" s="11"/>
      <c r="H1290" s="12"/>
      <c r="I1290" s="12"/>
      <c r="J1290" s="12"/>
      <c r="K1290" s="156">
        <v>0</v>
      </c>
      <c r="L1290" s="157"/>
      <c r="M1290" s="158"/>
      <c r="N1290" t="s">
        <v>2534</v>
      </c>
    </row>
    <row r="1291" spans="1:14" ht="18.95" customHeight="1">
      <c r="A1291" s="8">
        <v>4</v>
      </c>
      <c r="B1291" s="15">
        <v>23212211915</v>
      </c>
      <c r="C1291" s="9" t="s">
        <v>2150</v>
      </c>
      <c r="D1291" s="10" t="s">
        <v>2250</v>
      </c>
      <c r="E1291" s="16" t="s">
        <v>1308</v>
      </c>
      <c r="F1291" s="16" t="s">
        <v>1308</v>
      </c>
      <c r="G1291" s="11"/>
      <c r="H1291" s="12"/>
      <c r="I1291" s="12"/>
      <c r="J1291" s="12"/>
      <c r="K1291" s="156">
        <v>0</v>
      </c>
      <c r="L1291" s="157"/>
      <c r="M1291" s="158"/>
      <c r="N1291" t="s">
        <v>2534</v>
      </c>
    </row>
    <row r="1292" spans="1:14" ht="18.95" customHeight="1">
      <c r="A1292" s="8">
        <v>5</v>
      </c>
      <c r="B1292" s="15">
        <v>2220319429</v>
      </c>
      <c r="C1292" s="9" t="s">
        <v>1347</v>
      </c>
      <c r="D1292" s="10" t="s">
        <v>1433</v>
      </c>
      <c r="E1292" s="16" t="s">
        <v>1434</v>
      </c>
      <c r="F1292" s="16" t="s">
        <v>1434</v>
      </c>
      <c r="G1292" s="11"/>
      <c r="H1292" s="12"/>
      <c r="I1292" s="12"/>
      <c r="J1292" s="12"/>
      <c r="K1292" s="156">
        <v>0</v>
      </c>
      <c r="L1292" s="157"/>
      <c r="M1292" s="158"/>
      <c r="N1292" t="s">
        <v>2534</v>
      </c>
    </row>
    <row r="1293" spans="1:14" ht="18.95" customHeight="1">
      <c r="A1293" s="8">
        <v>6</v>
      </c>
      <c r="B1293" s="15">
        <v>2220866096</v>
      </c>
      <c r="C1293" s="9" t="s">
        <v>1595</v>
      </c>
      <c r="D1293" s="10" t="s">
        <v>1433</v>
      </c>
      <c r="E1293" s="16" t="s">
        <v>1405</v>
      </c>
      <c r="F1293" s="16" t="s">
        <v>1405</v>
      </c>
      <c r="G1293" s="11"/>
      <c r="H1293" s="12"/>
      <c r="I1293" s="12"/>
      <c r="J1293" s="12"/>
      <c r="K1293" s="156">
        <v>0</v>
      </c>
      <c r="L1293" s="157"/>
      <c r="M1293" s="158"/>
      <c r="N1293" t="s">
        <v>2534</v>
      </c>
    </row>
    <row r="1294" spans="1:14" ht="18.95" customHeight="1">
      <c r="A1294" s="8">
        <v>7</v>
      </c>
      <c r="B1294" s="15">
        <v>2320147626</v>
      </c>
      <c r="C1294" s="9" t="s">
        <v>1746</v>
      </c>
      <c r="D1294" s="10" t="s">
        <v>1433</v>
      </c>
      <c r="E1294" s="16" t="s">
        <v>1731</v>
      </c>
      <c r="F1294" s="16" t="s">
        <v>1731</v>
      </c>
      <c r="G1294" s="11"/>
      <c r="H1294" s="12"/>
      <c r="I1294" s="12"/>
      <c r="J1294" s="12"/>
      <c r="K1294" s="156">
        <v>0</v>
      </c>
      <c r="L1294" s="157"/>
      <c r="M1294" s="158"/>
      <c r="N1294" t="s">
        <v>2534</v>
      </c>
    </row>
    <row r="1295" spans="1:14" ht="18.95" customHeight="1">
      <c r="A1295" s="8">
        <v>8</v>
      </c>
      <c r="B1295" s="15">
        <v>2320211783</v>
      </c>
      <c r="C1295" s="9" t="s">
        <v>1775</v>
      </c>
      <c r="D1295" s="10" t="s">
        <v>1433</v>
      </c>
      <c r="E1295" s="16" t="s">
        <v>1416</v>
      </c>
      <c r="F1295" s="16" t="s">
        <v>1416</v>
      </c>
      <c r="G1295" s="11"/>
      <c r="H1295" s="12"/>
      <c r="I1295" s="12"/>
      <c r="J1295" s="12"/>
      <c r="K1295" s="156">
        <v>0</v>
      </c>
      <c r="L1295" s="157"/>
      <c r="M1295" s="158"/>
      <c r="N1295" t="s">
        <v>2534</v>
      </c>
    </row>
    <row r="1296" spans="1:14" ht="18.95" customHeight="1">
      <c r="A1296" s="8">
        <v>9</v>
      </c>
      <c r="B1296" s="15">
        <v>2320212608</v>
      </c>
      <c r="C1296" s="9" t="s">
        <v>1778</v>
      </c>
      <c r="D1296" s="10" t="s">
        <v>1433</v>
      </c>
      <c r="E1296" s="16" t="s">
        <v>1738</v>
      </c>
      <c r="F1296" s="16" t="s">
        <v>1738</v>
      </c>
      <c r="G1296" s="11"/>
      <c r="H1296" s="12"/>
      <c r="I1296" s="12"/>
      <c r="J1296" s="12"/>
      <c r="K1296" s="156">
        <v>0</v>
      </c>
      <c r="L1296" s="157"/>
      <c r="M1296" s="158"/>
      <c r="N1296" t="s">
        <v>2534</v>
      </c>
    </row>
    <row r="1297" spans="1:14" ht="18.95" customHeight="1">
      <c r="A1297" s="8">
        <v>10</v>
      </c>
      <c r="B1297" s="15">
        <v>2320216112</v>
      </c>
      <c r="C1297" s="9" t="s">
        <v>1397</v>
      </c>
      <c r="D1297" s="10" t="s">
        <v>1433</v>
      </c>
      <c r="E1297" s="16" t="s">
        <v>1308</v>
      </c>
      <c r="F1297" s="16" t="s">
        <v>1308</v>
      </c>
      <c r="G1297" s="11"/>
      <c r="H1297" s="12"/>
      <c r="I1297" s="12"/>
      <c r="J1297" s="12"/>
      <c r="K1297" s="156">
        <v>0</v>
      </c>
      <c r="L1297" s="157"/>
      <c r="M1297" s="158"/>
      <c r="N1297" t="s">
        <v>2534</v>
      </c>
    </row>
    <row r="1298" spans="1:14" ht="18.95" customHeight="1">
      <c r="A1298" s="8">
        <v>11</v>
      </c>
      <c r="B1298" s="15">
        <v>2320216191</v>
      </c>
      <c r="C1298" s="9" t="s">
        <v>1820</v>
      </c>
      <c r="D1298" s="10" t="s">
        <v>1433</v>
      </c>
      <c r="E1298" s="16" t="s">
        <v>1308</v>
      </c>
      <c r="F1298" s="16" t="s">
        <v>1308</v>
      </c>
      <c r="G1298" s="11"/>
      <c r="H1298" s="12"/>
      <c r="I1298" s="12"/>
      <c r="J1298" s="12"/>
      <c r="K1298" s="156">
        <v>0</v>
      </c>
      <c r="L1298" s="157"/>
      <c r="M1298" s="158"/>
      <c r="N1298" t="s">
        <v>2534</v>
      </c>
    </row>
    <row r="1299" spans="1:14" ht="18.95" customHeight="1">
      <c r="A1299" s="8">
        <v>12</v>
      </c>
      <c r="B1299" s="15">
        <v>2320262841</v>
      </c>
      <c r="C1299" s="9" t="s">
        <v>1587</v>
      </c>
      <c r="D1299" s="10" t="s">
        <v>1433</v>
      </c>
      <c r="E1299" s="16" t="s">
        <v>1770</v>
      </c>
      <c r="F1299" s="16" t="s">
        <v>1770</v>
      </c>
      <c r="G1299" s="11"/>
      <c r="H1299" s="12"/>
      <c r="I1299" s="12"/>
      <c r="J1299" s="12"/>
      <c r="K1299" s="156">
        <v>0</v>
      </c>
      <c r="L1299" s="157"/>
      <c r="M1299" s="158"/>
      <c r="N1299" t="s">
        <v>2534</v>
      </c>
    </row>
    <row r="1300" spans="1:14" ht="18.95" customHeight="1">
      <c r="A1300" s="8">
        <v>13</v>
      </c>
      <c r="B1300" s="15">
        <v>2320513241</v>
      </c>
      <c r="C1300" s="9" t="s">
        <v>1956</v>
      </c>
      <c r="D1300" s="10" t="s">
        <v>1433</v>
      </c>
      <c r="E1300" s="16" t="s">
        <v>1857</v>
      </c>
      <c r="F1300" s="16" t="s">
        <v>1857</v>
      </c>
      <c r="G1300" s="11"/>
      <c r="H1300" s="12"/>
      <c r="I1300" s="12"/>
      <c r="J1300" s="12"/>
      <c r="K1300" s="156">
        <v>0</v>
      </c>
      <c r="L1300" s="157"/>
      <c r="M1300" s="158"/>
      <c r="N1300" t="s">
        <v>2534</v>
      </c>
    </row>
    <row r="1301" spans="1:14" ht="18.95" customHeight="1">
      <c r="A1301" s="8">
        <v>14</v>
      </c>
      <c r="B1301" s="15">
        <v>2320668475</v>
      </c>
      <c r="C1301" s="9" t="s">
        <v>1970</v>
      </c>
      <c r="D1301" s="10" t="s">
        <v>1433</v>
      </c>
      <c r="E1301" s="16" t="s">
        <v>1349</v>
      </c>
      <c r="F1301" s="16" t="s">
        <v>1349</v>
      </c>
      <c r="G1301" s="11"/>
      <c r="H1301" s="12"/>
      <c r="I1301" s="12"/>
      <c r="J1301" s="12"/>
      <c r="K1301" s="156">
        <v>0</v>
      </c>
      <c r="L1301" s="157"/>
      <c r="M1301" s="158"/>
      <c r="N1301" t="s">
        <v>2534</v>
      </c>
    </row>
    <row r="1302" spans="1:14" ht="18.95" customHeight="1">
      <c r="A1302" s="8">
        <v>15</v>
      </c>
      <c r="B1302" s="15">
        <v>2320719862</v>
      </c>
      <c r="C1302" s="9" t="s">
        <v>1773</v>
      </c>
      <c r="D1302" s="10" t="s">
        <v>1433</v>
      </c>
      <c r="E1302" s="16" t="s">
        <v>1349</v>
      </c>
      <c r="F1302" s="16" t="s">
        <v>1349</v>
      </c>
      <c r="G1302" s="11"/>
      <c r="H1302" s="12"/>
      <c r="I1302" s="12"/>
      <c r="J1302" s="12"/>
      <c r="K1302" s="156">
        <v>0</v>
      </c>
      <c r="L1302" s="157"/>
      <c r="M1302" s="158"/>
      <c r="N1302" t="s">
        <v>2534</v>
      </c>
    </row>
    <row r="1303" spans="1:14" ht="18.95" customHeight="1">
      <c r="A1303" s="8">
        <v>16</v>
      </c>
      <c r="B1303" s="15">
        <v>2320211268</v>
      </c>
      <c r="C1303" s="9" t="s">
        <v>1417</v>
      </c>
      <c r="D1303" s="10" t="s">
        <v>1771</v>
      </c>
      <c r="E1303" s="16" t="s">
        <v>1416</v>
      </c>
      <c r="F1303" s="16" t="s">
        <v>1416</v>
      </c>
      <c r="G1303" s="11"/>
      <c r="H1303" s="12"/>
      <c r="I1303" s="12"/>
      <c r="J1303" s="12"/>
      <c r="K1303" s="156">
        <v>0</v>
      </c>
      <c r="L1303" s="157"/>
      <c r="M1303" s="158"/>
      <c r="N1303" t="s">
        <v>2534</v>
      </c>
    </row>
    <row r="1304" spans="1:14" ht="18.95" customHeight="1">
      <c r="A1304" s="8">
        <v>17</v>
      </c>
      <c r="B1304" s="15">
        <v>2320715234</v>
      </c>
      <c r="C1304" s="9" t="s">
        <v>2064</v>
      </c>
      <c r="D1304" s="10" t="s">
        <v>1771</v>
      </c>
      <c r="E1304" s="16" t="s">
        <v>1349</v>
      </c>
      <c r="F1304" s="16" t="s">
        <v>1349</v>
      </c>
      <c r="G1304" s="11"/>
      <c r="H1304" s="12"/>
      <c r="I1304" s="12"/>
      <c r="J1304" s="12"/>
      <c r="K1304" s="156">
        <v>0</v>
      </c>
      <c r="L1304" s="157"/>
      <c r="M1304" s="158"/>
      <c r="N1304" t="s">
        <v>2534</v>
      </c>
    </row>
    <row r="1305" spans="1:14" ht="18.95" customHeight="1">
      <c r="A1305" s="8">
        <v>18</v>
      </c>
      <c r="B1305" s="15">
        <v>2321219728</v>
      </c>
      <c r="C1305" s="9" t="s">
        <v>2249</v>
      </c>
      <c r="D1305" s="10" t="s">
        <v>1771</v>
      </c>
      <c r="E1305" s="16" t="s">
        <v>1416</v>
      </c>
      <c r="F1305" s="16" t="s">
        <v>1416</v>
      </c>
      <c r="G1305" s="11"/>
      <c r="H1305" s="12"/>
      <c r="I1305" s="12"/>
      <c r="J1305" s="12"/>
      <c r="K1305" s="156">
        <v>0</v>
      </c>
      <c r="L1305" s="157"/>
      <c r="M1305" s="158"/>
      <c r="N1305" t="s">
        <v>2534</v>
      </c>
    </row>
    <row r="1306" spans="1:14" ht="18.95" customHeight="1">
      <c r="A1306" s="8">
        <v>19</v>
      </c>
      <c r="B1306" s="15">
        <v>2120524505</v>
      </c>
      <c r="C1306" s="9" t="s">
        <v>1341</v>
      </c>
      <c r="D1306" s="10" t="s">
        <v>1342</v>
      </c>
      <c r="E1306" s="16" t="s">
        <v>1302</v>
      </c>
      <c r="F1306" s="16" t="s">
        <v>1302</v>
      </c>
      <c r="G1306" s="11"/>
      <c r="H1306" s="12"/>
      <c r="I1306" s="12"/>
      <c r="J1306" s="12"/>
      <c r="K1306" s="156">
        <v>0</v>
      </c>
      <c r="L1306" s="157"/>
      <c r="M1306" s="158"/>
      <c r="N1306" t="s">
        <v>2534</v>
      </c>
    </row>
    <row r="1307" spans="1:14" ht="18.95" customHeight="1">
      <c r="A1307" s="8">
        <v>20</v>
      </c>
      <c r="B1307" s="15">
        <v>2220523136</v>
      </c>
      <c r="C1307" s="9" t="s">
        <v>1518</v>
      </c>
      <c r="D1307" s="10" t="s">
        <v>1342</v>
      </c>
      <c r="E1307" s="16" t="s">
        <v>1302</v>
      </c>
      <c r="F1307" s="16" t="s">
        <v>1302</v>
      </c>
      <c r="G1307" s="11"/>
      <c r="H1307" s="12"/>
      <c r="I1307" s="12"/>
      <c r="J1307" s="12"/>
      <c r="K1307" s="156">
        <v>0</v>
      </c>
      <c r="L1307" s="157"/>
      <c r="M1307" s="158"/>
      <c r="N1307" t="s">
        <v>2534</v>
      </c>
    </row>
    <row r="1308" spans="1:14" ht="18.95" customHeight="1">
      <c r="A1308" s="8">
        <v>21</v>
      </c>
      <c r="B1308" s="15">
        <v>2220523243</v>
      </c>
      <c r="C1308" s="9" t="s">
        <v>1534</v>
      </c>
      <c r="D1308" s="10" t="s">
        <v>1342</v>
      </c>
      <c r="E1308" s="16" t="s">
        <v>1302</v>
      </c>
      <c r="F1308" s="16" t="s">
        <v>1302</v>
      </c>
      <c r="G1308" s="11"/>
      <c r="H1308" s="12"/>
      <c r="I1308" s="12"/>
      <c r="J1308" s="12"/>
      <c r="K1308" s="156">
        <v>0</v>
      </c>
      <c r="L1308" s="157"/>
      <c r="M1308" s="158"/>
      <c r="N1308" t="s">
        <v>2534</v>
      </c>
    </row>
    <row r="1309" spans="1:14" ht="18.95" customHeight="1">
      <c r="A1309" s="8">
        <v>22</v>
      </c>
      <c r="B1309" s="15">
        <v>2220538652</v>
      </c>
      <c r="C1309" s="9" t="s">
        <v>1555</v>
      </c>
      <c r="D1309" s="10" t="s">
        <v>1342</v>
      </c>
      <c r="E1309" s="16" t="s">
        <v>1302</v>
      </c>
      <c r="F1309" s="16" t="s">
        <v>1302</v>
      </c>
      <c r="G1309" s="11"/>
      <c r="H1309" s="12"/>
      <c r="I1309" s="12"/>
      <c r="J1309" s="12"/>
      <c r="K1309" s="156">
        <v>0</v>
      </c>
      <c r="L1309" s="157"/>
      <c r="M1309" s="158"/>
      <c r="N1309" t="s">
        <v>2534</v>
      </c>
    </row>
    <row r="1310" spans="1:14" ht="18.95" customHeight="1">
      <c r="A1310" s="8">
        <v>23</v>
      </c>
      <c r="B1310" s="15">
        <v>2220727411</v>
      </c>
      <c r="C1310" s="9" t="s">
        <v>1587</v>
      </c>
      <c r="D1310" s="10" t="s">
        <v>1342</v>
      </c>
      <c r="E1310" s="16" t="s">
        <v>1422</v>
      </c>
      <c r="F1310" s="16" t="s">
        <v>1422</v>
      </c>
      <c r="G1310" s="11"/>
      <c r="H1310" s="12"/>
      <c r="I1310" s="12"/>
      <c r="J1310" s="12"/>
      <c r="K1310" s="156">
        <v>0</v>
      </c>
      <c r="L1310" s="157"/>
      <c r="M1310" s="158"/>
      <c r="N1310" t="s">
        <v>2534</v>
      </c>
    </row>
    <row r="1311" spans="1:14" ht="18.95" customHeight="1">
      <c r="A1311" s="8">
        <v>24</v>
      </c>
      <c r="B1311" s="15">
        <v>2320120522</v>
      </c>
      <c r="C1311" s="9" t="s">
        <v>1730</v>
      </c>
      <c r="D1311" s="10" t="s">
        <v>1342</v>
      </c>
      <c r="E1311" s="16" t="s">
        <v>1728</v>
      </c>
      <c r="F1311" s="16" t="s">
        <v>1728</v>
      </c>
      <c r="G1311" s="11"/>
      <c r="H1311" s="12"/>
      <c r="I1311" s="12"/>
      <c r="J1311" s="12"/>
      <c r="K1311" s="156">
        <v>0</v>
      </c>
      <c r="L1311" s="157"/>
      <c r="M1311" s="158"/>
      <c r="N1311" t="s">
        <v>2534</v>
      </c>
    </row>
    <row r="1312" spans="1:14" ht="18.95" customHeight="1">
      <c r="A1312" s="8">
        <v>25</v>
      </c>
      <c r="B1312" s="15">
        <v>23201211795</v>
      </c>
      <c r="C1312" s="9" t="s">
        <v>1734</v>
      </c>
      <c r="D1312" s="10" t="s">
        <v>1342</v>
      </c>
      <c r="E1312" s="16" t="s">
        <v>1728</v>
      </c>
      <c r="F1312" s="16" t="s">
        <v>1728</v>
      </c>
      <c r="G1312" s="11"/>
      <c r="H1312" s="12"/>
      <c r="I1312" s="12"/>
      <c r="J1312" s="12"/>
      <c r="K1312" s="156">
        <v>0</v>
      </c>
      <c r="L1312" s="157"/>
      <c r="M1312" s="158"/>
      <c r="N1312" t="s">
        <v>2534</v>
      </c>
    </row>
    <row r="1313" spans="1:14" ht="18.95" customHeight="1">
      <c r="A1313" s="8">
        <v>26</v>
      </c>
      <c r="B1313" s="15">
        <v>2320124117</v>
      </c>
      <c r="C1313" s="9" t="s">
        <v>1468</v>
      </c>
      <c r="D1313" s="10" t="s">
        <v>1342</v>
      </c>
      <c r="E1313" s="16" t="s">
        <v>1610</v>
      </c>
      <c r="F1313" s="16" t="s">
        <v>1610</v>
      </c>
      <c r="G1313" s="11"/>
      <c r="H1313" s="12"/>
      <c r="I1313" s="12"/>
      <c r="J1313" s="12"/>
      <c r="K1313" s="156">
        <v>0</v>
      </c>
      <c r="L1313" s="157"/>
      <c r="M1313" s="158"/>
      <c r="N1313" t="s">
        <v>2534</v>
      </c>
    </row>
    <row r="1314" spans="1:14" ht="18.95" customHeight="1">
      <c r="A1314" s="8">
        <v>27</v>
      </c>
      <c r="B1314" s="15">
        <v>2320213497</v>
      </c>
      <c r="C1314" s="9" t="s">
        <v>1740</v>
      </c>
      <c r="D1314" s="10" t="s">
        <v>1342</v>
      </c>
      <c r="E1314" s="16" t="s">
        <v>1416</v>
      </c>
      <c r="F1314" s="16" t="s">
        <v>1416</v>
      </c>
      <c r="G1314" s="11"/>
      <c r="H1314" s="12"/>
      <c r="I1314" s="12"/>
      <c r="J1314" s="12"/>
      <c r="K1314" s="156">
        <v>0</v>
      </c>
      <c r="L1314" s="157"/>
      <c r="M1314" s="158"/>
      <c r="N1314" t="s">
        <v>2534</v>
      </c>
    </row>
    <row r="1315" spans="1:14" ht="18.95" customHeight="1">
      <c r="A1315" s="8">
        <v>28</v>
      </c>
      <c r="B1315" s="15">
        <v>2320222620</v>
      </c>
      <c r="C1315" s="9" t="s">
        <v>1417</v>
      </c>
      <c r="D1315" s="10" t="s">
        <v>1342</v>
      </c>
      <c r="E1315" s="16" t="s">
        <v>1308</v>
      </c>
      <c r="F1315" s="16" t="s">
        <v>1308</v>
      </c>
      <c r="G1315" s="11"/>
      <c r="H1315" s="12"/>
      <c r="I1315" s="12"/>
      <c r="J1315" s="12"/>
      <c r="K1315" s="156">
        <v>0</v>
      </c>
      <c r="L1315" s="157"/>
      <c r="M1315" s="158"/>
      <c r="N1315" t="s">
        <v>2534</v>
      </c>
    </row>
    <row r="1316" spans="1:14" ht="18.95" customHeight="1">
      <c r="A1316" s="8">
        <v>29</v>
      </c>
      <c r="B1316" s="15">
        <v>2320257538</v>
      </c>
      <c r="C1316" s="9" t="s">
        <v>1875</v>
      </c>
      <c r="D1316" s="10" t="s">
        <v>1342</v>
      </c>
      <c r="E1316" s="16" t="s">
        <v>1770</v>
      </c>
      <c r="F1316" s="16" t="s">
        <v>1770</v>
      </c>
      <c r="G1316" s="11"/>
      <c r="H1316" s="12"/>
      <c r="I1316" s="12"/>
      <c r="J1316" s="12"/>
      <c r="K1316" s="156">
        <v>0</v>
      </c>
      <c r="L1316" s="157"/>
      <c r="M1316" s="158"/>
      <c r="N1316" t="s">
        <v>2534</v>
      </c>
    </row>
    <row r="1317" spans="1:14" ht="18.95" customHeight="1">
      <c r="A1317" s="8">
        <v>30</v>
      </c>
      <c r="B1317" s="15">
        <v>2320269921</v>
      </c>
      <c r="C1317" s="9" t="s">
        <v>1902</v>
      </c>
      <c r="D1317" s="10" t="s">
        <v>1342</v>
      </c>
      <c r="E1317" s="16" t="s">
        <v>1296</v>
      </c>
      <c r="F1317" s="16" t="s">
        <v>1296</v>
      </c>
      <c r="G1317" s="11"/>
      <c r="H1317" s="12"/>
      <c r="I1317" s="12"/>
      <c r="J1317" s="12"/>
      <c r="K1317" s="156">
        <v>0</v>
      </c>
      <c r="L1317" s="157"/>
      <c r="M1317" s="158"/>
      <c r="N1317" t="s">
        <v>2534</v>
      </c>
    </row>
    <row r="1318" spans="1:14" ht="18.95" customHeight="1">
      <c r="A1318" s="8">
        <v>31</v>
      </c>
      <c r="B1318" s="15">
        <v>23202811974</v>
      </c>
      <c r="C1318" s="9" t="s">
        <v>1911</v>
      </c>
      <c r="D1318" s="10" t="s">
        <v>1342</v>
      </c>
      <c r="E1318" s="16" t="s">
        <v>1564</v>
      </c>
      <c r="F1318" s="16" t="s">
        <v>1564</v>
      </c>
      <c r="G1318" s="11"/>
      <c r="H1318" s="12"/>
      <c r="I1318" s="12"/>
      <c r="J1318" s="12"/>
      <c r="K1318" s="169">
        <v>0</v>
      </c>
      <c r="L1318" s="170"/>
      <c r="M1318" s="171"/>
      <c r="N1318" t="s">
        <v>2534</v>
      </c>
    </row>
    <row r="1319" spans="1:14">
      <c r="L1319" s="147" t="s">
        <v>2464</v>
      </c>
      <c r="M1319" s="13" t="s">
        <v>2400</v>
      </c>
    </row>
    <row r="1320" spans="1:14" s="1" customFormat="1" ht="14.25" customHeight="1">
      <c r="B1320" s="150" t="s">
        <v>7</v>
      </c>
      <c r="C1320" s="150"/>
      <c r="D1320" s="151" t="s">
        <v>1258</v>
      </c>
      <c r="E1320" s="151"/>
      <c r="F1320" s="151"/>
      <c r="G1320" s="151"/>
      <c r="H1320" s="151"/>
      <c r="I1320" s="151"/>
      <c r="J1320" s="151"/>
      <c r="K1320" s="110" t="s">
        <v>2536</v>
      </c>
    </row>
    <row r="1321" spans="1:14" s="1" customFormat="1">
      <c r="B1321" s="150" t="s">
        <v>8</v>
      </c>
      <c r="C1321" s="150"/>
      <c r="D1321" s="2" t="s">
        <v>2491</v>
      </c>
      <c r="E1321" s="152" t="s">
        <v>1260</v>
      </c>
      <c r="F1321" s="152"/>
      <c r="G1321" s="152"/>
      <c r="H1321" s="152"/>
      <c r="I1321" s="152"/>
      <c r="J1321" s="152"/>
      <c r="K1321" s="146"/>
      <c r="L1321" s="4"/>
      <c r="M1321" s="4"/>
    </row>
    <row r="1322" spans="1:14" s="5" customFormat="1" ht="18.75" customHeight="1">
      <c r="B1322" s="6" t="s">
        <v>2356</v>
      </c>
      <c r="C1322" s="145"/>
      <c r="D1322" s="152" t="s">
        <v>2393</v>
      </c>
      <c r="E1322" s="152"/>
      <c r="F1322" s="152"/>
      <c r="G1322" s="152"/>
      <c r="H1322" s="152"/>
      <c r="I1322" s="152"/>
      <c r="J1322" s="152"/>
      <c r="K1322" s="3"/>
      <c r="L1322" s="3"/>
      <c r="M1322" s="3"/>
    </row>
    <row r="1323" spans="1:14" s="5" customFormat="1" ht="18.75" customHeight="1">
      <c r="A1323" s="153" t="s">
        <v>2537</v>
      </c>
      <c r="B1323" s="153"/>
      <c r="C1323" s="153"/>
      <c r="D1323" s="153"/>
      <c r="E1323" s="153"/>
      <c r="F1323" s="153"/>
      <c r="G1323" s="153"/>
      <c r="H1323" s="153"/>
      <c r="I1323" s="153"/>
      <c r="J1323" s="153"/>
      <c r="K1323" s="3"/>
      <c r="L1323" s="3"/>
      <c r="M1323" s="3"/>
    </row>
    <row r="1324" spans="1:14" ht="3.75" customHeight="1"/>
    <row r="1325" spans="1:14" ht="15" customHeight="1">
      <c r="A1325" s="149" t="s">
        <v>0</v>
      </c>
      <c r="B1325" s="148" t="s">
        <v>9</v>
      </c>
      <c r="C1325" s="154" t="s">
        <v>3</v>
      </c>
      <c r="D1325" s="155" t="s">
        <v>4</v>
      </c>
      <c r="E1325" s="148" t="s">
        <v>15</v>
      </c>
      <c r="F1325" s="148" t="s">
        <v>16</v>
      </c>
      <c r="G1325" s="148" t="s">
        <v>10</v>
      </c>
      <c r="H1325" s="148" t="s">
        <v>11</v>
      </c>
      <c r="I1325" s="159" t="s">
        <v>6</v>
      </c>
      <c r="J1325" s="159"/>
      <c r="K1325" s="160" t="s">
        <v>12</v>
      </c>
      <c r="L1325" s="161"/>
      <c r="M1325" s="162"/>
    </row>
    <row r="1326" spans="1:14" ht="27" customHeight="1">
      <c r="A1326" s="149"/>
      <c r="B1326" s="149"/>
      <c r="C1326" s="154"/>
      <c r="D1326" s="155"/>
      <c r="E1326" s="149"/>
      <c r="F1326" s="149"/>
      <c r="G1326" s="149"/>
      <c r="H1326" s="149"/>
      <c r="I1326" s="7" t="s">
        <v>13</v>
      </c>
      <c r="J1326" s="7" t="s">
        <v>14</v>
      </c>
      <c r="K1326" s="163"/>
      <c r="L1326" s="164"/>
      <c r="M1326" s="165"/>
    </row>
    <row r="1327" spans="1:14" ht="18.95" customHeight="1">
      <c r="A1327" s="8">
        <v>1</v>
      </c>
      <c r="B1327" s="15">
        <v>2320282370</v>
      </c>
      <c r="C1327" s="9" t="s">
        <v>1913</v>
      </c>
      <c r="D1327" s="10" t="s">
        <v>1572</v>
      </c>
      <c r="E1327" s="16" t="s">
        <v>1564</v>
      </c>
      <c r="F1327" s="16" t="s">
        <v>1564</v>
      </c>
      <c r="G1327" s="11"/>
      <c r="H1327" s="12"/>
      <c r="I1327" s="12"/>
      <c r="J1327" s="12"/>
      <c r="K1327" s="166">
        <v>0</v>
      </c>
      <c r="L1327" s="167"/>
      <c r="M1327" s="168"/>
      <c r="N1327" t="s">
        <v>2538</v>
      </c>
    </row>
    <row r="1328" spans="1:14" ht="18.95" customHeight="1">
      <c r="A1328" s="8">
        <v>2</v>
      </c>
      <c r="B1328" s="15">
        <v>2321860509</v>
      </c>
      <c r="C1328" s="9" t="s">
        <v>2331</v>
      </c>
      <c r="D1328" s="10" t="s">
        <v>2332</v>
      </c>
      <c r="E1328" s="16" t="s">
        <v>1590</v>
      </c>
      <c r="F1328" s="16" t="s">
        <v>1590</v>
      </c>
      <c r="G1328" s="11"/>
      <c r="H1328" s="12"/>
      <c r="I1328" s="12"/>
      <c r="J1328" s="12"/>
      <c r="K1328" s="156">
        <v>0</v>
      </c>
      <c r="L1328" s="157"/>
      <c r="M1328" s="158"/>
      <c r="N1328" t="s">
        <v>2538</v>
      </c>
    </row>
    <row r="1329" spans="1:14" ht="18.95" customHeight="1">
      <c r="A1329" s="8">
        <v>3</v>
      </c>
      <c r="B1329" s="15">
        <v>2220522782</v>
      </c>
      <c r="C1329" s="9" t="s">
        <v>1455</v>
      </c>
      <c r="D1329" s="10" t="s">
        <v>1456</v>
      </c>
      <c r="E1329" s="16" t="s">
        <v>1302</v>
      </c>
      <c r="F1329" s="16" t="s">
        <v>1302</v>
      </c>
      <c r="G1329" s="11"/>
      <c r="H1329" s="12"/>
      <c r="I1329" s="12"/>
      <c r="J1329" s="12"/>
      <c r="K1329" s="156">
        <v>0</v>
      </c>
      <c r="L1329" s="157"/>
      <c r="M1329" s="158"/>
      <c r="N1329" t="s">
        <v>2538</v>
      </c>
    </row>
    <row r="1330" spans="1:14" ht="18.95" customHeight="1">
      <c r="A1330" s="8">
        <v>4</v>
      </c>
      <c r="B1330" s="15">
        <v>2221522780</v>
      </c>
      <c r="C1330" s="9" t="s">
        <v>1657</v>
      </c>
      <c r="D1330" s="10" t="s">
        <v>1456</v>
      </c>
      <c r="E1330" s="16" t="s">
        <v>1302</v>
      </c>
      <c r="F1330" s="16" t="s">
        <v>1302</v>
      </c>
      <c r="G1330" s="11"/>
      <c r="H1330" s="12"/>
      <c r="I1330" s="12"/>
      <c r="J1330" s="12"/>
      <c r="K1330" s="156">
        <v>0</v>
      </c>
      <c r="L1330" s="157"/>
      <c r="M1330" s="158"/>
      <c r="N1330" t="s">
        <v>2538</v>
      </c>
    </row>
    <row r="1331" spans="1:14" ht="18.95" customHeight="1">
      <c r="A1331" s="8">
        <v>5</v>
      </c>
      <c r="B1331" s="15">
        <v>2221522962</v>
      </c>
      <c r="C1331" s="9" t="s">
        <v>1666</v>
      </c>
      <c r="D1331" s="10" t="s">
        <v>1456</v>
      </c>
      <c r="E1331" s="16" t="s">
        <v>1302</v>
      </c>
      <c r="F1331" s="16" t="s">
        <v>1302</v>
      </c>
      <c r="G1331" s="11"/>
      <c r="H1331" s="12"/>
      <c r="I1331" s="12"/>
      <c r="J1331" s="12"/>
      <c r="K1331" s="156">
        <v>0</v>
      </c>
      <c r="L1331" s="157"/>
      <c r="M1331" s="158"/>
      <c r="N1331" t="s">
        <v>2538</v>
      </c>
    </row>
    <row r="1332" spans="1:14" ht="18.95" customHeight="1">
      <c r="A1332" s="8">
        <v>6</v>
      </c>
      <c r="B1332" s="15">
        <v>23211211995</v>
      </c>
      <c r="C1332" s="9" t="s">
        <v>1288</v>
      </c>
      <c r="D1332" s="10" t="s">
        <v>1456</v>
      </c>
      <c r="E1332" s="16" t="s">
        <v>1610</v>
      </c>
      <c r="F1332" s="16" t="s">
        <v>1610</v>
      </c>
      <c r="G1332" s="11"/>
      <c r="H1332" s="12"/>
      <c r="I1332" s="12"/>
      <c r="J1332" s="12"/>
      <c r="K1332" s="156">
        <v>0</v>
      </c>
      <c r="L1332" s="157"/>
      <c r="M1332" s="158"/>
      <c r="N1332" t="s">
        <v>2538</v>
      </c>
    </row>
    <row r="1333" spans="1:14" ht="18.95" customHeight="1">
      <c r="A1333" s="8">
        <v>7</v>
      </c>
      <c r="B1333" s="15">
        <v>2321213253</v>
      </c>
      <c r="C1333" s="9" t="s">
        <v>1300</v>
      </c>
      <c r="D1333" s="10" t="s">
        <v>1456</v>
      </c>
      <c r="E1333" s="16" t="s">
        <v>1416</v>
      </c>
      <c r="F1333" s="16" t="s">
        <v>1416</v>
      </c>
      <c r="G1333" s="11"/>
      <c r="H1333" s="12"/>
      <c r="I1333" s="12"/>
      <c r="J1333" s="12"/>
      <c r="K1333" s="156">
        <v>0</v>
      </c>
      <c r="L1333" s="157"/>
      <c r="M1333" s="158"/>
      <c r="N1333" t="s">
        <v>2538</v>
      </c>
    </row>
    <row r="1334" spans="1:14" ht="18.95" customHeight="1">
      <c r="A1334" s="8">
        <v>8</v>
      </c>
      <c r="B1334" s="15">
        <v>23216511648</v>
      </c>
      <c r="C1334" s="9" t="s">
        <v>1300</v>
      </c>
      <c r="D1334" s="10" t="s">
        <v>1456</v>
      </c>
      <c r="E1334" s="16" t="s">
        <v>1969</v>
      </c>
      <c r="F1334" s="16" t="s">
        <v>1969</v>
      </c>
      <c r="G1334" s="11"/>
      <c r="H1334" s="12"/>
      <c r="I1334" s="12"/>
      <c r="J1334" s="12"/>
      <c r="K1334" s="156">
        <v>0</v>
      </c>
      <c r="L1334" s="157"/>
      <c r="M1334" s="158"/>
      <c r="N1334" t="s">
        <v>2538</v>
      </c>
    </row>
    <row r="1335" spans="1:14" ht="18.95" customHeight="1">
      <c r="A1335" s="8">
        <v>9</v>
      </c>
      <c r="B1335" s="15">
        <v>2320257586</v>
      </c>
      <c r="C1335" s="9" t="s">
        <v>1877</v>
      </c>
      <c r="D1335" s="10" t="s">
        <v>1878</v>
      </c>
      <c r="E1335" s="16" t="s">
        <v>1308</v>
      </c>
      <c r="F1335" s="16" t="s">
        <v>1308</v>
      </c>
      <c r="G1335" s="11"/>
      <c r="H1335" s="12"/>
      <c r="I1335" s="12"/>
      <c r="J1335" s="12"/>
      <c r="K1335" s="156">
        <v>0</v>
      </c>
      <c r="L1335" s="157"/>
      <c r="M1335" s="158"/>
      <c r="N1335" t="s">
        <v>2538</v>
      </c>
    </row>
    <row r="1336" spans="1:14" ht="18.95" customHeight="1">
      <c r="A1336" s="8">
        <v>10</v>
      </c>
      <c r="B1336" s="15">
        <v>23207110148</v>
      </c>
      <c r="C1336" s="9" t="s">
        <v>1981</v>
      </c>
      <c r="D1336" s="10" t="s">
        <v>1982</v>
      </c>
      <c r="E1336" s="16" t="s">
        <v>1396</v>
      </c>
      <c r="F1336" s="16" t="s">
        <v>1396</v>
      </c>
      <c r="G1336" s="11"/>
      <c r="H1336" s="12"/>
      <c r="I1336" s="12"/>
      <c r="J1336" s="12"/>
      <c r="K1336" s="156">
        <v>0</v>
      </c>
      <c r="L1336" s="157"/>
      <c r="M1336" s="158"/>
      <c r="N1336" t="s">
        <v>2538</v>
      </c>
    </row>
    <row r="1337" spans="1:14" ht="18.95" customHeight="1">
      <c r="A1337" s="8">
        <v>11</v>
      </c>
      <c r="B1337" s="15">
        <v>2321210514</v>
      </c>
      <c r="C1337" s="9" t="s">
        <v>1276</v>
      </c>
      <c r="D1337" s="10" t="s">
        <v>1982</v>
      </c>
      <c r="E1337" s="16" t="s">
        <v>1738</v>
      </c>
      <c r="F1337" s="16" t="s">
        <v>1738</v>
      </c>
      <c r="G1337" s="11"/>
      <c r="H1337" s="12"/>
      <c r="I1337" s="12"/>
      <c r="J1337" s="12"/>
      <c r="K1337" s="156">
        <v>0</v>
      </c>
      <c r="L1337" s="157"/>
      <c r="M1337" s="158"/>
      <c r="N1337" t="s">
        <v>2538</v>
      </c>
    </row>
    <row r="1338" spans="1:14" ht="18.95" customHeight="1">
      <c r="A1338" s="8">
        <v>12</v>
      </c>
      <c r="B1338" s="15">
        <v>2220218359</v>
      </c>
      <c r="C1338" s="9" t="s">
        <v>1414</v>
      </c>
      <c r="D1338" s="10" t="s">
        <v>1415</v>
      </c>
      <c r="E1338" s="16" t="s">
        <v>1416</v>
      </c>
      <c r="F1338" s="16" t="s">
        <v>1416</v>
      </c>
      <c r="G1338" s="11"/>
      <c r="H1338" s="12"/>
      <c r="I1338" s="12"/>
      <c r="J1338" s="12"/>
      <c r="K1338" s="156">
        <v>0</v>
      </c>
      <c r="L1338" s="157"/>
      <c r="M1338" s="158"/>
      <c r="N1338" t="s">
        <v>2538</v>
      </c>
    </row>
    <row r="1339" spans="1:14" ht="18.95" customHeight="1">
      <c r="A1339" s="8">
        <v>13</v>
      </c>
      <c r="B1339" s="15">
        <v>2220515176</v>
      </c>
      <c r="C1339" s="9" t="s">
        <v>1445</v>
      </c>
      <c r="D1339" s="10" t="s">
        <v>1415</v>
      </c>
      <c r="E1339" s="16" t="s">
        <v>1338</v>
      </c>
      <c r="F1339" s="16" t="s">
        <v>1338</v>
      </c>
      <c r="G1339" s="11"/>
      <c r="H1339" s="12"/>
      <c r="I1339" s="12"/>
      <c r="J1339" s="12"/>
      <c r="K1339" s="156">
        <v>0</v>
      </c>
      <c r="L1339" s="157"/>
      <c r="M1339" s="158"/>
      <c r="N1339" t="s">
        <v>2538</v>
      </c>
    </row>
    <row r="1340" spans="1:14" ht="18.95" customHeight="1">
      <c r="A1340" s="8">
        <v>14</v>
      </c>
      <c r="B1340" s="15">
        <v>2220528545</v>
      </c>
      <c r="C1340" s="9" t="s">
        <v>1545</v>
      </c>
      <c r="D1340" s="10" t="s">
        <v>1415</v>
      </c>
      <c r="E1340" s="16" t="s">
        <v>1302</v>
      </c>
      <c r="F1340" s="16" t="s">
        <v>1302</v>
      </c>
      <c r="G1340" s="11"/>
      <c r="H1340" s="12"/>
      <c r="I1340" s="12"/>
      <c r="J1340" s="12"/>
      <c r="K1340" s="156">
        <v>0</v>
      </c>
      <c r="L1340" s="157"/>
      <c r="M1340" s="158"/>
      <c r="N1340" t="s">
        <v>2538</v>
      </c>
    </row>
    <row r="1341" spans="1:14" ht="18.95" customHeight="1">
      <c r="A1341" s="8">
        <v>15</v>
      </c>
      <c r="B1341" s="15">
        <v>2320214289</v>
      </c>
      <c r="C1341" s="9" t="s">
        <v>1794</v>
      </c>
      <c r="D1341" s="10" t="s">
        <v>1415</v>
      </c>
      <c r="E1341" s="16" t="s">
        <v>1416</v>
      </c>
      <c r="F1341" s="16" t="s">
        <v>1416</v>
      </c>
      <c r="G1341" s="11"/>
      <c r="H1341" s="12"/>
      <c r="I1341" s="12"/>
      <c r="J1341" s="12"/>
      <c r="K1341" s="156">
        <v>0</v>
      </c>
      <c r="L1341" s="157"/>
      <c r="M1341" s="158"/>
      <c r="N1341" t="s">
        <v>2538</v>
      </c>
    </row>
    <row r="1342" spans="1:14" ht="18.95" customHeight="1">
      <c r="A1342" s="8">
        <v>16</v>
      </c>
      <c r="B1342" s="15">
        <v>2320219686</v>
      </c>
      <c r="C1342" s="9" t="s">
        <v>1827</v>
      </c>
      <c r="D1342" s="10" t="s">
        <v>1415</v>
      </c>
      <c r="E1342" s="16" t="s">
        <v>1416</v>
      </c>
      <c r="F1342" s="16" t="s">
        <v>1416</v>
      </c>
      <c r="G1342" s="11"/>
      <c r="H1342" s="12"/>
      <c r="I1342" s="12"/>
      <c r="J1342" s="12"/>
      <c r="K1342" s="156">
        <v>0</v>
      </c>
      <c r="L1342" s="157"/>
      <c r="M1342" s="158"/>
      <c r="N1342" t="s">
        <v>2538</v>
      </c>
    </row>
    <row r="1343" spans="1:14" ht="18.95" customHeight="1">
      <c r="A1343" s="8">
        <v>17</v>
      </c>
      <c r="B1343" s="15">
        <v>23202411052</v>
      </c>
      <c r="C1343" s="9" t="s">
        <v>1849</v>
      </c>
      <c r="D1343" s="10" t="s">
        <v>1415</v>
      </c>
      <c r="E1343" s="16" t="s">
        <v>1375</v>
      </c>
      <c r="F1343" s="16" t="s">
        <v>1375</v>
      </c>
      <c r="G1343" s="11"/>
      <c r="H1343" s="12"/>
      <c r="I1343" s="12"/>
      <c r="J1343" s="12"/>
      <c r="K1343" s="156">
        <v>0</v>
      </c>
      <c r="L1343" s="157"/>
      <c r="M1343" s="158"/>
      <c r="N1343" t="s">
        <v>2538</v>
      </c>
    </row>
    <row r="1344" spans="1:14" ht="18.95" customHeight="1">
      <c r="A1344" s="8">
        <v>18</v>
      </c>
      <c r="B1344" s="15">
        <v>2320252831</v>
      </c>
      <c r="C1344" s="9" t="s">
        <v>1554</v>
      </c>
      <c r="D1344" s="10" t="s">
        <v>1415</v>
      </c>
      <c r="E1344" s="16" t="s">
        <v>1427</v>
      </c>
      <c r="F1344" s="16" t="s">
        <v>1427</v>
      </c>
      <c r="G1344" s="11"/>
      <c r="H1344" s="12"/>
      <c r="I1344" s="12"/>
      <c r="J1344" s="12"/>
      <c r="K1344" s="156">
        <v>0</v>
      </c>
      <c r="L1344" s="157"/>
      <c r="M1344" s="158"/>
      <c r="N1344" t="s">
        <v>2538</v>
      </c>
    </row>
    <row r="1345" spans="1:14" ht="18.95" customHeight="1">
      <c r="A1345" s="8">
        <v>19</v>
      </c>
      <c r="B1345" s="15">
        <v>2320259912</v>
      </c>
      <c r="C1345" s="9" t="s">
        <v>1880</v>
      </c>
      <c r="D1345" s="10" t="s">
        <v>1415</v>
      </c>
      <c r="E1345" s="16" t="s">
        <v>1590</v>
      </c>
      <c r="F1345" s="16" t="s">
        <v>1590</v>
      </c>
      <c r="G1345" s="11"/>
      <c r="H1345" s="12"/>
      <c r="I1345" s="12"/>
      <c r="J1345" s="12"/>
      <c r="K1345" s="156">
        <v>0</v>
      </c>
      <c r="L1345" s="157"/>
      <c r="M1345" s="158"/>
      <c r="N1345" t="s">
        <v>2538</v>
      </c>
    </row>
    <row r="1346" spans="1:14" ht="18.95" customHeight="1">
      <c r="A1346" s="8">
        <v>20</v>
      </c>
      <c r="B1346" s="15">
        <v>2320710620</v>
      </c>
      <c r="C1346" s="9" t="s">
        <v>1977</v>
      </c>
      <c r="D1346" s="10" t="s">
        <v>1415</v>
      </c>
      <c r="E1346" s="16" t="s">
        <v>1349</v>
      </c>
      <c r="F1346" s="16" t="s">
        <v>1349</v>
      </c>
      <c r="G1346" s="11"/>
      <c r="H1346" s="12"/>
      <c r="I1346" s="12"/>
      <c r="J1346" s="12"/>
      <c r="K1346" s="156">
        <v>0</v>
      </c>
      <c r="L1346" s="157"/>
      <c r="M1346" s="158"/>
      <c r="N1346" t="s">
        <v>2538</v>
      </c>
    </row>
    <row r="1347" spans="1:14" ht="18.95" customHeight="1">
      <c r="A1347" s="8">
        <v>21</v>
      </c>
      <c r="B1347" s="15">
        <v>23207110422</v>
      </c>
      <c r="C1347" s="9" t="s">
        <v>1552</v>
      </c>
      <c r="D1347" s="10" t="s">
        <v>1415</v>
      </c>
      <c r="E1347" s="16" t="s">
        <v>1396</v>
      </c>
      <c r="F1347" s="16" t="s">
        <v>1396</v>
      </c>
      <c r="G1347" s="11"/>
      <c r="H1347" s="12"/>
      <c r="I1347" s="12"/>
      <c r="J1347" s="12"/>
      <c r="K1347" s="156">
        <v>0</v>
      </c>
      <c r="L1347" s="157"/>
      <c r="M1347" s="158"/>
      <c r="N1347" t="s">
        <v>2538</v>
      </c>
    </row>
    <row r="1348" spans="1:14" ht="18.95" customHeight="1">
      <c r="A1348" s="8">
        <v>22</v>
      </c>
      <c r="B1348" s="15">
        <v>2320714944</v>
      </c>
      <c r="C1348" s="9" t="s">
        <v>2061</v>
      </c>
      <c r="D1348" s="10" t="s">
        <v>1415</v>
      </c>
      <c r="E1348" s="16" t="s">
        <v>1396</v>
      </c>
      <c r="F1348" s="16" t="s">
        <v>1396</v>
      </c>
      <c r="G1348" s="11"/>
      <c r="H1348" s="12"/>
      <c r="I1348" s="12"/>
      <c r="J1348" s="12"/>
      <c r="K1348" s="156">
        <v>0</v>
      </c>
      <c r="L1348" s="157"/>
      <c r="M1348" s="158"/>
      <c r="N1348" t="s">
        <v>2538</v>
      </c>
    </row>
    <row r="1349" spans="1:14" ht="18.95" customHeight="1">
      <c r="A1349" s="8">
        <v>23</v>
      </c>
      <c r="B1349" s="15">
        <v>2320716441</v>
      </c>
      <c r="C1349" s="9" t="s">
        <v>2066</v>
      </c>
      <c r="D1349" s="10" t="s">
        <v>1415</v>
      </c>
      <c r="E1349" s="16" t="s">
        <v>1396</v>
      </c>
      <c r="F1349" s="16" t="s">
        <v>1396</v>
      </c>
      <c r="G1349" s="11"/>
      <c r="H1349" s="12"/>
      <c r="I1349" s="12"/>
      <c r="J1349" s="12"/>
      <c r="K1349" s="156">
        <v>0</v>
      </c>
      <c r="L1349" s="157"/>
      <c r="M1349" s="158"/>
      <c r="N1349" t="s">
        <v>2538</v>
      </c>
    </row>
    <row r="1350" spans="1:14" ht="18.95" customHeight="1">
      <c r="A1350" s="8">
        <v>24</v>
      </c>
      <c r="B1350" s="15">
        <v>2320724037</v>
      </c>
      <c r="C1350" s="9" t="s">
        <v>2107</v>
      </c>
      <c r="D1350" s="10" t="s">
        <v>1415</v>
      </c>
      <c r="E1350" s="16" t="s">
        <v>1570</v>
      </c>
      <c r="F1350" s="16" t="s">
        <v>1570</v>
      </c>
      <c r="G1350" s="11"/>
      <c r="H1350" s="12"/>
      <c r="I1350" s="12"/>
      <c r="J1350" s="12"/>
      <c r="K1350" s="156">
        <v>0</v>
      </c>
      <c r="L1350" s="157"/>
      <c r="M1350" s="158"/>
      <c r="N1350" t="s">
        <v>2538</v>
      </c>
    </row>
    <row r="1351" spans="1:14" ht="18.95" customHeight="1">
      <c r="A1351" s="8">
        <v>25</v>
      </c>
      <c r="B1351" s="15">
        <v>2121527154</v>
      </c>
      <c r="C1351" s="9" t="s">
        <v>1389</v>
      </c>
      <c r="D1351" s="10" t="s">
        <v>1390</v>
      </c>
      <c r="E1351" s="16" t="s">
        <v>1340</v>
      </c>
      <c r="F1351" s="16" t="s">
        <v>1340</v>
      </c>
      <c r="G1351" s="11"/>
      <c r="H1351" s="12"/>
      <c r="I1351" s="12"/>
      <c r="J1351" s="12"/>
      <c r="K1351" s="156">
        <v>0</v>
      </c>
      <c r="L1351" s="157"/>
      <c r="M1351" s="158"/>
      <c r="N1351" t="s">
        <v>2538</v>
      </c>
    </row>
    <row r="1352" spans="1:14" ht="18.95" customHeight="1">
      <c r="A1352" s="8">
        <v>26</v>
      </c>
      <c r="B1352" s="15">
        <v>2220863763</v>
      </c>
      <c r="C1352" s="9" t="s">
        <v>1591</v>
      </c>
      <c r="D1352" s="10" t="s">
        <v>1592</v>
      </c>
      <c r="E1352" s="16" t="s">
        <v>1302</v>
      </c>
      <c r="F1352" s="16" t="s">
        <v>1302</v>
      </c>
      <c r="G1352" s="11"/>
      <c r="H1352" s="12"/>
      <c r="I1352" s="12"/>
      <c r="J1352" s="12"/>
      <c r="K1352" s="156">
        <v>0</v>
      </c>
      <c r="L1352" s="157"/>
      <c r="M1352" s="158"/>
      <c r="N1352" t="s">
        <v>2538</v>
      </c>
    </row>
    <row r="1353" spans="1:14" ht="18.95" customHeight="1">
      <c r="A1353" s="8">
        <v>27</v>
      </c>
      <c r="B1353" s="15">
        <v>2320344609</v>
      </c>
      <c r="C1353" s="9" t="s">
        <v>1932</v>
      </c>
      <c r="D1353" s="10" t="s">
        <v>1592</v>
      </c>
      <c r="E1353" s="16" t="s">
        <v>1396</v>
      </c>
      <c r="F1353" s="16" t="s">
        <v>1396</v>
      </c>
      <c r="G1353" s="11"/>
      <c r="H1353" s="12"/>
      <c r="I1353" s="12"/>
      <c r="J1353" s="12"/>
      <c r="K1353" s="156">
        <v>0</v>
      </c>
      <c r="L1353" s="157"/>
      <c r="M1353" s="158"/>
      <c r="N1353" t="s">
        <v>2538</v>
      </c>
    </row>
    <row r="1354" spans="1:14" ht="18.95" customHeight="1">
      <c r="A1354" s="8">
        <v>28</v>
      </c>
      <c r="B1354" s="15">
        <v>2121713586</v>
      </c>
      <c r="C1354" s="9" t="s">
        <v>1401</v>
      </c>
      <c r="D1354" s="10" t="s">
        <v>1402</v>
      </c>
      <c r="E1354" s="16" t="s">
        <v>1396</v>
      </c>
      <c r="F1354" s="16" t="s">
        <v>1396</v>
      </c>
      <c r="G1354" s="11"/>
      <c r="H1354" s="12"/>
      <c r="I1354" s="12"/>
      <c r="J1354" s="12"/>
      <c r="K1354" s="156">
        <v>0</v>
      </c>
      <c r="L1354" s="157"/>
      <c r="M1354" s="158"/>
      <c r="N1354" t="s">
        <v>2538</v>
      </c>
    </row>
    <row r="1355" spans="1:14" ht="18.95" customHeight="1">
      <c r="A1355" s="8">
        <v>29</v>
      </c>
      <c r="B1355" s="15">
        <v>2321118126</v>
      </c>
      <c r="C1355" s="9" t="s">
        <v>2140</v>
      </c>
      <c r="D1355" s="10" t="s">
        <v>1402</v>
      </c>
      <c r="E1355" s="16" t="s">
        <v>1728</v>
      </c>
      <c r="F1355" s="16" t="s">
        <v>1728</v>
      </c>
      <c r="G1355" s="11"/>
      <c r="H1355" s="12"/>
      <c r="I1355" s="12"/>
      <c r="J1355" s="12"/>
      <c r="K1355" s="156">
        <v>0</v>
      </c>
      <c r="L1355" s="157"/>
      <c r="M1355" s="158"/>
      <c r="N1355" t="s">
        <v>2538</v>
      </c>
    </row>
    <row r="1356" spans="1:14" ht="18.95" customHeight="1">
      <c r="A1356" s="8">
        <v>30</v>
      </c>
      <c r="B1356" s="15">
        <v>2321118160</v>
      </c>
      <c r="C1356" s="9" t="s">
        <v>1371</v>
      </c>
      <c r="D1356" s="10" t="s">
        <v>1402</v>
      </c>
      <c r="E1356" s="16" t="s">
        <v>1728</v>
      </c>
      <c r="F1356" s="16" t="s">
        <v>1728</v>
      </c>
      <c r="G1356" s="11"/>
      <c r="H1356" s="12"/>
      <c r="I1356" s="12"/>
      <c r="J1356" s="12"/>
      <c r="K1356" s="156">
        <v>0</v>
      </c>
      <c r="L1356" s="157"/>
      <c r="M1356" s="158"/>
      <c r="N1356" t="s">
        <v>2538</v>
      </c>
    </row>
    <row r="1357" spans="1:14" ht="18.95" customHeight="1">
      <c r="A1357" s="8">
        <v>31</v>
      </c>
      <c r="B1357" s="15">
        <v>2321212168</v>
      </c>
      <c r="C1357" s="9" t="s">
        <v>2233</v>
      </c>
      <c r="D1357" s="10" t="s">
        <v>1402</v>
      </c>
      <c r="E1357" s="16" t="s">
        <v>1416</v>
      </c>
      <c r="F1357" s="16" t="s">
        <v>1416</v>
      </c>
      <c r="G1357" s="11"/>
      <c r="H1357" s="12"/>
      <c r="I1357" s="12"/>
      <c r="J1357" s="12"/>
      <c r="K1357" s="169">
        <v>0</v>
      </c>
      <c r="L1357" s="170"/>
      <c r="M1357" s="171"/>
      <c r="N1357" t="s">
        <v>2538</v>
      </c>
    </row>
    <row r="1358" spans="1:14">
      <c r="L1358" s="147" t="s">
        <v>2474</v>
      </c>
      <c r="M1358" s="13" t="s">
        <v>2400</v>
      </c>
    </row>
    <row r="1359" spans="1:14" s="1" customFormat="1" ht="14.25" customHeight="1">
      <c r="B1359" s="150" t="s">
        <v>7</v>
      </c>
      <c r="C1359" s="150"/>
      <c r="D1359" s="151" t="s">
        <v>1258</v>
      </c>
      <c r="E1359" s="151"/>
      <c r="F1359" s="151"/>
      <c r="G1359" s="151"/>
      <c r="H1359" s="151"/>
      <c r="I1359" s="151"/>
      <c r="J1359" s="151"/>
      <c r="K1359" s="110" t="s">
        <v>2539</v>
      </c>
    </row>
    <row r="1360" spans="1:14" s="1" customFormat="1">
      <c r="B1360" s="150" t="s">
        <v>8</v>
      </c>
      <c r="C1360" s="150"/>
      <c r="D1360" s="2" t="s">
        <v>2540</v>
      </c>
      <c r="E1360" s="152" t="s">
        <v>1260</v>
      </c>
      <c r="F1360" s="152"/>
      <c r="G1360" s="152"/>
      <c r="H1360" s="152"/>
      <c r="I1360" s="152"/>
      <c r="J1360" s="152"/>
      <c r="K1360" s="146"/>
      <c r="L1360" s="4"/>
      <c r="M1360" s="4"/>
    </row>
    <row r="1361" spans="1:14" s="5" customFormat="1" ht="18.75" customHeight="1">
      <c r="B1361" s="6" t="s">
        <v>2356</v>
      </c>
      <c r="C1361" s="145"/>
      <c r="D1361" s="152" t="s">
        <v>2393</v>
      </c>
      <c r="E1361" s="152"/>
      <c r="F1361" s="152"/>
      <c r="G1361" s="152"/>
      <c r="H1361" s="152"/>
      <c r="I1361" s="152"/>
      <c r="J1361" s="152"/>
      <c r="K1361" s="3"/>
      <c r="L1361" s="3"/>
      <c r="M1361" s="3"/>
    </row>
    <row r="1362" spans="1:14" s="5" customFormat="1" ht="18.75" customHeight="1">
      <c r="A1362" s="153" t="s">
        <v>2541</v>
      </c>
      <c r="B1362" s="153"/>
      <c r="C1362" s="153"/>
      <c r="D1362" s="153"/>
      <c r="E1362" s="153"/>
      <c r="F1362" s="153"/>
      <c r="G1362" s="153"/>
      <c r="H1362" s="153"/>
      <c r="I1362" s="153"/>
      <c r="J1362" s="153"/>
      <c r="K1362" s="3"/>
      <c r="L1362" s="3"/>
      <c r="M1362" s="3"/>
    </row>
    <row r="1363" spans="1:14" ht="3.75" customHeight="1"/>
    <row r="1364" spans="1:14" ht="15" customHeight="1">
      <c r="A1364" s="149" t="s">
        <v>0</v>
      </c>
      <c r="B1364" s="148" t="s">
        <v>9</v>
      </c>
      <c r="C1364" s="154" t="s">
        <v>3</v>
      </c>
      <c r="D1364" s="155" t="s">
        <v>4</v>
      </c>
      <c r="E1364" s="148" t="s">
        <v>15</v>
      </c>
      <c r="F1364" s="148" t="s">
        <v>16</v>
      </c>
      <c r="G1364" s="148" t="s">
        <v>10</v>
      </c>
      <c r="H1364" s="148" t="s">
        <v>11</v>
      </c>
      <c r="I1364" s="159" t="s">
        <v>6</v>
      </c>
      <c r="J1364" s="159"/>
      <c r="K1364" s="160" t="s">
        <v>12</v>
      </c>
      <c r="L1364" s="161"/>
      <c r="M1364" s="162"/>
    </row>
    <row r="1365" spans="1:14" ht="27" customHeight="1">
      <c r="A1365" s="149"/>
      <c r="B1365" s="149"/>
      <c r="C1365" s="154"/>
      <c r="D1365" s="155"/>
      <c r="E1365" s="149"/>
      <c r="F1365" s="149"/>
      <c r="G1365" s="149"/>
      <c r="H1365" s="149"/>
      <c r="I1365" s="7" t="s">
        <v>13</v>
      </c>
      <c r="J1365" s="7" t="s">
        <v>14</v>
      </c>
      <c r="K1365" s="163"/>
      <c r="L1365" s="164"/>
      <c r="M1365" s="165"/>
    </row>
    <row r="1366" spans="1:14" ht="18.95" customHeight="1">
      <c r="A1366" s="8">
        <v>1</v>
      </c>
      <c r="B1366" s="15">
        <v>2321243514</v>
      </c>
      <c r="C1366" s="9" t="s">
        <v>1614</v>
      </c>
      <c r="D1366" s="10" t="s">
        <v>1402</v>
      </c>
      <c r="E1366" s="16" t="s">
        <v>1375</v>
      </c>
      <c r="F1366" s="16" t="s">
        <v>1375</v>
      </c>
      <c r="G1366" s="11"/>
      <c r="H1366" s="12"/>
      <c r="I1366" s="12"/>
      <c r="J1366" s="12"/>
      <c r="K1366" s="166">
        <v>0</v>
      </c>
      <c r="L1366" s="167"/>
      <c r="M1366" s="168"/>
      <c r="N1366" t="s">
        <v>2542</v>
      </c>
    </row>
    <row r="1367" spans="1:14" ht="18.95" customHeight="1">
      <c r="A1367" s="8">
        <v>2</v>
      </c>
      <c r="B1367" s="15">
        <v>2220522863</v>
      </c>
      <c r="C1367" s="9" t="s">
        <v>1468</v>
      </c>
      <c r="D1367" s="10" t="s">
        <v>1469</v>
      </c>
      <c r="E1367" s="16" t="s">
        <v>1302</v>
      </c>
      <c r="F1367" s="16" t="s">
        <v>1302</v>
      </c>
      <c r="G1367" s="11"/>
      <c r="H1367" s="12"/>
      <c r="I1367" s="12"/>
      <c r="J1367" s="12"/>
      <c r="K1367" s="156">
        <v>0</v>
      </c>
      <c r="L1367" s="157"/>
      <c r="M1367" s="158"/>
      <c r="N1367" t="s">
        <v>2542</v>
      </c>
    </row>
    <row r="1368" spans="1:14" ht="18.95" customHeight="1">
      <c r="A1368" s="8">
        <v>3</v>
      </c>
      <c r="B1368" s="15">
        <v>2221724290</v>
      </c>
      <c r="C1368" s="9" t="s">
        <v>1722</v>
      </c>
      <c r="D1368" s="10" t="s">
        <v>1723</v>
      </c>
      <c r="E1368" s="16" t="s">
        <v>1432</v>
      </c>
      <c r="F1368" s="16" t="s">
        <v>1432</v>
      </c>
      <c r="G1368" s="11"/>
      <c r="H1368" s="12"/>
      <c r="I1368" s="12"/>
      <c r="J1368" s="12"/>
      <c r="K1368" s="156">
        <v>0</v>
      </c>
      <c r="L1368" s="157"/>
      <c r="M1368" s="158"/>
      <c r="N1368" t="s">
        <v>2542</v>
      </c>
    </row>
    <row r="1369" spans="1:14" ht="18.95" customHeight="1">
      <c r="A1369" s="8">
        <v>4</v>
      </c>
      <c r="B1369" s="15">
        <v>2221615515</v>
      </c>
      <c r="C1369" s="9" t="s">
        <v>1693</v>
      </c>
      <c r="D1369" s="10" t="s">
        <v>1694</v>
      </c>
      <c r="E1369" s="16" t="s">
        <v>1290</v>
      </c>
      <c r="F1369" s="16" t="s">
        <v>1290</v>
      </c>
      <c r="G1369" s="11"/>
      <c r="H1369" s="12"/>
      <c r="I1369" s="12"/>
      <c r="J1369" s="12"/>
      <c r="K1369" s="156">
        <v>0</v>
      </c>
      <c r="L1369" s="157"/>
      <c r="M1369" s="158"/>
      <c r="N1369" t="s">
        <v>2542</v>
      </c>
    </row>
    <row r="1370" spans="1:14" ht="18.95" customHeight="1">
      <c r="A1370" s="8">
        <v>5</v>
      </c>
      <c r="B1370" s="15">
        <v>2221523231</v>
      </c>
      <c r="C1370" s="9" t="s">
        <v>1683</v>
      </c>
      <c r="D1370" s="10" t="s">
        <v>1684</v>
      </c>
      <c r="E1370" s="16" t="s">
        <v>1302</v>
      </c>
      <c r="F1370" s="16" t="s">
        <v>1302</v>
      </c>
      <c r="G1370" s="11"/>
      <c r="H1370" s="12"/>
      <c r="I1370" s="12"/>
      <c r="J1370" s="12"/>
      <c r="K1370" s="156">
        <v>0</v>
      </c>
      <c r="L1370" s="157"/>
      <c r="M1370" s="158"/>
      <c r="N1370" t="s">
        <v>2542</v>
      </c>
    </row>
    <row r="1371" spans="1:14" ht="18.95" customHeight="1">
      <c r="A1371" s="8">
        <v>6</v>
      </c>
      <c r="B1371" s="15">
        <v>2220258834</v>
      </c>
      <c r="C1371" s="9" t="s">
        <v>1425</v>
      </c>
      <c r="D1371" s="10" t="s">
        <v>1426</v>
      </c>
      <c r="E1371" s="16" t="s">
        <v>1427</v>
      </c>
      <c r="F1371" s="16" t="s">
        <v>1427</v>
      </c>
      <c r="G1371" s="11"/>
      <c r="H1371" s="12"/>
      <c r="I1371" s="12"/>
      <c r="J1371" s="12"/>
      <c r="K1371" s="156">
        <v>0</v>
      </c>
      <c r="L1371" s="157"/>
      <c r="M1371" s="158"/>
      <c r="N1371" t="s">
        <v>2542</v>
      </c>
    </row>
    <row r="1372" spans="1:14" ht="18.95" customHeight="1">
      <c r="A1372" s="8">
        <v>7</v>
      </c>
      <c r="B1372" s="15">
        <v>2220522821</v>
      </c>
      <c r="C1372" s="9" t="s">
        <v>1463</v>
      </c>
      <c r="D1372" s="10" t="s">
        <v>1426</v>
      </c>
      <c r="E1372" s="16" t="s">
        <v>1302</v>
      </c>
      <c r="F1372" s="16" t="s">
        <v>1302</v>
      </c>
      <c r="G1372" s="11"/>
      <c r="H1372" s="12"/>
      <c r="I1372" s="12"/>
      <c r="J1372" s="12"/>
      <c r="K1372" s="156">
        <v>0</v>
      </c>
      <c r="L1372" s="157"/>
      <c r="M1372" s="158"/>
      <c r="N1372" t="s">
        <v>2542</v>
      </c>
    </row>
    <row r="1373" spans="1:14" ht="18.95" customHeight="1">
      <c r="A1373" s="8">
        <v>8</v>
      </c>
      <c r="B1373" s="15">
        <v>2220522880</v>
      </c>
      <c r="C1373" s="9" t="s">
        <v>1471</v>
      </c>
      <c r="D1373" s="10" t="s">
        <v>1426</v>
      </c>
      <c r="E1373" s="16" t="s">
        <v>1302</v>
      </c>
      <c r="F1373" s="16" t="s">
        <v>1302</v>
      </c>
      <c r="G1373" s="11"/>
      <c r="H1373" s="12"/>
      <c r="I1373" s="12"/>
      <c r="J1373" s="12"/>
      <c r="K1373" s="156">
        <v>0</v>
      </c>
      <c r="L1373" s="157"/>
      <c r="M1373" s="158"/>
      <c r="N1373" t="s">
        <v>2542</v>
      </c>
    </row>
    <row r="1374" spans="1:14" ht="18.95" customHeight="1">
      <c r="A1374" s="8">
        <v>9</v>
      </c>
      <c r="B1374" s="15">
        <v>2220522975</v>
      </c>
      <c r="C1374" s="9" t="s">
        <v>1489</v>
      </c>
      <c r="D1374" s="10" t="s">
        <v>1426</v>
      </c>
      <c r="E1374" s="16" t="s">
        <v>1302</v>
      </c>
      <c r="F1374" s="16" t="s">
        <v>1302</v>
      </c>
      <c r="G1374" s="11"/>
      <c r="H1374" s="12"/>
      <c r="I1374" s="12"/>
      <c r="J1374" s="12"/>
      <c r="K1374" s="156">
        <v>0</v>
      </c>
      <c r="L1374" s="157"/>
      <c r="M1374" s="158"/>
      <c r="N1374" t="s">
        <v>2542</v>
      </c>
    </row>
    <row r="1375" spans="1:14" ht="18.95" customHeight="1">
      <c r="A1375" s="8">
        <v>10</v>
      </c>
      <c r="B1375" s="15">
        <v>2220523029</v>
      </c>
      <c r="C1375" s="9" t="s">
        <v>1498</v>
      </c>
      <c r="D1375" s="10" t="s">
        <v>1426</v>
      </c>
      <c r="E1375" s="16" t="s">
        <v>1302</v>
      </c>
      <c r="F1375" s="16" t="s">
        <v>1302</v>
      </c>
      <c r="G1375" s="11"/>
      <c r="H1375" s="12"/>
      <c r="I1375" s="12"/>
      <c r="J1375" s="12"/>
      <c r="K1375" s="156">
        <v>0</v>
      </c>
      <c r="L1375" s="157"/>
      <c r="M1375" s="158"/>
      <c r="N1375" t="s">
        <v>2542</v>
      </c>
    </row>
    <row r="1376" spans="1:14" ht="18.95" customHeight="1">
      <c r="A1376" s="8">
        <v>11</v>
      </c>
      <c r="B1376" s="15">
        <v>2220523044</v>
      </c>
      <c r="C1376" s="9" t="s">
        <v>1504</v>
      </c>
      <c r="D1376" s="10" t="s">
        <v>1426</v>
      </c>
      <c r="E1376" s="16" t="s">
        <v>1302</v>
      </c>
      <c r="F1376" s="16" t="s">
        <v>1302</v>
      </c>
      <c r="G1376" s="11"/>
      <c r="H1376" s="12"/>
      <c r="I1376" s="12"/>
      <c r="J1376" s="12"/>
      <c r="K1376" s="156">
        <v>0</v>
      </c>
      <c r="L1376" s="157"/>
      <c r="M1376" s="158"/>
      <c r="N1376" t="s">
        <v>2542</v>
      </c>
    </row>
    <row r="1377" spans="1:14" ht="18.95" customHeight="1">
      <c r="A1377" s="8">
        <v>12</v>
      </c>
      <c r="B1377" s="15">
        <v>2220523209</v>
      </c>
      <c r="C1377" s="9" t="s">
        <v>1525</v>
      </c>
      <c r="D1377" s="10" t="s">
        <v>1426</v>
      </c>
      <c r="E1377" s="16" t="s">
        <v>1302</v>
      </c>
      <c r="F1377" s="16" t="s">
        <v>1302</v>
      </c>
      <c r="G1377" s="11"/>
      <c r="H1377" s="12"/>
      <c r="I1377" s="12"/>
      <c r="J1377" s="12"/>
      <c r="K1377" s="156">
        <v>0</v>
      </c>
      <c r="L1377" s="157"/>
      <c r="M1377" s="158"/>
      <c r="N1377" t="s">
        <v>2542</v>
      </c>
    </row>
    <row r="1378" spans="1:14" ht="18.95" customHeight="1">
      <c r="A1378" s="8">
        <v>13</v>
      </c>
      <c r="B1378" s="15">
        <v>2220528225</v>
      </c>
      <c r="C1378" s="9" t="s">
        <v>1541</v>
      </c>
      <c r="D1378" s="10" t="s">
        <v>1426</v>
      </c>
      <c r="E1378" s="16" t="s">
        <v>1302</v>
      </c>
      <c r="F1378" s="16" t="s">
        <v>1302</v>
      </c>
      <c r="G1378" s="11"/>
      <c r="H1378" s="12"/>
      <c r="I1378" s="12"/>
      <c r="J1378" s="12"/>
      <c r="K1378" s="156">
        <v>0</v>
      </c>
      <c r="L1378" s="157"/>
      <c r="M1378" s="158"/>
      <c r="N1378" t="s">
        <v>2542</v>
      </c>
    </row>
    <row r="1379" spans="1:14" ht="18.95" customHeight="1">
      <c r="A1379" s="8">
        <v>14</v>
      </c>
      <c r="B1379" s="15">
        <v>2220717143</v>
      </c>
      <c r="C1379" s="9" t="s">
        <v>1573</v>
      </c>
      <c r="D1379" s="10" t="s">
        <v>1426</v>
      </c>
      <c r="E1379" s="16" t="s">
        <v>1349</v>
      </c>
      <c r="F1379" s="16" t="s">
        <v>1349</v>
      </c>
      <c r="G1379" s="11"/>
      <c r="H1379" s="12"/>
      <c r="I1379" s="12"/>
      <c r="J1379" s="12"/>
      <c r="K1379" s="156">
        <v>0</v>
      </c>
      <c r="L1379" s="157"/>
      <c r="M1379" s="158"/>
      <c r="N1379" t="s">
        <v>2542</v>
      </c>
    </row>
    <row r="1380" spans="1:14" ht="18.95" customHeight="1">
      <c r="A1380" s="8">
        <v>15</v>
      </c>
      <c r="B1380" s="15">
        <v>2320124148</v>
      </c>
      <c r="C1380" s="9" t="s">
        <v>1739</v>
      </c>
      <c r="D1380" s="10" t="s">
        <v>1426</v>
      </c>
      <c r="E1380" s="16" t="s">
        <v>1728</v>
      </c>
      <c r="F1380" s="16" t="s">
        <v>1728</v>
      </c>
      <c r="G1380" s="11"/>
      <c r="H1380" s="12"/>
      <c r="I1380" s="12"/>
      <c r="J1380" s="12"/>
      <c r="K1380" s="156">
        <v>0</v>
      </c>
      <c r="L1380" s="157"/>
      <c r="M1380" s="158"/>
      <c r="N1380" t="s">
        <v>2542</v>
      </c>
    </row>
    <row r="1381" spans="1:14" ht="18.95" customHeight="1">
      <c r="A1381" s="8">
        <v>16</v>
      </c>
      <c r="B1381" s="15">
        <v>23202110235</v>
      </c>
      <c r="C1381" s="9" t="s">
        <v>1759</v>
      </c>
      <c r="D1381" s="10" t="s">
        <v>1426</v>
      </c>
      <c r="E1381" s="16" t="s">
        <v>1308</v>
      </c>
      <c r="F1381" s="16" t="s">
        <v>1308</v>
      </c>
      <c r="G1381" s="11"/>
      <c r="H1381" s="12"/>
      <c r="I1381" s="12"/>
      <c r="J1381" s="12"/>
      <c r="K1381" s="156">
        <v>0</v>
      </c>
      <c r="L1381" s="157"/>
      <c r="M1381" s="158"/>
      <c r="N1381" t="s">
        <v>2542</v>
      </c>
    </row>
    <row r="1382" spans="1:14" ht="18.95" customHeight="1">
      <c r="A1382" s="8">
        <v>17</v>
      </c>
      <c r="B1382" s="15">
        <v>2320214756</v>
      </c>
      <c r="C1382" s="9" t="s">
        <v>1795</v>
      </c>
      <c r="D1382" s="10" t="s">
        <v>1426</v>
      </c>
      <c r="E1382" s="16" t="s">
        <v>1416</v>
      </c>
      <c r="F1382" s="16" t="s">
        <v>1416</v>
      </c>
      <c r="G1382" s="11"/>
      <c r="H1382" s="12"/>
      <c r="I1382" s="12"/>
      <c r="J1382" s="12"/>
      <c r="K1382" s="156">
        <v>0</v>
      </c>
      <c r="L1382" s="157"/>
      <c r="M1382" s="158"/>
      <c r="N1382" t="s">
        <v>2542</v>
      </c>
    </row>
    <row r="1383" spans="1:14" ht="18.95" customHeight="1">
      <c r="A1383" s="8">
        <v>18</v>
      </c>
      <c r="B1383" s="15">
        <v>2320216083</v>
      </c>
      <c r="C1383" s="9" t="s">
        <v>1809</v>
      </c>
      <c r="D1383" s="10" t="s">
        <v>1426</v>
      </c>
      <c r="E1383" s="16" t="s">
        <v>1416</v>
      </c>
      <c r="F1383" s="16" t="s">
        <v>1416</v>
      </c>
      <c r="G1383" s="11"/>
      <c r="H1383" s="12"/>
      <c r="I1383" s="12"/>
      <c r="J1383" s="12"/>
      <c r="K1383" s="156">
        <v>0</v>
      </c>
      <c r="L1383" s="157"/>
      <c r="M1383" s="158"/>
      <c r="N1383" t="s">
        <v>2542</v>
      </c>
    </row>
    <row r="1384" spans="1:14" ht="18.95" customHeight="1">
      <c r="A1384" s="8">
        <v>19</v>
      </c>
      <c r="B1384" s="15">
        <v>2320511582</v>
      </c>
      <c r="C1384" s="9" t="s">
        <v>1948</v>
      </c>
      <c r="D1384" s="10" t="s">
        <v>1426</v>
      </c>
      <c r="E1384" s="16" t="s">
        <v>1857</v>
      </c>
      <c r="F1384" s="16" t="s">
        <v>1857</v>
      </c>
      <c r="G1384" s="11"/>
      <c r="H1384" s="12"/>
      <c r="I1384" s="12"/>
      <c r="J1384" s="12"/>
      <c r="K1384" s="156">
        <v>0</v>
      </c>
      <c r="L1384" s="157"/>
      <c r="M1384" s="158"/>
      <c r="N1384" t="s">
        <v>2542</v>
      </c>
    </row>
    <row r="1385" spans="1:14" ht="18.95" customHeight="1">
      <c r="A1385" s="8">
        <v>20</v>
      </c>
      <c r="B1385" s="15">
        <v>2320513829</v>
      </c>
      <c r="C1385" s="9" t="s">
        <v>1958</v>
      </c>
      <c r="D1385" s="10" t="s">
        <v>1426</v>
      </c>
      <c r="E1385" s="16" t="s">
        <v>1857</v>
      </c>
      <c r="F1385" s="16" t="s">
        <v>1857</v>
      </c>
      <c r="G1385" s="11"/>
      <c r="H1385" s="12"/>
      <c r="I1385" s="12"/>
      <c r="J1385" s="12"/>
      <c r="K1385" s="156">
        <v>0</v>
      </c>
      <c r="L1385" s="157"/>
      <c r="M1385" s="158"/>
      <c r="N1385" t="s">
        <v>2542</v>
      </c>
    </row>
    <row r="1386" spans="1:14" ht="18.95" customHeight="1">
      <c r="A1386" s="8">
        <v>21</v>
      </c>
      <c r="B1386" s="15">
        <v>2320710416</v>
      </c>
      <c r="C1386" s="9" t="s">
        <v>1973</v>
      </c>
      <c r="D1386" s="10" t="s">
        <v>1426</v>
      </c>
      <c r="E1386" s="16" t="s">
        <v>1396</v>
      </c>
      <c r="F1386" s="16" t="s">
        <v>1396</v>
      </c>
      <c r="G1386" s="11"/>
      <c r="H1386" s="12"/>
      <c r="I1386" s="12"/>
      <c r="J1386" s="12"/>
      <c r="K1386" s="156">
        <v>0</v>
      </c>
      <c r="L1386" s="157"/>
      <c r="M1386" s="158"/>
      <c r="N1386" t="s">
        <v>2542</v>
      </c>
    </row>
    <row r="1387" spans="1:14" ht="18.95" customHeight="1">
      <c r="A1387" s="8">
        <v>22</v>
      </c>
      <c r="B1387" s="15">
        <v>23207111092</v>
      </c>
      <c r="C1387" s="9" t="s">
        <v>1998</v>
      </c>
      <c r="D1387" s="10" t="s">
        <v>1426</v>
      </c>
      <c r="E1387" s="16" t="s">
        <v>1396</v>
      </c>
      <c r="F1387" s="16" t="s">
        <v>1396</v>
      </c>
      <c r="G1387" s="11"/>
      <c r="H1387" s="12"/>
      <c r="I1387" s="12"/>
      <c r="J1387" s="12"/>
      <c r="K1387" s="156">
        <v>0</v>
      </c>
      <c r="L1387" s="157"/>
      <c r="M1387" s="158"/>
      <c r="N1387" t="s">
        <v>2542</v>
      </c>
    </row>
    <row r="1388" spans="1:14" ht="18.95" customHeight="1">
      <c r="A1388" s="8">
        <v>23</v>
      </c>
      <c r="B1388" s="15">
        <v>2320712892</v>
      </c>
      <c r="C1388" s="9" t="s">
        <v>1736</v>
      </c>
      <c r="D1388" s="10" t="s">
        <v>1426</v>
      </c>
      <c r="E1388" s="16" t="s">
        <v>1396</v>
      </c>
      <c r="F1388" s="16" t="s">
        <v>1396</v>
      </c>
      <c r="G1388" s="11"/>
      <c r="H1388" s="12"/>
      <c r="I1388" s="12"/>
      <c r="J1388" s="12"/>
      <c r="K1388" s="156">
        <v>0</v>
      </c>
      <c r="L1388" s="157"/>
      <c r="M1388" s="158"/>
      <c r="N1388" t="s">
        <v>2542</v>
      </c>
    </row>
    <row r="1389" spans="1:14" ht="18.95" customHeight="1">
      <c r="A1389" s="8">
        <v>24</v>
      </c>
      <c r="B1389" s="15">
        <v>2320713354</v>
      </c>
      <c r="C1389" s="9" t="s">
        <v>2034</v>
      </c>
      <c r="D1389" s="10" t="s">
        <v>1426</v>
      </c>
      <c r="E1389" s="16" t="s">
        <v>1396</v>
      </c>
      <c r="F1389" s="16" t="s">
        <v>1396</v>
      </c>
      <c r="G1389" s="11"/>
      <c r="H1389" s="12"/>
      <c r="I1389" s="12"/>
      <c r="J1389" s="12"/>
      <c r="K1389" s="156">
        <v>0</v>
      </c>
      <c r="L1389" s="157"/>
      <c r="M1389" s="158"/>
      <c r="N1389" t="s">
        <v>2542</v>
      </c>
    </row>
    <row r="1390" spans="1:14" ht="18.95" customHeight="1">
      <c r="A1390" s="8">
        <v>25</v>
      </c>
      <c r="B1390" s="15">
        <v>2320715016</v>
      </c>
      <c r="C1390" s="9" t="s">
        <v>2062</v>
      </c>
      <c r="D1390" s="10" t="s">
        <v>1426</v>
      </c>
      <c r="E1390" s="16" t="s">
        <v>1396</v>
      </c>
      <c r="F1390" s="16" t="s">
        <v>1396</v>
      </c>
      <c r="G1390" s="11"/>
      <c r="H1390" s="12"/>
      <c r="I1390" s="12"/>
      <c r="J1390" s="12"/>
      <c r="K1390" s="156">
        <v>0</v>
      </c>
      <c r="L1390" s="157"/>
      <c r="M1390" s="158"/>
      <c r="N1390" t="s">
        <v>2542</v>
      </c>
    </row>
    <row r="1391" spans="1:14" ht="18.95" customHeight="1">
      <c r="A1391" s="8">
        <v>26</v>
      </c>
      <c r="B1391" s="15">
        <v>2320716715</v>
      </c>
      <c r="C1391" s="9" t="s">
        <v>2071</v>
      </c>
      <c r="D1391" s="10" t="s">
        <v>1426</v>
      </c>
      <c r="E1391" s="16" t="s">
        <v>1349</v>
      </c>
      <c r="F1391" s="16" t="s">
        <v>1349</v>
      </c>
      <c r="G1391" s="11"/>
      <c r="H1391" s="12"/>
      <c r="I1391" s="12"/>
      <c r="J1391" s="12"/>
      <c r="K1391" s="156">
        <v>0</v>
      </c>
      <c r="L1391" s="157"/>
      <c r="M1391" s="158"/>
      <c r="N1391" t="s">
        <v>2542</v>
      </c>
    </row>
    <row r="1392" spans="1:14" ht="18.95" customHeight="1">
      <c r="A1392" s="8">
        <v>27</v>
      </c>
      <c r="B1392" s="15">
        <v>2320864629</v>
      </c>
      <c r="C1392" s="9" t="s">
        <v>2126</v>
      </c>
      <c r="D1392" s="10" t="s">
        <v>1426</v>
      </c>
      <c r="E1392" s="16" t="s">
        <v>1590</v>
      </c>
      <c r="F1392" s="16" t="s">
        <v>1590</v>
      </c>
      <c r="G1392" s="11"/>
      <c r="H1392" s="12"/>
      <c r="I1392" s="12"/>
      <c r="J1392" s="12"/>
      <c r="K1392" s="156">
        <v>0</v>
      </c>
      <c r="L1392" s="157"/>
      <c r="M1392" s="158"/>
      <c r="N1392" t="s">
        <v>2542</v>
      </c>
    </row>
    <row r="1393" spans="1:14" ht="18.95" customHeight="1">
      <c r="A1393" s="8">
        <v>28</v>
      </c>
      <c r="B1393" s="15">
        <v>2320716839</v>
      </c>
      <c r="C1393" s="9" t="s">
        <v>1740</v>
      </c>
      <c r="D1393" s="10" t="s">
        <v>2072</v>
      </c>
      <c r="E1393" s="16" t="s">
        <v>1570</v>
      </c>
      <c r="F1393" s="16" t="s">
        <v>1570</v>
      </c>
      <c r="G1393" s="11"/>
      <c r="H1393" s="12"/>
      <c r="I1393" s="12"/>
      <c r="J1393" s="12"/>
      <c r="K1393" s="156">
        <v>0</v>
      </c>
      <c r="L1393" s="157"/>
      <c r="M1393" s="158"/>
      <c r="N1393" t="s">
        <v>2542</v>
      </c>
    </row>
    <row r="1394" spans="1:14" ht="18.95" customHeight="1">
      <c r="A1394" s="8">
        <v>29</v>
      </c>
      <c r="B1394" s="15">
        <v>2220523216</v>
      </c>
      <c r="C1394" s="9" t="s">
        <v>1528</v>
      </c>
      <c r="D1394" s="10" t="s">
        <v>1529</v>
      </c>
      <c r="E1394" s="16" t="s">
        <v>1302</v>
      </c>
      <c r="F1394" s="16" t="s">
        <v>1302</v>
      </c>
      <c r="G1394" s="11"/>
      <c r="H1394" s="12"/>
      <c r="I1394" s="12"/>
      <c r="J1394" s="12"/>
      <c r="K1394" s="156">
        <v>0</v>
      </c>
      <c r="L1394" s="157"/>
      <c r="M1394" s="158"/>
      <c r="N1394" t="s">
        <v>2542</v>
      </c>
    </row>
    <row r="1395" spans="1:14" ht="18.95" customHeight="1">
      <c r="A1395" s="8">
        <v>30</v>
      </c>
      <c r="B1395" s="15">
        <v>2220714164</v>
      </c>
      <c r="C1395" s="9" t="s">
        <v>1565</v>
      </c>
      <c r="D1395" s="10" t="s">
        <v>1529</v>
      </c>
      <c r="E1395" s="16" t="s">
        <v>1322</v>
      </c>
      <c r="F1395" s="16" t="s">
        <v>1322</v>
      </c>
      <c r="G1395" s="11"/>
      <c r="H1395" s="12"/>
      <c r="I1395" s="12"/>
      <c r="J1395" s="12"/>
      <c r="K1395" s="156">
        <v>0</v>
      </c>
      <c r="L1395" s="157"/>
      <c r="M1395" s="158"/>
      <c r="N1395" t="s">
        <v>2542</v>
      </c>
    </row>
    <row r="1396" spans="1:14" ht="18.95" customHeight="1">
      <c r="A1396" s="8">
        <v>31</v>
      </c>
      <c r="B1396" s="15">
        <v>2220717151</v>
      </c>
      <c r="C1396" s="9" t="s">
        <v>1574</v>
      </c>
      <c r="D1396" s="10" t="s">
        <v>1529</v>
      </c>
      <c r="E1396" s="16" t="s">
        <v>1322</v>
      </c>
      <c r="F1396" s="16" t="s">
        <v>1322</v>
      </c>
      <c r="G1396" s="11"/>
      <c r="H1396" s="12"/>
      <c r="I1396" s="12"/>
      <c r="J1396" s="12"/>
      <c r="K1396" s="169">
        <v>0</v>
      </c>
      <c r="L1396" s="170"/>
      <c r="M1396" s="171"/>
      <c r="N1396" t="s">
        <v>2542</v>
      </c>
    </row>
    <row r="1397" spans="1:14">
      <c r="L1397" s="147" t="s">
        <v>2479</v>
      </c>
      <c r="M1397" s="13" t="s">
        <v>2400</v>
      </c>
    </row>
    <row r="1398" spans="1:14" s="1" customFormat="1" ht="14.25" customHeight="1">
      <c r="B1398" s="150" t="s">
        <v>7</v>
      </c>
      <c r="C1398" s="150"/>
      <c r="D1398" s="151" t="s">
        <v>1258</v>
      </c>
      <c r="E1398" s="151"/>
      <c r="F1398" s="151"/>
      <c r="G1398" s="151"/>
      <c r="H1398" s="151"/>
      <c r="I1398" s="151"/>
      <c r="J1398" s="151"/>
      <c r="K1398" s="110" t="s">
        <v>2543</v>
      </c>
    </row>
    <row r="1399" spans="1:14" s="1" customFormat="1">
      <c r="B1399" s="150" t="s">
        <v>8</v>
      </c>
      <c r="C1399" s="150"/>
      <c r="D1399" s="2" t="s">
        <v>2544</v>
      </c>
      <c r="E1399" s="152" t="s">
        <v>1260</v>
      </c>
      <c r="F1399" s="152"/>
      <c r="G1399" s="152"/>
      <c r="H1399" s="152"/>
      <c r="I1399" s="152"/>
      <c r="J1399" s="152"/>
      <c r="K1399" s="146"/>
      <c r="L1399" s="4"/>
      <c r="M1399" s="4"/>
    </row>
    <row r="1400" spans="1:14" s="5" customFormat="1" ht="18.75" customHeight="1">
      <c r="B1400" s="6" t="s">
        <v>2356</v>
      </c>
      <c r="C1400" s="145"/>
      <c r="D1400" s="152" t="s">
        <v>2393</v>
      </c>
      <c r="E1400" s="152"/>
      <c r="F1400" s="152"/>
      <c r="G1400" s="152"/>
      <c r="H1400" s="152"/>
      <c r="I1400" s="152"/>
      <c r="J1400" s="152"/>
      <c r="K1400" s="3"/>
      <c r="L1400" s="3"/>
      <c r="M1400" s="3"/>
    </row>
    <row r="1401" spans="1:14" s="5" customFormat="1" ht="18.75" customHeight="1">
      <c r="A1401" s="153" t="s">
        <v>2545</v>
      </c>
      <c r="B1401" s="153"/>
      <c r="C1401" s="153"/>
      <c r="D1401" s="153"/>
      <c r="E1401" s="153"/>
      <c r="F1401" s="153"/>
      <c r="G1401" s="153"/>
      <c r="H1401" s="153"/>
      <c r="I1401" s="153"/>
      <c r="J1401" s="153"/>
      <c r="K1401" s="3"/>
      <c r="L1401" s="3"/>
      <c r="M1401" s="3"/>
    </row>
    <row r="1402" spans="1:14" ht="3.75" customHeight="1"/>
    <row r="1403" spans="1:14" ht="15" customHeight="1">
      <c r="A1403" s="149" t="s">
        <v>0</v>
      </c>
      <c r="B1403" s="148" t="s">
        <v>9</v>
      </c>
      <c r="C1403" s="154" t="s">
        <v>3</v>
      </c>
      <c r="D1403" s="155" t="s">
        <v>4</v>
      </c>
      <c r="E1403" s="148" t="s">
        <v>15</v>
      </c>
      <c r="F1403" s="148" t="s">
        <v>16</v>
      </c>
      <c r="G1403" s="148" t="s">
        <v>10</v>
      </c>
      <c r="H1403" s="148" t="s">
        <v>11</v>
      </c>
      <c r="I1403" s="159" t="s">
        <v>6</v>
      </c>
      <c r="J1403" s="159"/>
      <c r="K1403" s="160" t="s">
        <v>12</v>
      </c>
      <c r="L1403" s="161"/>
      <c r="M1403" s="162"/>
    </row>
    <row r="1404" spans="1:14" ht="27" customHeight="1">
      <c r="A1404" s="149"/>
      <c r="B1404" s="149"/>
      <c r="C1404" s="154"/>
      <c r="D1404" s="155"/>
      <c r="E1404" s="149"/>
      <c r="F1404" s="149"/>
      <c r="G1404" s="149"/>
      <c r="H1404" s="149"/>
      <c r="I1404" s="7" t="s">
        <v>13</v>
      </c>
      <c r="J1404" s="7" t="s">
        <v>14</v>
      </c>
      <c r="K1404" s="163"/>
      <c r="L1404" s="164"/>
      <c r="M1404" s="165"/>
    </row>
    <row r="1405" spans="1:14" ht="18.95" customHeight="1">
      <c r="A1405" s="8">
        <v>1</v>
      </c>
      <c r="B1405" s="15">
        <v>2320216160</v>
      </c>
      <c r="C1405" s="9" t="s">
        <v>1817</v>
      </c>
      <c r="D1405" s="10" t="s">
        <v>1529</v>
      </c>
      <c r="E1405" s="16" t="s">
        <v>1758</v>
      </c>
      <c r="F1405" s="16" t="s">
        <v>1758</v>
      </c>
      <c r="G1405" s="11"/>
      <c r="H1405" s="12"/>
      <c r="I1405" s="12"/>
      <c r="J1405" s="12"/>
      <c r="K1405" s="166">
        <v>0</v>
      </c>
      <c r="L1405" s="167"/>
      <c r="M1405" s="168"/>
      <c r="N1405" t="s">
        <v>2546</v>
      </c>
    </row>
    <row r="1406" spans="1:14" ht="18.95" customHeight="1">
      <c r="A1406" s="8">
        <v>2</v>
      </c>
      <c r="B1406" s="15">
        <v>23202510249</v>
      </c>
      <c r="C1406" s="9" t="s">
        <v>1855</v>
      </c>
      <c r="D1406" s="10" t="s">
        <v>1529</v>
      </c>
      <c r="E1406" s="16" t="s">
        <v>1296</v>
      </c>
      <c r="F1406" s="16" t="s">
        <v>1296</v>
      </c>
      <c r="G1406" s="11"/>
      <c r="H1406" s="12"/>
      <c r="I1406" s="12"/>
      <c r="J1406" s="12"/>
      <c r="K1406" s="156">
        <v>0</v>
      </c>
      <c r="L1406" s="157"/>
      <c r="M1406" s="158"/>
      <c r="N1406" t="s">
        <v>2546</v>
      </c>
    </row>
    <row r="1407" spans="1:14" ht="18.95" customHeight="1">
      <c r="A1407" s="8">
        <v>3</v>
      </c>
      <c r="B1407" s="15">
        <v>2320255005</v>
      </c>
      <c r="C1407" s="9" t="s">
        <v>1869</v>
      </c>
      <c r="D1407" s="10" t="s">
        <v>1529</v>
      </c>
      <c r="E1407" s="16" t="s">
        <v>1427</v>
      </c>
      <c r="F1407" s="16" t="s">
        <v>1427</v>
      </c>
      <c r="G1407" s="11"/>
      <c r="H1407" s="12"/>
      <c r="I1407" s="12"/>
      <c r="J1407" s="12"/>
      <c r="K1407" s="156">
        <v>0</v>
      </c>
      <c r="L1407" s="157"/>
      <c r="M1407" s="158"/>
      <c r="N1407" t="s">
        <v>2546</v>
      </c>
    </row>
    <row r="1408" spans="1:14" ht="18.95" customHeight="1">
      <c r="A1408" s="8">
        <v>4</v>
      </c>
      <c r="B1408" s="15">
        <v>2320281368</v>
      </c>
      <c r="C1408" s="9" t="s">
        <v>1912</v>
      </c>
      <c r="D1408" s="10" t="s">
        <v>1529</v>
      </c>
      <c r="E1408" s="16" t="s">
        <v>1564</v>
      </c>
      <c r="F1408" s="16" t="s">
        <v>1564</v>
      </c>
      <c r="G1408" s="11"/>
      <c r="H1408" s="12"/>
      <c r="I1408" s="12"/>
      <c r="J1408" s="12"/>
      <c r="K1408" s="156">
        <v>0</v>
      </c>
      <c r="L1408" s="157"/>
      <c r="M1408" s="158"/>
      <c r="N1408" t="s">
        <v>2546</v>
      </c>
    </row>
    <row r="1409" spans="1:14" ht="18.95" customHeight="1">
      <c r="A1409" s="8">
        <v>5</v>
      </c>
      <c r="B1409" s="15">
        <v>2320710421</v>
      </c>
      <c r="C1409" s="9" t="s">
        <v>1347</v>
      </c>
      <c r="D1409" s="10" t="s">
        <v>1529</v>
      </c>
      <c r="E1409" s="16" t="s">
        <v>1349</v>
      </c>
      <c r="F1409" s="16" t="s">
        <v>1349</v>
      </c>
      <c r="G1409" s="11"/>
      <c r="H1409" s="12"/>
      <c r="I1409" s="12"/>
      <c r="J1409" s="12"/>
      <c r="K1409" s="156">
        <v>0</v>
      </c>
      <c r="L1409" s="157"/>
      <c r="M1409" s="158"/>
      <c r="N1409" t="s">
        <v>2546</v>
      </c>
    </row>
    <row r="1410" spans="1:14" ht="18.95" customHeight="1">
      <c r="A1410" s="8">
        <v>6</v>
      </c>
      <c r="B1410" s="15">
        <v>2320713121</v>
      </c>
      <c r="C1410" s="9" t="s">
        <v>1890</v>
      </c>
      <c r="D1410" s="10" t="s">
        <v>1529</v>
      </c>
      <c r="E1410" s="16" t="s">
        <v>1396</v>
      </c>
      <c r="F1410" s="16" t="s">
        <v>1396</v>
      </c>
      <c r="G1410" s="11"/>
      <c r="H1410" s="12"/>
      <c r="I1410" s="12"/>
      <c r="J1410" s="12"/>
      <c r="K1410" s="156">
        <v>0</v>
      </c>
      <c r="L1410" s="157"/>
      <c r="M1410" s="158"/>
      <c r="N1410" t="s">
        <v>2546</v>
      </c>
    </row>
    <row r="1411" spans="1:14" ht="18.95" customHeight="1">
      <c r="A1411" s="8">
        <v>7</v>
      </c>
      <c r="B1411" s="15">
        <v>23202511223</v>
      </c>
      <c r="C1411" s="9" t="s">
        <v>1858</v>
      </c>
      <c r="D1411" s="10" t="s">
        <v>1859</v>
      </c>
      <c r="E1411" s="16" t="s">
        <v>1427</v>
      </c>
      <c r="F1411" s="16" t="s">
        <v>1427</v>
      </c>
      <c r="G1411" s="11"/>
      <c r="H1411" s="12"/>
      <c r="I1411" s="12"/>
      <c r="J1411" s="12"/>
      <c r="K1411" s="156">
        <v>0</v>
      </c>
      <c r="L1411" s="157"/>
      <c r="M1411" s="158"/>
      <c r="N1411" t="s">
        <v>2546</v>
      </c>
    </row>
    <row r="1412" spans="1:14" ht="18.95" customHeight="1">
      <c r="A1412" s="8">
        <v>8</v>
      </c>
      <c r="B1412" s="15">
        <v>2320253950</v>
      </c>
      <c r="C1412" s="9" t="s">
        <v>1754</v>
      </c>
      <c r="D1412" s="10" t="s">
        <v>1859</v>
      </c>
      <c r="E1412" s="16" t="s">
        <v>1416</v>
      </c>
      <c r="F1412" s="16" t="s">
        <v>1416</v>
      </c>
      <c r="G1412" s="11"/>
      <c r="H1412" s="12"/>
      <c r="I1412" s="12"/>
      <c r="J1412" s="12"/>
      <c r="K1412" s="156">
        <v>0</v>
      </c>
      <c r="L1412" s="157"/>
      <c r="M1412" s="158"/>
      <c r="N1412" t="s">
        <v>2546</v>
      </c>
    </row>
    <row r="1413" spans="1:14" ht="18.95" customHeight="1">
      <c r="A1413" s="8">
        <v>9</v>
      </c>
      <c r="B1413" s="15">
        <v>2320315625</v>
      </c>
      <c r="C1413" s="9" t="s">
        <v>1920</v>
      </c>
      <c r="D1413" s="10" t="s">
        <v>1859</v>
      </c>
      <c r="E1413" s="16" t="s">
        <v>1728</v>
      </c>
      <c r="F1413" s="16" t="s">
        <v>1728</v>
      </c>
      <c r="G1413" s="11"/>
      <c r="H1413" s="12"/>
      <c r="I1413" s="12"/>
      <c r="J1413" s="12"/>
      <c r="K1413" s="156">
        <v>0</v>
      </c>
      <c r="L1413" s="157"/>
      <c r="M1413" s="158"/>
      <c r="N1413" t="s">
        <v>2546</v>
      </c>
    </row>
    <row r="1414" spans="1:14" ht="18.95" customHeight="1">
      <c r="A1414" s="8">
        <v>10</v>
      </c>
      <c r="B1414" s="15">
        <v>2320377879</v>
      </c>
      <c r="C1414" s="9" t="s">
        <v>1753</v>
      </c>
      <c r="D1414" s="10" t="s">
        <v>1859</v>
      </c>
      <c r="E1414" s="16" t="s">
        <v>1416</v>
      </c>
      <c r="F1414" s="16" t="s">
        <v>1416</v>
      </c>
      <c r="G1414" s="11"/>
      <c r="H1414" s="12"/>
      <c r="I1414" s="12"/>
      <c r="J1414" s="12"/>
      <c r="K1414" s="156">
        <v>0</v>
      </c>
      <c r="L1414" s="157"/>
      <c r="M1414" s="158"/>
      <c r="N1414" t="s">
        <v>2546</v>
      </c>
    </row>
    <row r="1415" spans="1:14" ht="18.95" customHeight="1">
      <c r="A1415" s="8">
        <v>11</v>
      </c>
      <c r="B1415" s="15">
        <v>2320712660</v>
      </c>
      <c r="C1415" s="9" t="s">
        <v>2026</v>
      </c>
      <c r="D1415" s="10" t="s">
        <v>1859</v>
      </c>
      <c r="E1415" s="16" t="s">
        <v>1349</v>
      </c>
      <c r="F1415" s="16" t="s">
        <v>1349</v>
      </c>
      <c r="G1415" s="11"/>
      <c r="H1415" s="12"/>
      <c r="I1415" s="12"/>
      <c r="J1415" s="12"/>
      <c r="K1415" s="156">
        <v>0</v>
      </c>
      <c r="L1415" s="157"/>
      <c r="M1415" s="158"/>
      <c r="N1415" t="s">
        <v>2546</v>
      </c>
    </row>
    <row r="1416" spans="1:14" ht="18.95" customHeight="1">
      <c r="A1416" s="8">
        <v>12</v>
      </c>
      <c r="B1416" s="15">
        <v>2320713124</v>
      </c>
      <c r="C1416" s="9" t="s">
        <v>2030</v>
      </c>
      <c r="D1416" s="10" t="s">
        <v>1859</v>
      </c>
      <c r="E1416" s="16" t="s">
        <v>1349</v>
      </c>
      <c r="F1416" s="16" t="s">
        <v>1349</v>
      </c>
      <c r="G1416" s="11"/>
      <c r="H1416" s="12"/>
      <c r="I1416" s="12"/>
      <c r="J1416" s="12"/>
      <c r="K1416" s="156">
        <v>0</v>
      </c>
      <c r="L1416" s="157"/>
      <c r="M1416" s="158"/>
      <c r="N1416" t="s">
        <v>2546</v>
      </c>
    </row>
    <row r="1417" spans="1:14" ht="18.95" customHeight="1">
      <c r="A1417" s="8">
        <v>13</v>
      </c>
      <c r="B1417" s="15">
        <v>23208610554</v>
      </c>
      <c r="C1417" s="9" t="s">
        <v>1928</v>
      </c>
      <c r="D1417" s="10" t="s">
        <v>1859</v>
      </c>
      <c r="E1417" s="16" t="s">
        <v>1590</v>
      </c>
      <c r="F1417" s="16" t="s">
        <v>1590</v>
      </c>
      <c r="G1417" s="11"/>
      <c r="H1417" s="12"/>
      <c r="I1417" s="12"/>
      <c r="J1417" s="12"/>
      <c r="K1417" s="156">
        <v>0</v>
      </c>
      <c r="L1417" s="157"/>
      <c r="M1417" s="158"/>
      <c r="N1417" t="s">
        <v>2546</v>
      </c>
    </row>
    <row r="1418" spans="1:14" ht="18.95" customHeight="1">
      <c r="A1418" s="8">
        <v>14</v>
      </c>
      <c r="B1418" s="15">
        <v>23208612480</v>
      </c>
      <c r="C1418" s="9" t="s">
        <v>2117</v>
      </c>
      <c r="D1418" s="10" t="s">
        <v>1859</v>
      </c>
      <c r="E1418" s="16" t="s">
        <v>1590</v>
      </c>
      <c r="F1418" s="16" t="s">
        <v>1590</v>
      </c>
      <c r="G1418" s="11"/>
      <c r="H1418" s="12"/>
      <c r="I1418" s="12"/>
      <c r="J1418" s="12"/>
      <c r="K1418" s="156">
        <v>0</v>
      </c>
      <c r="L1418" s="157"/>
      <c r="M1418" s="158"/>
      <c r="N1418" t="s">
        <v>2546</v>
      </c>
    </row>
    <row r="1419" spans="1:14" ht="18.95" customHeight="1">
      <c r="A1419" s="8">
        <v>15</v>
      </c>
      <c r="B1419" s="15">
        <v>2220523085</v>
      </c>
      <c r="C1419" s="9" t="s">
        <v>1512</v>
      </c>
      <c r="D1419" s="10" t="s">
        <v>1513</v>
      </c>
      <c r="E1419" s="16" t="s">
        <v>1302</v>
      </c>
      <c r="F1419" s="16" t="s">
        <v>1302</v>
      </c>
      <c r="G1419" s="11"/>
      <c r="H1419" s="12"/>
      <c r="I1419" s="12"/>
      <c r="J1419" s="12"/>
      <c r="K1419" s="156">
        <v>0</v>
      </c>
      <c r="L1419" s="157"/>
      <c r="M1419" s="158"/>
      <c r="N1419" t="s">
        <v>2546</v>
      </c>
    </row>
    <row r="1420" spans="1:14" ht="18.95" customHeight="1">
      <c r="A1420" s="8">
        <v>16</v>
      </c>
      <c r="B1420" s="15">
        <v>2221217714</v>
      </c>
      <c r="C1420" s="9" t="s">
        <v>1633</v>
      </c>
      <c r="D1420" s="10" t="s">
        <v>1513</v>
      </c>
      <c r="E1420" s="16" t="s">
        <v>1410</v>
      </c>
      <c r="F1420" s="16" t="s">
        <v>1410</v>
      </c>
      <c r="G1420" s="11"/>
      <c r="H1420" s="12"/>
      <c r="I1420" s="12"/>
      <c r="J1420" s="12"/>
      <c r="K1420" s="156">
        <v>0</v>
      </c>
      <c r="L1420" s="157"/>
      <c r="M1420" s="158"/>
      <c r="N1420" t="s">
        <v>2546</v>
      </c>
    </row>
    <row r="1421" spans="1:14" ht="18.95" customHeight="1">
      <c r="A1421" s="8">
        <v>17</v>
      </c>
      <c r="B1421" s="15">
        <v>2220522977</v>
      </c>
      <c r="C1421" s="9" t="s">
        <v>1490</v>
      </c>
      <c r="D1421" s="10" t="s">
        <v>1491</v>
      </c>
      <c r="E1421" s="16" t="s">
        <v>1302</v>
      </c>
      <c r="F1421" s="16" t="s">
        <v>1302</v>
      </c>
      <c r="G1421" s="11"/>
      <c r="H1421" s="12"/>
      <c r="I1421" s="12"/>
      <c r="J1421" s="12"/>
      <c r="K1421" s="156">
        <v>0</v>
      </c>
      <c r="L1421" s="157"/>
      <c r="M1421" s="158"/>
      <c r="N1421" t="s">
        <v>2546</v>
      </c>
    </row>
    <row r="1422" spans="1:14" ht="18.95" customHeight="1">
      <c r="A1422" s="8">
        <v>18</v>
      </c>
      <c r="B1422" s="15">
        <v>2320512781</v>
      </c>
      <c r="C1422" s="9" t="s">
        <v>1954</v>
      </c>
      <c r="D1422" s="10" t="s">
        <v>1491</v>
      </c>
      <c r="E1422" s="16" t="s">
        <v>1857</v>
      </c>
      <c r="F1422" s="16" t="s">
        <v>1857</v>
      </c>
      <c r="G1422" s="11"/>
      <c r="H1422" s="12"/>
      <c r="I1422" s="12"/>
      <c r="J1422" s="12"/>
      <c r="K1422" s="156">
        <v>0</v>
      </c>
      <c r="L1422" s="157"/>
      <c r="M1422" s="158"/>
      <c r="N1422" t="s">
        <v>2546</v>
      </c>
    </row>
    <row r="1423" spans="1:14" ht="18.95" customHeight="1">
      <c r="A1423" s="8">
        <v>19</v>
      </c>
      <c r="B1423" s="15">
        <v>2320714502</v>
      </c>
      <c r="C1423" s="9" t="s">
        <v>1291</v>
      </c>
      <c r="D1423" s="10" t="s">
        <v>1491</v>
      </c>
      <c r="E1423" s="16" t="s">
        <v>1349</v>
      </c>
      <c r="F1423" s="16" t="s">
        <v>1349</v>
      </c>
      <c r="G1423" s="11"/>
      <c r="H1423" s="12"/>
      <c r="I1423" s="12"/>
      <c r="J1423" s="12"/>
      <c r="K1423" s="156">
        <v>0</v>
      </c>
      <c r="L1423" s="157"/>
      <c r="M1423" s="158"/>
      <c r="N1423" t="s">
        <v>2546</v>
      </c>
    </row>
    <row r="1424" spans="1:14" ht="18.95" customHeight="1">
      <c r="A1424" s="8">
        <v>20</v>
      </c>
      <c r="B1424" s="15">
        <v>1921619184</v>
      </c>
      <c r="C1424" s="9" t="s">
        <v>1282</v>
      </c>
      <c r="D1424" s="10" t="s">
        <v>1283</v>
      </c>
      <c r="E1424" s="16" t="s">
        <v>1284</v>
      </c>
      <c r="F1424" s="16" t="s">
        <v>1284</v>
      </c>
      <c r="G1424" s="11"/>
      <c r="H1424" s="12"/>
      <c r="I1424" s="12"/>
      <c r="J1424" s="12"/>
      <c r="K1424" s="156">
        <v>0</v>
      </c>
      <c r="L1424" s="157"/>
      <c r="M1424" s="158"/>
      <c r="N1424" t="s">
        <v>2546</v>
      </c>
    </row>
    <row r="1425" spans="1:14" ht="18.95" customHeight="1">
      <c r="A1425" s="8">
        <v>21</v>
      </c>
      <c r="B1425" s="15">
        <v>2321252829</v>
      </c>
      <c r="C1425" s="9" t="s">
        <v>2260</v>
      </c>
      <c r="D1425" s="10" t="s">
        <v>1283</v>
      </c>
      <c r="E1425" s="16" t="s">
        <v>1427</v>
      </c>
      <c r="F1425" s="16" t="s">
        <v>1427</v>
      </c>
      <c r="G1425" s="11"/>
      <c r="H1425" s="12"/>
      <c r="I1425" s="12"/>
      <c r="J1425" s="12"/>
      <c r="K1425" s="156">
        <v>0</v>
      </c>
      <c r="L1425" s="157"/>
      <c r="M1425" s="158"/>
      <c r="N1425" t="s">
        <v>2546</v>
      </c>
    </row>
    <row r="1426" spans="1:14" ht="18.95" customHeight="1">
      <c r="A1426" s="8">
        <v>22</v>
      </c>
      <c r="B1426" s="15">
        <v>2321710540</v>
      </c>
      <c r="C1426" s="9" t="s">
        <v>2290</v>
      </c>
      <c r="D1426" s="10" t="s">
        <v>1283</v>
      </c>
      <c r="E1426" s="16" t="s">
        <v>1570</v>
      </c>
      <c r="F1426" s="16" t="s">
        <v>1570</v>
      </c>
      <c r="G1426" s="11"/>
      <c r="H1426" s="12"/>
      <c r="I1426" s="12"/>
      <c r="J1426" s="12"/>
      <c r="K1426" s="156">
        <v>0</v>
      </c>
      <c r="L1426" s="157"/>
      <c r="M1426" s="158"/>
      <c r="N1426" t="s">
        <v>2546</v>
      </c>
    </row>
    <row r="1427" spans="1:14" ht="18.95" customHeight="1">
      <c r="A1427" s="8">
        <v>23</v>
      </c>
      <c r="B1427" s="15">
        <v>2320723647</v>
      </c>
      <c r="C1427" s="9" t="s">
        <v>2105</v>
      </c>
      <c r="D1427" s="10" t="s">
        <v>2106</v>
      </c>
      <c r="E1427" s="16" t="s">
        <v>1590</v>
      </c>
      <c r="F1427" s="16" t="s">
        <v>1590</v>
      </c>
      <c r="G1427" s="11"/>
      <c r="H1427" s="12"/>
      <c r="I1427" s="12"/>
      <c r="J1427" s="12"/>
      <c r="K1427" s="156">
        <v>0</v>
      </c>
      <c r="L1427" s="157"/>
      <c r="M1427" s="158"/>
      <c r="N1427" t="s">
        <v>2546</v>
      </c>
    </row>
    <row r="1428" spans="1:14" ht="18.95" customHeight="1">
      <c r="A1428" s="8">
        <v>24</v>
      </c>
      <c r="B1428" s="15">
        <v>2320260419</v>
      </c>
      <c r="C1428" s="9" t="s">
        <v>1534</v>
      </c>
      <c r="D1428" s="10" t="s">
        <v>1881</v>
      </c>
      <c r="E1428" s="16" t="s">
        <v>1770</v>
      </c>
      <c r="F1428" s="16" t="s">
        <v>1770</v>
      </c>
      <c r="G1428" s="11"/>
      <c r="H1428" s="12"/>
      <c r="I1428" s="12"/>
      <c r="J1428" s="12"/>
      <c r="K1428" s="156">
        <v>0</v>
      </c>
      <c r="L1428" s="157"/>
      <c r="M1428" s="158"/>
      <c r="N1428" t="s">
        <v>2546</v>
      </c>
    </row>
    <row r="1429" spans="1:14" ht="18.95" customHeight="1">
      <c r="A1429" s="8">
        <v>25</v>
      </c>
      <c r="B1429" s="15">
        <v>2321118219</v>
      </c>
      <c r="C1429" s="9" t="s">
        <v>1672</v>
      </c>
      <c r="D1429" s="10" t="s">
        <v>1881</v>
      </c>
      <c r="E1429" s="16" t="s">
        <v>2147</v>
      </c>
      <c r="F1429" s="16" t="s">
        <v>2147</v>
      </c>
      <c r="G1429" s="11"/>
      <c r="H1429" s="12"/>
      <c r="I1429" s="12"/>
      <c r="J1429" s="12"/>
      <c r="K1429" s="156">
        <v>0</v>
      </c>
      <c r="L1429" s="157"/>
      <c r="M1429" s="158"/>
      <c r="N1429" t="s">
        <v>2546</v>
      </c>
    </row>
    <row r="1430" spans="1:14" ht="18.95" customHeight="1">
      <c r="A1430" s="8">
        <v>26</v>
      </c>
      <c r="B1430" s="15">
        <v>2321720093</v>
      </c>
      <c r="C1430" s="9" t="s">
        <v>2322</v>
      </c>
      <c r="D1430" s="10" t="s">
        <v>2323</v>
      </c>
      <c r="E1430" s="16" t="s">
        <v>1396</v>
      </c>
      <c r="F1430" s="16" t="s">
        <v>1396</v>
      </c>
      <c r="G1430" s="11"/>
      <c r="H1430" s="12"/>
      <c r="I1430" s="12"/>
      <c r="J1430" s="12"/>
      <c r="K1430" s="156">
        <v>0</v>
      </c>
      <c r="L1430" s="157"/>
      <c r="M1430" s="158"/>
      <c r="N1430" t="s">
        <v>2546</v>
      </c>
    </row>
    <row r="1431" spans="1:14" ht="18.95" customHeight="1">
      <c r="A1431" s="8">
        <v>27</v>
      </c>
      <c r="B1431" s="15">
        <v>2121867584</v>
      </c>
      <c r="C1431" s="9" t="s">
        <v>1403</v>
      </c>
      <c r="D1431" s="10" t="s">
        <v>1404</v>
      </c>
      <c r="E1431" s="16" t="s">
        <v>1405</v>
      </c>
      <c r="F1431" s="16" t="s">
        <v>1405</v>
      </c>
      <c r="G1431" s="11"/>
      <c r="H1431" s="12"/>
      <c r="I1431" s="12"/>
      <c r="J1431" s="12"/>
      <c r="K1431" s="156">
        <v>0</v>
      </c>
      <c r="L1431" s="157"/>
      <c r="M1431" s="158"/>
      <c r="N1431" t="s">
        <v>2546</v>
      </c>
    </row>
    <row r="1432" spans="1:14" ht="18.95" customHeight="1">
      <c r="A1432" s="8">
        <v>28</v>
      </c>
      <c r="B1432" s="15">
        <v>2221523198</v>
      </c>
      <c r="C1432" s="9" t="s">
        <v>1680</v>
      </c>
      <c r="D1432" s="10" t="s">
        <v>1404</v>
      </c>
      <c r="E1432" s="16" t="s">
        <v>1302</v>
      </c>
      <c r="F1432" s="16" t="s">
        <v>1302</v>
      </c>
      <c r="G1432" s="11"/>
      <c r="H1432" s="12"/>
      <c r="I1432" s="12"/>
      <c r="J1432" s="12"/>
      <c r="K1432" s="156">
        <v>0</v>
      </c>
      <c r="L1432" s="157"/>
      <c r="M1432" s="158"/>
      <c r="N1432" t="s">
        <v>2546</v>
      </c>
    </row>
    <row r="1433" spans="1:14" ht="18.95" customHeight="1">
      <c r="A1433" s="8">
        <v>29</v>
      </c>
      <c r="B1433" s="15">
        <v>2321430377</v>
      </c>
      <c r="C1433" s="9" t="s">
        <v>1667</v>
      </c>
      <c r="D1433" s="10" t="s">
        <v>1404</v>
      </c>
      <c r="E1433" s="16" t="s">
        <v>1416</v>
      </c>
      <c r="F1433" s="16" t="s">
        <v>1416</v>
      </c>
      <c r="G1433" s="11"/>
      <c r="H1433" s="12"/>
      <c r="I1433" s="12"/>
      <c r="J1433" s="12"/>
      <c r="K1433" s="156">
        <v>0</v>
      </c>
      <c r="L1433" s="157"/>
      <c r="M1433" s="158"/>
      <c r="N1433" t="s">
        <v>2546</v>
      </c>
    </row>
    <row r="1434" spans="1:14" ht="18.95" customHeight="1">
      <c r="A1434" s="8">
        <v>30</v>
      </c>
      <c r="B1434" s="15">
        <v>2320513017</v>
      </c>
      <c r="C1434" s="9" t="s">
        <v>1780</v>
      </c>
      <c r="D1434" s="10" t="s">
        <v>1955</v>
      </c>
      <c r="E1434" s="16" t="s">
        <v>1857</v>
      </c>
      <c r="F1434" s="16" t="s">
        <v>1857</v>
      </c>
      <c r="G1434" s="11"/>
      <c r="H1434" s="12"/>
      <c r="I1434" s="12"/>
      <c r="J1434" s="12"/>
      <c r="K1434" s="156">
        <v>0</v>
      </c>
      <c r="L1434" s="157"/>
      <c r="M1434" s="158"/>
      <c r="N1434" t="s">
        <v>2546</v>
      </c>
    </row>
    <row r="1435" spans="1:14">
      <c r="L1435" s="147" t="s">
        <v>2484</v>
      </c>
      <c r="M1435" s="13" t="s">
        <v>2400</v>
      </c>
    </row>
    <row r="1436" spans="1:14" s="1" customFormat="1" ht="14.25" customHeight="1">
      <c r="B1436" s="150" t="s">
        <v>7</v>
      </c>
      <c r="C1436" s="150"/>
      <c r="D1436" s="151" t="s">
        <v>1258</v>
      </c>
      <c r="E1436" s="151"/>
      <c r="F1436" s="151"/>
      <c r="G1436" s="151"/>
      <c r="H1436" s="151"/>
      <c r="I1436" s="151"/>
      <c r="J1436" s="151"/>
      <c r="K1436" s="110" t="s">
        <v>2547</v>
      </c>
    </row>
    <row r="1437" spans="1:14" s="1" customFormat="1">
      <c r="B1437" s="150" t="s">
        <v>8</v>
      </c>
      <c r="C1437" s="150"/>
      <c r="D1437" s="2" t="s">
        <v>2548</v>
      </c>
      <c r="E1437" s="152" t="s">
        <v>1260</v>
      </c>
      <c r="F1437" s="152"/>
      <c r="G1437" s="152"/>
      <c r="H1437" s="152"/>
      <c r="I1437" s="152"/>
      <c r="J1437" s="152"/>
      <c r="K1437" s="146"/>
      <c r="L1437" s="4"/>
      <c r="M1437" s="4"/>
    </row>
    <row r="1438" spans="1:14" s="5" customFormat="1" ht="18.75" customHeight="1">
      <c r="B1438" s="6" t="s">
        <v>2356</v>
      </c>
      <c r="C1438" s="145"/>
      <c r="D1438" s="152" t="s">
        <v>2393</v>
      </c>
      <c r="E1438" s="152"/>
      <c r="F1438" s="152"/>
      <c r="G1438" s="152"/>
      <c r="H1438" s="152"/>
      <c r="I1438" s="152"/>
      <c r="J1438" s="152"/>
      <c r="K1438" s="3"/>
      <c r="L1438" s="3"/>
      <c r="M1438" s="3"/>
    </row>
    <row r="1439" spans="1:14" s="5" customFormat="1" ht="18.75" customHeight="1">
      <c r="A1439" s="153" t="s">
        <v>2549</v>
      </c>
      <c r="B1439" s="153"/>
      <c r="C1439" s="153"/>
      <c r="D1439" s="153"/>
      <c r="E1439" s="153"/>
      <c r="F1439" s="153"/>
      <c r="G1439" s="153"/>
      <c r="H1439" s="153"/>
      <c r="I1439" s="153"/>
      <c r="J1439" s="153"/>
      <c r="K1439" s="3"/>
      <c r="L1439" s="3"/>
      <c r="M1439" s="3"/>
    </row>
    <row r="1440" spans="1:14" ht="3.75" customHeight="1"/>
    <row r="1441" spans="1:14" ht="15" customHeight="1">
      <c r="A1441" s="149" t="s">
        <v>0</v>
      </c>
      <c r="B1441" s="148" t="s">
        <v>9</v>
      </c>
      <c r="C1441" s="154" t="s">
        <v>3</v>
      </c>
      <c r="D1441" s="155" t="s">
        <v>4</v>
      </c>
      <c r="E1441" s="148" t="s">
        <v>15</v>
      </c>
      <c r="F1441" s="148" t="s">
        <v>16</v>
      </c>
      <c r="G1441" s="148" t="s">
        <v>10</v>
      </c>
      <c r="H1441" s="148" t="s">
        <v>11</v>
      </c>
      <c r="I1441" s="159" t="s">
        <v>6</v>
      </c>
      <c r="J1441" s="159"/>
      <c r="K1441" s="160" t="s">
        <v>12</v>
      </c>
      <c r="L1441" s="161"/>
      <c r="M1441" s="162"/>
    </row>
    <row r="1442" spans="1:14" ht="27" customHeight="1">
      <c r="A1442" s="149"/>
      <c r="B1442" s="149"/>
      <c r="C1442" s="154"/>
      <c r="D1442" s="155"/>
      <c r="E1442" s="149"/>
      <c r="F1442" s="149"/>
      <c r="G1442" s="149"/>
      <c r="H1442" s="149"/>
      <c r="I1442" s="7" t="s">
        <v>13</v>
      </c>
      <c r="J1442" s="7" t="s">
        <v>14</v>
      </c>
      <c r="K1442" s="163"/>
      <c r="L1442" s="164"/>
      <c r="M1442" s="165"/>
    </row>
    <row r="1443" spans="1:14" ht="18.95" customHeight="1">
      <c r="A1443" s="8">
        <v>1</v>
      </c>
      <c r="B1443" s="15">
        <v>2320712320</v>
      </c>
      <c r="C1443" s="9" t="s">
        <v>1979</v>
      </c>
      <c r="D1443" s="10" t="s">
        <v>1955</v>
      </c>
      <c r="E1443" s="16" t="s">
        <v>1349</v>
      </c>
      <c r="F1443" s="16" t="s">
        <v>1349</v>
      </c>
      <c r="G1443" s="11"/>
      <c r="H1443" s="12"/>
      <c r="I1443" s="12"/>
      <c r="J1443" s="12"/>
      <c r="K1443" s="166">
        <v>0</v>
      </c>
      <c r="L1443" s="167"/>
      <c r="M1443" s="168"/>
      <c r="N1443" t="s">
        <v>2550</v>
      </c>
    </row>
    <row r="1444" spans="1:14" ht="18.95" customHeight="1">
      <c r="A1444" s="8">
        <v>2</v>
      </c>
      <c r="B1444" s="15">
        <v>23202310159</v>
      </c>
      <c r="C1444" s="9" t="s">
        <v>1841</v>
      </c>
      <c r="D1444" s="10" t="s">
        <v>1842</v>
      </c>
      <c r="E1444" s="16" t="s">
        <v>1843</v>
      </c>
      <c r="F1444" s="16" t="s">
        <v>1843</v>
      </c>
      <c r="G1444" s="11"/>
      <c r="H1444" s="12"/>
      <c r="I1444" s="12"/>
      <c r="J1444" s="12"/>
      <c r="K1444" s="156">
        <v>0</v>
      </c>
      <c r="L1444" s="157"/>
      <c r="M1444" s="158"/>
      <c r="N1444" t="s">
        <v>2550</v>
      </c>
    </row>
    <row r="1445" spans="1:14" ht="18.95" customHeight="1">
      <c r="A1445" s="8">
        <v>3</v>
      </c>
      <c r="B1445" s="15">
        <v>2321716450</v>
      </c>
      <c r="C1445" s="9" t="s">
        <v>1288</v>
      </c>
      <c r="D1445" s="10" t="s">
        <v>1842</v>
      </c>
      <c r="E1445" s="16" t="s">
        <v>1349</v>
      </c>
      <c r="F1445" s="16" t="s">
        <v>1349</v>
      </c>
      <c r="G1445" s="11"/>
      <c r="H1445" s="12"/>
      <c r="I1445" s="12"/>
      <c r="J1445" s="12"/>
      <c r="K1445" s="156">
        <v>0</v>
      </c>
      <c r="L1445" s="157"/>
      <c r="M1445" s="158"/>
      <c r="N1445" t="s">
        <v>2550</v>
      </c>
    </row>
    <row r="1446" spans="1:14" ht="18.95" customHeight="1">
      <c r="A1446" s="8">
        <v>4</v>
      </c>
      <c r="B1446" s="15">
        <v>2220717166</v>
      </c>
      <c r="C1446" s="9" t="s">
        <v>1575</v>
      </c>
      <c r="D1446" s="10" t="s">
        <v>1576</v>
      </c>
      <c r="E1446" s="16" t="s">
        <v>1349</v>
      </c>
      <c r="F1446" s="16" t="s">
        <v>1349</v>
      </c>
      <c r="G1446" s="11"/>
      <c r="H1446" s="12"/>
      <c r="I1446" s="12"/>
      <c r="J1446" s="12"/>
      <c r="K1446" s="156">
        <v>0</v>
      </c>
      <c r="L1446" s="157"/>
      <c r="M1446" s="158"/>
      <c r="N1446" t="s">
        <v>2550</v>
      </c>
    </row>
    <row r="1447" spans="1:14" ht="18.95" customHeight="1">
      <c r="A1447" s="8">
        <v>5</v>
      </c>
      <c r="B1447" s="15">
        <v>2220717169</v>
      </c>
      <c r="C1447" s="9" t="s">
        <v>1577</v>
      </c>
      <c r="D1447" s="10" t="s">
        <v>1576</v>
      </c>
      <c r="E1447" s="16" t="s">
        <v>1349</v>
      </c>
      <c r="F1447" s="16" t="s">
        <v>1349</v>
      </c>
      <c r="G1447" s="11"/>
      <c r="H1447" s="12"/>
      <c r="I1447" s="12"/>
      <c r="J1447" s="12"/>
      <c r="K1447" s="156">
        <v>0</v>
      </c>
      <c r="L1447" s="157"/>
      <c r="M1447" s="158"/>
      <c r="N1447" t="s">
        <v>2550</v>
      </c>
    </row>
    <row r="1448" spans="1:14" ht="18.95" customHeight="1">
      <c r="A1448" s="8">
        <v>6</v>
      </c>
      <c r="B1448" s="15">
        <v>2220717172</v>
      </c>
      <c r="C1448" s="9" t="s">
        <v>1578</v>
      </c>
      <c r="D1448" s="10" t="s">
        <v>1576</v>
      </c>
      <c r="E1448" s="16" t="s">
        <v>1322</v>
      </c>
      <c r="F1448" s="16" t="s">
        <v>1322</v>
      </c>
      <c r="G1448" s="11"/>
      <c r="H1448" s="12"/>
      <c r="I1448" s="12"/>
      <c r="J1448" s="12"/>
      <c r="K1448" s="156">
        <v>0</v>
      </c>
      <c r="L1448" s="157"/>
      <c r="M1448" s="158"/>
      <c r="N1448" t="s">
        <v>2550</v>
      </c>
    </row>
    <row r="1449" spans="1:14" ht="18.95" customHeight="1">
      <c r="A1449" s="8">
        <v>7</v>
      </c>
      <c r="B1449" s="15">
        <v>2320118254</v>
      </c>
      <c r="C1449" s="9" t="s">
        <v>1577</v>
      </c>
      <c r="D1449" s="10" t="s">
        <v>1576</v>
      </c>
      <c r="E1449" s="16" t="s">
        <v>1610</v>
      </c>
      <c r="F1449" s="16" t="s">
        <v>1610</v>
      </c>
      <c r="G1449" s="11"/>
      <c r="H1449" s="12"/>
      <c r="I1449" s="12"/>
      <c r="J1449" s="12"/>
      <c r="K1449" s="156">
        <v>0</v>
      </c>
      <c r="L1449" s="157"/>
      <c r="M1449" s="158"/>
      <c r="N1449" t="s">
        <v>2550</v>
      </c>
    </row>
    <row r="1450" spans="1:14" ht="18.95" customHeight="1">
      <c r="A1450" s="8">
        <v>8</v>
      </c>
      <c r="B1450" s="15">
        <v>2320213256</v>
      </c>
      <c r="C1450" s="9" t="s">
        <v>1783</v>
      </c>
      <c r="D1450" s="10" t="s">
        <v>1576</v>
      </c>
      <c r="E1450" s="16" t="s">
        <v>1416</v>
      </c>
      <c r="F1450" s="16" t="s">
        <v>1416</v>
      </c>
      <c r="G1450" s="11"/>
      <c r="H1450" s="12"/>
      <c r="I1450" s="12"/>
      <c r="J1450" s="12"/>
      <c r="K1450" s="156">
        <v>0</v>
      </c>
      <c r="L1450" s="157"/>
      <c r="M1450" s="158"/>
      <c r="N1450" t="s">
        <v>2550</v>
      </c>
    </row>
    <row r="1451" spans="1:14" ht="18.95" customHeight="1">
      <c r="A1451" s="8">
        <v>9</v>
      </c>
      <c r="B1451" s="15">
        <v>2320255390</v>
      </c>
      <c r="C1451" s="9" t="s">
        <v>1870</v>
      </c>
      <c r="D1451" s="10" t="s">
        <v>1576</v>
      </c>
      <c r="E1451" s="16" t="s">
        <v>1427</v>
      </c>
      <c r="F1451" s="16" t="s">
        <v>1427</v>
      </c>
      <c r="G1451" s="11"/>
      <c r="H1451" s="12"/>
      <c r="I1451" s="12"/>
      <c r="J1451" s="12"/>
      <c r="K1451" s="156">
        <v>0</v>
      </c>
      <c r="L1451" s="157"/>
      <c r="M1451" s="158"/>
      <c r="N1451" t="s">
        <v>2550</v>
      </c>
    </row>
    <row r="1452" spans="1:14" ht="18.95" customHeight="1">
      <c r="A1452" s="8">
        <v>10</v>
      </c>
      <c r="B1452" s="15">
        <v>2320510790</v>
      </c>
      <c r="C1452" s="9" t="s">
        <v>1942</v>
      </c>
      <c r="D1452" s="10" t="s">
        <v>1576</v>
      </c>
      <c r="E1452" s="16" t="s">
        <v>1857</v>
      </c>
      <c r="F1452" s="16" t="s">
        <v>1857</v>
      </c>
      <c r="G1452" s="11"/>
      <c r="H1452" s="12"/>
      <c r="I1452" s="12"/>
      <c r="J1452" s="12"/>
      <c r="K1452" s="156">
        <v>0</v>
      </c>
      <c r="L1452" s="157"/>
      <c r="M1452" s="158"/>
      <c r="N1452" t="s">
        <v>2550</v>
      </c>
    </row>
    <row r="1453" spans="1:14" ht="18.95" customHeight="1">
      <c r="A1453" s="8">
        <v>11</v>
      </c>
      <c r="B1453" s="15">
        <v>2320512108</v>
      </c>
      <c r="C1453" s="9" t="s">
        <v>1531</v>
      </c>
      <c r="D1453" s="10" t="s">
        <v>1576</v>
      </c>
      <c r="E1453" s="16" t="s">
        <v>1857</v>
      </c>
      <c r="F1453" s="16" t="s">
        <v>1857</v>
      </c>
      <c r="G1453" s="11"/>
      <c r="H1453" s="12"/>
      <c r="I1453" s="12"/>
      <c r="J1453" s="12"/>
      <c r="K1453" s="156">
        <v>0</v>
      </c>
      <c r="L1453" s="157"/>
      <c r="M1453" s="158"/>
      <c r="N1453" t="s">
        <v>2550</v>
      </c>
    </row>
    <row r="1454" spans="1:14" ht="18.95" customHeight="1">
      <c r="A1454" s="8">
        <v>12</v>
      </c>
      <c r="B1454" s="15">
        <v>23206510050</v>
      </c>
      <c r="C1454" s="9" t="s">
        <v>1968</v>
      </c>
      <c r="D1454" s="10" t="s">
        <v>1576</v>
      </c>
      <c r="E1454" s="16" t="s">
        <v>1969</v>
      </c>
      <c r="F1454" s="16" t="s">
        <v>1969</v>
      </c>
      <c r="G1454" s="11"/>
      <c r="H1454" s="12"/>
      <c r="I1454" s="12"/>
      <c r="J1454" s="12"/>
      <c r="K1454" s="156">
        <v>0</v>
      </c>
      <c r="L1454" s="157"/>
      <c r="M1454" s="158"/>
      <c r="N1454" t="s">
        <v>2550</v>
      </c>
    </row>
    <row r="1455" spans="1:14" ht="18.95" customHeight="1">
      <c r="A1455" s="8">
        <v>13</v>
      </c>
      <c r="B1455" s="15">
        <v>2320711695</v>
      </c>
      <c r="C1455" s="9" t="s">
        <v>2019</v>
      </c>
      <c r="D1455" s="10" t="s">
        <v>1576</v>
      </c>
      <c r="E1455" s="16" t="s">
        <v>1349</v>
      </c>
      <c r="F1455" s="16" t="s">
        <v>1349</v>
      </c>
      <c r="G1455" s="11"/>
      <c r="H1455" s="12"/>
      <c r="I1455" s="12"/>
      <c r="J1455" s="12"/>
      <c r="K1455" s="156">
        <v>0</v>
      </c>
      <c r="L1455" s="157"/>
      <c r="M1455" s="158"/>
      <c r="N1455" t="s">
        <v>2550</v>
      </c>
    </row>
    <row r="1456" spans="1:14" ht="18.95" customHeight="1">
      <c r="A1456" s="8">
        <v>14</v>
      </c>
      <c r="B1456" s="15">
        <v>2320712894</v>
      </c>
      <c r="C1456" s="9" t="s">
        <v>2028</v>
      </c>
      <c r="D1456" s="10" t="s">
        <v>1576</v>
      </c>
      <c r="E1456" s="16" t="s">
        <v>1396</v>
      </c>
      <c r="F1456" s="16" t="s">
        <v>1396</v>
      </c>
      <c r="G1456" s="11"/>
      <c r="H1456" s="12"/>
      <c r="I1456" s="12"/>
      <c r="J1456" s="12"/>
      <c r="K1456" s="156">
        <v>0</v>
      </c>
      <c r="L1456" s="157"/>
      <c r="M1456" s="158"/>
      <c r="N1456" t="s">
        <v>2550</v>
      </c>
    </row>
    <row r="1457" spans="1:14" ht="18.95" customHeight="1">
      <c r="A1457" s="8">
        <v>15</v>
      </c>
      <c r="B1457" s="15">
        <v>2320713999</v>
      </c>
      <c r="C1457" s="9" t="s">
        <v>2044</v>
      </c>
      <c r="D1457" s="10" t="s">
        <v>1576</v>
      </c>
      <c r="E1457" s="16" t="s">
        <v>1349</v>
      </c>
      <c r="F1457" s="16" t="s">
        <v>1349</v>
      </c>
      <c r="G1457" s="11"/>
      <c r="H1457" s="12"/>
      <c r="I1457" s="12"/>
      <c r="J1457" s="12"/>
      <c r="K1457" s="156">
        <v>0</v>
      </c>
      <c r="L1457" s="157"/>
      <c r="M1457" s="158"/>
      <c r="N1457" t="s">
        <v>2550</v>
      </c>
    </row>
    <row r="1458" spans="1:14" ht="18.95" customHeight="1">
      <c r="A1458" s="8">
        <v>16</v>
      </c>
      <c r="B1458" s="15">
        <v>2320714869</v>
      </c>
      <c r="C1458" s="9" t="s">
        <v>1907</v>
      </c>
      <c r="D1458" s="10" t="s">
        <v>1576</v>
      </c>
      <c r="E1458" s="16" t="s">
        <v>1349</v>
      </c>
      <c r="F1458" s="16" t="s">
        <v>1349</v>
      </c>
      <c r="G1458" s="11"/>
      <c r="H1458" s="12"/>
      <c r="I1458" s="12"/>
      <c r="J1458" s="12"/>
      <c r="K1458" s="156">
        <v>0</v>
      </c>
      <c r="L1458" s="157"/>
      <c r="M1458" s="158"/>
      <c r="N1458" t="s">
        <v>2550</v>
      </c>
    </row>
    <row r="1459" spans="1:14" ht="18.95" customHeight="1">
      <c r="A1459" s="8">
        <v>17</v>
      </c>
      <c r="B1459" s="15">
        <v>2320716898</v>
      </c>
      <c r="C1459" s="9" t="s">
        <v>2075</v>
      </c>
      <c r="D1459" s="10" t="s">
        <v>1576</v>
      </c>
      <c r="E1459" s="16" t="s">
        <v>1929</v>
      </c>
      <c r="F1459" s="16" t="s">
        <v>1929</v>
      </c>
      <c r="G1459" s="11"/>
      <c r="H1459" s="12"/>
      <c r="I1459" s="12"/>
      <c r="J1459" s="12"/>
      <c r="K1459" s="156">
        <v>0</v>
      </c>
      <c r="L1459" s="157"/>
      <c r="M1459" s="158"/>
      <c r="N1459" t="s">
        <v>2550</v>
      </c>
    </row>
    <row r="1460" spans="1:14" ht="18.95" customHeight="1">
      <c r="A1460" s="8">
        <v>18</v>
      </c>
      <c r="B1460" s="15">
        <v>2320719709</v>
      </c>
      <c r="C1460" s="9" t="s">
        <v>2093</v>
      </c>
      <c r="D1460" s="10" t="s">
        <v>1576</v>
      </c>
      <c r="E1460" s="16" t="s">
        <v>1349</v>
      </c>
      <c r="F1460" s="16" t="s">
        <v>1349</v>
      </c>
      <c r="G1460" s="11"/>
      <c r="H1460" s="12"/>
      <c r="I1460" s="12"/>
      <c r="J1460" s="12"/>
      <c r="K1460" s="156">
        <v>0</v>
      </c>
      <c r="L1460" s="157"/>
      <c r="M1460" s="158"/>
      <c r="N1460" t="s">
        <v>2550</v>
      </c>
    </row>
    <row r="1461" spans="1:14" ht="18.95" customHeight="1">
      <c r="A1461" s="8">
        <v>19</v>
      </c>
      <c r="B1461" s="15">
        <v>23208612023</v>
      </c>
      <c r="C1461" s="9" t="s">
        <v>1841</v>
      </c>
      <c r="D1461" s="10" t="s">
        <v>1576</v>
      </c>
      <c r="E1461" s="16" t="s">
        <v>1590</v>
      </c>
      <c r="F1461" s="16" t="s">
        <v>1590</v>
      </c>
      <c r="G1461" s="11"/>
      <c r="H1461" s="12"/>
      <c r="I1461" s="12"/>
      <c r="J1461" s="12"/>
      <c r="K1461" s="156">
        <v>0</v>
      </c>
      <c r="L1461" s="157"/>
      <c r="M1461" s="158"/>
      <c r="N1461" t="s">
        <v>2550</v>
      </c>
    </row>
    <row r="1462" spans="1:14" ht="18.95" customHeight="1">
      <c r="A1462" s="8">
        <v>20</v>
      </c>
      <c r="B1462" s="15">
        <v>2220615524</v>
      </c>
      <c r="C1462" s="9" t="s">
        <v>1414</v>
      </c>
      <c r="D1462" s="10" t="s">
        <v>1556</v>
      </c>
      <c r="E1462" s="16" t="s">
        <v>1290</v>
      </c>
      <c r="F1462" s="16" t="s">
        <v>1290</v>
      </c>
      <c r="G1462" s="11"/>
      <c r="H1462" s="12"/>
      <c r="I1462" s="12"/>
      <c r="J1462" s="12"/>
      <c r="K1462" s="156">
        <v>0</v>
      </c>
      <c r="L1462" s="157"/>
      <c r="M1462" s="158"/>
      <c r="N1462" t="s">
        <v>2550</v>
      </c>
    </row>
    <row r="1463" spans="1:14" ht="18.95" customHeight="1">
      <c r="A1463" s="8">
        <v>21</v>
      </c>
      <c r="B1463" s="15">
        <v>2321723750</v>
      </c>
      <c r="C1463" s="9" t="s">
        <v>2330</v>
      </c>
      <c r="D1463" s="10" t="s">
        <v>1556</v>
      </c>
      <c r="E1463" s="16" t="s">
        <v>1570</v>
      </c>
      <c r="F1463" s="16" t="s">
        <v>1570</v>
      </c>
      <c r="G1463" s="11"/>
      <c r="H1463" s="12"/>
      <c r="I1463" s="12"/>
      <c r="J1463" s="12"/>
      <c r="K1463" s="156">
        <v>0</v>
      </c>
      <c r="L1463" s="157"/>
      <c r="M1463" s="158"/>
      <c r="N1463" t="s">
        <v>2550</v>
      </c>
    </row>
    <row r="1464" spans="1:14" ht="18.95" customHeight="1">
      <c r="A1464" s="8">
        <v>22</v>
      </c>
      <c r="B1464" s="15">
        <v>2320714539</v>
      </c>
      <c r="C1464" s="9" t="s">
        <v>1566</v>
      </c>
      <c r="D1464" s="10" t="s">
        <v>2057</v>
      </c>
      <c r="E1464" s="16" t="s">
        <v>1396</v>
      </c>
      <c r="F1464" s="16" t="s">
        <v>1396</v>
      </c>
      <c r="G1464" s="11"/>
      <c r="H1464" s="12"/>
      <c r="I1464" s="12"/>
      <c r="J1464" s="12"/>
      <c r="K1464" s="156">
        <v>0</v>
      </c>
      <c r="L1464" s="157"/>
      <c r="M1464" s="158"/>
      <c r="N1464" t="s">
        <v>2550</v>
      </c>
    </row>
    <row r="1465" spans="1:14" ht="18.95" customHeight="1">
      <c r="A1465" s="8">
        <v>23</v>
      </c>
      <c r="B1465" s="15">
        <v>2220523052</v>
      </c>
      <c r="C1465" s="9" t="s">
        <v>1508</v>
      </c>
      <c r="D1465" s="10" t="s">
        <v>1509</v>
      </c>
      <c r="E1465" s="16" t="s">
        <v>1302</v>
      </c>
      <c r="F1465" s="16" t="s">
        <v>1302</v>
      </c>
      <c r="G1465" s="11"/>
      <c r="H1465" s="12"/>
      <c r="I1465" s="12"/>
      <c r="J1465" s="12"/>
      <c r="K1465" s="156">
        <v>0</v>
      </c>
      <c r="L1465" s="157"/>
      <c r="M1465" s="158"/>
      <c r="N1465" t="s">
        <v>2550</v>
      </c>
    </row>
    <row r="1466" spans="1:14" ht="18.95" customHeight="1">
      <c r="A1466" s="8">
        <v>24</v>
      </c>
      <c r="B1466" s="15">
        <v>2320514226</v>
      </c>
      <c r="C1466" s="9" t="s">
        <v>1959</v>
      </c>
      <c r="D1466" s="10" t="s">
        <v>1509</v>
      </c>
      <c r="E1466" s="16" t="s">
        <v>1375</v>
      </c>
      <c r="F1466" s="16" t="s">
        <v>1375</v>
      </c>
      <c r="G1466" s="11"/>
      <c r="H1466" s="12"/>
      <c r="I1466" s="12"/>
      <c r="J1466" s="12"/>
      <c r="K1466" s="156">
        <v>0</v>
      </c>
      <c r="L1466" s="157"/>
      <c r="M1466" s="158"/>
      <c r="N1466" t="s">
        <v>2550</v>
      </c>
    </row>
    <row r="1467" spans="1:14" ht="18.95" customHeight="1">
      <c r="A1467" s="8">
        <v>25</v>
      </c>
      <c r="B1467" s="15">
        <v>23207110460</v>
      </c>
      <c r="C1467" s="9" t="s">
        <v>1473</v>
      </c>
      <c r="D1467" s="10" t="s">
        <v>1509</v>
      </c>
      <c r="E1467" s="16" t="s">
        <v>1349</v>
      </c>
      <c r="F1467" s="16" t="s">
        <v>1349</v>
      </c>
      <c r="G1467" s="11"/>
      <c r="H1467" s="12"/>
      <c r="I1467" s="12"/>
      <c r="J1467" s="12"/>
      <c r="K1467" s="156">
        <v>0</v>
      </c>
      <c r="L1467" s="157"/>
      <c r="M1467" s="158"/>
      <c r="N1467" t="s">
        <v>2550</v>
      </c>
    </row>
    <row r="1468" spans="1:14" ht="18.95" customHeight="1">
      <c r="A1468" s="8">
        <v>26</v>
      </c>
      <c r="B1468" s="15">
        <v>23207110638</v>
      </c>
      <c r="C1468" s="9" t="s">
        <v>1408</v>
      </c>
      <c r="D1468" s="10" t="s">
        <v>1509</v>
      </c>
      <c r="E1468" s="16" t="s">
        <v>1349</v>
      </c>
      <c r="F1468" s="16" t="s">
        <v>1349</v>
      </c>
      <c r="G1468" s="11"/>
      <c r="H1468" s="12"/>
      <c r="I1468" s="12"/>
      <c r="J1468" s="12"/>
      <c r="K1468" s="156">
        <v>0</v>
      </c>
      <c r="L1468" s="157"/>
      <c r="M1468" s="158"/>
      <c r="N1468" t="s">
        <v>2550</v>
      </c>
    </row>
    <row r="1469" spans="1:14" ht="18.95" customHeight="1">
      <c r="A1469" s="8">
        <v>27</v>
      </c>
      <c r="B1469" s="15">
        <v>2320713616</v>
      </c>
      <c r="C1469" s="9" t="s">
        <v>1830</v>
      </c>
      <c r="D1469" s="10" t="s">
        <v>1509</v>
      </c>
      <c r="E1469" s="16" t="s">
        <v>1396</v>
      </c>
      <c r="F1469" s="16" t="s">
        <v>1396</v>
      </c>
      <c r="G1469" s="11"/>
      <c r="H1469" s="12"/>
      <c r="I1469" s="12"/>
      <c r="J1469" s="12"/>
      <c r="K1469" s="156">
        <v>0</v>
      </c>
      <c r="L1469" s="157"/>
      <c r="M1469" s="158"/>
      <c r="N1469" t="s">
        <v>2550</v>
      </c>
    </row>
    <row r="1470" spans="1:14" ht="18.95" customHeight="1">
      <c r="A1470" s="8">
        <v>28</v>
      </c>
      <c r="B1470" s="15">
        <v>2220863764</v>
      </c>
      <c r="C1470" s="9" t="s">
        <v>2370</v>
      </c>
      <c r="D1470" s="10" t="s">
        <v>1447</v>
      </c>
      <c r="E1470" s="16" t="s">
        <v>1405</v>
      </c>
      <c r="F1470" s="16" t="s">
        <v>1405</v>
      </c>
      <c r="G1470" s="11"/>
      <c r="H1470" s="12"/>
      <c r="I1470" s="12"/>
      <c r="J1470" s="12"/>
      <c r="K1470" s="156">
        <v>0</v>
      </c>
      <c r="L1470" s="157"/>
      <c r="M1470" s="158"/>
      <c r="N1470" t="s">
        <v>2550</v>
      </c>
    </row>
    <row r="1471" spans="1:14" ht="18.95" customHeight="1">
      <c r="A1471" s="8">
        <v>29</v>
      </c>
      <c r="B1471" s="15">
        <v>2220727301</v>
      </c>
      <c r="C1471" s="9" t="s">
        <v>2369</v>
      </c>
      <c r="D1471" s="10" t="s">
        <v>1337</v>
      </c>
      <c r="E1471" s="16" t="s">
        <v>1568</v>
      </c>
      <c r="F1471" s="16" t="s">
        <v>1568</v>
      </c>
      <c r="G1471" s="11"/>
      <c r="H1471" s="12"/>
      <c r="I1471" s="12"/>
      <c r="J1471" s="12"/>
      <c r="K1471" s="156">
        <v>0</v>
      </c>
      <c r="L1471" s="157"/>
      <c r="M1471" s="158"/>
      <c r="N1471" t="s">
        <v>2550</v>
      </c>
    </row>
    <row r="1472" spans="1:14" ht="18.95" customHeight="1">
      <c r="A1472" s="8">
        <v>30</v>
      </c>
      <c r="B1472" s="15">
        <v>2221129283</v>
      </c>
      <c r="C1472" s="9" t="s">
        <v>2374</v>
      </c>
      <c r="D1472" s="10" t="s">
        <v>1385</v>
      </c>
      <c r="E1472" s="16" t="s">
        <v>1605</v>
      </c>
      <c r="F1472" s="16" t="s">
        <v>1605</v>
      </c>
      <c r="G1472" s="11"/>
      <c r="H1472" s="12"/>
      <c r="I1472" s="12"/>
      <c r="J1472" s="12"/>
      <c r="K1472" s="156">
        <v>0</v>
      </c>
      <c r="L1472" s="157"/>
      <c r="M1472" s="158"/>
      <c r="N1472" t="s">
        <v>2550</v>
      </c>
    </row>
    <row r="1473" spans="1:14">
      <c r="L1473" s="147" t="s">
        <v>2489</v>
      </c>
      <c r="M1473" s="13" t="s">
        <v>2400</v>
      </c>
    </row>
    <row r="1474" spans="1:14" s="1" customFormat="1" ht="14.25" customHeight="1">
      <c r="B1474" s="150" t="s">
        <v>7</v>
      </c>
      <c r="C1474" s="150"/>
      <c r="D1474" s="151" t="s">
        <v>1258</v>
      </c>
      <c r="E1474" s="151"/>
      <c r="F1474" s="151"/>
      <c r="G1474" s="151"/>
      <c r="H1474" s="151"/>
      <c r="I1474" s="151"/>
      <c r="J1474" s="151"/>
      <c r="K1474" s="110" t="s">
        <v>2551</v>
      </c>
    </row>
    <row r="1475" spans="1:14" s="1" customFormat="1">
      <c r="B1475" s="150" t="s">
        <v>8</v>
      </c>
      <c r="C1475" s="150"/>
      <c r="D1475" s="2" t="s">
        <v>2552</v>
      </c>
      <c r="E1475" s="152" t="s">
        <v>1260</v>
      </c>
      <c r="F1475" s="152"/>
      <c r="G1475" s="152"/>
      <c r="H1475" s="152"/>
      <c r="I1475" s="152"/>
      <c r="J1475" s="152"/>
      <c r="K1475" s="146"/>
      <c r="L1475" s="4"/>
      <c r="M1475" s="4"/>
    </row>
    <row r="1476" spans="1:14" s="5" customFormat="1" ht="18.75" customHeight="1">
      <c r="B1476" s="6" t="s">
        <v>2356</v>
      </c>
      <c r="C1476" s="145"/>
      <c r="D1476" s="152" t="s">
        <v>2393</v>
      </c>
      <c r="E1476" s="152"/>
      <c r="F1476" s="152"/>
      <c r="G1476" s="152"/>
      <c r="H1476" s="152"/>
      <c r="I1476" s="152"/>
      <c r="J1476" s="152"/>
      <c r="K1476" s="3"/>
      <c r="L1476" s="3"/>
      <c r="M1476" s="3"/>
    </row>
    <row r="1477" spans="1:14" s="5" customFormat="1" ht="18.75" customHeight="1">
      <c r="A1477" s="153" t="s">
        <v>2553</v>
      </c>
      <c r="B1477" s="153"/>
      <c r="C1477" s="153"/>
      <c r="D1477" s="153"/>
      <c r="E1477" s="153"/>
      <c r="F1477" s="153"/>
      <c r="G1477" s="153"/>
      <c r="H1477" s="153"/>
      <c r="I1477" s="153"/>
      <c r="J1477" s="153"/>
      <c r="K1477" s="3"/>
      <c r="L1477" s="3"/>
      <c r="M1477" s="3"/>
    </row>
    <row r="1478" spans="1:14" ht="3.75" customHeight="1"/>
    <row r="1479" spans="1:14" ht="15" customHeight="1">
      <c r="A1479" s="149" t="s">
        <v>0</v>
      </c>
      <c r="B1479" s="148" t="s">
        <v>9</v>
      </c>
      <c r="C1479" s="154" t="s">
        <v>3</v>
      </c>
      <c r="D1479" s="155" t="s">
        <v>4</v>
      </c>
      <c r="E1479" s="148" t="s">
        <v>15</v>
      </c>
      <c r="F1479" s="148" t="s">
        <v>16</v>
      </c>
      <c r="G1479" s="148" t="s">
        <v>10</v>
      </c>
      <c r="H1479" s="148" t="s">
        <v>11</v>
      </c>
      <c r="I1479" s="159" t="s">
        <v>6</v>
      </c>
      <c r="J1479" s="159"/>
      <c r="K1479" s="160" t="s">
        <v>12</v>
      </c>
      <c r="L1479" s="161"/>
      <c r="M1479" s="162"/>
    </row>
    <row r="1480" spans="1:14" ht="27" customHeight="1">
      <c r="A1480" s="149"/>
      <c r="B1480" s="149"/>
      <c r="C1480" s="154"/>
      <c r="D1480" s="155"/>
      <c r="E1480" s="149"/>
      <c r="F1480" s="149"/>
      <c r="G1480" s="149"/>
      <c r="H1480" s="149"/>
      <c r="I1480" s="7" t="s">
        <v>13</v>
      </c>
      <c r="J1480" s="7" t="s">
        <v>14</v>
      </c>
      <c r="K1480" s="163"/>
      <c r="L1480" s="164"/>
      <c r="M1480" s="165"/>
    </row>
    <row r="1481" spans="1:14" ht="18.95" customHeight="1">
      <c r="A1481" s="8">
        <v>1</v>
      </c>
      <c r="B1481" s="15">
        <v>2221159459</v>
      </c>
      <c r="C1481" s="9" t="s">
        <v>2375</v>
      </c>
      <c r="D1481" s="10" t="s">
        <v>1385</v>
      </c>
      <c r="E1481" s="16" t="s">
        <v>2354</v>
      </c>
      <c r="F1481" s="16" t="s">
        <v>2354</v>
      </c>
      <c r="G1481" s="11"/>
      <c r="H1481" s="12"/>
      <c r="I1481" s="12"/>
      <c r="J1481" s="12"/>
      <c r="K1481" s="166">
        <v>0</v>
      </c>
      <c r="L1481" s="167"/>
      <c r="M1481" s="168"/>
      <c r="N1481" t="s">
        <v>2554</v>
      </c>
    </row>
    <row r="1482" spans="1:14" ht="18.95" customHeight="1">
      <c r="A1482" s="8">
        <v>2</v>
      </c>
      <c r="B1482" s="15">
        <v>2221174868</v>
      </c>
      <c r="C1482" s="9" t="s">
        <v>2379</v>
      </c>
      <c r="D1482" s="10" t="s">
        <v>1656</v>
      </c>
      <c r="E1482" s="16" t="s">
        <v>1621</v>
      </c>
      <c r="F1482" s="16" t="s">
        <v>1621</v>
      </c>
      <c r="G1482" s="11"/>
      <c r="H1482" s="12"/>
      <c r="I1482" s="12"/>
      <c r="J1482" s="12"/>
      <c r="K1482" s="156">
        <v>0</v>
      </c>
      <c r="L1482" s="157"/>
      <c r="M1482" s="158"/>
      <c r="N1482" t="s">
        <v>2554</v>
      </c>
    </row>
    <row r="1483" spans="1:14" ht="18.95" customHeight="1">
      <c r="A1483" s="8">
        <v>3</v>
      </c>
      <c r="B1483" s="15">
        <v>2220255266</v>
      </c>
      <c r="C1483" s="9" t="s">
        <v>2359</v>
      </c>
      <c r="D1483" s="10" t="s">
        <v>1292</v>
      </c>
      <c r="E1483" s="16" t="s">
        <v>1422</v>
      </c>
      <c r="F1483" s="16" t="s">
        <v>1422</v>
      </c>
      <c r="G1483" s="11"/>
      <c r="H1483" s="12"/>
      <c r="I1483" s="12"/>
      <c r="J1483" s="12"/>
      <c r="K1483" s="156">
        <v>0</v>
      </c>
      <c r="L1483" s="157"/>
      <c r="M1483" s="158"/>
      <c r="N1483" t="s">
        <v>2554</v>
      </c>
    </row>
    <row r="1484" spans="1:14" ht="18.95" customHeight="1">
      <c r="A1484" s="8">
        <v>4</v>
      </c>
      <c r="B1484" s="15">
        <v>2220255267</v>
      </c>
      <c r="C1484" s="9" t="s">
        <v>2360</v>
      </c>
      <c r="D1484" s="10" t="s">
        <v>1292</v>
      </c>
      <c r="E1484" s="16" t="s">
        <v>1422</v>
      </c>
      <c r="F1484" s="16" t="s">
        <v>1422</v>
      </c>
      <c r="G1484" s="11"/>
      <c r="H1484" s="12"/>
      <c r="I1484" s="12"/>
      <c r="J1484" s="12"/>
      <c r="K1484" s="156">
        <v>0</v>
      </c>
      <c r="L1484" s="157"/>
      <c r="M1484" s="158"/>
      <c r="N1484" t="s">
        <v>2554</v>
      </c>
    </row>
    <row r="1485" spans="1:14" ht="18.95" customHeight="1">
      <c r="A1485" s="8">
        <v>5</v>
      </c>
      <c r="B1485" s="15">
        <v>2220265404</v>
      </c>
      <c r="C1485" s="9" t="s">
        <v>2361</v>
      </c>
      <c r="D1485" s="10" t="s">
        <v>1292</v>
      </c>
      <c r="E1485" s="16" t="s">
        <v>1413</v>
      </c>
      <c r="F1485" s="16" t="s">
        <v>1413</v>
      </c>
      <c r="G1485" s="11"/>
      <c r="H1485" s="12"/>
      <c r="I1485" s="12"/>
      <c r="J1485" s="12"/>
      <c r="K1485" s="156">
        <v>0</v>
      </c>
      <c r="L1485" s="157"/>
      <c r="M1485" s="158"/>
      <c r="N1485" t="s">
        <v>2554</v>
      </c>
    </row>
    <row r="1486" spans="1:14" ht="18.95" customHeight="1">
      <c r="A1486" s="8">
        <v>6</v>
      </c>
      <c r="B1486" s="15">
        <v>2221656554</v>
      </c>
      <c r="C1486" s="9" t="s">
        <v>2379</v>
      </c>
      <c r="D1486" s="10" t="s">
        <v>1551</v>
      </c>
      <c r="E1486" s="16" t="s">
        <v>1316</v>
      </c>
      <c r="F1486" s="16" t="s">
        <v>1316</v>
      </c>
      <c r="G1486" s="11"/>
      <c r="H1486" s="12"/>
      <c r="I1486" s="12"/>
      <c r="J1486" s="12"/>
      <c r="K1486" s="156">
        <v>0</v>
      </c>
      <c r="L1486" s="157"/>
      <c r="M1486" s="158"/>
      <c r="N1486" t="s">
        <v>2554</v>
      </c>
    </row>
    <row r="1487" spans="1:14" ht="18.95" customHeight="1">
      <c r="A1487" s="8">
        <v>7</v>
      </c>
      <c r="B1487" s="15">
        <v>2220716950</v>
      </c>
      <c r="C1487" s="9" t="s">
        <v>2365</v>
      </c>
      <c r="D1487" s="10" t="s">
        <v>1298</v>
      </c>
      <c r="E1487" s="16" t="s">
        <v>1322</v>
      </c>
      <c r="F1487" s="16" t="s">
        <v>1322</v>
      </c>
      <c r="G1487" s="11"/>
      <c r="H1487" s="12"/>
      <c r="I1487" s="12"/>
      <c r="J1487" s="12"/>
      <c r="K1487" s="156">
        <v>0</v>
      </c>
      <c r="L1487" s="157"/>
      <c r="M1487" s="158"/>
      <c r="N1487" t="s">
        <v>2554</v>
      </c>
    </row>
    <row r="1488" spans="1:14" ht="18.95" customHeight="1">
      <c r="A1488" s="8">
        <v>8</v>
      </c>
      <c r="B1488" s="15">
        <v>2221724191</v>
      </c>
      <c r="C1488" s="9" t="s">
        <v>2389</v>
      </c>
      <c r="D1488" s="10" t="s">
        <v>2390</v>
      </c>
      <c r="E1488" s="16" t="s">
        <v>1589</v>
      </c>
      <c r="F1488" s="16" t="s">
        <v>1589</v>
      </c>
      <c r="G1488" s="11"/>
      <c r="H1488" s="12"/>
      <c r="I1488" s="12"/>
      <c r="J1488" s="12"/>
      <c r="K1488" s="156">
        <v>0</v>
      </c>
      <c r="L1488" s="157"/>
      <c r="M1488" s="158"/>
      <c r="N1488" t="s">
        <v>2554</v>
      </c>
    </row>
    <row r="1489" spans="1:14" ht="18.95" customHeight="1">
      <c r="A1489" s="8">
        <v>9</v>
      </c>
      <c r="B1489" s="15">
        <v>2220519584</v>
      </c>
      <c r="C1489" s="9" t="s">
        <v>2362</v>
      </c>
      <c r="D1489" s="10" t="s">
        <v>2363</v>
      </c>
      <c r="E1489" s="16" t="s">
        <v>1338</v>
      </c>
      <c r="F1489" s="16" t="s">
        <v>1338</v>
      </c>
      <c r="G1489" s="11"/>
      <c r="H1489" s="12"/>
      <c r="I1489" s="12"/>
      <c r="J1489" s="12"/>
      <c r="K1489" s="156">
        <v>0</v>
      </c>
      <c r="L1489" s="157"/>
      <c r="M1489" s="158"/>
      <c r="N1489" t="s">
        <v>2554</v>
      </c>
    </row>
    <row r="1490" spans="1:14" ht="18.95" customHeight="1">
      <c r="A1490" s="8">
        <v>10</v>
      </c>
      <c r="B1490" s="15">
        <v>2221227811</v>
      </c>
      <c r="C1490" s="9" t="s">
        <v>2383</v>
      </c>
      <c r="D1490" s="10" t="s">
        <v>1295</v>
      </c>
      <c r="E1490" s="16" t="s">
        <v>1407</v>
      </c>
      <c r="F1490" s="16" t="s">
        <v>1407</v>
      </c>
      <c r="G1490" s="11"/>
      <c r="H1490" s="12"/>
      <c r="I1490" s="12"/>
      <c r="J1490" s="12"/>
      <c r="K1490" s="156">
        <v>0</v>
      </c>
      <c r="L1490" s="157"/>
      <c r="M1490" s="158"/>
      <c r="N1490" t="s">
        <v>2554</v>
      </c>
    </row>
    <row r="1491" spans="1:14" ht="18.95" customHeight="1">
      <c r="A1491" s="8">
        <v>11</v>
      </c>
      <c r="B1491" s="15">
        <v>2221274511</v>
      </c>
      <c r="C1491" s="9" t="s">
        <v>2386</v>
      </c>
      <c r="D1491" s="10" t="s">
        <v>1748</v>
      </c>
      <c r="E1491" s="16" t="s">
        <v>1432</v>
      </c>
      <c r="F1491" s="16" t="s">
        <v>1432</v>
      </c>
      <c r="G1491" s="11"/>
      <c r="H1491" s="12"/>
      <c r="I1491" s="12"/>
      <c r="J1491" s="12"/>
      <c r="K1491" s="156">
        <v>0</v>
      </c>
      <c r="L1491" s="157"/>
      <c r="M1491" s="158"/>
      <c r="N1491" t="s">
        <v>2554</v>
      </c>
    </row>
    <row r="1492" spans="1:14" ht="18.95" customHeight="1">
      <c r="A1492" s="8">
        <v>12</v>
      </c>
      <c r="B1492" s="15">
        <v>2221659391</v>
      </c>
      <c r="C1492" s="9" t="s">
        <v>2388</v>
      </c>
      <c r="D1492" s="10" t="s">
        <v>1559</v>
      </c>
      <c r="E1492" s="16" t="s">
        <v>1316</v>
      </c>
      <c r="F1492" s="16" t="s">
        <v>1316</v>
      </c>
      <c r="G1492" s="11"/>
      <c r="H1492" s="12"/>
      <c r="I1492" s="12"/>
      <c r="J1492" s="12"/>
      <c r="K1492" s="156">
        <v>0</v>
      </c>
      <c r="L1492" s="157"/>
      <c r="M1492" s="158"/>
      <c r="N1492" t="s">
        <v>2554</v>
      </c>
    </row>
    <row r="1493" spans="1:14" ht="18.95" customHeight="1">
      <c r="A1493" s="8">
        <v>13</v>
      </c>
      <c r="B1493" s="15">
        <v>2221866132</v>
      </c>
      <c r="C1493" s="9" t="s">
        <v>2391</v>
      </c>
      <c r="D1493" s="10" t="s">
        <v>1559</v>
      </c>
      <c r="E1493" s="16" t="s">
        <v>1405</v>
      </c>
      <c r="F1493" s="16" t="s">
        <v>1405</v>
      </c>
      <c r="G1493" s="11"/>
      <c r="H1493" s="12"/>
      <c r="I1493" s="12"/>
      <c r="J1493" s="12"/>
      <c r="K1493" s="156">
        <v>0</v>
      </c>
      <c r="L1493" s="157"/>
      <c r="M1493" s="158"/>
      <c r="N1493" t="s">
        <v>2554</v>
      </c>
    </row>
    <row r="1494" spans="1:14" ht="18.95" customHeight="1">
      <c r="A1494" s="8">
        <v>14</v>
      </c>
      <c r="B1494" s="15">
        <v>2221217705</v>
      </c>
      <c r="C1494" s="9" t="s">
        <v>2382</v>
      </c>
      <c r="D1494" s="10" t="s">
        <v>1271</v>
      </c>
      <c r="E1494" s="16" t="s">
        <v>1410</v>
      </c>
      <c r="F1494" s="16" t="s">
        <v>1410</v>
      </c>
      <c r="G1494" s="11"/>
      <c r="H1494" s="12"/>
      <c r="I1494" s="12"/>
      <c r="J1494" s="12"/>
      <c r="K1494" s="156">
        <v>0</v>
      </c>
      <c r="L1494" s="157"/>
      <c r="M1494" s="158"/>
      <c r="N1494" t="s">
        <v>2554</v>
      </c>
    </row>
    <row r="1495" spans="1:14" ht="18.95" customHeight="1">
      <c r="A1495" s="8">
        <v>15</v>
      </c>
      <c r="B1495" s="15">
        <v>2221615518</v>
      </c>
      <c r="C1495" s="9" t="s">
        <v>2387</v>
      </c>
      <c r="D1495" s="10" t="s">
        <v>1271</v>
      </c>
      <c r="E1495" s="16" t="s">
        <v>1290</v>
      </c>
      <c r="F1495" s="16" t="s">
        <v>1290</v>
      </c>
      <c r="G1495" s="11"/>
      <c r="H1495" s="12"/>
      <c r="I1495" s="12"/>
      <c r="J1495" s="12"/>
      <c r="K1495" s="156">
        <v>0</v>
      </c>
      <c r="L1495" s="157"/>
      <c r="M1495" s="158"/>
      <c r="N1495" t="s">
        <v>2554</v>
      </c>
    </row>
    <row r="1496" spans="1:14" ht="18.95" customHeight="1">
      <c r="A1496" s="8">
        <v>16</v>
      </c>
      <c r="B1496" s="15">
        <v>2220664953</v>
      </c>
      <c r="C1496" s="9" t="s">
        <v>2364</v>
      </c>
      <c r="D1496" s="10" t="s">
        <v>1304</v>
      </c>
      <c r="E1496" s="16" t="s">
        <v>1560</v>
      </c>
      <c r="F1496" s="16" t="s">
        <v>1560</v>
      </c>
      <c r="G1496" s="11"/>
      <c r="H1496" s="12"/>
      <c r="I1496" s="12"/>
      <c r="J1496" s="12"/>
      <c r="K1496" s="156">
        <v>0</v>
      </c>
      <c r="L1496" s="157"/>
      <c r="M1496" s="158"/>
      <c r="N1496" t="s">
        <v>2554</v>
      </c>
    </row>
    <row r="1497" spans="1:14" ht="18.95" customHeight="1">
      <c r="A1497" s="8">
        <v>17</v>
      </c>
      <c r="B1497" s="15">
        <v>2220714170</v>
      </c>
      <c r="C1497" s="9" t="s">
        <v>2360</v>
      </c>
      <c r="D1497" s="10" t="s">
        <v>1310</v>
      </c>
      <c r="E1497" s="16" t="s">
        <v>1322</v>
      </c>
      <c r="F1497" s="16" t="s">
        <v>1322</v>
      </c>
      <c r="G1497" s="11"/>
      <c r="H1497" s="12"/>
      <c r="I1497" s="12"/>
      <c r="J1497" s="12"/>
      <c r="K1497" s="156">
        <v>0</v>
      </c>
      <c r="L1497" s="157"/>
      <c r="M1497" s="158"/>
      <c r="N1497" t="s">
        <v>2554</v>
      </c>
    </row>
    <row r="1498" spans="1:14" ht="18.95" customHeight="1">
      <c r="A1498" s="8">
        <v>18</v>
      </c>
      <c r="B1498" s="15">
        <v>2320257480</v>
      </c>
      <c r="C1498" s="9" t="s">
        <v>2392</v>
      </c>
      <c r="D1498" s="10" t="s">
        <v>1321</v>
      </c>
      <c r="E1498" s="16" t="s">
        <v>1427</v>
      </c>
      <c r="F1498" s="16" t="s">
        <v>1427</v>
      </c>
      <c r="G1498" s="11"/>
      <c r="H1498" s="12"/>
      <c r="I1498" s="12"/>
      <c r="J1498" s="12"/>
      <c r="K1498" s="156">
        <v>0</v>
      </c>
      <c r="L1498" s="157"/>
      <c r="M1498" s="158"/>
      <c r="N1498" t="s">
        <v>2554</v>
      </c>
    </row>
    <row r="1499" spans="1:14" ht="18.95" customHeight="1">
      <c r="A1499" s="8">
        <v>19</v>
      </c>
      <c r="B1499" s="15">
        <v>2220664956</v>
      </c>
      <c r="C1499" s="9" t="s">
        <v>2360</v>
      </c>
      <c r="D1499" s="10" t="s">
        <v>1497</v>
      </c>
      <c r="E1499" s="16" t="s">
        <v>1560</v>
      </c>
      <c r="F1499" s="16" t="s">
        <v>1560</v>
      </c>
      <c r="G1499" s="11"/>
      <c r="H1499" s="12"/>
      <c r="I1499" s="12"/>
      <c r="J1499" s="12"/>
      <c r="K1499" s="156">
        <v>0</v>
      </c>
      <c r="L1499" s="157"/>
      <c r="M1499" s="158"/>
      <c r="N1499" t="s">
        <v>2554</v>
      </c>
    </row>
    <row r="1500" spans="1:14" ht="18.95" customHeight="1">
      <c r="A1500" s="8">
        <v>20</v>
      </c>
      <c r="B1500" s="15">
        <v>2220719009</v>
      </c>
      <c r="C1500" s="9" t="s">
        <v>2368</v>
      </c>
      <c r="D1500" s="10" t="s">
        <v>1433</v>
      </c>
      <c r="E1500" s="16" t="s">
        <v>1322</v>
      </c>
      <c r="F1500" s="16" t="s">
        <v>1322</v>
      </c>
      <c r="G1500" s="11"/>
      <c r="H1500" s="12"/>
      <c r="I1500" s="12"/>
      <c r="J1500" s="12"/>
      <c r="K1500" s="156">
        <v>0</v>
      </c>
      <c r="L1500" s="157"/>
      <c r="M1500" s="158"/>
      <c r="N1500" t="s">
        <v>2554</v>
      </c>
    </row>
    <row r="1501" spans="1:14" ht="18.95" customHeight="1">
      <c r="A1501" s="8">
        <v>21</v>
      </c>
      <c r="B1501" s="15">
        <v>2221217691</v>
      </c>
      <c r="C1501" s="9" t="s">
        <v>2380</v>
      </c>
      <c r="D1501" s="10" t="s">
        <v>2381</v>
      </c>
      <c r="E1501" s="16" t="s">
        <v>2355</v>
      </c>
      <c r="F1501" s="16" t="s">
        <v>2355</v>
      </c>
      <c r="G1501" s="11"/>
      <c r="H1501" s="12"/>
      <c r="I1501" s="12"/>
      <c r="J1501" s="12"/>
      <c r="K1501" s="156">
        <v>0</v>
      </c>
      <c r="L1501" s="157"/>
      <c r="M1501" s="158"/>
      <c r="N1501" t="s">
        <v>2554</v>
      </c>
    </row>
    <row r="1502" spans="1:14" ht="18.95" customHeight="1">
      <c r="A1502" s="8">
        <v>22</v>
      </c>
      <c r="B1502" s="15">
        <v>2221164846</v>
      </c>
      <c r="C1502" s="9" t="s">
        <v>2376</v>
      </c>
      <c r="D1502" s="10" t="s">
        <v>1982</v>
      </c>
      <c r="E1502" s="16" t="s">
        <v>2355</v>
      </c>
      <c r="F1502" s="16" t="s">
        <v>2355</v>
      </c>
      <c r="G1502" s="11"/>
      <c r="H1502" s="12"/>
      <c r="I1502" s="12"/>
      <c r="J1502" s="12"/>
      <c r="K1502" s="156">
        <v>0</v>
      </c>
      <c r="L1502" s="157"/>
      <c r="M1502" s="158"/>
      <c r="N1502" t="s">
        <v>2554</v>
      </c>
    </row>
    <row r="1503" spans="1:14" ht="18.95" customHeight="1">
      <c r="A1503" s="8">
        <v>23</v>
      </c>
      <c r="B1503" s="15">
        <v>2221128417</v>
      </c>
      <c r="C1503" s="9" t="s">
        <v>2372</v>
      </c>
      <c r="D1503" s="10" t="s">
        <v>2373</v>
      </c>
      <c r="E1503" s="16" t="s">
        <v>1605</v>
      </c>
      <c r="F1503" s="16" t="s">
        <v>1605</v>
      </c>
      <c r="G1503" s="11"/>
      <c r="H1503" s="12"/>
      <c r="I1503" s="12"/>
      <c r="J1503" s="12"/>
      <c r="K1503" s="156">
        <v>0</v>
      </c>
      <c r="L1503" s="157"/>
      <c r="M1503" s="158"/>
      <c r="N1503" t="s">
        <v>2554</v>
      </c>
    </row>
    <row r="1504" spans="1:14" ht="18.95" customHeight="1">
      <c r="A1504" s="8">
        <v>24</v>
      </c>
      <c r="B1504" s="15">
        <v>2220717147</v>
      </c>
      <c r="C1504" s="9" t="s">
        <v>2366</v>
      </c>
      <c r="D1504" s="10" t="s">
        <v>2367</v>
      </c>
      <c r="E1504" s="16" t="s">
        <v>1322</v>
      </c>
      <c r="F1504" s="16" t="s">
        <v>1322</v>
      </c>
      <c r="G1504" s="11"/>
      <c r="H1504" s="12"/>
      <c r="I1504" s="12"/>
      <c r="J1504" s="12"/>
      <c r="K1504" s="156">
        <v>0</v>
      </c>
      <c r="L1504" s="157"/>
      <c r="M1504" s="158"/>
      <c r="N1504" t="s">
        <v>2554</v>
      </c>
    </row>
    <row r="1505" spans="1:14" ht="18.95" customHeight="1">
      <c r="A1505" s="8">
        <v>25</v>
      </c>
      <c r="B1505" s="15">
        <v>2220227837</v>
      </c>
      <c r="C1505" s="9" t="s">
        <v>2358</v>
      </c>
      <c r="D1505" s="10" t="s">
        <v>1859</v>
      </c>
      <c r="E1505" s="16" t="s">
        <v>1338</v>
      </c>
      <c r="F1505" s="16" t="s">
        <v>1338</v>
      </c>
      <c r="G1505" s="11"/>
      <c r="H1505" s="12"/>
      <c r="I1505" s="12"/>
      <c r="J1505" s="12"/>
      <c r="K1505" s="156">
        <v>0</v>
      </c>
      <c r="L1505" s="157"/>
      <c r="M1505" s="158"/>
      <c r="N1505" t="s">
        <v>2554</v>
      </c>
    </row>
    <row r="1506" spans="1:14" ht="18.95" customHeight="1">
      <c r="A1506" s="8">
        <v>26</v>
      </c>
      <c r="B1506" s="15">
        <v>2221172575</v>
      </c>
      <c r="C1506" s="9" t="s">
        <v>2378</v>
      </c>
      <c r="D1506" s="10" t="s">
        <v>1491</v>
      </c>
      <c r="E1506" s="16" t="s">
        <v>1621</v>
      </c>
      <c r="F1506" s="16" t="s">
        <v>1621</v>
      </c>
      <c r="G1506" s="11"/>
      <c r="H1506" s="12"/>
      <c r="I1506" s="12"/>
      <c r="J1506" s="12"/>
      <c r="K1506" s="156">
        <v>0</v>
      </c>
      <c r="L1506" s="157"/>
      <c r="M1506" s="158"/>
      <c r="N1506" t="s">
        <v>2554</v>
      </c>
    </row>
    <row r="1507" spans="1:14" ht="18.95" customHeight="1">
      <c r="A1507" s="8">
        <v>27</v>
      </c>
      <c r="B1507" s="15">
        <v>2221168867</v>
      </c>
      <c r="C1507" s="9" t="s">
        <v>2377</v>
      </c>
      <c r="D1507" s="10" t="s">
        <v>1283</v>
      </c>
      <c r="E1507" s="16" t="s">
        <v>2355</v>
      </c>
      <c r="F1507" s="16" t="s">
        <v>2355</v>
      </c>
      <c r="G1507" s="11"/>
      <c r="H1507" s="12"/>
      <c r="I1507" s="12"/>
      <c r="J1507" s="12"/>
      <c r="K1507" s="156">
        <v>0</v>
      </c>
      <c r="L1507" s="157"/>
      <c r="M1507" s="158"/>
      <c r="N1507" t="s">
        <v>2554</v>
      </c>
    </row>
    <row r="1508" spans="1:14" ht="18.95" customHeight="1">
      <c r="A1508" s="8">
        <v>28</v>
      </c>
      <c r="B1508" s="15">
        <v>2221234551</v>
      </c>
      <c r="C1508" s="9" t="s">
        <v>2384</v>
      </c>
      <c r="D1508" s="10" t="s">
        <v>1881</v>
      </c>
      <c r="E1508" s="16" t="s">
        <v>2385</v>
      </c>
      <c r="F1508" s="16" t="s">
        <v>2385</v>
      </c>
      <c r="G1508" s="11"/>
      <c r="H1508" s="12"/>
      <c r="I1508" s="12"/>
      <c r="J1508" s="12"/>
      <c r="K1508" s="156">
        <v>0</v>
      </c>
      <c r="L1508" s="157"/>
      <c r="M1508" s="158"/>
      <c r="N1508" t="s">
        <v>2554</v>
      </c>
    </row>
    <row r="1509" spans="1:14" ht="18.95" customHeight="1">
      <c r="A1509" s="8">
        <v>29</v>
      </c>
      <c r="B1509" s="15">
        <v>2221615522</v>
      </c>
      <c r="C1509" s="9" t="s">
        <v>2353</v>
      </c>
      <c r="D1509" s="10" t="s">
        <v>1842</v>
      </c>
      <c r="E1509" s="16" t="s">
        <v>1290</v>
      </c>
      <c r="F1509" s="16" t="s">
        <v>1290</v>
      </c>
      <c r="G1509" s="11"/>
      <c r="H1509" s="12"/>
      <c r="I1509" s="12"/>
      <c r="J1509" s="12"/>
      <c r="K1509" s="156">
        <v>0</v>
      </c>
      <c r="L1509" s="157"/>
      <c r="M1509" s="158"/>
      <c r="N1509" t="s">
        <v>2554</v>
      </c>
    </row>
    <row r="1510" spans="1:14" ht="18.95" customHeight="1">
      <c r="A1510" s="8">
        <v>30</v>
      </c>
      <c r="B1510" s="15">
        <v>2221123611</v>
      </c>
      <c r="C1510" s="9" t="s">
        <v>2371</v>
      </c>
      <c r="D1510" s="10" t="s">
        <v>2057</v>
      </c>
      <c r="E1510" s="16" t="s">
        <v>1605</v>
      </c>
      <c r="F1510" s="16" t="s">
        <v>1605</v>
      </c>
      <c r="G1510" s="11"/>
      <c r="H1510" s="12"/>
      <c r="I1510" s="12"/>
      <c r="J1510" s="12"/>
      <c r="K1510" s="156">
        <v>0</v>
      </c>
      <c r="L1510" s="157"/>
      <c r="M1510" s="158"/>
      <c r="N1510" t="s">
        <v>2554</v>
      </c>
    </row>
    <row r="1511" spans="1:14">
      <c r="L1511" s="147" t="s">
        <v>2494</v>
      </c>
      <c r="M1511" s="13" t="s">
        <v>2400</v>
      </c>
    </row>
  </sheetData>
  <mergeCells count="1831">
    <mergeCell ref="K1509:M1509"/>
    <mergeCell ref="K1510:M1510"/>
    <mergeCell ref="K1503:M1503"/>
    <mergeCell ref="K1504:M1504"/>
    <mergeCell ref="K1505:M1505"/>
    <mergeCell ref="K1506:M1506"/>
    <mergeCell ref="K1507:M1507"/>
    <mergeCell ref="K1508:M1508"/>
    <mergeCell ref="K1497:M1497"/>
    <mergeCell ref="K1498:M1498"/>
    <mergeCell ref="K1499:M1499"/>
    <mergeCell ref="K1500:M1500"/>
    <mergeCell ref="K1501:M1501"/>
    <mergeCell ref="K1502:M1502"/>
    <mergeCell ref="K1491:M1491"/>
    <mergeCell ref="K1492:M1492"/>
    <mergeCell ref="K1493:M1493"/>
    <mergeCell ref="K1494:M1494"/>
    <mergeCell ref="K1495:M1495"/>
    <mergeCell ref="K1496:M1496"/>
    <mergeCell ref="K1485:M1485"/>
    <mergeCell ref="K1486:M1486"/>
    <mergeCell ref="K1487:M1487"/>
    <mergeCell ref="K1488:M1488"/>
    <mergeCell ref="K1489:M1489"/>
    <mergeCell ref="K1490:M1490"/>
    <mergeCell ref="I1479:J1479"/>
    <mergeCell ref="K1479:M1480"/>
    <mergeCell ref="K1481:M1481"/>
    <mergeCell ref="K1482:M1482"/>
    <mergeCell ref="K1483:M1483"/>
    <mergeCell ref="K1484:M1484"/>
    <mergeCell ref="D1476:J1476"/>
    <mergeCell ref="A1477:J1477"/>
    <mergeCell ref="A1479:A1480"/>
    <mergeCell ref="B1479:B1480"/>
    <mergeCell ref="C1479:C1480"/>
    <mergeCell ref="D1479:D1480"/>
    <mergeCell ref="E1479:E1480"/>
    <mergeCell ref="F1479:F1480"/>
    <mergeCell ref="G1479:G1480"/>
    <mergeCell ref="H1479:H1480"/>
    <mergeCell ref="K1471:M1471"/>
    <mergeCell ref="K1472:M1472"/>
    <mergeCell ref="B1474:C1474"/>
    <mergeCell ref="D1474:J1474"/>
    <mergeCell ref="B1475:C1475"/>
    <mergeCell ref="E1475:J1475"/>
    <mergeCell ref="K1465:M1465"/>
    <mergeCell ref="K1466:M1466"/>
    <mergeCell ref="K1467:M1467"/>
    <mergeCell ref="K1468:M1468"/>
    <mergeCell ref="K1469:M1469"/>
    <mergeCell ref="K1470:M1470"/>
    <mergeCell ref="K1459:M1459"/>
    <mergeCell ref="K1460:M1460"/>
    <mergeCell ref="K1461:M1461"/>
    <mergeCell ref="K1462:M1462"/>
    <mergeCell ref="K1463:M1463"/>
    <mergeCell ref="K1464:M1464"/>
    <mergeCell ref="K1453:M1453"/>
    <mergeCell ref="K1454:M1454"/>
    <mergeCell ref="K1455:M1455"/>
    <mergeCell ref="K1456:M1456"/>
    <mergeCell ref="K1457:M1457"/>
    <mergeCell ref="K1458:M1458"/>
    <mergeCell ref="K1447:M1447"/>
    <mergeCell ref="K1448:M1448"/>
    <mergeCell ref="K1449:M1449"/>
    <mergeCell ref="K1450:M1450"/>
    <mergeCell ref="K1451:M1451"/>
    <mergeCell ref="K1452:M1452"/>
    <mergeCell ref="I1441:J1441"/>
    <mergeCell ref="K1441:M1442"/>
    <mergeCell ref="K1443:M1443"/>
    <mergeCell ref="K1444:M1444"/>
    <mergeCell ref="K1445:M1445"/>
    <mergeCell ref="K1446:M1446"/>
    <mergeCell ref="D1438:J1438"/>
    <mergeCell ref="A1439:J1439"/>
    <mergeCell ref="A1441:A1442"/>
    <mergeCell ref="B1441:B1442"/>
    <mergeCell ref="C1441:C1442"/>
    <mergeCell ref="D1441:D1442"/>
    <mergeCell ref="E1441:E1442"/>
    <mergeCell ref="F1441:F1442"/>
    <mergeCell ref="G1441:G1442"/>
    <mergeCell ref="H1441:H1442"/>
    <mergeCell ref="K1433:M1433"/>
    <mergeCell ref="K1434:M1434"/>
    <mergeCell ref="B1436:C1436"/>
    <mergeCell ref="D1436:J1436"/>
    <mergeCell ref="B1437:C1437"/>
    <mergeCell ref="E1437:J1437"/>
    <mergeCell ref="K1427:M1427"/>
    <mergeCell ref="K1428:M1428"/>
    <mergeCell ref="K1429:M1429"/>
    <mergeCell ref="K1430:M1430"/>
    <mergeCell ref="K1431:M1431"/>
    <mergeCell ref="K1432:M1432"/>
    <mergeCell ref="K1421:M1421"/>
    <mergeCell ref="K1422:M1422"/>
    <mergeCell ref="K1423:M1423"/>
    <mergeCell ref="K1424:M1424"/>
    <mergeCell ref="K1425:M1425"/>
    <mergeCell ref="K1426:M1426"/>
    <mergeCell ref="K1415:M1415"/>
    <mergeCell ref="K1416:M1416"/>
    <mergeCell ref="K1417:M1417"/>
    <mergeCell ref="K1418:M1418"/>
    <mergeCell ref="K1419:M1419"/>
    <mergeCell ref="K1420:M1420"/>
    <mergeCell ref="K1409:M1409"/>
    <mergeCell ref="K1410:M1410"/>
    <mergeCell ref="K1411:M1411"/>
    <mergeCell ref="K1412:M1412"/>
    <mergeCell ref="K1413:M1413"/>
    <mergeCell ref="K1414:M1414"/>
    <mergeCell ref="I1403:J1403"/>
    <mergeCell ref="K1403:M1404"/>
    <mergeCell ref="K1405:M1405"/>
    <mergeCell ref="K1406:M1406"/>
    <mergeCell ref="K1407:M1407"/>
    <mergeCell ref="K1408:M1408"/>
    <mergeCell ref="D1400:J1400"/>
    <mergeCell ref="A1401:J1401"/>
    <mergeCell ref="A1403:A1404"/>
    <mergeCell ref="B1403:B1404"/>
    <mergeCell ref="C1403:C1404"/>
    <mergeCell ref="D1403:D1404"/>
    <mergeCell ref="E1403:E1404"/>
    <mergeCell ref="F1403:F1404"/>
    <mergeCell ref="G1403:G1404"/>
    <mergeCell ref="H1403:H1404"/>
    <mergeCell ref="K1394:M1394"/>
    <mergeCell ref="K1395:M1395"/>
    <mergeCell ref="K1396:M1396"/>
    <mergeCell ref="B1398:C1398"/>
    <mergeCell ref="D1398:J1398"/>
    <mergeCell ref="B1399:C1399"/>
    <mergeCell ref="E1399:J1399"/>
    <mergeCell ref="K1388:M1388"/>
    <mergeCell ref="K1389:M1389"/>
    <mergeCell ref="K1390:M1390"/>
    <mergeCell ref="K1391:M1391"/>
    <mergeCell ref="K1392:M1392"/>
    <mergeCell ref="K1393:M1393"/>
    <mergeCell ref="K1382:M1382"/>
    <mergeCell ref="K1383:M1383"/>
    <mergeCell ref="K1384:M1384"/>
    <mergeCell ref="K1385:M1385"/>
    <mergeCell ref="K1386:M1386"/>
    <mergeCell ref="K1387:M1387"/>
    <mergeCell ref="K1376:M1376"/>
    <mergeCell ref="K1377:M1377"/>
    <mergeCell ref="K1378:M1378"/>
    <mergeCell ref="K1379:M1379"/>
    <mergeCell ref="K1380:M1380"/>
    <mergeCell ref="K1381:M1381"/>
    <mergeCell ref="K1370:M1370"/>
    <mergeCell ref="K1371:M1371"/>
    <mergeCell ref="K1372:M1372"/>
    <mergeCell ref="K1373:M1373"/>
    <mergeCell ref="K1374:M1374"/>
    <mergeCell ref="K1375:M1375"/>
    <mergeCell ref="I1364:J1364"/>
    <mergeCell ref="K1364:M1365"/>
    <mergeCell ref="K1366:M1366"/>
    <mergeCell ref="K1367:M1367"/>
    <mergeCell ref="K1368:M1368"/>
    <mergeCell ref="K1369:M1369"/>
    <mergeCell ref="D1361:J1361"/>
    <mergeCell ref="A1362:J1362"/>
    <mergeCell ref="A1364:A1365"/>
    <mergeCell ref="B1364:B1365"/>
    <mergeCell ref="C1364:C1365"/>
    <mergeCell ref="D1364:D1365"/>
    <mergeCell ref="E1364:E1365"/>
    <mergeCell ref="F1364:F1365"/>
    <mergeCell ref="G1364:G1365"/>
    <mergeCell ref="H1364:H1365"/>
    <mergeCell ref="K1355:M1355"/>
    <mergeCell ref="K1356:M1356"/>
    <mergeCell ref="K1357:M1357"/>
    <mergeCell ref="B1359:C1359"/>
    <mergeCell ref="D1359:J1359"/>
    <mergeCell ref="B1360:C1360"/>
    <mergeCell ref="E1360:J1360"/>
    <mergeCell ref="K1349:M1349"/>
    <mergeCell ref="K1350:M1350"/>
    <mergeCell ref="K1351:M1351"/>
    <mergeCell ref="K1352:M1352"/>
    <mergeCell ref="K1353:M1353"/>
    <mergeCell ref="K1354:M1354"/>
    <mergeCell ref="K1343:M1343"/>
    <mergeCell ref="K1344:M1344"/>
    <mergeCell ref="K1345:M1345"/>
    <mergeCell ref="K1346:M1346"/>
    <mergeCell ref="K1347:M1347"/>
    <mergeCell ref="K1348:M1348"/>
    <mergeCell ref="K1337:M1337"/>
    <mergeCell ref="K1338:M1338"/>
    <mergeCell ref="K1339:M1339"/>
    <mergeCell ref="K1340:M1340"/>
    <mergeCell ref="K1341:M1341"/>
    <mergeCell ref="K1342:M1342"/>
    <mergeCell ref="K1331:M1331"/>
    <mergeCell ref="K1332:M1332"/>
    <mergeCell ref="K1333:M1333"/>
    <mergeCell ref="K1334:M1334"/>
    <mergeCell ref="K1335:M1335"/>
    <mergeCell ref="K1336:M1336"/>
    <mergeCell ref="I1325:J1325"/>
    <mergeCell ref="K1325:M1326"/>
    <mergeCell ref="K1327:M1327"/>
    <mergeCell ref="K1328:M1328"/>
    <mergeCell ref="K1329:M1329"/>
    <mergeCell ref="K1330:M1330"/>
    <mergeCell ref="D1322:J1322"/>
    <mergeCell ref="A1323:J1323"/>
    <mergeCell ref="A1325:A1326"/>
    <mergeCell ref="B1325:B1326"/>
    <mergeCell ref="C1325:C1326"/>
    <mergeCell ref="D1325:D1326"/>
    <mergeCell ref="E1325:E1326"/>
    <mergeCell ref="F1325:F1326"/>
    <mergeCell ref="G1325:G1326"/>
    <mergeCell ref="H1325:H1326"/>
    <mergeCell ref="K1316:M1316"/>
    <mergeCell ref="K1317:M1317"/>
    <mergeCell ref="K1318:M1318"/>
    <mergeCell ref="B1320:C1320"/>
    <mergeCell ref="D1320:J1320"/>
    <mergeCell ref="B1321:C1321"/>
    <mergeCell ref="E1321:J1321"/>
    <mergeCell ref="K1310:M1310"/>
    <mergeCell ref="K1311:M1311"/>
    <mergeCell ref="K1312:M1312"/>
    <mergeCell ref="K1313:M1313"/>
    <mergeCell ref="K1314:M1314"/>
    <mergeCell ref="K1315:M1315"/>
    <mergeCell ref="K1304:M1304"/>
    <mergeCell ref="K1305:M1305"/>
    <mergeCell ref="K1306:M1306"/>
    <mergeCell ref="K1307:M1307"/>
    <mergeCell ref="K1308:M1308"/>
    <mergeCell ref="K1309:M1309"/>
    <mergeCell ref="K1298:M1298"/>
    <mergeCell ref="K1299:M1299"/>
    <mergeCell ref="K1300:M1300"/>
    <mergeCell ref="K1301:M1301"/>
    <mergeCell ref="K1302:M1302"/>
    <mergeCell ref="K1303:M1303"/>
    <mergeCell ref="K1292:M1292"/>
    <mergeCell ref="K1293:M1293"/>
    <mergeCell ref="K1294:M1294"/>
    <mergeCell ref="K1295:M1295"/>
    <mergeCell ref="K1296:M1296"/>
    <mergeCell ref="K1297:M1297"/>
    <mergeCell ref="I1286:J1286"/>
    <mergeCell ref="K1286:M1287"/>
    <mergeCell ref="K1288:M1288"/>
    <mergeCell ref="K1289:M1289"/>
    <mergeCell ref="K1290:M1290"/>
    <mergeCell ref="K1291:M1291"/>
    <mergeCell ref="D1283:J1283"/>
    <mergeCell ref="A1284:J1284"/>
    <mergeCell ref="A1286:A1287"/>
    <mergeCell ref="B1286:B1287"/>
    <mergeCell ref="C1286:C1287"/>
    <mergeCell ref="D1286:D1287"/>
    <mergeCell ref="E1286:E1287"/>
    <mergeCell ref="F1286:F1287"/>
    <mergeCell ref="G1286:G1287"/>
    <mergeCell ref="H1286:H1287"/>
    <mergeCell ref="K1277:M1277"/>
    <mergeCell ref="K1278:M1278"/>
    <mergeCell ref="K1279:M1279"/>
    <mergeCell ref="B1281:C1281"/>
    <mergeCell ref="D1281:J1281"/>
    <mergeCell ref="B1282:C1282"/>
    <mergeCell ref="E1282:J1282"/>
    <mergeCell ref="K1271:M1271"/>
    <mergeCell ref="K1272:M1272"/>
    <mergeCell ref="K1273:M1273"/>
    <mergeCell ref="K1274:M1274"/>
    <mergeCell ref="K1275:M1275"/>
    <mergeCell ref="K1276:M1276"/>
    <mergeCell ref="K1265:M1265"/>
    <mergeCell ref="K1266:M1266"/>
    <mergeCell ref="K1267:M1267"/>
    <mergeCell ref="K1268:M1268"/>
    <mergeCell ref="K1269:M1269"/>
    <mergeCell ref="K1270:M1270"/>
    <mergeCell ref="K1259:M1259"/>
    <mergeCell ref="K1260:M1260"/>
    <mergeCell ref="K1261:M1261"/>
    <mergeCell ref="K1262:M1262"/>
    <mergeCell ref="K1263:M1263"/>
    <mergeCell ref="K1264:M1264"/>
    <mergeCell ref="K1253:M1253"/>
    <mergeCell ref="K1254:M1254"/>
    <mergeCell ref="K1255:M1255"/>
    <mergeCell ref="K1256:M1256"/>
    <mergeCell ref="K1257:M1257"/>
    <mergeCell ref="K1258:M1258"/>
    <mergeCell ref="I1247:J1247"/>
    <mergeCell ref="K1247:M1248"/>
    <mergeCell ref="K1249:M1249"/>
    <mergeCell ref="K1250:M1250"/>
    <mergeCell ref="K1251:M1251"/>
    <mergeCell ref="K1252:M1252"/>
    <mergeCell ref="D1244:J1244"/>
    <mergeCell ref="A1245:J1245"/>
    <mergeCell ref="A1247:A1248"/>
    <mergeCell ref="B1247:B1248"/>
    <mergeCell ref="C1247:C1248"/>
    <mergeCell ref="D1247:D1248"/>
    <mergeCell ref="E1247:E1248"/>
    <mergeCell ref="F1247:F1248"/>
    <mergeCell ref="G1247:G1248"/>
    <mergeCell ref="H1247:H1248"/>
    <mergeCell ref="K1238:M1238"/>
    <mergeCell ref="K1239:M1239"/>
    <mergeCell ref="K1240:M1240"/>
    <mergeCell ref="B1242:C1242"/>
    <mergeCell ref="D1242:J1242"/>
    <mergeCell ref="B1243:C1243"/>
    <mergeCell ref="E1243:J1243"/>
    <mergeCell ref="K1232:M1232"/>
    <mergeCell ref="K1233:M1233"/>
    <mergeCell ref="K1234:M1234"/>
    <mergeCell ref="K1235:M1235"/>
    <mergeCell ref="K1236:M1236"/>
    <mergeCell ref="K1237:M1237"/>
    <mergeCell ref="K1226:M1226"/>
    <mergeCell ref="K1227:M1227"/>
    <mergeCell ref="K1228:M1228"/>
    <mergeCell ref="K1229:M1229"/>
    <mergeCell ref="K1230:M1230"/>
    <mergeCell ref="K1231:M1231"/>
    <mergeCell ref="K1220:M1220"/>
    <mergeCell ref="K1221:M1221"/>
    <mergeCell ref="K1222:M1222"/>
    <mergeCell ref="K1223:M1223"/>
    <mergeCell ref="K1224:M1224"/>
    <mergeCell ref="K1225:M1225"/>
    <mergeCell ref="K1214:M1214"/>
    <mergeCell ref="K1215:M1215"/>
    <mergeCell ref="K1216:M1216"/>
    <mergeCell ref="K1217:M1217"/>
    <mergeCell ref="K1218:M1218"/>
    <mergeCell ref="K1219:M1219"/>
    <mergeCell ref="I1208:J1208"/>
    <mergeCell ref="K1208:M1209"/>
    <mergeCell ref="K1210:M1210"/>
    <mergeCell ref="K1211:M1211"/>
    <mergeCell ref="K1212:M1212"/>
    <mergeCell ref="K1213:M1213"/>
    <mergeCell ref="D1205:J1205"/>
    <mergeCell ref="A1206:J1206"/>
    <mergeCell ref="A1208:A1209"/>
    <mergeCell ref="B1208:B1209"/>
    <mergeCell ref="C1208:C1209"/>
    <mergeCell ref="D1208:D1209"/>
    <mergeCell ref="E1208:E1209"/>
    <mergeCell ref="F1208:F1209"/>
    <mergeCell ref="G1208:G1209"/>
    <mergeCell ref="H1208:H1209"/>
    <mergeCell ref="K1199:M1199"/>
    <mergeCell ref="K1200:M1200"/>
    <mergeCell ref="K1201:M1201"/>
    <mergeCell ref="B1203:C1203"/>
    <mergeCell ref="D1203:J1203"/>
    <mergeCell ref="B1204:C1204"/>
    <mergeCell ref="E1204:J1204"/>
    <mergeCell ref="K1193:M1193"/>
    <mergeCell ref="K1194:M1194"/>
    <mergeCell ref="K1195:M1195"/>
    <mergeCell ref="K1196:M1196"/>
    <mergeCell ref="K1197:M1197"/>
    <mergeCell ref="K1198:M1198"/>
    <mergeCell ref="K1187:M1187"/>
    <mergeCell ref="K1188:M1188"/>
    <mergeCell ref="K1189:M1189"/>
    <mergeCell ref="K1190:M1190"/>
    <mergeCell ref="K1191:M1191"/>
    <mergeCell ref="K1192:M1192"/>
    <mergeCell ref="K1181:M1181"/>
    <mergeCell ref="K1182:M1182"/>
    <mergeCell ref="K1183:M1183"/>
    <mergeCell ref="K1184:M1184"/>
    <mergeCell ref="K1185:M1185"/>
    <mergeCell ref="K1186:M1186"/>
    <mergeCell ref="K1175:M1175"/>
    <mergeCell ref="K1176:M1176"/>
    <mergeCell ref="K1177:M1177"/>
    <mergeCell ref="K1178:M1178"/>
    <mergeCell ref="K1179:M1179"/>
    <mergeCell ref="K1180:M1180"/>
    <mergeCell ref="I1169:J1169"/>
    <mergeCell ref="K1169:M1170"/>
    <mergeCell ref="K1171:M1171"/>
    <mergeCell ref="K1172:M1172"/>
    <mergeCell ref="K1173:M1173"/>
    <mergeCell ref="K1174:M1174"/>
    <mergeCell ref="D1166:J1166"/>
    <mergeCell ref="A1167:J1167"/>
    <mergeCell ref="A1169:A1170"/>
    <mergeCell ref="B1169:B1170"/>
    <mergeCell ref="C1169:C1170"/>
    <mergeCell ref="D1169:D1170"/>
    <mergeCell ref="E1169:E1170"/>
    <mergeCell ref="F1169:F1170"/>
    <mergeCell ref="G1169:G1170"/>
    <mergeCell ref="H1169:H1170"/>
    <mergeCell ref="K1160:M1160"/>
    <mergeCell ref="K1161:M1161"/>
    <mergeCell ref="K1162:M1162"/>
    <mergeCell ref="B1164:C1164"/>
    <mergeCell ref="D1164:J1164"/>
    <mergeCell ref="B1165:C1165"/>
    <mergeCell ref="E1165:J1165"/>
    <mergeCell ref="K1154:M1154"/>
    <mergeCell ref="K1155:M1155"/>
    <mergeCell ref="K1156:M1156"/>
    <mergeCell ref="K1157:M1157"/>
    <mergeCell ref="K1158:M1158"/>
    <mergeCell ref="K1159:M1159"/>
    <mergeCell ref="K1148:M1148"/>
    <mergeCell ref="K1149:M1149"/>
    <mergeCell ref="K1150:M1150"/>
    <mergeCell ref="K1151:M1151"/>
    <mergeCell ref="K1152:M1152"/>
    <mergeCell ref="K1153:M1153"/>
    <mergeCell ref="K1142:M1142"/>
    <mergeCell ref="K1143:M1143"/>
    <mergeCell ref="K1144:M1144"/>
    <mergeCell ref="K1145:M1145"/>
    <mergeCell ref="K1146:M1146"/>
    <mergeCell ref="K1147:M1147"/>
    <mergeCell ref="K1136:M1136"/>
    <mergeCell ref="K1137:M1137"/>
    <mergeCell ref="K1138:M1138"/>
    <mergeCell ref="K1139:M1139"/>
    <mergeCell ref="K1140:M1140"/>
    <mergeCell ref="K1141:M1141"/>
    <mergeCell ref="I1130:J1130"/>
    <mergeCell ref="K1130:M1131"/>
    <mergeCell ref="K1132:M1132"/>
    <mergeCell ref="K1133:M1133"/>
    <mergeCell ref="K1134:M1134"/>
    <mergeCell ref="K1135:M1135"/>
    <mergeCell ref="D1127:J1127"/>
    <mergeCell ref="A1128:J1128"/>
    <mergeCell ref="A1130:A1131"/>
    <mergeCell ref="B1130:B1131"/>
    <mergeCell ref="C1130:C1131"/>
    <mergeCell ref="D1130:D1131"/>
    <mergeCell ref="E1130:E1131"/>
    <mergeCell ref="F1130:F1131"/>
    <mergeCell ref="G1130:G1131"/>
    <mergeCell ref="H1130:H1131"/>
    <mergeCell ref="K1121:M1121"/>
    <mergeCell ref="K1122:M1122"/>
    <mergeCell ref="K1123:M1123"/>
    <mergeCell ref="B1125:C1125"/>
    <mergeCell ref="D1125:J1125"/>
    <mergeCell ref="B1126:C1126"/>
    <mergeCell ref="E1126:J1126"/>
    <mergeCell ref="K1115:M1115"/>
    <mergeCell ref="K1116:M1116"/>
    <mergeCell ref="K1117:M1117"/>
    <mergeCell ref="K1118:M1118"/>
    <mergeCell ref="K1119:M1119"/>
    <mergeCell ref="K1120:M1120"/>
    <mergeCell ref="K1109:M1109"/>
    <mergeCell ref="K1110:M1110"/>
    <mergeCell ref="K1111:M1111"/>
    <mergeCell ref="K1112:M1112"/>
    <mergeCell ref="K1113:M1113"/>
    <mergeCell ref="K1114:M1114"/>
    <mergeCell ref="K1103:M1103"/>
    <mergeCell ref="K1104:M1104"/>
    <mergeCell ref="K1105:M1105"/>
    <mergeCell ref="K1106:M1106"/>
    <mergeCell ref="K1107:M1107"/>
    <mergeCell ref="K1108:M1108"/>
    <mergeCell ref="K1097:M1097"/>
    <mergeCell ref="K1098:M1098"/>
    <mergeCell ref="K1099:M1099"/>
    <mergeCell ref="K1100:M1100"/>
    <mergeCell ref="K1101:M1101"/>
    <mergeCell ref="K1102:M1102"/>
    <mergeCell ref="I1091:J1091"/>
    <mergeCell ref="K1091:M1092"/>
    <mergeCell ref="K1093:M1093"/>
    <mergeCell ref="K1094:M1094"/>
    <mergeCell ref="K1095:M1095"/>
    <mergeCell ref="K1096:M1096"/>
    <mergeCell ref="D1088:J1088"/>
    <mergeCell ref="A1089:J1089"/>
    <mergeCell ref="A1091:A1092"/>
    <mergeCell ref="B1091:B1092"/>
    <mergeCell ref="C1091:C1092"/>
    <mergeCell ref="D1091:D1092"/>
    <mergeCell ref="E1091:E1092"/>
    <mergeCell ref="F1091:F1092"/>
    <mergeCell ref="G1091:G1092"/>
    <mergeCell ref="H1091:H1092"/>
    <mergeCell ref="K1082:M1082"/>
    <mergeCell ref="K1083:M1083"/>
    <mergeCell ref="K1084:M1084"/>
    <mergeCell ref="B1086:C1086"/>
    <mergeCell ref="D1086:J1086"/>
    <mergeCell ref="B1087:C1087"/>
    <mergeCell ref="E1087:J1087"/>
    <mergeCell ref="K1076:M1076"/>
    <mergeCell ref="K1077:M1077"/>
    <mergeCell ref="K1078:M1078"/>
    <mergeCell ref="K1079:M1079"/>
    <mergeCell ref="K1080:M1080"/>
    <mergeCell ref="K1081:M1081"/>
    <mergeCell ref="K1070:M1070"/>
    <mergeCell ref="K1071:M1071"/>
    <mergeCell ref="K1072:M1072"/>
    <mergeCell ref="K1073:M1073"/>
    <mergeCell ref="K1074:M1074"/>
    <mergeCell ref="K1075:M1075"/>
    <mergeCell ref="K1064:M1064"/>
    <mergeCell ref="K1065:M1065"/>
    <mergeCell ref="K1066:M1066"/>
    <mergeCell ref="K1067:M1067"/>
    <mergeCell ref="K1068:M1068"/>
    <mergeCell ref="K1069:M1069"/>
    <mergeCell ref="K1058:M1058"/>
    <mergeCell ref="K1059:M1059"/>
    <mergeCell ref="K1060:M1060"/>
    <mergeCell ref="K1061:M1061"/>
    <mergeCell ref="K1062:M1062"/>
    <mergeCell ref="K1063:M1063"/>
    <mergeCell ref="I1052:J1052"/>
    <mergeCell ref="K1052:M1053"/>
    <mergeCell ref="K1054:M1054"/>
    <mergeCell ref="K1055:M1055"/>
    <mergeCell ref="K1056:M1056"/>
    <mergeCell ref="K1057:M1057"/>
    <mergeCell ref="D1049:J1049"/>
    <mergeCell ref="A1050:J1050"/>
    <mergeCell ref="A1052:A1053"/>
    <mergeCell ref="B1052:B1053"/>
    <mergeCell ref="C1052:C1053"/>
    <mergeCell ref="D1052:D1053"/>
    <mergeCell ref="E1052:E1053"/>
    <mergeCell ref="F1052:F1053"/>
    <mergeCell ref="G1052:G1053"/>
    <mergeCell ref="H1052:H1053"/>
    <mergeCell ref="K1043:M1043"/>
    <mergeCell ref="K1044:M1044"/>
    <mergeCell ref="K1045:M1045"/>
    <mergeCell ref="B1047:C1047"/>
    <mergeCell ref="D1047:J1047"/>
    <mergeCell ref="B1048:C1048"/>
    <mergeCell ref="E1048:J1048"/>
    <mergeCell ref="K1037:M1037"/>
    <mergeCell ref="K1038:M1038"/>
    <mergeCell ref="K1039:M1039"/>
    <mergeCell ref="K1040:M1040"/>
    <mergeCell ref="K1041:M1041"/>
    <mergeCell ref="K1042:M1042"/>
    <mergeCell ref="K1031:M1031"/>
    <mergeCell ref="K1032:M1032"/>
    <mergeCell ref="K1033:M1033"/>
    <mergeCell ref="K1034:M1034"/>
    <mergeCell ref="K1035:M1035"/>
    <mergeCell ref="K1036:M1036"/>
    <mergeCell ref="K1025:M1025"/>
    <mergeCell ref="K1026:M1026"/>
    <mergeCell ref="K1027:M1027"/>
    <mergeCell ref="K1028:M1028"/>
    <mergeCell ref="K1029:M1029"/>
    <mergeCell ref="K1030:M1030"/>
    <mergeCell ref="K1019:M1019"/>
    <mergeCell ref="K1020:M1020"/>
    <mergeCell ref="K1021:M1021"/>
    <mergeCell ref="K1022:M1022"/>
    <mergeCell ref="K1023:M1023"/>
    <mergeCell ref="K1024:M1024"/>
    <mergeCell ref="I1013:J1013"/>
    <mergeCell ref="K1013:M1014"/>
    <mergeCell ref="K1015:M1015"/>
    <mergeCell ref="K1016:M1016"/>
    <mergeCell ref="K1017:M1017"/>
    <mergeCell ref="K1018:M1018"/>
    <mergeCell ref="D1010:J1010"/>
    <mergeCell ref="A1011:J1011"/>
    <mergeCell ref="A1013:A1014"/>
    <mergeCell ref="B1013:B1014"/>
    <mergeCell ref="C1013:C1014"/>
    <mergeCell ref="D1013:D1014"/>
    <mergeCell ref="E1013:E1014"/>
    <mergeCell ref="F1013:F1014"/>
    <mergeCell ref="G1013:G1014"/>
    <mergeCell ref="H1013:H1014"/>
    <mergeCell ref="K1004:M1004"/>
    <mergeCell ref="K1005:M1005"/>
    <mergeCell ref="K1006:M1006"/>
    <mergeCell ref="B1008:C1008"/>
    <mergeCell ref="D1008:J1008"/>
    <mergeCell ref="B1009:C1009"/>
    <mergeCell ref="E1009:J1009"/>
    <mergeCell ref="K998:M998"/>
    <mergeCell ref="K999:M999"/>
    <mergeCell ref="K1000:M1000"/>
    <mergeCell ref="K1001:M1001"/>
    <mergeCell ref="K1002:M1002"/>
    <mergeCell ref="K1003:M1003"/>
    <mergeCell ref="K992:M992"/>
    <mergeCell ref="K993:M993"/>
    <mergeCell ref="K994:M994"/>
    <mergeCell ref="K995:M995"/>
    <mergeCell ref="K996:M996"/>
    <mergeCell ref="K997:M997"/>
    <mergeCell ref="K986:M986"/>
    <mergeCell ref="K987:M987"/>
    <mergeCell ref="K988:M988"/>
    <mergeCell ref="K989:M989"/>
    <mergeCell ref="K990:M990"/>
    <mergeCell ref="K991:M991"/>
    <mergeCell ref="K980:M980"/>
    <mergeCell ref="K981:M981"/>
    <mergeCell ref="K982:M982"/>
    <mergeCell ref="K983:M983"/>
    <mergeCell ref="K984:M984"/>
    <mergeCell ref="K985:M985"/>
    <mergeCell ref="I974:J974"/>
    <mergeCell ref="K974:M975"/>
    <mergeCell ref="K976:M976"/>
    <mergeCell ref="K977:M977"/>
    <mergeCell ref="K978:M978"/>
    <mergeCell ref="K979:M979"/>
    <mergeCell ref="D971:J971"/>
    <mergeCell ref="A972:J972"/>
    <mergeCell ref="A974:A975"/>
    <mergeCell ref="B974:B975"/>
    <mergeCell ref="C974:C975"/>
    <mergeCell ref="D974:D975"/>
    <mergeCell ref="E974:E975"/>
    <mergeCell ref="F974:F975"/>
    <mergeCell ref="G974:G975"/>
    <mergeCell ref="H974:H975"/>
    <mergeCell ref="K965:M965"/>
    <mergeCell ref="K966:M966"/>
    <mergeCell ref="K967:M967"/>
    <mergeCell ref="B969:C969"/>
    <mergeCell ref="D969:J969"/>
    <mergeCell ref="B970:C970"/>
    <mergeCell ref="E970:J970"/>
    <mergeCell ref="K959:M959"/>
    <mergeCell ref="K960:M960"/>
    <mergeCell ref="K961:M961"/>
    <mergeCell ref="K962:M962"/>
    <mergeCell ref="K963:M963"/>
    <mergeCell ref="K964:M964"/>
    <mergeCell ref="K953:M953"/>
    <mergeCell ref="K954:M954"/>
    <mergeCell ref="K955:M955"/>
    <mergeCell ref="K956:M956"/>
    <mergeCell ref="K957:M957"/>
    <mergeCell ref="K958:M958"/>
    <mergeCell ref="K947:M947"/>
    <mergeCell ref="K948:M948"/>
    <mergeCell ref="K949:M949"/>
    <mergeCell ref="K950:M950"/>
    <mergeCell ref="K951:M951"/>
    <mergeCell ref="K952:M952"/>
    <mergeCell ref="K941:M941"/>
    <mergeCell ref="K942:M942"/>
    <mergeCell ref="K943:M943"/>
    <mergeCell ref="K944:M944"/>
    <mergeCell ref="K945:M945"/>
    <mergeCell ref="K946:M946"/>
    <mergeCell ref="I935:J935"/>
    <mergeCell ref="K935:M936"/>
    <mergeCell ref="K937:M937"/>
    <mergeCell ref="K938:M938"/>
    <mergeCell ref="K939:M939"/>
    <mergeCell ref="K940:M940"/>
    <mergeCell ref="D932:J932"/>
    <mergeCell ref="A933:J933"/>
    <mergeCell ref="A935:A936"/>
    <mergeCell ref="B935:B936"/>
    <mergeCell ref="C935:C936"/>
    <mergeCell ref="D935:D936"/>
    <mergeCell ref="E935:E936"/>
    <mergeCell ref="F935:F936"/>
    <mergeCell ref="G935:G936"/>
    <mergeCell ref="H935:H936"/>
    <mergeCell ref="K926:M926"/>
    <mergeCell ref="K927:M927"/>
    <mergeCell ref="K928:M928"/>
    <mergeCell ref="B930:C930"/>
    <mergeCell ref="D930:J930"/>
    <mergeCell ref="B931:C931"/>
    <mergeCell ref="E931:J931"/>
    <mergeCell ref="K920:M920"/>
    <mergeCell ref="K921:M921"/>
    <mergeCell ref="K922:M922"/>
    <mergeCell ref="K923:M923"/>
    <mergeCell ref="K924:M924"/>
    <mergeCell ref="K925:M925"/>
    <mergeCell ref="K914:M914"/>
    <mergeCell ref="K915:M915"/>
    <mergeCell ref="K916:M916"/>
    <mergeCell ref="K917:M917"/>
    <mergeCell ref="K918:M918"/>
    <mergeCell ref="K919:M919"/>
    <mergeCell ref="K908:M908"/>
    <mergeCell ref="K909:M909"/>
    <mergeCell ref="K910:M910"/>
    <mergeCell ref="K911:M911"/>
    <mergeCell ref="K912:M912"/>
    <mergeCell ref="K913:M913"/>
    <mergeCell ref="K902:M902"/>
    <mergeCell ref="K903:M903"/>
    <mergeCell ref="K904:M904"/>
    <mergeCell ref="K905:M905"/>
    <mergeCell ref="K906:M906"/>
    <mergeCell ref="K907:M907"/>
    <mergeCell ref="I896:J896"/>
    <mergeCell ref="K896:M897"/>
    <mergeCell ref="K898:M898"/>
    <mergeCell ref="K899:M899"/>
    <mergeCell ref="K900:M900"/>
    <mergeCell ref="K901:M901"/>
    <mergeCell ref="D893:J893"/>
    <mergeCell ref="A894:J894"/>
    <mergeCell ref="A896:A897"/>
    <mergeCell ref="B896:B897"/>
    <mergeCell ref="C896:C897"/>
    <mergeCell ref="D896:D897"/>
    <mergeCell ref="E896:E897"/>
    <mergeCell ref="F896:F897"/>
    <mergeCell ref="G896:G897"/>
    <mergeCell ref="H896:H897"/>
    <mergeCell ref="K887:M887"/>
    <mergeCell ref="K888:M888"/>
    <mergeCell ref="K889:M889"/>
    <mergeCell ref="B891:C891"/>
    <mergeCell ref="D891:J891"/>
    <mergeCell ref="B892:C892"/>
    <mergeCell ref="E892:J892"/>
    <mergeCell ref="K881:M881"/>
    <mergeCell ref="K882:M882"/>
    <mergeCell ref="K883:M883"/>
    <mergeCell ref="K884:M884"/>
    <mergeCell ref="K885:M885"/>
    <mergeCell ref="K886:M886"/>
    <mergeCell ref="K875:M875"/>
    <mergeCell ref="K876:M876"/>
    <mergeCell ref="K877:M877"/>
    <mergeCell ref="K878:M878"/>
    <mergeCell ref="K879:M879"/>
    <mergeCell ref="K880:M880"/>
    <mergeCell ref="K869:M869"/>
    <mergeCell ref="K870:M870"/>
    <mergeCell ref="K871:M871"/>
    <mergeCell ref="K872:M872"/>
    <mergeCell ref="K873:M873"/>
    <mergeCell ref="K874:M874"/>
    <mergeCell ref="K863:M863"/>
    <mergeCell ref="K864:M864"/>
    <mergeCell ref="K865:M865"/>
    <mergeCell ref="K866:M866"/>
    <mergeCell ref="K867:M867"/>
    <mergeCell ref="K868:M868"/>
    <mergeCell ref="I857:J857"/>
    <mergeCell ref="K857:M858"/>
    <mergeCell ref="K859:M859"/>
    <mergeCell ref="K860:M860"/>
    <mergeCell ref="K861:M861"/>
    <mergeCell ref="K862:M862"/>
    <mergeCell ref="D854:J854"/>
    <mergeCell ref="A855:J855"/>
    <mergeCell ref="A857:A858"/>
    <mergeCell ref="B857:B858"/>
    <mergeCell ref="C857:C858"/>
    <mergeCell ref="D857:D858"/>
    <mergeCell ref="E857:E858"/>
    <mergeCell ref="F857:F858"/>
    <mergeCell ref="G857:G858"/>
    <mergeCell ref="H857:H858"/>
    <mergeCell ref="K848:M848"/>
    <mergeCell ref="K849:M849"/>
    <mergeCell ref="K850:M850"/>
    <mergeCell ref="B852:C852"/>
    <mergeCell ref="D852:J852"/>
    <mergeCell ref="B853:C853"/>
    <mergeCell ref="E853:J853"/>
    <mergeCell ref="K842:M842"/>
    <mergeCell ref="K843:M843"/>
    <mergeCell ref="K844:M844"/>
    <mergeCell ref="K845:M845"/>
    <mergeCell ref="K846:M846"/>
    <mergeCell ref="K847:M847"/>
    <mergeCell ref="K836:M836"/>
    <mergeCell ref="K837:M837"/>
    <mergeCell ref="K838:M838"/>
    <mergeCell ref="K839:M839"/>
    <mergeCell ref="K840:M840"/>
    <mergeCell ref="K841:M841"/>
    <mergeCell ref="K830:M830"/>
    <mergeCell ref="K831:M831"/>
    <mergeCell ref="K832:M832"/>
    <mergeCell ref="K833:M833"/>
    <mergeCell ref="K834:M834"/>
    <mergeCell ref="K835:M835"/>
    <mergeCell ref="K824:M824"/>
    <mergeCell ref="K825:M825"/>
    <mergeCell ref="K826:M826"/>
    <mergeCell ref="K827:M827"/>
    <mergeCell ref="K828:M828"/>
    <mergeCell ref="K829:M829"/>
    <mergeCell ref="I818:J818"/>
    <mergeCell ref="K818:M819"/>
    <mergeCell ref="K820:M820"/>
    <mergeCell ref="K821:M821"/>
    <mergeCell ref="K822:M822"/>
    <mergeCell ref="K823:M823"/>
    <mergeCell ref="D815:J815"/>
    <mergeCell ref="A816:J816"/>
    <mergeCell ref="A818:A819"/>
    <mergeCell ref="B818:B819"/>
    <mergeCell ref="C818:C819"/>
    <mergeCell ref="D818:D819"/>
    <mergeCell ref="E818:E819"/>
    <mergeCell ref="F818:F819"/>
    <mergeCell ref="G818:G819"/>
    <mergeCell ref="H818:H819"/>
    <mergeCell ref="K809:M809"/>
    <mergeCell ref="K810:M810"/>
    <mergeCell ref="K811:M811"/>
    <mergeCell ref="B813:C813"/>
    <mergeCell ref="D813:J813"/>
    <mergeCell ref="B814:C814"/>
    <mergeCell ref="E814:J814"/>
    <mergeCell ref="K803:M803"/>
    <mergeCell ref="K804:M804"/>
    <mergeCell ref="K805:M805"/>
    <mergeCell ref="K806:M806"/>
    <mergeCell ref="K807:M807"/>
    <mergeCell ref="K808:M808"/>
    <mergeCell ref="K797:M797"/>
    <mergeCell ref="K798:M798"/>
    <mergeCell ref="K799:M799"/>
    <mergeCell ref="K800:M800"/>
    <mergeCell ref="K801:M801"/>
    <mergeCell ref="K802:M802"/>
    <mergeCell ref="K791:M791"/>
    <mergeCell ref="K792:M792"/>
    <mergeCell ref="K793:M793"/>
    <mergeCell ref="K794:M794"/>
    <mergeCell ref="K795:M795"/>
    <mergeCell ref="K796:M796"/>
    <mergeCell ref="K785:M785"/>
    <mergeCell ref="K786:M786"/>
    <mergeCell ref="K787:M787"/>
    <mergeCell ref="K788:M788"/>
    <mergeCell ref="K789:M789"/>
    <mergeCell ref="K790:M790"/>
    <mergeCell ref="I779:J779"/>
    <mergeCell ref="K779:M780"/>
    <mergeCell ref="K781:M781"/>
    <mergeCell ref="K782:M782"/>
    <mergeCell ref="K783:M783"/>
    <mergeCell ref="K784:M784"/>
    <mergeCell ref="D776:J776"/>
    <mergeCell ref="A777:J777"/>
    <mergeCell ref="A779:A780"/>
    <mergeCell ref="B779:B780"/>
    <mergeCell ref="C779:C780"/>
    <mergeCell ref="D779:D780"/>
    <mergeCell ref="E779:E780"/>
    <mergeCell ref="F779:F780"/>
    <mergeCell ref="G779:G780"/>
    <mergeCell ref="H779:H780"/>
    <mergeCell ref="K770:M770"/>
    <mergeCell ref="K771:M771"/>
    <mergeCell ref="K772:M772"/>
    <mergeCell ref="B774:C774"/>
    <mergeCell ref="D774:J774"/>
    <mergeCell ref="B775:C775"/>
    <mergeCell ref="E775:J775"/>
    <mergeCell ref="K764:M764"/>
    <mergeCell ref="K765:M765"/>
    <mergeCell ref="K766:M766"/>
    <mergeCell ref="K767:M767"/>
    <mergeCell ref="K768:M768"/>
    <mergeCell ref="K769:M769"/>
    <mergeCell ref="K758:M758"/>
    <mergeCell ref="K759:M759"/>
    <mergeCell ref="K760:M760"/>
    <mergeCell ref="K761:M761"/>
    <mergeCell ref="K762:M762"/>
    <mergeCell ref="K763:M763"/>
    <mergeCell ref="K752:M752"/>
    <mergeCell ref="K753:M753"/>
    <mergeCell ref="K754:M754"/>
    <mergeCell ref="K755:M755"/>
    <mergeCell ref="K756:M756"/>
    <mergeCell ref="K757:M757"/>
    <mergeCell ref="K746:M746"/>
    <mergeCell ref="K747:M747"/>
    <mergeCell ref="K748:M748"/>
    <mergeCell ref="K749:M749"/>
    <mergeCell ref="K750:M750"/>
    <mergeCell ref="K751:M751"/>
    <mergeCell ref="I740:J740"/>
    <mergeCell ref="K740:M741"/>
    <mergeCell ref="K742:M742"/>
    <mergeCell ref="K743:M743"/>
    <mergeCell ref="K744:M744"/>
    <mergeCell ref="K745:M745"/>
    <mergeCell ref="D737:J737"/>
    <mergeCell ref="A738:J738"/>
    <mergeCell ref="A740:A741"/>
    <mergeCell ref="B740:B741"/>
    <mergeCell ref="C740:C741"/>
    <mergeCell ref="D740:D741"/>
    <mergeCell ref="E740:E741"/>
    <mergeCell ref="F740:F741"/>
    <mergeCell ref="G740:G741"/>
    <mergeCell ref="H740:H741"/>
    <mergeCell ref="K732:M732"/>
    <mergeCell ref="K733:M733"/>
    <mergeCell ref="B735:C735"/>
    <mergeCell ref="D735:J735"/>
    <mergeCell ref="B736:C736"/>
    <mergeCell ref="E736:J736"/>
    <mergeCell ref="K726:M726"/>
    <mergeCell ref="K727:M727"/>
    <mergeCell ref="K728:M728"/>
    <mergeCell ref="K729:M729"/>
    <mergeCell ref="K730:M730"/>
    <mergeCell ref="K731:M731"/>
    <mergeCell ref="K720:M720"/>
    <mergeCell ref="K721:M721"/>
    <mergeCell ref="K722:M722"/>
    <mergeCell ref="K723:M723"/>
    <mergeCell ref="K724:M724"/>
    <mergeCell ref="K725:M725"/>
    <mergeCell ref="K714:M714"/>
    <mergeCell ref="K715:M715"/>
    <mergeCell ref="K716:M716"/>
    <mergeCell ref="K717:M717"/>
    <mergeCell ref="K718:M718"/>
    <mergeCell ref="K719:M719"/>
    <mergeCell ref="K708:M708"/>
    <mergeCell ref="K709:M709"/>
    <mergeCell ref="K710:M710"/>
    <mergeCell ref="K711:M711"/>
    <mergeCell ref="K712:M712"/>
    <mergeCell ref="K713:M713"/>
    <mergeCell ref="G704:G705"/>
    <mergeCell ref="H704:H705"/>
    <mergeCell ref="I704:J704"/>
    <mergeCell ref="K704:M705"/>
    <mergeCell ref="K706:M706"/>
    <mergeCell ref="K707:M707"/>
    <mergeCell ref="A704:A705"/>
    <mergeCell ref="B704:B705"/>
    <mergeCell ref="C704:C705"/>
    <mergeCell ref="D704:D705"/>
    <mergeCell ref="E704:E705"/>
    <mergeCell ref="F704:F705"/>
    <mergeCell ref="B699:C699"/>
    <mergeCell ref="D699:J699"/>
    <mergeCell ref="B700:C700"/>
    <mergeCell ref="E700:J700"/>
    <mergeCell ref="D701:J701"/>
    <mergeCell ref="A702:J702"/>
    <mergeCell ref="K692:M692"/>
    <mergeCell ref="K693:M693"/>
    <mergeCell ref="K694:M694"/>
    <mergeCell ref="K695:M695"/>
    <mergeCell ref="K696:M696"/>
    <mergeCell ref="K697:M697"/>
    <mergeCell ref="K686:M686"/>
    <mergeCell ref="K687:M687"/>
    <mergeCell ref="K688:M688"/>
    <mergeCell ref="K689:M689"/>
    <mergeCell ref="K690:M690"/>
    <mergeCell ref="K691:M691"/>
    <mergeCell ref="K680:M680"/>
    <mergeCell ref="K681:M681"/>
    <mergeCell ref="K682:M682"/>
    <mergeCell ref="K683:M683"/>
    <mergeCell ref="K684:M684"/>
    <mergeCell ref="K685:M685"/>
    <mergeCell ref="K674:M674"/>
    <mergeCell ref="K675:M675"/>
    <mergeCell ref="K676:M676"/>
    <mergeCell ref="K677:M677"/>
    <mergeCell ref="K678:M678"/>
    <mergeCell ref="K679:M679"/>
    <mergeCell ref="I668:J668"/>
    <mergeCell ref="K668:M669"/>
    <mergeCell ref="K670:M670"/>
    <mergeCell ref="K671:M671"/>
    <mergeCell ref="K672:M672"/>
    <mergeCell ref="K673:M673"/>
    <mergeCell ref="D665:J665"/>
    <mergeCell ref="A666:J666"/>
    <mergeCell ref="A668:A669"/>
    <mergeCell ref="B668:B669"/>
    <mergeCell ref="C668:C669"/>
    <mergeCell ref="D668:D669"/>
    <mergeCell ref="E668:E669"/>
    <mergeCell ref="F668:F669"/>
    <mergeCell ref="G668:G669"/>
    <mergeCell ref="H668:H669"/>
    <mergeCell ref="K660:M660"/>
    <mergeCell ref="K661:M661"/>
    <mergeCell ref="B663:C663"/>
    <mergeCell ref="D663:J663"/>
    <mergeCell ref="B664:C664"/>
    <mergeCell ref="E664:J664"/>
    <mergeCell ref="K654:M654"/>
    <mergeCell ref="K655:M655"/>
    <mergeCell ref="K656:M656"/>
    <mergeCell ref="K657:M657"/>
    <mergeCell ref="K658:M658"/>
    <mergeCell ref="K659:M659"/>
    <mergeCell ref="K648:M648"/>
    <mergeCell ref="K649:M649"/>
    <mergeCell ref="K650:M650"/>
    <mergeCell ref="K651:M651"/>
    <mergeCell ref="K652:M652"/>
    <mergeCell ref="K653:M653"/>
    <mergeCell ref="K642:M642"/>
    <mergeCell ref="K643:M643"/>
    <mergeCell ref="K644:M644"/>
    <mergeCell ref="K645:M645"/>
    <mergeCell ref="K646:M646"/>
    <mergeCell ref="K647:M647"/>
    <mergeCell ref="K636:M636"/>
    <mergeCell ref="K637:M637"/>
    <mergeCell ref="K638:M638"/>
    <mergeCell ref="K639:M639"/>
    <mergeCell ref="K640:M640"/>
    <mergeCell ref="K641:M641"/>
    <mergeCell ref="G632:G633"/>
    <mergeCell ref="H632:H633"/>
    <mergeCell ref="I632:J632"/>
    <mergeCell ref="K632:M633"/>
    <mergeCell ref="K634:M634"/>
    <mergeCell ref="K635:M635"/>
    <mergeCell ref="A632:A633"/>
    <mergeCell ref="B632:B633"/>
    <mergeCell ref="C632:C633"/>
    <mergeCell ref="D632:D633"/>
    <mergeCell ref="E632:E633"/>
    <mergeCell ref="F632:F633"/>
    <mergeCell ref="B627:C627"/>
    <mergeCell ref="D627:J627"/>
    <mergeCell ref="B628:C628"/>
    <mergeCell ref="E628:J628"/>
    <mergeCell ref="D629:J629"/>
    <mergeCell ref="A630:J630"/>
    <mergeCell ref="K620:M620"/>
    <mergeCell ref="K621:M621"/>
    <mergeCell ref="K622:M622"/>
    <mergeCell ref="K623:M623"/>
    <mergeCell ref="K624:M624"/>
    <mergeCell ref="K625:M625"/>
    <mergeCell ref="K614:M614"/>
    <mergeCell ref="K615:M615"/>
    <mergeCell ref="K616:M616"/>
    <mergeCell ref="K617:M617"/>
    <mergeCell ref="K618:M618"/>
    <mergeCell ref="K619:M619"/>
    <mergeCell ref="K608:M608"/>
    <mergeCell ref="K609:M609"/>
    <mergeCell ref="K610:M610"/>
    <mergeCell ref="K611:M611"/>
    <mergeCell ref="K612:M612"/>
    <mergeCell ref="K613:M613"/>
    <mergeCell ref="K602:M602"/>
    <mergeCell ref="K603:M603"/>
    <mergeCell ref="K604:M604"/>
    <mergeCell ref="K605:M605"/>
    <mergeCell ref="K606:M606"/>
    <mergeCell ref="K607:M607"/>
    <mergeCell ref="I596:J596"/>
    <mergeCell ref="K596:M597"/>
    <mergeCell ref="K598:M598"/>
    <mergeCell ref="K599:M599"/>
    <mergeCell ref="K600:M600"/>
    <mergeCell ref="K601:M601"/>
    <mergeCell ref="D593:J593"/>
    <mergeCell ref="A594:J594"/>
    <mergeCell ref="A596:A597"/>
    <mergeCell ref="B596:B597"/>
    <mergeCell ref="C596:C597"/>
    <mergeCell ref="D596:D597"/>
    <mergeCell ref="E596:E597"/>
    <mergeCell ref="F596:F597"/>
    <mergeCell ref="G596:G597"/>
    <mergeCell ref="H596:H597"/>
    <mergeCell ref="K588:M588"/>
    <mergeCell ref="K589:M589"/>
    <mergeCell ref="B591:C591"/>
    <mergeCell ref="D591:J591"/>
    <mergeCell ref="B592:C592"/>
    <mergeCell ref="E592:J592"/>
    <mergeCell ref="K582:M582"/>
    <mergeCell ref="K583:M583"/>
    <mergeCell ref="K584:M584"/>
    <mergeCell ref="K585:M585"/>
    <mergeCell ref="K586:M586"/>
    <mergeCell ref="K587:M587"/>
    <mergeCell ref="K576:M576"/>
    <mergeCell ref="K577:M577"/>
    <mergeCell ref="K578:M578"/>
    <mergeCell ref="K579:M579"/>
    <mergeCell ref="K580:M580"/>
    <mergeCell ref="K581:M581"/>
    <mergeCell ref="K570:M570"/>
    <mergeCell ref="K571:M571"/>
    <mergeCell ref="K572:M572"/>
    <mergeCell ref="K573:M573"/>
    <mergeCell ref="K574:M574"/>
    <mergeCell ref="K575:M575"/>
    <mergeCell ref="K564:M564"/>
    <mergeCell ref="K565:M565"/>
    <mergeCell ref="K566:M566"/>
    <mergeCell ref="K567:M567"/>
    <mergeCell ref="K568:M568"/>
    <mergeCell ref="K569:M569"/>
    <mergeCell ref="G560:G561"/>
    <mergeCell ref="H560:H561"/>
    <mergeCell ref="I560:J560"/>
    <mergeCell ref="K560:M561"/>
    <mergeCell ref="K562:M562"/>
    <mergeCell ref="K563:M563"/>
    <mergeCell ref="B556:C556"/>
    <mergeCell ref="E556:J556"/>
    <mergeCell ref="D557:J557"/>
    <mergeCell ref="A558:J558"/>
    <mergeCell ref="A560:A561"/>
    <mergeCell ref="B560:B561"/>
    <mergeCell ref="C560:C561"/>
    <mergeCell ref="D560:D561"/>
    <mergeCell ref="E560:E561"/>
    <mergeCell ref="F560:F561"/>
    <mergeCell ref="K549:M549"/>
    <mergeCell ref="K550:M550"/>
    <mergeCell ref="K551:M551"/>
    <mergeCell ref="K552:M552"/>
    <mergeCell ref="K553:M553"/>
    <mergeCell ref="B555:C555"/>
    <mergeCell ref="D555:J555"/>
    <mergeCell ref="K543:M543"/>
    <mergeCell ref="K544:M544"/>
    <mergeCell ref="K545:M545"/>
    <mergeCell ref="K546:M546"/>
    <mergeCell ref="K547:M547"/>
    <mergeCell ref="K548:M548"/>
    <mergeCell ref="K537:M537"/>
    <mergeCell ref="K538:M538"/>
    <mergeCell ref="K539:M539"/>
    <mergeCell ref="K540:M540"/>
    <mergeCell ref="K541:M541"/>
    <mergeCell ref="K542:M542"/>
    <mergeCell ref="K531:M531"/>
    <mergeCell ref="K532:M532"/>
    <mergeCell ref="K533:M533"/>
    <mergeCell ref="K534:M534"/>
    <mergeCell ref="K535:M535"/>
    <mergeCell ref="K536:M536"/>
    <mergeCell ref="K524:M525"/>
    <mergeCell ref="K526:M526"/>
    <mergeCell ref="K527:M527"/>
    <mergeCell ref="K528:M528"/>
    <mergeCell ref="K529:M529"/>
    <mergeCell ref="K530:M530"/>
    <mergeCell ref="A522:J522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J524"/>
    <mergeCell ref="K517:M517"/>
    <mergeCell ref="B519:C519"/>
    <mergeCell ref="D519:J519"/>
    <mergeCell ref="B520:C520"/>
    <mergeCell ref="E520:J520"/>
    <mergeCell ref="D521:J521"/>
    <mergeCell ref="K511:M511"/>
    <mergeCell ref="K512:M512"/>
    <mergeCell ref="K513:M513"/>
    <mergeCell ref="K514:M514"/>
    <mergeCell ref="K515:M515"/>
    <mergeCell ref="K516:M516"/>
    <mergeCell ref="K505:M505"/>
    <mergeCell ref="K506:M506"/>
    <mergeCell ref="K507:M507"/>
    <mergeCell ref="K508:M508"/>
    <mergeCell ref="K509:M509"/>
    <mergeCell ref="K510:M510"/>
    <mergeCell ref="K499:M499"/>
    <mergeCell ref="K500:M500"/>
    <mergeCell ref="K501:M501"/>
    <mergeCell ref="K502:M502"/>
    <mergeCell ref="K503:M503"/>
    <mergeCell ref="K504:M504"/>
    <mergeCell ref="K493:M493"/>
    <mergeCell ref="K494:M494"/>
    <mergeCell ref="K495:M495"/>
    <mergeCell ref="K496:M496"/>
    <mergeCell ref="K497:M497"/>
    <mergeCell ref="K498:M498"/>
    <mergeCell ref="I487:J487"/>
    <mergeCell ref="K487:M488"/>
    <mergeCell ref="K489:M489"/>
    <mergeCell ref="K490:M490"/>
    <mergeCell ref="K491:M491"/>
    <mergeCell ref="K492:M492"/>
    <mergeCell ref="D484:J484"/>
    <mergeCell ref="A485:J485"/>
    <mergeCell ref="A487:A488"/>
    <mergeCell ref="B487:B488"/>
    <mergeCell ref="C487:C488"/>
    <mergeCell ref="D487:D488"/>
    <mergeCell ref="E487:E488"/>
    <mergeCell ref="F487:F488"/>
    <mergeCell ref="G487:G488"/>
    <mergeCell ref="H487:H488"/>
    <mergeCell ref="K478:M478"/>
    <mergeCell ref="K479:M479"/>
    <mergeCell ref="K480:M480"/>
    <mergeCell ref="B482:C482"/>
    <mergeCell ref="D482:J482"/>
    <mergeCell ref="B483:C483"/>
    <mergeCell ref="E483:J483"/>
    <mergeCell ref="K472:M472"/>
    <mergeCell ref="K473:M473"/>
    <mergeCell ref="K474:M474"/>
    <mergeCell ref="K475:M475"/>
    <mergeCell ref="K476:M476"/>
    <mergeCell ref="K477:M477"/>
    <mergeCell ref="K466:M466"/>
    <mergeCell ref="K467:M467"/>
    <mergeCell ref="K468:M468"/>
    <mergeCell ref="K469:M469"/>
    <mergeCell ref="K470:M470"/>
    <mergeCell ref="K471:M471"/>
    <mergeCell ref="K460:M460"/>
    <mergeCell ref="K461:M461"/>
    <mergeCell ref="K462:M462"/>
    <mergeCell ref="K463:M463"/>
    <mergeCell ref="K464:M464"/>
    <mergeCell ref="K465:M465"/>
    <mergeCell ref="K454:M454"/>
    <mergeCell ref="K455:M455"/>
    <mergeCell ref="K456:M456"/>
    <mergeCell ref="K457:M457"/>
    <mergeCell ref="K458:M458"/>
    <mergeCell ref="K459:M459"/>
    <mergeCell ref="G450:G451"/>
    <mergeCell ref="H450:H451"/>
    <mergeCell ref="I450:J450"/>
    <mergeCell ref="K450:M451"/>
    <mergeCell ref="K452:M452"/>
    <mergeCell ref="K453:M453"/>
    <mergeCell ref="A450:A451"/>
    <mergeCell ref="B450:B451"/>
    <mergeCell ref="C450:C451"/>
    <mergeCell ref="D450:D451"/>
    <mergeCell ref="E450:E451"/>
    <mergeCell ref="F450:F451"/>
    <mergeCell ref="B445:C445"/>
    <mergeCell ref="D445:J445"/>
    <mergeCell ref="B446:C446"/>
    <mergeCell ref="E446:J446"/>
    <mergeCell ref="D447:J447"/>
    <mergeCell ref="A448:J448"/>
    <mergeCell ref="K438:M438"/>
    <mergeCell ref="K439:M439"/>
    <mergeCell ref="K440:M440"/>
    <mergeCell ref="K441:M441"/>
    <mergeCell ref="K442:M442"/>
    <mergeCell ref="K443:M443"/>
    <mergeCell ref="K432:M432"/>
    <mergeCell ref="K433:M433"/>
    <mergeCell ref="K434:M434"/>
    <mergeCell ref="K435:M435"/>
    <mergeCell ref="K436:M436"/>
    <mergeCell ref="K437:M437"/>
    <mergeCell ref="K426:M426"/>
    <mergeCell ref="K427:M427"/>
    <mergeCell ref="K428:M428"/>
    <mergeCell ref="K429:M429"/>
    <mergeCell ref="K430:M430"/>
    <mergeCell ref="K431:M431"/>
    <mergeCell ref="K420:M420"/>
    <mergeCell ref="K421:M421"/>
    <mergeCell ref="K422:M422"/>
    <mergeCell ref="K423:M423"/>
    <mergeCell ref="K424:M424"/>
    <mergeCell ref="K425:M425"/>
    <mergeCell ref="K413:M414"/>
    <mergeCell ref="K415:M415"/>
    <mergeCell ref="K416:M416"/>
    <mergeCell ref="K417:M417"/>
    <mergeCell ref="K418:M418"/>
    <mergeCell ref="K419:M419"/>
    <mergeCell ref="A411:J411"/>
    <mergeCell ref="A413:A414"/>
    <mergeCell ref="B413:B414"/>
    <mergeCell ref="C413:C414"/>
    <mergeCell ref="D413:D414"/>
    <mergeCell ref="E413:E414"/>
    <mergeCell ref="F413:F414"/>
    <mergeCell ref="G413:G414"/>
    <mergeCell ref="H413:H414"/>
    <mergeCell ref="I413:J413"/>
    <mergeCell ref="K406:M406"/>
    <mergeCell ref="B408:C408"/>
    <mergeCell ref="D408:J408"/>
    <mergeCell ref="B409:C409"/>
    <mergeCell ref="E409:J409"/>
    <mergeCell ref="D410:J410"/>
    <mergeCell ref="K400:M400"/>
    <mergeCell ref="K401:M401"/>
    <mergeCell ref="K402:M402"/>
    <mergeCell ref="K403:M403"/>
    <mergeCell ref="K404:M404"/>
    <mergeCell ref="K405:M405"/>
    <mergeCell ref="K394:M394"/>
    <mergeCell ref="K395:M395"/>
    <mergeCell ref="K396:M396"/>
    <mergeCell ref="K397:M397"/>
    <mergeCell ref="K398:M398"/>
    <mergeCell ref="K399:M399"/>
    <mergeCell ref="K388:M388"/>
    <mergeCell ref="K389:M389"/>
    <mergeCell ref="K390:M390"/>
    <mergeCell ref="K391:M391"/>
    <mergeCell ref="K392:M392"/>
    <mergeCell ref="K393:M393"/>
    <mergeCell ref="K382:M382"/>
    <mergeCell ref="K383:M383"/>
    <mergeCell ref="K384:M384"/>
    <mergeCell ref="K385:M385"/>
    <mergeCell ref="K386:M386"/>
    <mergeCell ref="K387:M387"/>
    <mergeCell ref="I376:J376"/>
    <mergeCell ref="K376:M377"/>
    <mergeCell ref="K378:M378"/>
    <mergeCell ref="K379:M379"/>
    <mergeCell ref="K380:M380"/>
    <mergeCell ref="K381:M381"/>
    <mergeCell ref="D373:J373"/>
    <mergeCell ref="A374:J374"/>
    <mergeCell ref="A376:A377"/>
    <mergeCell ref="B376:B377"/>
    <mergeCell ref="C376:C377"/>
    <mergeCell ref="D376:D377"/>
    <mergeCell ref="E376:E377"/>
    <mergeCell ref="F376:F377"/>
    <mergeCell ref="G376:G377"/>
    <mergeCell ref="H376:H377"/>
    <mergeCell ref="K367:M367"/>
    <mergeCell ref="K368:M368"/>
    <mergeCell ref="K369:M369"/>
    <mergeCell ref="B371:C371"/>
    <mergeCell ref="D371:J371"/>
    <mergeCell ref="B372:C372"/>
    <mergeCell ref="E372:J372"/>
    <mergeCell ref="K361:M361"/>
    <mergeCell ref="K362:M362"/>
    <mergeCell ref="K363:M363"/>
    <mergeCell ref="K364:M364"/>
    <mergeCell ref="K365:M365"/>
    <mergeCell ref="K366:M366"/>
    <mergeCell ref="K355:M355"/>
    <mergeCell ref="K356:M356"/>
    <mergeCell ref="K357:M357"/>
    <mergeCell ref="K358:M358"/>
    <mergeCell ref="K359:M359"/>
    <mergeCell ref="K360:M360"/>
    <mergeCell ref="K349:M349"/>
    <mergeCell ref="K350:M350"/>
    <mergeCell ref="K351:M351"/>
    <mergeCell ref="K352:M352"/>
    <mergeCell ref="K353:M353"/>
    <mergeCell ref="K354:M354"/>
    <mergeCell ref="K343:M343"/>
    <mergeCell ref="K344:M344"/>
    <mergeCell ref="K345:M345"/>
    <mergeCell ref="K346:M346"/>
    <mergeCell ref="K347:M347"/>
    <mergeCell ref="K348:M348"/>
    <mergeCell ref="G339:G340"/>
    <mergeCell ref="H339:H340"/>
    <mergeCell ref="I339:J339"/>
    <mergeCell ref="K339:M340"/>
    <mergeCell ref="K341:M341"/>
    <mergeCell ref="K342:M342"/>
    <mergeCell ref="A339:A340"/>
    <mergeCell ref="B339:B340"/>
    <mergeCell ref="C339:C340"/>
    <mergeCell ref="D339:D340"/>
    <mergeCell ref="E339:E340"/>
    <mergeCell ref="F339:F340"/>
    <mergeCell ref="B334:C334"/>
    <mergeCell ref="D334:J334"/>
    <mergeCell ref="B335:C335"/>
    <mergeCell ref="E335:J335"/>
    <mergeCell ref="D336:J336"/>
    <mergeCell ref="A337:J337"/>
    <mergeCell ref="K327:M327"/>
    <mergeCell ref="K328:M328"/>
    <mergeCell ref="K329:M329"/>
    <mergeCell ref="K330:M330"/>
    <mergeCell ref="K331:M331"/>
    <mergeCell ref="K332:M332"/>
    <mergeCell ref="K321:M321"/>
    <mergeCell ref="K322:M322"/>
    <mergeCell ref="K323:M323"/>
    <mergeCell ref="K324:M324"/>
    <mergeCell ref="K325:M325"/>
    <mergeCell ref="K326:M326"/>
    <mergeCell ref="K315:M315"/>
    <mergeCell ref="K316:M316"/>
    <mergeCell ref="K317:M317"/>
    <mergeCell ref="K318:M318"/>
    <mergeCell ref="K319:M319"/>
    <mergeCell ref="K320:M320"/>
    <mergeCell ref="K309:M309"/>
    <mergeCell ref="K310:M310"/>
    <mergeCell ref="K311:M311"/>
    <mergeCell ref="K312:M312"/>
    <mergeCell ref="K313:M313"/>
    <mergeCell ref="K314:M314"/>
    <mergeCell ref="K302:M303"/>
    <mergeCell ref="K304:M304"/>
    <mergeCell ref="K305:M305"/>
    <mergeCell ref="K306:M306"/>
    <mergeCell ref="K307:M307"/>
    <mergeCell ref="K308:M308"/>
    <mergeCell ref="A300:J300"/>
    <mergeCell ref="A302:A303"/>
    <mergeCell ref="B302:B303"/>
    <mergeCell ref="C302:C303"/>
    <mergeCell ref="D302:D303"/>
    <mergeCell ref="E302:E303"/>
    <mergeCell ref="F302:F303"/>
    <mergeCell ref="G302:G303"/>
    <mergeCell ref="H302:H303"/>
    <mergeCell ref="I302:J302"/>
    <mergeCell ref="K295:M295"/>
    <mergeCell ref="B297:C297"/>
    <mergeCell ref="D297:J297"/>
    <mergeCell ref="B298:C298"/>
    <mergeCell ref="E298:J298"/>
    <mergeCell ref="D299:J299"/>
    <mergeCell ref="K289:M289"/>
    <mergeCell ref="K290:M290"/>
    <mergeCell ref="K291:M291"/>
    <mergeCell ref="K292:M292"/>
    <mergeCell ref="K293:M293"/>
    <mergeCell ref="K294:M294"/>
    <mergeCell ref="K283:M283"/>
    <mergeCell ref="K284:M284"/>
    <mergeCell ref="K285:M285"/>
    <mergeCell ref="K286:M286"/>
    <mergeCell ref="K287:M287"/>
    <mergeCell ref="K288:M288"/>
    <mergeCell ref="K277:M277"/>
    <mergeCell ref="K278:M278"/>
    <mergeCell ref="K279:M279"/>
    <mergeCell ref="K280:M280"/>
    <mergeCell ref="K281:M281"/>
    <mergeCell ref="K282:M282"/>
    <mergeCell ref="K271:M271"/>
    <mergeCell ref="K272:M272"/>
    <mergeCell ref="K273:M273"/>
    <mergeCell ref="K274:M274"/>
    <mergeCell ref="K275:M275"/>
    <mergeCell ref="K276:M276"/>
    <mergeCell ref="I265:J265"/>
    <mergeCell ref="K265:M266"/>
    <mergeCell ref="K267:M267"/>
    <mergeCell ref="K268:M268"/>
    <mergeCell ref="K269:M269"/>
    <mergeCell ref="K270:M270"/>
    <mergeCell ref="D262:J262"/>
    <mergeCell ref="A263:J263"/>
    <mergeCell ref="A265:A266"/>
    <mergeCell ref="B265:B266"/>
    <mergeCell ref="C265:C266"/>
    <mergeCell ref="D265:D266"/>
    <mergeCell ref="E265:E266"/>
    <mergeCell ref="F265:F266"/>
    <mergeCell ref="G265:G266"/>
    <mergeCell ref="H265:H266"/>
    <mergeCell ref="K256:M256"/>
    <mergeCell ref="K257:M257"/>
    <mergeCell ref="K258:M258"/>
    <mergeCell ref="B260:C260"/>
    <mergeCell ref="D260:J260"/>
    <mergeCell ref="B261:C261"/>
    <mergeCell ref="E261:J261"/>
    <mergeCell ref="K250:M250"/>
    <mergeCell ref="K251:M251"/>
    <mergeCell ref="K252:M252"/>
    <mergeCell ref="K253:M253"/>
    <mergeCell ref="K254:M254"/>
    <mergeCell ref="K255:M255"/>
    <mergeCell ref="K244:M244"/>
    <mergeCell ref="K245:M245"/>
    <mergeCell ref="K246:M246"/>
    <mergeCell ref="K247:M247"/>
    <mergeCell ref="K248:M248"/>
    <mergeCell ref="K249:M249"/>
    <mergeCell ref="K238:M238"/>
    <mergeCell ref="K239:M239"/>
    <mergeCell ref="K240:M240"/>
    <mergeCell ref="K241:M241"/>
    <mergeCell ref="K242:M242"/>
    <mergeCell ref="K243:M243"/>
    <mergeCell ref="K232:M232"/>
    <mergeCell ref="K233:M233"/>
    <mergeCell ref="K234:M234"/>
    <mergeCell ref="K235:M235"/>
    <mergeCell ref="K236:M236"/>
    <mergeCell ref="K237:M237"/>
    <mergeCell ref="G228:G229"/>
    <mergeCell ref="H228:H229"/>
    <mergeCell ref="I228:J228"/>
    <mergeCell ref="K228:M229"/>
    <mergeCell ref="K230:M230"/>
    <mergeCell ref="K231:M231"/>
    <mergeCell ref="A228:A229"/>
    <mergeCell ref="B228:B229"/>
    <mergeCell ref="C228:C229"/>
    <mergeCell ref="D228:D229"/>
    <mergeCell ref="E228:E229"/>
    <mergeCell ref="F228:F229"/>
    <mergeCell ref="B223:C223"/>
    <mergeCell ref="D223:J223"/>
    <mergeCell ref="B224:C224"/>
    <mergeCell ref="E224:J224"/>
    <mergeCell ref="D225:J225"/>
    <mergeCell ref="A226:J226"/>
    <mergeCell ref="K216:M216"/>
    <mergeCell ref="K217:M217"/>
    <mergeCell ref="K218:M218"/>
    <mergeCell ref="K219:M219"/>
    <mergeCell ref="K220:M220"/>
    <mergeCell ref="K221:M221"/>
    <mergeCell ref="K210:M210"/>
    <mergeCell ref="K211:M211"/>
    <mergeCell ref="K212:M212"/>
    <mergeCell ref="K213:M213"/>
    <mergeCell ref="K214:M214"/>
    <mergeCell ref="K215:M215"/>
    <mergeCell ref="K204:M204"/>
    <mergeCell ref="K205:M205"/>
    <mergeCell ref="K206:M206"/>
    <mergeCell ref="K207:M207"/>
    <mergeCell ref="K208:M208"/>
    <mergeCell ref="K209:M209"/>
    <mergeCell ref="K198:M198"/>
    <mergeCell ref="K199:M199"/>
    <mergeCell ref="K200:M200"/>
    <mergeCell ref="K201:M201"/>
    <mergeCell ref="K202:M202"/>
    <mergeCell ref="K203:M203"/>
    <mergeCell ref="K191:M192"/>
    <mergeCell ref="K193:M193"/>
    <mergeCell ref="K194:M194"/>
    <mergeCell ref="K195:M195"/>
    <mergeCell ref="K196:M196"/>
    <mergeCell ref="K197:M197"/>
    <mergeCell ref="A189:J189"/>
    <mergeCell ref="A191:A192"/>
    <mergeCell ref="B191:B192"/>
    <mergeCell ref="C191:C192"/>
    <mergeCell ref="D191:D192"/>
    <mergeCell ref="E191:E192"/>
    <mergeCell ref="F191:F192"/>
    <mergeCell ref="G191:G192"/>
    <mergeCell ref="H191:H192"/>
    <mergeCell ref="I191:J191"/>
    <mergeCell ref="K184:M184"/>
    <mergeCell ref="B186:C186"/>
    <mergeCell ref="D186:J186"/>
    <mergeCell ref="B187:C187"/>
    <mergeCell ref="E187:J187"/>
    <mergeCell ref="D188:J188"/>
    <mergeCell ref="K178:M178"/>
    <mergeCell ref="K179:M179"/>
    <mergeCell ref="K180:M180"/>
    <mergeCell ref="K181:M181"/>
    <mergeCell ref="K182:M182"/>
    <mergeCell ref="K183:M183"/>
    <mergeCell ref="K172:M172"/>
    <mergeCell ref="K173:M173"/>
    <mergeCell ref="K174:M174"/>
    <mergeCell ref="K175:M175"/>
    <mergeCell ref="K176:M176"/>
    <mergeCell ref="K177:M177"/>
    <mergeCell ref="K166:M166"/>
    <mergeCell ref="K167:M167"/>
    <mergeCell ref="K168:M168"/>
    <mergeCell ref="K169:M169"/>
    <mergeCell ref="K170:M170"/>
    <mergeCell ref="K171:M171"/>
    <mergeCell ref="K160:M160"/>
    <mergeCell ref="K161:M161"/>
    <mergeCell ref="K162:M162"/>
    <mergeCell ref="K163:M163"/>
    <mergeCell ref="K164:M164"/>
    <mergeCell ref="K165:M165"/>
    <mergeCell ref="I154:J154"/>
    <mergeCell ref="K154:M155"/>
    <mergeCell ref="K156:M156"/>
    <mergeCell ref="K157:M157"/>
    <mergeCell ref="K158:M158"/>
    <mergeCell ref="K159:M159"/>
    <mergeCell ref="D151:J151"/>
    <mergeCell ref="A152:J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K145:M145"/>
    <mergeCell ref="K146:M146"/>
    <mergeCell ref="K147:M147"/>
    <mergeCell ref="B149:C149"/>
    <mergeCell ref="D149:J149"/>
    <mergeCell ref="B150:C150"/>
    <mergeCell ref="E150:J150"/>
    <mergeCell ref="K139:M139"/>
    <mergeCell ref="K140:M140"/>
    <mergeCell ref="K141:M141"/>
    <mergeCell ref="K142:M142"/>
    <mergeCell ref="K143:M143"/>
    <mergeCell ref="K144:M144"/>
    <mergeCell ref="K133:M133"/>
    <mergeCell ref="K134:M134"/>
    <mergeCell ref="K135:M135"/>
    <mergeCell ref="K136:M136"/>
    <mergeCell ref="K137:M137"/>
    <mergeCell ref="K138:M138"/>
    <mergeCell ref="K127:M127"/>
    <mergeCell ref="K128:M128"/>
    <mergeCell ref="K129:M129"/>
    <mergeCell ref="K130:M130"/>
    <mergeCell ref="K131:M131"/>
    <mergeCell ref="K132:M132"/>
    <mergeCell ref="K121:M121"/>
    <mergeCell ref="K122:M122"/>
    <mergeCell ref="K123:M123"/>
    <mergeCell ref="K124:M124"/>
    <mergeCell ref="K125:M125"/>
    <mergeCell ref="K126:M126"/>
    <mergeCell ref="G117:G118"/>
    <mergeCell ref="H117:H118"/>
    <mergeCell ref="I117:J117"/>
    <mergeCell ref="K117:M118"/>
    <mergeCell ref="K119:M119"/>
    <mergeCell ref="K120:M120"/>
    <mergeCell ref="A117:A118"/>
    <mergeCell ref="B117:B118"/>
    <mergeCell ref="C117:C118"/>
    <mergeCell ref="D117:D118"/>
    <mergeCell ref="E117:E118"/>
    <mergeCell ref="F117:F118"/>
    <mergeCell ref="B112:C112"/>
    <mergeCell ref="D112:J112"/>
    <mergeCell ref="B113:C113"/>
    <mergeCell ref="E113:J113"/>
    <mergeCell ref="D114:J114"/>
    <mergeCell ref="A115:J115"/>
    <mergeCell ref="K105:M105"/>
    <mergeCell ref="K106:M106"/>
    <mergeCell ref="K107:M107"/>
    <mergeCell ref="K108:M108"/>
    <mergeCell ref="K109:M109"/>
    <mergeCell ref="K110:M110"/>
    <mergeCell ref="K99:M99"/>
    <mergeCell ref="K100:M100"/>
    <mergeCell ref="K101:M101"/>
    <mergeCell ref="K102:M102"/>
    <mergeCell ref="K103:M103"/>
    <mergeCell ref="K104:M104"/>
    <mergeCell ref="K93:M93"/>
    <mergeCell ref="K94:M94"/>
    <mergeCell ref="K95:M95"/>
    <mergeCell ref="K96:M96"/>
    <mergeCell ref="K97:M97"/>
    <mergeCell ref="K98:M98"/>
    <mergeCell ref="K87:M87"/>
    <mergeCell ref="K88:M88"/>
    <mergeCell ref="K89:M89"/>
    <mergeCell ref="K90:M90"/>
    <mergeCell ref="K91:M91"/>
    <mergeCell ref="K92:M92"/>
    <mergeCell ref="K80:M81"/>
    <mergeCell ref="K82:M82"/>
    <mergeCell ref="K83:M83"/>
    <mergeCell ref="K84:M84"/>
    <mergeCell ref="K85:M85"/>
    <mergeCell ref="K86:M86"/>
    <mergeCell ref="A78:J78"/>
    <mergeCell ref="A80:A81"/>
    <mergeCell ref="B80:B81"/>
    <mergeCell ref="C80:C81"/>
    <mergeCell ref="D80:D81"/>
    <mergeCell ref="E80:E81"/>
    <mergeCell ref="F80:F81"/>
    <mergeCell ref="G80:G81"/>
    <mergeCell ref="H80:H81"/>
    <mergeCell ref="I80:J80"/>
    <mergeCell ref="K73:M73"/>
    <mergeCell ref="B75:C75"/>
    <mergeCell ref="D75:J75"/>
    <mergeCell ref="B76:C76"/>
    <mergeCell ref="E76:J76"/>
    <mergeCell ref="D77:J77"/>
    <mergeCell ref="K67:M67"/>
    <mergeCell ref="K68:M68"/>
    <mergeCell ref="K69:M69"/>
    <mergeCell ref="K70:M70"/>
    <mergeCell ref="K71:M71"/>
    <mergeCell ref="K72:M72"/>
    <mergeCell ref="K61:M61"/>
    <mergeCell ref="K62:M62"/>
    <mergeCell ref="K63:M63"/>
    <mergeCell ref="K64:M64"/>
    <mergeCell ref="K65:M65"/>
    <mergeCell ref="K66:M66"/>
    <mergeCell ref="K55:M55"/>
    <mergeCell ref="K56:M56"/>
    <mergeCell ref="K57:M57"/>
    <mergeCell ref="K58:M58"/>
    <mergeCell ref="K59:M59"/>
    <mergeCell ref="K60:M60"/>
    <mergeCell ref="K49:M49"/>
    <mergeCell ref="K50:M50"/>
    <mergeCell ref="K51:M51"/>
    <mergeCell ref="K52:M52"/>
    <mergeCell ref="K53:M53"/>
    <mergeCell ref="K54:M54"/>
    <mergeCell ref="I43:J43"/>
    <mergeCell ref="K43:M44"/>
    <mergeCell ref="K45:M45"/>
    <mergeCell ref="K46:M46"/>
    <mergeCell ref="K47:M47"/>
    <mergeCell ref="K48:M48"/>
    <mergeCell ref="D40:J40"/>
    <mergeCell ref="A41:J41"/>
    <mergeCell ref="A43:A44"/>
    <mergeCell ref="B43:B44"/>
    <mergeCell ref="C43:C44"/>
    <mergeCell ref="D43:D44"/>
    <mergeCell ref="E43:E44"/>
    <mergeCell ref="F43:F44"/>
    <mergeCell ref="G43:G44"/>
    <mergeCell ref="H43:H44"/>
    <mergeCell ref="K34:M34"/>
    <mergeCell ref="K35:M35"/>
    <mergeCell ref="K36:M36"/>
    <mergeCell ref="B38:C38"/>
    <mergeCell ref="D38:J38"/>
    <mergeCell ref="B39:C39"/>
    <mergeCell ref="E39:J39"/>
    <mergeCell ref="K28:M28"/>
    <mergeCell ref="K29:M29"/>
    <mergeCell ref="K30:M30"/>
    <mergeCell ref="K31:M31"/>
    <mergeCell ref="K32:M32"/>
    <mergeCell ref="K33:M33"/>
    <mergeCell ref="K22:M22"/>
    <mergeCell ref="K23:M23"/>
    <mergeCell ref="K24:M24"/>
    <mergeCell ref="K25:M25"/>
    <mergeCell ref="K26:M26"/>
    <mergeCell ref="K27:M27"/>
    <mergeCell ref="K16:M16"/>
    <mergeCell ref="K17:M17"/>
    <mergeCell ref="K18:M18"/>
    <mergeCell ref="K19:M19"/>
    <mergeCell ref="K20:M20"/>
    <mergeCell ref="K21:M21"/>
    <mergeCell ref="K10:M10"/>
    <mergeCell ref="K11:M11"/>
    <mergeCell ref="K12:M12"/>
    <mergeCell ref="K13:M13"/>
    <mergeCell ref="K14:M14"/>
    <mergeCell ref="K15:M15"/>
    <mergeCell ref="G6:G7"/>
    <mergeCell ref="H6:H7"/>
    <mergeCell ref="I6:J6"/>
    <mergeCell ref="K6:M7"/>
    <mergeCell ref="K8:M8"/>
    <mergeCell ref="K9:M9"/>
    <mergeCell ref="A6:A7"/>
    <mergeCell ref="B6:B7"/>
    <mergeCell ref="C6:C7"/>
    <mergeCell ref="D6:D7"/>
    <mergeCell ref="E6:E7"/>
    <mergeCell ref="F6:F7"/>
    <mergeCell ref="B1:C1"/>
    <mergeCell ref="D1:J1"/>
    <mergeCell ref="B2:C2"/>
    <mergeCell ref="E2:J2"/>
    <mergeCell ref="D3:J3"/>
    <mergeCell ref="A4:J4"/>
  </mergeCells>
  <conditionalFormatting sqref="F6:F36 K8:M36">
    <cfRule type="cellIs" dxfId="218" priority="100" stopIfTrue="1" operator="equal">
      <formula>0</formula>
    </cfRule>
  </conditionalFormatting>
  <conditionalFormatting sqref="L37:M37">
    <cfRule type="cellIs" dxfId="217" priority="99" stopIfTrue="1" operator="equal">
      <formula>0</formula>
    </cfRule>
  </conditionalFormatting>
  <conditionalFormatting sqref="F43:F73 K45:M73">
    <cfRule type="cellIs" dxfId="216" priority="98" stopIfTrue="1" operator="equal">
      <formula>0</formula>
    </cfRule>
  </conditionalFormatting>
  <conditionalFormatting sqref="L74:M74">
    <cfRule type="cellIs" dxfId="215" priority="97" stopIfTrue="1" operator="equal">
      <formula>0</formula>
    </cfRule>
  </conditionalFormatting>
  <conditionalFormatting sqref="F80:F110 K82:M110">
    <cfRule type="cellIs" dxfId="214" priority="96" stopIfTrue="1" operator="equal">
      <formula>0</formula>
    </cfRule>
  </conditionalFormatting>
  <conditionalFormatting sqref="L111:M111">
    <cfRule type="cellIs" dxfId="213" priority="95" stopIfTrue="1" operator="equal">
      <formula>0</formula>
    </cfRule>
  </conditionalFormatting>
  <conditionalFormatting sqref="F117:F147 K119:M147">
    <cfRule type="cellIs" dxfId="212" priority="94" stopIfTrue="1" operator="equal">
      <formula>0</formula>
    </cfRule>
  </conditionalFormatting>
  <conditionalFormatting sqref="L148:M148">
    <cfRule type="cellIs" dxfId="211" priority="93" stopIfTrue="1" operator="equal">
      <formula>0</formula>
    </cfRule>
  </conditionalFormatting>
  <conditionalFormatting sqref="F154:F184 K156:M184">
    <cfRule type="cellIs" dxfId="210" priority="92" stopIfTrue="1" operator="equal">
      <formula>0</formula>
    </cfRule>
  </conditionalFormatting>
  <conditionalFormatting sqref="L185:M185">
    <cfRule type="cellIs" dxfId="209" priority="91" stopIfTrue="1" operator="equal">
      <formula>0</formula>
    </cfRule>
  </conditionalFormatting>
  <conditionalFormatting sqref="F191:F221 K193:M221">
    <cfRule type="cellIs" dxfId="208" priority="90" stopIfTrue="1" operator="equal">
      <formula>0</formula>
    </cfRule>
  </conditionalFormatting>
  <conditionalFormatting sqref="L222:M222">
    <cfRule type="cellIs" dxfId="207" priority="89" stopIfTrue="1" operator="equal">
      <formula>0</formula>
    </cfRule>
  </conditionalFormatting>
  <conditionalFormatting sqref="F228:F258 K230:M258">
    <cfRule type="cellIs" dxfId="206" priority="88" stopIfTrue="1" operator="equal">
      <formula>0</formula>
    </cfRule>
  </conditionalFormatting>
  <conditionalFormatting sqref="L259:M259">
    <cfRule type="cellIs" dxfId="205" priority="87" stopIfTrue="1" operator="equal">
      <formula>0</formula>
    </cfRule>
  </conditionalFormatting>
  <conditionalFormatting sqref="F265:F295 K267:M295">
    <cfRule type="cellIs" dxfId="204" priority="86" stopIfTrue="1" operator="equal">
      <formula>0</formula>
    </cfRule>
  </conditionalFormatting>
  <conditionalFormatting sqref="L296:M296">
    <cfRule type="cellIs" dxfId="203" priority="85" stopIfTrue="1" operator="equal">
      <formula>0</formula>
    </cfRule>
  </conditionalFormatting>
  <conditionalFormatting sqref="F302:F332 K304:M332">
    <cfRule type="cellIs" dxfId="202" priority="84" stopIfTrue="1" operator="equal">
      <formula>0</formula>
    </cfRule>
  </conditionalFormatting>
  <conditionalFormatting sqref="L333:M333">
    <cfRule type="cellIs" dxfId="201" priority="83" stopIfTrue="1" operator="equal">
      <formula>0</formula>
    </cfRule>
  </conditionalFormatting>
  <conditionalFormatting sqref="F339:F369 K341:M369">
    <cfRule type="cellIs" dxfId="200" priority="82" stopIfTrue="1" operator="equal">
      <formula>0</formula>
    </cfRule>
  </conditionalFormatting>
  <conditionalFormatting sqref="L370:M370">
    <cfRule type="cellIs" dxfId="199" priority="81" stopIfTrue="1" operator="equal">
      <formula>0</formula>
    </cfRule>
  </conditionalFormatting>
  <conditionalFormatting sqref="F376:F406 K378:M406">
    <cfRule type="cellIs" dxfId="198" priority="80" stopIfTrue="1" operator="equal">
      <formula>0</formula>
    </cfRule>
  </conditionalFormatting>
  <conditionalFormatting sqref="L407:M407">
    <cfRule type="cellIs" dxfId="197" priority="79" stopIfTrue="1" operator="equal">
      <formula>0</formula>
    </cfRule>
  </conditionalFormatting>
  <conditionalFormatting sqref="F413:F443 K415:M443">
    <cfRule type="cellIs" dxfId="196" priority="78" stopIfTrue="1" operator="equal">
      <formula>0</formula>
    </cfRule>
  </conditionalFormatting>
  <conditionalFormatting sqref="L444:M444">
    <cfRule type="cellIs" dxfId="195" priority="77" stopIfTrue="1" operator="equal">
      <formula>0</formula>
    </cfRule>
  </conditionalFormatting>
  <conditionalFormatting sqref="F450:F480 K452:M480">
    <cfRule type="cellIs" dxfId="194" priority="76" stopIfTrue="1" operator="equal">
      <formula>0</formula>
    </cfRule>
  </conditionalFormatting>
  <conditionalFormatting sqref="L481:M481">
    <cfRule type="cellIs" dxfId="193" priority="75" stopIfTrue="1" operator="equal">
      <formula>0</formula>
    </cfRule>
  </conditionalFormatting>
  <conditionalFormatting sqref="F487:F517 K489:M517">
    <cfRule type="cellIs" dxfId="192" priority="74" stopIfTrue="1" operator="equal">
      <formula>0</formula>
    </cfRule>
  </conditionalFormatting>
  <conditionalFormatting sqref="L518:M518">
    <cfRule type="cellIs" dxfId="191" priority="73" stopIfTrue="1" operator="equal">
      <formula>0</formula>
    </cfRule>
  </conditionalFormatting>
  <conditionalFormatting sqref="F524:F553 K526:M553">
    <cfRule type="cellIs" dxfId="190" priority="72" stopIfTrue="1" operator="equal">
      <formula>0</formula>
    </cfRule>
  </conditionalFormatting>
  <conditionalFormatting sqref="L554:M554">
    <cfRule type="cellIs" dxfId="189" priority="71" stopIfTrue="1" operator="equal">
      <formula>0</formula>
    </cfRule>
  </conditionalFormatting>
  <conditionalFormatting sqref="F560:F589 K562:M589">
    <cfRule type="cellIs" dxfId="188" priority="70" stopIfTrue="1" operator="equal">
      <formula>0</formula>
    </cfRule>
  </conditionalFormatting>
  <conditionalFormatting sqref="L590:M590">
    <cfRule type="cellIs" dxfId="187" priority="69" stopIfTrue="1" operator="equal">
      <formula>0</formula>
    </cfRule>
  </conditionalFormatting>
  <conditionalFormatting sqref="F596:F625 K598:M625">
    <cfRule type="cellIs" dxfId="186" priority="68" stopIfTrue="1" operator="equal">
      <formula>0</formula>
    </cfRule>
  </conditionalFormatting>
  <conditionalFormatting sqref="L626:M626">
    <cfRule type="cellIs" dxfId="185" priority="67" stopIfTrue="1" operator="equal">
      <formula>0</formula>
    </cfRule>
  </conditionalFormatting>
  <conditionalFormatting sqref="F632:F661 K634:M661">
    <cfRule type="cellIs" dxfId="184" priority="66" stopIfTrue="1" operator="equal">
      <formula>0</formula>
    </cfRule>
  </conditionalFormatting>
  <conditionalFormatting sqref="L662:M662">
    <cfRule type="cellIs" dxfId="183" priority="65" stopIfTrue="1" operator="equal">
      <formula>0</formula>
    </cfRule>
  </conditionalFormatting>
  <conditionalFormatting sqref="F668:F697 K670:M697">
    <cfRule type="cellIs" dxfId="182" priority="64" stopIfTrue="1" operator="equal">
      <formula>0</formula>
    </cfRule>
  </conditionalFormatting>
  <conditionalFormatting sqref="L698:M698">
    <cfRule type="cellIs" dxfId="181" priority="63" stopIfTrue="1" operator="equal">
      <formula>0</formula>
    </cfRule>
  </conditionalFormatting>
  <conditionalFormatting sqref="F704:F733 K706:M733">
    <cfRule type="cellIs" dxfId="180" priority="62" stopIfTrue="1" operator="equal">
      <formula>0</formula>
    </cfRule>
  </conditionalFormatting>
  <conditionalFormatting sqref="L734:M734">
    <cfRule type="cellIs" dxfId="179" priority="61" stopIfTrue="1" operator="equal">
      <formula>0</formula>
    </cfRule>
  </conditionalFormatting>
  <conditionalFormatting sqref="F740:F770 K742:M770">
    <cfRule type="cellIs" dxfId="178" priority="60" stopIfTrue="1" operator="equal">
      <formula>0</formula>
    </cfRule>
  </conditionalFormatting>
  <conditionalFormatting sqref="L773:M773">
    <cfRule type="cellIs" dxfId="177" priority="59" stopIfTrue="1" operator="equal">
      <formula>0</formula>
    </cfRule>
  </conditionalFormatting>
  <conditionalFormatting sqref="F771:F772 K771:M772">
    <cfRule type="cellIs" dxfId="176" priority="58" stopIfTrue="1" operator="equal">
      <formula>0</formula>
    </cfRule>
  </conditionalFormatting>
  <conditionalFormatting sqref="F779:F809 K781:M809">
    <cfRule type="cellIs" dxfId="175" priority="57" stopIfTrue="1" operator="equal">
      <formula>0</formula>
    </cfRule>
  </conditionalFormatting>
  <conditionalFormatting sqref="L812:M812">
    <cfRule type="cellIs" dxfId="174" priority="56" stopIfTrue="1" operator="equal">
      <formula>0</formula>
    </cfRule>
  </conditionalFormatting>
  <conditionalFormatting sqref="F810:F811 K810:M811">
    <cfRule type="cellIs" dxfId="173" priority="55" stopIfTrue="1" operator="equal">
      <formula>0</formula>
    </cfRule>
  </conditionalFormatting>
  <conditionalFormatting sqref="F818:F848 K820:M848">
    <cfRule type="cellIs" dxfId="172" priority="54" stopIfTrue="1" operator="equal">
      <formula>0</formula>
    </cfRule>
  </conditionalFormatting>
  <conditionalFormatting sqref="L851:M851">
    <cfRule type="cellIs" dxfId="171" priority="53" stopIfTrue="1" operator="equal">
      <formula>0</formula>
    </cfRule>
  </conditionalFormatting>
  <conditionalFormatting sqref="F849:F850 K849:M850">
    <cfRule type="cellIs" dxfId="170" priority="52" stopIfTrue="1" operator="equal">
      <formula>0</formula>
    </cfRule>
  </conditionalFormatting>
  <conditionalFormatting sqref="F857:F887 K859:M887">
    <cfRule type="cellIs" dxfId="169" priority="51" stopIfTrue="1" operator="equal">
      <formula>0</formula>
    </cfRule>
  </conditionalFormatting>
  <conditionalFormatting sqref="L890:M890">
    <cfRule type="cellIs" dxfId="168" priority="50" stopIfTrue="1" operator="equal">
      <formula>0</formula>
    </cfRule>
  </conditionalFormatting>
  <conditionalFormatting sqref="F888:F889 K888:M889">
    <cfRule type="cellIs" dxfId="167" priority="49" stopIfTrue="1" operator="equal">
      <formula>0</formula>
    </cfRule>
  </conditionalFormatting>
  <conditionalFormatting sqref="F896:F926 K898:M926">
    <cfRule type="cellIs" dxfId="166" priority="48" stopIfTrue="1" operator="equal">
      <formula>0</formula>
    </cfRule>
  </conditionalFormatting>
  <conditionalFormatting sqref="L929:M929">
    <cfRule type="cellIs" dxfId="165" priority="47" stopIfTrue="1" operator="equal">
      <formula>0</formula>
    </cfRule>
  </conditionalFormatting>
  <conditionalFormatting sqref="F927:F928 K927:M928">
    <cfRule type="cellIs" dxfId="164" priority="46" stopIfTrue="1" operator="equal">
      <formula>0</formula>
    </cfRule>
  </conditionalFormatting>
  <conditionalFormatting sqref="F935:F965 K937:M965">
    <cfRule type="cellIs" dxfId="163" priority="45" stopIfTrue="1" operator="equal">
      <formula>0</formula>
    </cfRule>
  </conditionalFormatting>
  <conditionalFormatting sqref="L968:M968">
    <cfRule type="cellIs" dxfId="162" priority="44" stopIfTrue="1" operator="equal">
      <formula>0</formula>
    </cfRule>
  </conditionalFormatting>
  <conditionalFormatting sqref="F966:F967 K966:M967">
    <cfRule type="cellIs" dxfId="161" priority="43" stopIfTrue="1" operator="equal">
      <formula>0</formula>
    </cfRule>
  </conditionalFormatting>
  <conditionalFormatting sqref="F974:F1004 K976:M1004">
    <cfRule type="cellIs" dxfId="160" priority="42" stopIfTrue="1" operator="equal">
      <formula>0</formula>
    </cfRule>
  </conditionalFormatting>
  <conditionalFormatting sqref="L1007:M1007">
    <cfRule type="cellIs" dxfId="159" priority="41" stopIfTrue="1" operator="equal">
      <formula>0</formula>
    </cfRule>
  </conditionalFormatting>
  <conditionalFormatting sqref="F1005:F1006 K1005:M1006">
    <cfRule type="cellIs" dxfId="158" priority="40" stopIfTrue="1" operator="equal">
      <formula>0</formula>
    </cfRule>
  </conditionalFormatting>
  <conditionalFormatting sqref="F1013:F1043 K1015:M1043">
    <cfRule type="cellIs" dxfId="157" priority="39" stopIfTrue="1" operator="equal">
      <formula>0</formula>
    </cfRule>
  </conditionalFormatting>
  <conditionalFormatting sqref="L1046:M1046">
    <cfRule type="cellIs" dxfId="156" priority="38" stopIfTrue="1" operator="equal">
      <formula>0</formula>
    </cfRule>
  </conditionalFormatting>
  <conditionalFormatting sqref="F1044:F1045 K1044:M1045">
    <cfRule type="cellIs" dxfId="155" priority="37" stopIfTrue="1" operator="equal">
      <formula>0</formula>
    </cfRule>
  </conditionalFormatting>
  <conditionalFormatting sqref="F1052:F1082 K1054:M1082">
    <cfRule type="cellIs" dxfId="154" priority="36" stopIfTrue="1" operator="equal">
      <formula>0</formula>
    </cfRule>
  </conditionalFormatting>
  <conditionalFormatting sqref="L1085:M1085">
    <cfRule type="cellIs" dxfId="153" priority="35" stopIfTrue="1" operator="equal">
      <formula>0</formula>
    </cfRule>
  </conditionalFormatting>
  <conditionalFormatting sqref="F1083:F1084 K1083:M1084">
    <cfRule type="cellIs" dxfId="152" priority="34" stopIfTrue="1" operator="equal">
      <formula>0</formula>
    </cfRule>
  </conditionalFormatting>
  <conditionalFormatting sqref="F1091:F1121 K1093:M1121">
    <cfRule type="cellIs" dxfId="151" priority="33" stopIfTrue="1" operator="equal">
      <formula>0</formula>
    </cfRule>
  </conditionalFormatting>
  <conditionalFormatting sqref="L1124:M1124">
    <cfRule type="cellIs" dxfId="150" priority="32" stopIfTrue="1" operator="equal">
      <formula>0</formula>
    </cfRule>
  </conditionalFormatting>
  <conditionalFormatting sqref="F1122:F1123 K1122:M1123">
    <cfRule type="cellIs" dxfId="149" priority="31" stopIfTrue="1" operator="equal">
      <formula>0</formula>
    </cfRule>
  </conditionalFormatting>
  <conditionalFormatting sqref="F1130:F1160 K1132:M1160">
    <cfRule type="cellIs" dxfId="148" priority="30" stopIfTrue="1" operator="equal">
      <formula>0</formula>
    </cfRule>
  </conditionalFormatting>
  <conditionalFormatting sqref="L1163:M1163">
    <cfRule type="cellIs" dxfId="147" priority="29" stopIfTrue="1" operator="equal">
      <formula>0</formula>
    </cfRule>
  </conditionalFormatting>
  <conditionalFormatting sqref="F1161:F1162 K1161:M1162">
    <cfRule type="cellIs" dxfId="146" priority="28" stopIfTrue="1" operator="equal">
      <formula>0</formula>
    </cfRule>
  </conditionalFormatting>
  <conditionalFormatting sqref="F1169:F1199 K1171:M1199">
    <cfRule type="cellIs" dxfId="145" priority="27" stopIfTrue="1" operator="equal">
      <formula>0</formula>
    </cfRule>
  </conditionalFormatting>
  <conditionalFormatting sqref="L1202:M1202">
    <cfRule type="cellIs" dxfId="144" priority="26" stopIfTrue="1" operator="equal">
      <formula>0</formula>
    </cfRule>
  </conditionalFormatting>
  <conditionalFormatting sqref="F1200:F1201 K1200:M1201">
    <cfRule type="cellIs" dxfId="143" priority="25" stopIfTrue="1" operator="equal">
      <formula>0</formula>
    </cfRule>
  </conditionalFormatting>
  <conditionalFormatting sqref="F1208:F1238 K1210:M1238">
    <cfRule type="cellIs" dxfId="142" priority="24" stopIfTrue="1" operator="equal">
      <formula>0</formula>
    </cfRule>
  </conditionalFormatting>
  <conditionalFormatting sqref="L1241:M1241">
    <cfRule type="cellIs" dxfId="141" priority="23" stopIfTrue="1" operator="equal">
      <formula>0</formula>
    </cfRule>
  </conditionalFormatting>
  <conditionalFormatting sqref="F1239:F1240 K1239:M1240">
    <cfRule type="cellIs" dxfId="140" priority="22" stopIfTrue="1" operator="equal">
      <formula>0</formula>
    </cfRule>
  </conditionalFormatting>
  <conditionalFormatting sqref="F1247:F1277 K1249:M1277">
    <cfRule type="cellIs" dxfId="139" priority="21" stopIfTrue="1" operator="equal">
      <formula>0</formula>
    </cfRule>
  </conditionalFormatting>
  <conditionalFormatting sqref="L1280:M1280">
    <cfRule type="cellIs" dxfId="138" priority="20" stopIfTrue="1" operator="equal">
      <formula>0</formula>
    </cfRule>
  </conditionalFormatting>
  <conditionalFormatting sqref="F1278:F1279 K1278:M1279">
    <cfRule type="cellIs" dxfId="137" priority="19" stopIfTrue="1" operator="equal">
      <formula>0</formula>
    </cfRule>
  </conditionalFormatting>
  <conditionalFormatting sqref="F1286:F1316 K1288:M1316">
    <cfRule type="cellIs" dxfId="136" priority="18" stopIfTrue="1" operator="equal">
      <formula>0</formula>
    </cfRule>
  </conditionalFormatting>
  <conditionalFormatting sqref="L1319:M1319">
    <cfRule type="cellIs" dxfId="135" priority="17" stopIfTrue="1" operator="equal">
      <formula>0</formula>
    </cfRule>
  </conditionalFormatting>
  <conditionalFormatting sqref="F1317:F1318 K1317:M1318">
    <cfRule type="cellIs" dxfId="134" priority="16" stopIfTrue="1" operator="equal">
      <formula>0</formula>
    </cfRule>
  </conditionalFormatting>
  <conditionalFormatting sqref="F1325:F1355 K1327:M1355">
    <cfRule type="cellIs" dxfId="133" priority="15" stopIfTrue="1" operator="equal">
      <formula>0</formula>
    </cfRule>
  </conditionalFormatting>
  <conditionalFormatting sqref="L1358:M1358">
    <cfRule type="cellIs" dxfId="132" priority="14" stopIfTrue="1" operator="equal">
      <formula>0</formula>
    </cfRule>
  </conditionalFormatting>
  <conditionalFormatting sqref="F1356:F1357 K1356:M1357">
    <cfRule type="cellIs" dxfId="131" priority="13" stopIfTrue="1" operator="equal">
      <formula>0</formula>
    </cfRule>
  </conditionalFormatting>
  <conditionalFormatting sqref="F1364:F1394 K1366:M1394">
    <cfRule type="cellIs" dxfId="130" priority="12" stopIfTrue="1" operator="equal">
      <formula>0</formula>
    </cfRule>
  </conditionalFormatting>
  <conditionalFormatting sqref="L1397:M1397">
    <cfRule type="cellIs" dxfId="129" priority="11" stopIfTrue="1" operator="equal">
      <formula>0</formula>
    </cfRule>
  </conditionalFormatting>
  <conditionalFormatting sqref="F1395:F1396 K1395:M1396">
    <cfRule type="cellIs" dxfId="128" priority="10" stopIfTrue="1" operator="equal">
      <formula>0</formula>
    </cfRule>
  </conditionalFormatting>
  <conditionalFormatting sqref="F1403:F1433 K1405:M1433">
    <cfRule type="cellIs" dxfId="127" priority="9" stopIfTrue="1" operator="equal">
      <formula>0</formula>
    </cfRule>
  </conditionalFormatting>
  <conditionalFormatting sqref="L1435:M1435">
    <cfRule type="cellIs" dxfId="126" priority="8" stopIfTrue="1" operator="equal">
      <formula>0</formula>
    </cfRule>
  </conditionalFormatting>
  <conditionalFormatting sqref="F1434 K1434:M1434">
    <cfRule type="cellIs" dxfId="125" priority="7" stopIfTrue="1" operator="equal">
      <formula>0</formula>
    </cfRule>
  </conditionalFormatting>
  <conditionalFormatting sqref="F1441:F1471 K1443:M1471">
    <cfRule type="cellIs" dxfId="124" priority="6" stopIfTrue="1" operator="equal">
      <formula>0</formula>
    </cfRule>
  </conditionalFormatting>
  <conditionalFormatting sqref="L1473:M1473">
    <cfRule type="cellIs" dxfId="123" priority="5" stopIfTrue="1" operator="equal">
      <formula>0</formula>
    </cfRule>
  </conditionalFormatting>
  <conditionalFormatting sqref="F1472 K1472:M1472">
    <cfRule type="cellIs" dxfId="122" priority="4" stopIfTrue="1" operator="equal">
      <formula>0</formula>
    </cfRule>
  </conditionalFormatting>
  <conditionalFormatting sqref="F1479:F1509 K1481:M1509">
    <cfRule type="cellIs" dxfId="121" priority="3" stopIfTrue="1" operator="equal">
      <formula>0</formula>
    </cfRule>
  </conditionalFormatting>
  <conditionalFormatting sqref="L1511:M1511">
    <cfRule type="cellIs" dxfId="120" priority="2" stopIfTrue="1" operator="equal">
      <formula>0</formula>
    </cfRule>
  </conditionalFormatting>
  <conditionalFormatting sqref="F1510 K1510:M1510">
    <cfRule type="cellIs" dxfId="119" priority="1" stopIfTrue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2435</v>
      </c>
    </row>
    <row r="2" spans="1:15" s="1" customFormat="1">
      <c r="C2" s="150" t="s">
        <v>8</v>
      </c>
      <c r="D2" s="150"/>
      <c r="E2" s="2" t="s">
        <v>2436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2357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2437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249</v>
      </c>
      <c r="B8" s="8">
        <v>1</v>
      </c>
      <c r="C8" s="15">
        <v>2320124664</v>
      </c>
      <c r="D8" s="9" t="s">
        <v>1740</v>
      </c>
      <c r="E8" s="10" t="s">
        <v>1337</v>
      </c>
      <c r="F8" s="16" t="s">
        <v>1728</v>
      </c>
      <c r="G8" s="16" t="s">
        <v>1728</v>
      </c>
      <c r="H8" s="11"/>
      <c r="I8" s="12"/>
      <c r="J8" s="12"/>
      <c r="K8" s="12"/>
      <c r="L8" s="166">
        <v>0</v>
      </c>
      <c r="M8" s="167"/>
      <c r="N8" s="168"/>
      <c r="O8" t="s">
        <v>2438</v>
      </c>
    </row>
    <row r="9" spans="1:15" ht="18.95" customHeight="1">
      <c r="A9">
        <v>250</v>
      </c>
      <c r="B9" s="8">
        <v>2</v>
      </c>
      <c r="C9" s="15">
        <v>2320237423</v>
      </c>
      <c r="D9" s="9" t="s">
        <v>1846</v>
      </c>
      <c r="E9" s="10" t="s">
        <v>1337</v>
      </c>
      <c r="F9" s="16" t="s">
        <v>1843</v>
      </c>
      <c r="G9" s="16" t="s">
        <v>1843</v>
      </c>
      <c r="H9" s="11"/>
      <c r="I9" s="12"/>
      <c r="J9" s="12"/>
      <c r="K9" s="12"/>
      <c r="L9" s="156">
        <v>0</v>
      </c>
      <c r="M9" s="157"/>
      <c r="N9" s="158"/>
      <c r="O9" t="s">
        <v>2438</v>
      </c>
    </row>
    <row r="10" spans="1:15" ht="18.95" customHeight="1">
      <c r="A10">
        <v>251</v>
      </c>
      <c r="B10" s="8">
        <v>3</v>
      </c>
      <c r="C10" s="15">
        <v>2320262224</v>
      </c>
      <c r="D10" s="9" t="s">
        <v>1504</v>
      </c>
      <c r="E10" s="10" t="s">
        <v>1337</v>
      </c>
      <c r="F10" s="16" t="s">
        <v>1770</v>
      </c>
      <c r="G10" s="16" t="s">
        <v>1770</v>
      </c>
      <c r="H10" s="11"/>
      <c r="I10" s="12"/>
      <c r="J10" s="12"/>
      <c r="K10" s="12"/>
      <c r="L10" s="156">
        <v>0</v>
      </c>
      <c r="M10" s="157"/>
      <c r="N10" s="158"/>
      <c r="O10" t="s">
        <v>2438</v>
      </c>
    </row>
    <row r="11" spans="1:15" ht="18.95" customHeight="1">
      <c r="A11">
        <v>252</v>
      </c>
      <c r="B11" s="8">
        <v>4</v>
      </c>
      <c r="C11" s="15">
        <v>2320262835</v>
      </c>
      <c r="D11" s="9" t="s">
        <v>1740</v>
      </c>
      <c r="E11" s="10" t="s">
        <v>1337</v>
      </c>
      <c r="F11" s="16" t="s">
        <v>1770</v>
      </c>
      <c r="G11" s="16" t="s">
        <v>1770</v>
      </c>
      <c r="H11" s="11"/>
      <c r="I11" s="12"/>
      <c r="J11" s="12"/>
      <c r="K11" s="12"/>
      <c r="L11" s="156">
        <v>0</v>
      </c>
      <c r="M11" s="157"/>
      <c r="N11" s="158"/>
      <c r="O11" t="s">
        <v>2438</v>
      </c>
    </row>
    <row r="12" spans="1:15" ht="18.95" customHeight="1">
      <c r="A12">
        <v>253</v>
      </c>
      <c r="B12" s="8">
        <v>5</v>
      </c>
      <c r="C12" s="15">
        <v>23207110332</v>
      </c>
      <c r="D12" s="9" t="s">
        <v>1890</v>
      </c>
      <c r="E12" s="10" t="s">
        <v>1337</v>
      </c>
      <c r="F12" s="16" t="s">
        <v>1349</v>
      </c>
      <c r="G12" s="16" t="s">
        <v>1349</v>
      </c>
      <c r="H12" s="11"/>
      <c r="I12" s="12"/>
      <c r="J12" s="12"/>
      <c r="K12" s="12"/>
      <c r="L12" s="156">
        <v>0</v>
      </c>
      <c r="M12" s="157"/>
      <c r="N12" s="158"/>
      <c r="O12" t="s">
        <v>2438</v>
      </c>
    </row>
    <row r="13" spans="1:15" ht="18.95" customHeight="1">
      <c r="A13">
        <v>254</v>
      </c>
      <c r="B13" s="8">
        <v>6</v>
      </c>
      <c r="C13" s="15">
        <v>2320715205</v>
      </c>
      <c r="D13" s="9" t="s">
        <v>1473</v>
      </c>
      <c r="E13" s="10" t="s">
        <v>1337</v>
      </c>
      <c r="F13" s="16" t="s">
        <v>1349</v>
      </c>
      <c r="G13" s="16" t="s">
        <v>1349</v>
      </c>
      <c r="H13" s="11"/>
      <c r="I13" s="12"/>
      <c r="J13" s="12"/>
      <c r="K13" s="12"/>
      <c r="L13" s="156">
        <v>0</v>
      </c>
      <c r="M13" s="157"/>
      <c r="N13" s="158"/>
      <c r="O13" t="s">
        <v>2438</v>
      </c>
    </row>
    <row r="14" spans="1:15" ht="18.95" customHeight="1">
      <c r="A14">
        <v>255</v>
      </c>
      <c r="B14" s="8">
        <v>7</v>
      </c>
      <c r="C14" s="15">
        <v>23208612167</v>
      </c>
      <c r="D14" s="9" t="s">
        <v>1740</v>
      </c>
      <c r="E14" s="10" t="s">
        <v>1337</v>
      </c>
      <c r="F14" s="16" t="s">
        <v>1590</v>
      </c>
      <c r="G14" s="16" t="s">
        <v>1590</v>
      </c>
      <c r="H14" s="11"/>
      <c r="I14" s="12"/>
      <c r="J14" s="12"/>
      <c r="K14" s="12"/>
      <c r="L14" s="156">
        <v>0</v>
      </c>
      <c r="M14" s="157"/>
      <c r="N14" s="158"/>
      <c r="O14" t="s">
        <v>2438</v>
      </c>
    </row>
    <row r="15" spans="1:15" ht="18.95" customHeight="1">
      <c r="A15">
        <v>256</v>
      </c>
      <c r="B15" s="8">
        <v>8</v>
      </c>
      <c r="C15" s="15">
        <v>2121614368</v>
      </c>
      <c r="D15" s="9" t="s">
        <v>1394</v>
      </c>
      <c r="E15" s="10" t="s">
        <v>1395</v>
      </c>
      <c r="F15" s="16" t="s">
        <v>1396</v>
      </c>
      <c r="G15" s="16" t="s">
        <v>1396</v>
      </c>
      <c r="H15" s="11"/>
      <c r="I15" s="12"/>
      <c r="J15" s="12"/>
      <c r="K15" s="12"/>
      <c r="L15" s="156">
        <v>0</v>
      </c>
      <c r="M15" s="157"/>
      <c r="N15" s="158"/>
      <c r="O15" t="s">
        <v>2438</v>
      </c>
    </row>
    <row r="16" spans="1:15" ht="18.95" customHeight="1">
      <c r="A16">
        <v>257</v>
      </c>
      <c r="B16" s="8">
        <v>9</v>
      </c>
      <c r="C16" s="15">
        <v>2221528427</v>
      </c>
      <c r="D16" s="9" t="s">
        <v>1688</v>
      </c>
      <c r="E16" s="10" t="s">
        <v>1395</v>
      </c>
      <c r="F16" s="16" t="s">
        <v>1302</v>
      </c>
      <c r="G16" s="16" t="s">
        <v>1302</v>
      </c>
      <c r="H16" s="11"/>
      <c r="I16" s="12"/>
      <c r="J16" s="12"/>
      <c r="K16" s="12"/>
      <c r="L16" s="156">
        <v>0</v>
      </c>
      <c r="M16" s="157"/>
      <c r="N16" s="158"/>
      <c r="O16" t="s">
        <v>2438</v>
      </c>
    </row>
    <row r="17" spans="1:15" ht="18.95" customHeight="1">
      <c r="A17">
        <v>258</v>
      </c>
      <c r="B17" s="8">
        <v>10</v>
      </c>
      <c r="C17" s="15">
        <v>2321112713</v>
      </c>
      <c r="D17" s="9" t="s">
        <v>1397</v>
      </c>
      <c r="E17" s="10" t="s">
        <v>2131</v>
      </c>
      <c r="F17" s="16" t="s">
        <v>1364</v>
      </c>
      <c r="G17" s="16" t="s">
        <v>1364</v>
      </c>
      <c r="H17" s="11"/>
      <c r="I17" s="12"/>
      <c r="J17" s="12"/>
      <c r="K17" s="12"/>
      <c r="L17" s="156">
        <v>0</v>
      </c>
      <c r="M17" s="157"/>
      <c r="N17" s="158"/>
      <c r="O17" t="s">
        <v>2438</v>
      </c>
    </row>
    <row r="18" spans="1:15" ht="18.95" customHeight="1">
      <c r="A18">
        <v>259</v>
      </c>
      <c r="B18" s="8">
        <v>11</v>
      </c>
      <c r="C18" s="15">
        <v>2121514932</v>
      </c>
      <c r="D18" s="9" t="s">
        <v>1384</v>
      </c>
      <c r="E18" s="10" t="s">
        <v>1385</v>
      </c>
      <c r="F18" s="16" t="s">
        <v>1386</v>
      </c>
      <c r="G18" s="16" t="s">
        <v>1386</v>
      </c>
      <c r="H18" s="11"/>
      <c r="I18" s="12"/>
      <c r="J18" s="12"/>
      <c r="K18" s="12"/>
      <c r="L18" s="156">
        <v>0</v>
      </c>
      <c r="M18" s="157"/>
      <c r="N18" s="158"/>
      <c r="O18" t="s">
        <v>2438</v>
      </c>
    </row>
    <row r="19" spans="1:15" ht="18.95" customHeight="1">
      <c r="A19">
        <v>260</v>
      </c>
      <c r="B19" s="8">
        <v>12</v>
      </c>
      <c r="C19" s="15">
        <v>2221123584</v>
      </c>
      <c r="D19" s="9" t="s">
        <v>1604</v>
      </c>
      <c r="E19" s="10" t="s">
        <v>1385</v>
      </c>
      <c r="F19" s="16" t="s">
        <v>1605</v>
      </c>
      <c r="G19" s="16" t="s">
        <v>1605</v>
      </c>
      <c r="H19" s="11"/>
      <c r="I19" s="12"/>
      <c r="J19" s="12"/>
      <c r="K19" s="12"/>
      <c r="L19" s="156">
        <v>0</v>
      </c>
      <c r="M19" s="157"/>
      <c r="N19" s="158"/>
      <c r="O19" t="s">
        <v>2438</v>
      </c>
    </row>
    <row r="20" spans="1:15" ht="18.95" customHeight="1">
      <c r="A20">
        <v>261</v>
      </c>
      <c r="B20" s="8">
        <v>13</v>
      </c>
      <c r="C20" s="15">
        <v>2221523251</v>
      </c>
      <c r="D20" s="9" t="s">
        <v>1685</v>
      </c>
      <c r="E20" s="10" t="s">
        <v>1385</v>
      </c>
      <c r="F20" s="16" t="s">
        <v>1302</v>
      </c>
      <c r="G20" s="16" t="s">
        <v>1302</v>
      </c>
      <c r="H20" s="11"/>
      <c r="I20" s="12"/>
      <c r="J20" s="12"/>
      <c r="K20" s="12"/>
      <c r="L20" s="156">
        <v>0</v>
      </c>
      <c r="M20" s="157"/>
      <c r="N20" s="158"/>
      <c r="O20" t="s">
        <v>2438</v>
      </c>
    </row>
    <row r="21" spans="1:15" ht="18.95" customHeight="1">
      <c r="A21">
        <v>262</v>
      </c>
      <c r="B21" s="8">
        <v>14</v>
      </c>
      <c r="C21" s="15">
        <v>2221714134</v>
      </c>
      <c r="D21" s="9" t="s">
        <v>1717</v>
      </c>
      <c r="E21" s="10" t="s">
        <v>1385</v>
      </c>
      <c r="F21" s="16" t="s">
        <v>1354</v>
      </c>
      <c r="G21" s="16" t="s">
        <v>1354</v>
      </c>
      <c r="H21" s="11"/>
      <c r="I21" s="12"/>
      <c r="J21" s="12"/>
      <c r="K21" s="12"/>
      <c r="L21" s="156">
        <v>0</v>
      </c>
      <c r="M21" s="157"/>
      <c r="N21" s="158"/>
      <c r="O21" t="s">
        <v>2438</v>
      </c>
    </row>
    <row r="22" spans="1:15" ht="18.95" customHeight="1">
      <c r="A22">
        <v>263</v>
      </c>
      <c r="B22" s="8">
        <v>15</v>
      </c>
      <c r="C22" s="15">
        <v>2320213461</v>
      </c>
      <c r="D22" s="9" t="s">
        <v>1787</v>
      </c>
      <c r="E22" s="10" t="s">
        <v>1385</v>
      </c>
      <c r="F22" s="16" t="s">
        <v>1416</v>
      </c>
      <c r="G22" s="16" t="s">
        <v>1416</v>
      </c>
      <c r="H22" s="11"/>
      <c r="I22" s="12"/>
      <c r="J22" s="12"/>
      <c r="K22" s="12"/>
      <c r="L22" s="156">
        <v>0</v>
      </c>
      <c r="M22" s="157"/>
      <c r="N22" s="158"/>
      <c r="O22" t="s">
        <v>2438</v>
      </c>
    </row>
    <row r="23" spans="1:15" ht="18.95" customHeight="1">
      <c r="A23">
        <v>264</v>
      </c>
      <c r="B23" s="8">
        <v>16</v>
      </c>
      <c r="C23" s="15">
        <v>2320215372</v>
      </c>
      <c r="D23" s="9" t="s">
        <v>1799</v>
      </c>
      <c r="E23" s="10" t="s">
        <v>1385</v>
      </c>
      <c r="F23" s="16" t="s">
        <v>1416</v>
      </c>
      <c r="G23" s="16" t="s">
        <v>1416</v>
      </c>
      <c r="H23" s="11"/>
      <c r="I23" s="12"/>
      <c r="J23" s="12"/>
      <c r="K23" s="12"/>
      <c r="L23" s="156">
        <v>0</v>
      </c>
      <c r="M23" s="157"/>
      <c r="N23" s="158"/>
      <c r="O23" t="s">
        <v>2438</v>
      </c>
    </row>
    <row r="24" spans="1:15" ht="18.95" customHeight="1">
      <c r="A24">
        <v>265</v>
      </c>
      <c r="B24" s="8">
        <v>17</v>
      </c>
      <c r="C24" s="15">
        <v>2320341395</v>
      </c>
      <c r="D24" s="9" t="s">
        <v>1821</v>
      </c>
      <c r="E24" s="10" t="s">
        <v>1385</v>
      </c>
      <c r="F24" s="16" t="s">
        <v>1416</v>
      </c>
      <c r="G24" s="16" t="s">
        <v>1416</v>
      </c>
      <c r="H24" s="11"/>
      <c r="I24" s="12"/>
      <c r="J24" s="12"/>
      <c r="K24" s="12"/>
      <c r="L24" s="156">
        <v>0</v>
      </c>
      <c r="M24" s="157"/>
      <c r="N24" s="158"/>
      <c r="O24" t="s">
        <v>2438</v>
      </c>
    </row>
    <row r="25" spans="1:15" ht="18.95" customHeight="1">
      <c r="A25">
        <v>266</v>
      </c>
      <c r="B25" s="8">
        <v>18</v>
      </c>
      <c r="C25" s="15">
        <v>23205110291</v>
      </c>
      <c r="D25" s="9" t="s">
        <v>1347</v>
      </c>
      <c r="E25" s="10" t="s">
        <v>1385</v>
      </c>
      <c r="F25" s="16" t="s">
        <v>1857</v>
      </c>
      <c r="G25" s="16" t="s">
        <v>1857</v>
      </c>
      <c r="H25" s="11"/>
      <c r="I25" s="12"/>
      <c r="J25" s="12"/>
      <c r="K25" s="12"/>
      <c r="L25" s="156">
        <v>0</v>
      </c>
      <c r="M25" s="157"/>
      <c r="N25" s="158"/>
      <c r="O25" t="s">
        <v>2438</v>
      </c>
    </row>
    <row r="26" spans="1:15" ht="18.95" customHeight="1">
      <c r="A26">
        <v>267</v>
      </c>
      <c r="B26" s="8">
        <v>19</v>
      </c>
      <c r="C26" s="15">
        <v>23207110615</v>
      </c>
      <c r="D26" s="9" t="s">
        <v>1552</v>
      </c>
      <c r="E26" s="10" t="s">
        <v>1385</v>
      </c>
      <c r="F26" s="16" t="s">
        <v>1349</v>
      </c>
      <c r="G26" s="16" t="s">
        <v>1349</v>
      </c>
      <c r="H26" s="11"/>
      <c r="I26" s="12"/>
      <c r="J26" s="12"/>
      <c r="K26" s="12"/>
      <c r="L26" s="156">
        <v>0</v>
      </c>
      <c r="M26" s="157"/>
      <c r="N26" s="158"/>
      <c r="O26" t="s">
        <v>2438</v>
      </c>
    </row>
    <row r="27" spans="1:15" ht="18.95" customHeight="1">
      <c r="A27">
        <v>268</v>
      </c>
      <c r="B27" s="8">
        <v>20</v>
      </c>
      <c r="C27" s="15">
        <v>2320713554</v>
      </c>
      <c r="D27" s="9" t="s">
        <v>2036</v>
      </c>
      <c r="E27" s="10" t="s">
        <v>1385</v>
      </c>
      <c r="F27" s="16" t="s">
        <v>1349</v>
      </c>
      <c r="G27" s="16" t="s">
        <v>1349</v>
      </c>
      <c r="H27" s="11"/>
      <c r="I27" s="12"/>
      <c r="J27" s="12"/>
      <c r="K27" s="12"/>
      <c r="L27" s="156">
        <v>0</v>
      </c>
      <c r="M27" s="157"/>
      <c r="N27" s="158"/>
      <c r="O27" t="s">
        <v>2438</v>
      </c>
    </row>
    <row r="28" spans="1:15" ht="18.95" customHeight="1">
      <c r="A28">
        <v>269</v>
      </c>
      <c r="B28" s="8">
        <v>21</v>
      </c>
      <c r="C28" s="15">
        <v>2320716709</v>
      </c>
      <c r="D28" s="9" t="s">
        <v>1934</v>
      </c>
      <c r="E28" s="10" t="s">
        <v>1385</v>
      </c>
      <c r="F28" s="16" t="s">
        <v>1396</v>
      </c>
      <c r="G28" s="16" t="s">
        <v>1396</v>
      </c>
      <c r="H28" s="11"/>
      <c r="I28" s="12"/>
      <c r="J28" s="12"/>
      <c r="K28" s="12"/>
      <c r="L28" s="156">
        <v>0</v>
      </c>
      <c r="M28" s="157"/>
      <c r="N28" s="158"/>
      <c r="O28" t="s">
        <v>2438</v>
      </c>
    </row>
    <row r="29" spans="1:15" ht="18.95" customHeight="1">
      <c r="A29">
        <v>270</v>
      </c>
      <c r="B29" s="8">
        <v>22</v>
      </c>
      <c r="C29" s="15">
        <v>2321123762</v>
      </c>
      <c r="D29" s="9" t="s">
        <v>1616</v>
      </c>
      <c r="E29" s="10" t="s">
        <v>1385</v>
      </c>
      <c r="F29" s="16" t="s">
        <v>1610</v>
      </c>
      <c r="G29" s="16" t="s">
        <v>1610</v>
      </c>
      <c r="H29" s="11"/>
      <c r="I29" s="12"/>
      <c r="J29" s="12"/>
      <c r="K29" s="12"/>
      <c r="L29" s="156">
        <v>0</v>
      </c>
      <c r="M29" s="157"/>
      <c r="N29" s="158"/>
      <c r="O29" t="s">
        <v>2438</v>
      </c>
    </row>
    <row r="30" spans="1:15" ht="18.95" customHeight="1">
      <c r="A30">
        <v>271</v>
      </c>
      <c r="B30" s="8">
        <v>23</v>
      </c>
      <c r="C30" s="15">
        <v>2321216226</v>
      </c>
      <c r="D30" s="9" t="s">
        <v>2246</v>
      </c>
      <c r="E30" s="10" t="s">
        <v>1385</v>
      </c>
      <c r="F30" s="16" t="s">
        <v>1396</v>
      </c>
      <c r="G30" s="16" t="s">
        <v>1396</v>
      </c>
      <c r="H30" s="11"/>
      <c r="I30" s="12"/>
      <c r="J30" s="12"/>
      <c r="K30" s="12"/>
      <c r="L30" s="156">
        <v>0</v>
      </c>
      <c r="M30" s="157"/>
      <c r="N30" s="158"/>
      <c r="O30" t="s">
        <v>2438</v>
      </c>
    </row>
    <row r="31" spans="1:15" ht="18.95" customHeight="1">
      <c r="A31">
        <v>272</v>
      </c>
      <c r="B31" s="8">
        <v>24</v>
      </c>
      <c r="C31" s="15">
        <v>2321312415</v>
      </c>
      <c r="D31" s="9" t="s">
        <v>2267</v>
      </c>
      <c r="E31" s="10" t="s">
        <v>1385</v>
      </c>
      <c r="F31" s="16" t="s">
        <v>1308</v>
      </c>
      <c r="G31" s="16" t="s">
        <v>1308</v>
      </c>
      <c r="H31" s="11"/>
      <c r="I31" s="12"/>
      <c r="J31" s="12"/>
      <c r="K31" s="12"/>
      <c r="L31" s="156">
        <v>0</v>
      </c>
      <c r="M31" s="157"/>
      <c r="N31" s="158"/>
      <c r="O31" t="s">
        <v>2438</v>
      </c>
    </row>
    <row r="32" spans="1:15" ht="18.95" customHeight="1">
      <c r="A32">
        <v>273</v>
      </c>
      <c r="B32" s="8">
        <v>25</v>
      </c>
      <c r="C32" s="15">
        <v>23217211214</v>
      </c>
      <c r="D32" s="9" t="s">
        <v>1288</v>
      </c>
      <c r="E32" s="10" t="s">
        <v>1385</v>
      </c>
      <c r="F32" s="16" t="s">
        <v>1570</v>
      </c>
      <c r="G32" s="16" t="s">
        <v>1570</v>
      </c>
      <c r="H32" s="11"/>
      <c r="I32" s="12"/>
      <c r="J32" s="12"/>
      <c r="K32" s="12"/>
      <c r="L32" s="156">
        <v>0</v>
      </c>
      <c r="M32" s="157"/>
      <c r="N32" s="158"/>
      <c r="O32" t="s">
        <v>2438</v>
      </c>
    </row>
    <row r="33" spans="1:15" ht="18.95" customHeight="1">
      <c r="A33">
        <v>274</v>
      </c>
      <c r="B33" s="8">
        <v>26</v>
      </c>
      <c r="C33" s="15">
        <v>2321862929</v>
      </c>
      <c r="D33" s="9" t="s">
        <v>2338</v>
      </c>
      <c r="E33" s="10" t="s">
        <v>1385</v>
      </c>
      <c r="F33" s="16" t="s">
        <v>1590</v>
      </c>
      <c r="G33" s="16" t="s">
        <v>1590</v>
      </c>
      <c r="H33" s="11"/>
      <c r="I33" s="12"/>
      <c r="J33" s="12"/>
      <c r="K33" s="12"/>
      <c r="L33" s="156">
        <v>0</v>
      </c>
      <c r="M33" s="157"/>
      <c r="N33" s="158"/>
      <c r="O33" t="s">
        <v>2438</v>
      </c>
    </row>
    <row r="34" spans="1:15" ht="18.95" customHeight="1">
      <c r="A34">
        <v>275</v>
      </c>
      <c r="B34" s="8">
        <v>27</v>
      </c>
      <c r="C34" s="15">
        <v>2321862930</v>
      </c>
      <c r="D34" s="9" t="s">
        <v>2339</v>
      </c>
      <c r="E34" s="10" t="s">
        <v>1385</v>
      </c>
      <c r="F34" s="16" t="s">
        <v>1590</v>
      </c>
      <c r="G34" s="16" t="s">
        <v>1590</v>
      </c>
      <c r="H34" s="11"/>
      <c r="I34" s="12"/>
      <c r="J34" s="12"/>
      <c r="K34" s="12"/>
      <c r="L34" s="156">
        <v>0</v>
      </c>
      <c r="M34" s="157"/>
      <c r="N34" s="158"/>
      <c r="O34" t="s">
        <v>2438</v>
      </c>
    </row>
    <row r="35" spans="1:15" ht="18.95" customHeight="1">
      <c r="A35">
        <v>276</v>
      </c>
      <c r="B35" s="8">
        <v>28</v>
      </c>
      <c r="C35" s="15">
        <v>2321865482</v>
      </c>
      <c r="D35" s="9" t="s">
        <v>2349</v>
      </c>
      <c r="E35" s="10" t="s">
        <v>1385</v>
      </c>
      <c r="F35" s="16" t="s">
        <v>1590</v>
      </c>
      <c r="G35" s="16" t="s">
        <v>1590</v>
      </c>
      <c r="H35" s="11"/>
      <c r="I35" s="12"/>
      <c r="J35" s="12"/>
      <c r="K35" s="12"/>
      <c r="L35" s="156">
        <v>0</v>
      </c>
      <c r="M35" s="157"/>
      <c r="N35" s="158"/>
      <c r="O35" t="s">
        <v>2438</v>
      </c>
    </row>
    <row r="36" spans="1:15" ht="18.95" customHeight="1">
      <c r="A36">
        <v>277</v>
      </c>
      <c r="B36" s="8">
        <v>29</v>
      </c>
      <c r="C36" s="15">
        <v>2321129826</v>
      </c>
      <c r="D36" s="9" t="s">
        <v>1300</v>
      </c>
      <c r="E36" s="10" t="s">
        <v>2204</v>
      </c>
      <c r="F36" s="16" t="s">
        <v>1610</v>
      </c>
      <c r="G36" s="16" t="s">
        <v>1610</v>
      </c>
      <c r="H36" s="11"/>
      <c r="I36" s="12"/>
      <c r="J36" s="12"/>
      <c r="K36" s="12"/>
      <c r="L36" s="156">
        <v>0</v>
      </c>
      <c r="M36" s="157"/>
      <c r="N36" s="158"/>
      <c r="O36" t="s">
        <v>2438</v>
      </c>
    </row>
    <row r="37" spans="1:15">
      <c r="M37" s="147" t="s">
        <v>2439</v>
      </c>
      <c r="N37" s="13" t="s">
        <v>2400</v>
      </c>
    </row>
  </sheetData>
  <mergeCells count="45">
    <mergeCell ref="L34:N34"/>
    <mergeCell ref="L35:N35"/>
    <mergeCell ref="L36:N36"/>
    <mergeCell ref="L28:N28"/>
    <mergeCell ref="L29:N29"/>
    <mergeCell ref="L30:N30"/>
    <mergeCell ref="L31:N31"/>
    <mergeCell ref="L32:N32"/>
    <mergeCell ref="L33:N33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</mergeCells>
  <conditionalFormatting sqref="G6:G36 L8:N36 A8:A36">
    <cfRule type="cellIs" dxfId="102" priority="6" stopIfTrue="1" operator="equal">
      <formula>0</formula>
    </cfRule>
  </conditionalFormatting>
  <conditionalFormatting sqref="M37:N37">
    <cfRule type="cellIs" dxfId="101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2440</v>
      </c>
    </row>
    <row r="2" spans="1:15" s="1" customFormat="1">
      <c r="C2" s="150" t="s">
        <v>8</v>
      </c>
      <c r="D2" s="150"/>
      <c r="E2" s="2" t="s">
        <v>2441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2357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2442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278</v>
      </c>
      <c r="B8" s="8">
        <v>1</v>
      </c>
      <c r="C8" s="15">
        <v>2220522791</v>
      </c>
      <c r="D8" s="9" t="s">
        <v>1347</v>
      </c>
      <c r="E8" s="10" t="s">
        <v>1457</v>
      </c>
      <c r="F8" s="16" t="s">
        <v>1302</v>
      </c>
      <c r="G8" s="16" t="s">
        <v>1302</v>
      </c>
      <c r="H8" s="11"/>
      <c r="I8" s="12"/>
      <c r="J8" s="12"/>
      <c r="K8" s="12"/>
      <c r="L8" s="166">
        <v>0</v>
      </c>
      <c r="M8" s="167"/>
      <c r="N8" s="168"/>
      <c r="O8" t="s">
        <v>2443</v>
      </c>
    </row>
    <row r="9" spans="1:15" ht="18.95" customHeight="1">
      <c r="A9">
        <v>279</v>
      </c>
      <c r="B9" s="8">
        <v>2</v>
      </c>
      <c r="C9" s="15">
        <v>2220523292</v>
      </c>
      <c r="D9" s="9" t="s">
        <v>1291</v>
      </c>
      <c r="E9" s="10" t="s">
        <v>1457</v>
      </c>
      <c r="F9" s="16" t="s">
        <v>1302</v>
      </c>
      <c r="G9" s="16" t="s">
        <v>1302</v>
      </c>
      <c r="H9" s="11"/>
      <c r="I9" s="12"/>
      <c r="J9" s="12"/>
      <c r="K9" s="12"/>
      <c r="L9" s="156">
        <v>0</v>
      </c>
      <c r="M9" s="157"/>
      <c r="N9" s="158"/>
      <c r="O9" t="s">
        <v>2443</v>
      </c>
    </row>
    <row r="10" spans="1:15" ht="18.95" customHeight="1">
      <c r="A10">
        <v>280</v>
      </c>
      <c r="B10" s="8">
        <v>3</v>
      </c>
      <c r="C10" s="15">
        <v>2320212137</v>
      </c>
      <c r="D10" s="9" t="s">
        <v>1772</v>
      </c>
      <c r="E10" s="10" t="s">
        <v>1457</v>
      </c>
      <c r="F10" s="16" t="s">
        <v>1416</v>
      </c>
      <c r="G10" s="16" t="s">
        <v>1416</v>
      </c>
      <c r="H10" s="11"/>
      <c r="I10" s="12"/>
      <c r="J10" s="12"/>
      <c r="K10" s="12"/>
      <c r="L10" s="156">
        <v>0</v>
      </c>
      <c r="M10" s="157"/>
      <c r="N10" s="158"/>
      <c r="O10" t="s">
        <v>2443</v>
      </c>
    </row>
    <row r="11" spans="1:15" ht="18.95" customHeight="1">
      <c r="A11">
        <v>281</v>
      </c>
      <c r="B11" s="8">
        <v>4</v>
      </c>
      <c r="C11" s="15">
        <v>2320324062</v>
      </c>
      <c r="D11" s="9" t="s">
        <v>1336</v>
      </c>
      <c r="E11" s="10" t="s">
        <v>1457</v>
      </c>
      <c r="F11" s="16" t="s">
        <v>1349</v>
      </c>
      <c r="G11" s="16" t="s">
        <v>1349</v>
      </c>
      <c r="H11" s="11"/>
      <c r="I11" s="12"/>
      <c r="J11" s="12"/>
      <c r="K11" s="12"/>
      <c r="L11" s="156">
        <v>0</v>
      </c>
      <c r="M11" s="157"/>
      <c r="N11" s="158"/>
      <c r="O11" t="s">
        <v>2443</v>
      </c>
    </row>
    <row r="12" spans="1:15" ht="18.95" customHeight="1">
      <c r="A12">
        <v>282</v>
      </c>
      <c r="B12" s="8">
        <v>5</v>
      </c>
      <c r="C12" s="15">
        <v>2320715206</v>
      </c>
      <c r="D12" s="9" t="s">
        <v>1408</v>
      </c>
      <c r="E12" s="10" t="s">
        <v>1457</v>
      </c>
      <c r="F12" s="16" t="s">
        <v>1349</v>
      </c>
      <c r="G12" s="16" t="s">
        <v>1349</v>
      </c>
      <c r="H12" s="11"/>
      <c r="I12" s="12"/>
      <c r="J12" s="12"/>
      <c r="K12" s="12"/>
      <c r="L12" s="156">
        <v>0</v>
      </c>
      <c r="M12" s="157"/>
      <c r="N12" s="158"/>
      <c r="O12" t="s">
        <v>2443</v>
      </c>
    </row>
    <row r="13" spans="1:15" ht="18.95" customHeight="1">
      <c r="A13">
        <v>283</v>
      </c>
      <c r="B13" s="8">
        <v>6</v>
      </c>
      <c r="C13" s="15">
        <v>2320719856</v>
      </c>
      <c r="D13" s="9" t="s">
        <v>1473</v>
      </c>
      <c r="E13" s="10" t="s">
        <v>1457</v>
      </c>
      <c r="F13" s="16" t="s">
        <v>1349</v>
      </c>
      <c r="G13" s="16" t="s">
        <v>1349</v>
      </c>
      <c r="H13" s="11"/>
      <c r="I13" s="12"/>
      <c r="J13" s="12"/>
      <c r="K13" s="12"/>
      <c r="L13" s="156">
        <v>0</v>
      </c>
      <c r="M13" s="157"/>
      <c r="N13" s="158"/>
      <c r="O13" t="s">
        <v>2443</v>
      </c>
    </row>
    <row r="14" spans="1:15" ht="18.95" customHeight="1">
      <c r="A14">
        <v>284</v>
      </c>
      <c r="B14" s="8">
        <v>7</v>
      </c>
      <c r="C14" s="15">
        <v>2320216071</v>
      </c>
      <c r="D14" s="9" t="s">
        <v>1773</v>
      </c>
      <c r="E14" s="10" t="s">
        <v>1806</v>
      </c>
      <c r="F14" s="16" t="s">
        <v>1416</v>
      </c>
      <c r="G14" s="16" t="s">
        <v>1416</v>
      </c>
      <c r="H14" s="11"/>
      <c r="I14" s="12"/>
      <c r="J14" s="12"/>
      <c r="K14" s="12"/>
      <c r="L14" s="156">
        <v>0</v>
      </c>
      <c r="M14" s="157"/>
      <c r="N14" s="158"/>
      <c r="O14" t="s">
        <v>2443</v>
      </c>
    </row>
    <row r="15" spans="1:15" ht="18.95" customHeight="1">
      <c r="A15">
        <v>285</v>
      </c>
      <c r="B15" s="8">
        <v>8</v>
      </c>
      <c r="C15" s="15">
        <v>2321622056</v>
      </c>
      <c r="D15" s="9" t="s">
        <v>2287</v>
      </c>
      <c r="E15" s="10" t="s">
        <v>1806</v>
      </c>
      <c r="F15" s="16" t="s">
        <v>2147</v>
      </c>
      <c r="G15" s="16" t="s">
        <v>2147</v>
      </c>
      <c r="H15" s="11"/>
      <c r="I15" s="12"/>
      <c r="J15" s="12"/>
      <c r="K15" s="12"/>
      <c r="L15" s="156">
        <v>0</v>
      </c>
      <c r="M15" s="157"/>
      <c r="N15" s="158"/>
      <c r="O15" t="s">
        <v>2443</v>
      </c>
    </row>
    <row r="16" spans="1:15" ht="18.95" customHeight="1">
      <c r="A16">
        <v>286</v>
      </c>
      <c r="B16" s="8">
        <v>9</v>
      </c>
      <c r="C16" s="15">
        <v>2320216195</v>
      </c>
      <c r="D16" s="9" t="s">
        <v>1821</v>
      </c>
      <c r="E16" s="10" t="s">
        <v>1822</v>
      </c>
      <c r="F16" s="16" t="s">
        <v>1396</v>
      </c>
      <c r="G16" s="16" t="s">
        <v>1396</v>
      </c>
      <c r="H16" s="11"/>
      <c r="I16" s="12"/>
      <c r="J16" s="12"/>
      <c r="K16" s="12"/>
      <c r="L16" s="156">
        <v>0</v>
      </c>
      <c r="M16" s="157"/>
      <c r="N16" s="158"/>
      <c r="O16" t="s">
        <v>2443</v>
      </c>
    </row>
    <row r="17" spans="1:15" ht="18.95" customHeight="1">
      <c r="A17">
        <v>287</v>
      </c>
      <c r="B17" s="8">
        <v>10</v>
      </c>
      <c r="C17" s="15">
        <v>1811625816</v>
      </c>
      <c r="D17" s="9" t="s">
        <v>1261</v>
      </c>
      <c r="E17" s="10" t="s">
        <v>1262</v>
      </c>
      <c r="F17" s="16" t="s">
        <v>1263</v>
      </c>
      <c r="G17" s="16" t="s">
        <v>1263</v>
      </c>
      <c r="H17" s="11"/>
      <c r="I17" s="12"/>
      <c r="J17" s="12"/>
      <c r="K17" s="12"/>
      <c r="L17" s="156">
        <v>0</v>
      </c>
      <c r="M17" s="157"/>
      <c r="N17" s="158"/>
      <c r="O17" t="s">
        <v>2443</v>
      </c>
    </row>
    <row r="18" spans="1:15" ht="18.95" customHeight="1">
      <c r="A18">
        <v>288</v>
      </c>
      <c r="B18" s="8">
        <v>11</v>
      </c>
      <c r="C18" s="15">
        <v>2021616151</v>
      </c>
      <c r="D18" s="9" t="s">
        <v>1312</v>
      </c>
      <c r="E18" s="10" t="s">
        <v>1262</v>
      </c>
      <c r="F18" s="16" t="s">
        <v>1313</v>
      </c>
      <c r="G18" s="16" t="s">
        <v>1313</v>
      </c>
      <c r="H18" s="11"/>
      <c r="I18" s="12"/>
      <c r="J18" s="12"/>
      <c r="K18" s="12"/>
      <c r="L18" s="156">
        <v>0</v>
      </c>
      <c r="M18" s="157"/>
      <c r="N18" s="158"/>
      <c r="O18" t="s">
        <v>2443</v>
      </c>
    </row>
    <row r="19" spans="1:15" ht="18.95" customHeight="1">
      <c r="A19">
        <v>289</v>
      </c>
      <c r="B19" s="8">
        <v>12</v>
      </c>
      <c r="C19" s="15">
        <v>2221423429</v>
      </c>
      <c r="D19" s="9" t="s">
        <v>1651</v>
      </c>
      <c r="E19" s="10" t="s">
        <v>1262</v>
      </c>
      <c r="F19" s="16" t="s">
        <v>1437</v>
      </c>
      <c r="G19" s="16" t="s">
        <v>1437</v>
      </c>
      <c r="H19" s="11"/>
      <c r="I19" s="12"/>
      <c r="J19" s="12"/>
      <c r="K19" s="12"/>
      <c r="L19" s="156">
        <v>0</v>
      </c>
      <c r="M19" s="157"/>
      <c r="N19" s="158"/>
      <c r="O19" t="s">
        <v>2443</v>
      </c>
    </row>
    <row r="20" spans="1:15" ht="18.95" customHeight="1">
      <c r="A20">
        <v>290</v>
      </c>
      <c r="B20" s="8">
        <v>13</v>
      </c>
      <c r="C20" s="15">
        <v>2221523224</v>
      </c>
      <c r="D20" s="9" t="s">
        <v>1681</v>
      </c>
      <c r="E20" s="10" t="s">
        <v>1262</v>
      </c>
      <c r="F20" s="16" t="s">
        <v>1302</v>
      </c>
      <c r="G20" s="16" t="s">
        <v>1302</v>
      </c>
      <c r="H20" s="11"/>
      <c r="I20" s="12"/>
      <c r="J20" s="12"/>
      <c r="K20" s="12"/>
      <c r="L20" s="156">
        <v>0</v>
      </c>
      <c r="M20" s="157"/>
      <c r="N20" s="158"/>
      <c r="O20" t="s">
        <v>2443</v>
      </c>
    </row>
    <row r="21" spans="1:15" ht="18.95" customHeight="1">
      <c r="A21">
        <v>291</v>
      </c>
      <c r="B21" s="8">
        <v>14</v>
      </c>
      <c r="C21" s="15">
        <v>2320713556</v>
      </c>
      <c r="D21" s="9" t="s">
        <v>2037</v>
      </c>
      <c r="E21" s="10" t="s">
        <v>1262</v>
      </c>
      <c r="F21" s="16" t="s">
        <v>1349</v>
      </c>
      <c r="G21" s="16" t="s">
        <v>1349</v>
      </c>
      <c r="H21" s="11"/>
      <c r="I21" s="12"/>
      <c r="J21" s="12"/>
      <c r="K21" s="12"/>
      <c r="L21" s="156">
        <v>0</v>
      </c>
      <c r="M21" s="157"/>
      <c r="N21" s="158"/>
      <c r="O21" t="s">
        <v>2443</v>
      </c>
    </row>
    <row r="22" spans="1:15" ht="18.95" customHeight="1">
      <c r="A22">
        <v>292</v>
      </c>
      <c r="B22" s="8">
        <v>15</v>
      </c>
      <c r="C22" s="15">
        <v>2320719833</v>
      </c>
      <c r="D22" s="9" t="s">
        <v>2094</v>
      </c>
      <c r="E22" s="10" t="s">
        <v>1262</v>
      </c>
      <c r="F22" s="16" t="s">
        <v>1349</v>
      </c>
      <c r="G22" s="16" t="s">
        <v>1349</v>
      </c>
      <c r="H22" s="11"/>
      <c r="I22" s="12"/>
      <c r="J22" s="12"/>
      <c r="K22" s="12"/>
      <c r="L22" s="156">
        <v>0</v>
      </c>
      <c r="M22" s="157"/>
      <c r="N22" s="158"/>
      <c r="O22" t="s">
        <v>2443</v>
      </c>
    </row>
    <row r="23" spans="1:15" ht="18.95" customHeight="1">
      <c r="A23">
        <v>293</v>
      </c>
      <c r="B23" s="8">
        <v>16</v>
      </c>
      <c r="C23" s="15">
        <v>23211210623</v>
      </c>
      <c r="D23" s="9" t="s">
        <v>1616</v>
      </c>
      <c r="E23" s="10" t="s">
        <v>1262</v>
      </c>
      <c r="F23" s="16" t="s">
        <v>1610</v>
      </c>
      <c r="G23" s="16" t="s">
        <v>1610</v>
      </c>
      <c r="H23" s="11"/>
      <c r="I23" s="12"/>
      <c r="J23" s="12"/>
      <c r="K23" s="12"/>
      <c r="L23" s="156">
        <v>0</v>
      </c>
      <c r="M23" s="157"/>
      <c r="N23" s="158"/>
      <c r="O23" t="s">
        <v>2443</v>
      </c>
    </row>
    <row r="24" spans="1:15" ht="18.95" customHeight="1">
      <c r="A24">
        <v>294</v>
      </c>
      <c r="B24" s="8">
        <v>17</v>
      </c>
      <c r="C24" s="15">
        <v>2321123775</v>
      </c>
      <c r="D24" s="9" t="s">
        <v>2192</v>
      </c>
      <c r="E24" s="10" t="s">
        <v>1262</v>
      </c>
      <c r="F24" s="16" t="s">
        <v>1728</v>
      </c>
      <c r="G24" s="16" t="s">
        <v>1728</v>
      </c>
      <c r="H24" s="11"/>
      <c r="I24" s="12"/>
      <c r="J24" s="12"/>
      <c r="K24" s="12"/>
      <c r="L24" s="156">
        <v>0</v>
      </c>
      <c r="M24" s="157"/>
      <c r="N24" s="158"/>
      <c r="O24" t="s">
        <v>2443</v>
      </c>
    </row>
    <row r="25" spans="1:15" ht="18.95" customHeight="1">
      <c r="A25">
        <v>295</v>
      </c>
      <c r="B25" s="8">
        <v>18</v>
      </c>
      <c r="C25" s="15">
        <v>2321253072</v>
      </c>
      <c r="D25" s="9" t="s">
        <v>1707</v>
      </c>
      <c r="E25" s="10" t="s">
        <v>1262</v>
      </c>
      <c r="F25" s="16" t="s">
        <v>1296</v>
      </c>
      <c r="G25" s="16" t="s">
        <v>1296</v>
      </c>
      <c r="H25" s="11"/>
      <c r="I25" s="12"/>
      <c r="J25" s="12"/>
      <c r="K25" s="12"/>
      <c r="L25" s="156">
        <v>0</v>
      </c>
      <c r="M25" s="157"/>
      <c r="N25" s="158"/>
      <c r="O25" t="s">
        <v>2443</v>
      </c>
    </row>
    <row r="26" spans="1:15" ht="18.95" customHeight="1">
      <c r="A26">
        <v>296</v>
      </c>
      <c r="B26" s="8">
        <v>19</v>
      </c>
      <c r="C26" s="15">
        <v>2321655361</v>
      </c>
      <c r="D26" s="9" t="s">
        <v>1616</v>
      </c>
      <c r="E26" s="10" t="s">
        <v>1262</v>
      </c>
      <c r="F26" s="16" t="s">
        <v>1969</v>
      </c>
      <c r="G26" s="16" t="s">
        <v>1969</v>
      </c>
      <c r="H26" s="11"/>
      <c r="I26" s="12"/>
      <c r="J26" s="12"/>
      <c r="K26" s="12"/>
      <c r="L26" s="156">
        <v>0</v>
      </c>
      <c r="M26" s="157"/>
      <c r="N26" s="158"/>
      <c r="O26" t="s">
        <v>2443</v>
      </c>
    </row>
    <row r="27" spans="1:15" ht="18.95" customHeight="1">
      <c r="A27">
        <v>297</v>
      </c>
      <c r="B27" s="8">
        <v>20</v>
      </c>
      <c r="C27" s="15">
        <v>23217111478</v>
      </c>
      <c r="D27" s="9" t="s">
        <v>1397</v>
      </c>
      <c r="E27" s="10" t="s">
        <v>1262</v>
      </c>
      <c r="F27" s="16" t="s">
        <v>1570</v>
      </c>
      <c r="G27" s="16" t="s">
        <v>1570</v>
      </c>
      <c r="H27" s="11"/>
      <c r="I27" s="12"/>
      <c r="J27" s="12"/>
      <c r="K27" s="12"/>
      <c r="L27" s="156">
        <v>0</v>
      </c>
      <c r="M27" s="157"/>
      <c r="N27" s="158"/>
      <c r="O27" t="s">
        <v>2443</v>
      </c>
    </row>
    <row r="28" spans="1:15" ht="18.95" customHeight="1">
      <c r="A28">
        <v>298</v>
      </c>
      <c r="B28" s="8">
        <v>21</v>
      </c>
      <c r="C28" s="15">
        <v>2321719719</v>
      </c>
      <c r="D28" s="9" t="s">
        <v>1616</v>
      </c>
      <c r="E28" s="10" t="s">
        <v>1262</v>
      </c>
      <c r="F28" s="16" t="s">
        <v>1349</v>
      </c>
      <c r="G28" s="16" t="s">
        <v>1349</v>
      </c>
      <c r="H28" s="11"/>
      <c r="I28" s="12"/>
      <c r="J28" s="12"/>
      <c r="K28" s="12"/>
      <c r="L28" s="156">
        <v>0</v>
      </c>
      <c r="M28" s="157"/>
      <c r="N28" s="158"/>
      <c r="O28" t="s">
        <v>2443</v>
      </c>
    </row>
    <row r="29" spans="1:15" ht="18.95" customHeight="1">
      <c r="A29">
        <v>299</v>
      </c>
      <c r="B29" s="8">
        <v>22</v>
      </c>
      <c r="C29" s="15">
        <v>2321862933</v>
      </c>
      <c r="D29" s="9" t="s">
        <v>2340</v>
      </c>
      <c r="E29" s="10" t="s">
        <v>1262</v>
      </c>
      <c r="F29" s="16" t="s">
        <v>1590</v>
      </c>
      <c r="G29" s="16" t="s">
        <v>1590</v>
      </c>
      <c r="H29" s="11"/>
      <c r="I29" s="12"/>
      <c r="J29" s="12"/>
      <c r="K29" s="12"/>
      <c r="L29" s="156">
        <v>0</v>
      </c>
      <c r="M29" s="157"/>
      <c r="N29" s="158"/>
      <c r="O29" t="s">
        <v>2443</v>
      </c>
    </row>
    <row r="30" spans="1:15" ht="18.95" customHeight="1">
      <c r="A30">
        <v>300</v>
      </c>
      <c r="B30" s="8">
        <v>23</v>
      </c>
      <c r="C30" s="15">
        <v>23211210178</v>
      </c>
      <c r="D30" s="9" t="s">
        <v>1312</v>
      </c>
      <c r="E30" s="10" t="s">
        <v>2156</v>
      </c>
      <c r="F30" s="16" t="s">
        <v>1610</v>
      </c>
      <c r="G30" s="16" t="s">
        <v>1610</v>
      </c>
      <c r="H30" s="11"/>
      <c r="I30" s="12"/>
      <c r="J30" s="12"/>
      <c r="K30" s="12"/>
      <c r="L30" s="156">
        <v>0</v>
      </c>
      <c r="M30" s="157"/>
      <c r="N30" s="158"/>
      <c r="O30" t="s">
        <v>2443</v>
      </c>
    </row>
    <row r="31" spans="1:15" ht="18.95" customHeight="1">
      <c r="A31">
        <v>301</v>
      </c>
      <c r="B31" s="8">
        <v>24</v>
      </c>
      <c r="C31" s="15">
        <v>2220724194</v>
      </c>
      <c r="D31" s="9" t="s">
        <v>1582</v>
      </c>
      <c r="E31" s="10" t="s">
        <v>1583</v>
      </c>
      <c r="F31" s="16" t="s">
        <v>1570</v>
      </c>
      <c r="G31" s="16" t="s">
        <v>1570</v>
      </c>
      <c r="H31" s="11"/>
      <c r="I31" s="12"/>
      <c r="J31" s="12"/>
      <c r="K31" s="12"/>
      <c r="L31" s="156">
        <v>0</v>
      </c>
      <c r="M31" s="157"/>
      <c r="N31" s="158"/>
      <c r="O31" t="s">
        <v>2443</v>
      </c>
    </row>
    <row r="32" spans="1:15" ht="18.95" customHeight="1">
      <c r="A32">
        <v>302</v>
      </c>
      <c r="B32" s="8">
        <v>25</v>
      </c>
      <c r="C32" s="15">
        <v>2320216054</v>
      </c>
      <c r="D32" s="9" t="s">
        <v>1524</v>
      </c>
      <c r="E32" s="10" t="s">
        <v>1583</v>
      </c>
      <c r="F32" s="16" t="s">
        <v>1308</v>
      </c>
      <c r="G32" s="16" t="s">
        <v>1308</v>
      </c>
      <c r="H32" s="11"/>
      <c r="I32" s="12"/>
      <c r="J32" s="12"/>
      <c r="K32" s="12"/>
      <c r="L32" s="156">
        <v>0</v>
      </c>
      <c r="M32" s="157"/>
      <c r="N32" s="158"/>
      <c r="O32" t="s">
        <v>2443</v>
      </c>
    </row>
    <row r="33" spans="1:15" ht="18.95" customHeight="1">
      <c r="A33">
        <v>303</v>
      </c>
      <c r="B33" s="8">
        <v>26</v>
      </c>
      <c r="C33" s="15">
        <v>2320716872</v>
      </c>
      <c r="D33" s="9" t="s">
        <v>2074</v>
      </c>
      <c r="E33" s="10" t="s">
        <v>1583</v>
      </c>
      <c r="F33" s="16" t="s">
        <v>1590</v>
      </c>
      <c r="G33" s="16" t="s">
        <v>1590</v>
      </c>
      <c r="H33" s="11"/>
      <c r="I33" s="12"/>
      <c r="J33" s="12"/>
      <c r="K33" s="12"/>
      <c r="L33" s="156">
        <v>0</v>
      </c>
      <c r="M33" s="157"/>
      <c r="N33" s="158"/>
      <c r="O33" t="s">
        <v>2443</v>
      </c>
    </row>
    <row r="34" spans="1:15" ht="18.95" customHeight="1">
      <c r="A34">
        <v>304</v>
      </c>
      <c r="B34" s="8">
        <v>27</v>
      </c>
      <c r="C34" s="15">
        <v>2320722666</v>
      </c>
      <c r="D34" s="9" t="s">
        <v>1503</v>
      </c>
      <c r="E34" s="10" t="s">
        <v>1583</v>
      </c>
      <c r="F34" s="16" t="s">
        <v>1570</v>
      </c>
      <c r="G34" s="16" t="s">
        <v>1570</v>
      </c>
      <c r="H34" s="11"/>
      <c r="I34" s="12"/>
      <c r="J34" s="12"/>
      <c r="K34" s="12"/>
      <c r="L34" s="156">
        <v>0</v>
      </c>
      <c r="M34" s="157"/>
      <c r="N34" s="158"/>
      <c r="O34" t="s">
        <v>2443</v>
      </c>
    </row>
    <row r="35" spans="1:15" ht="18.95" customHeight="1">
      <c r="A35">
        <v>305</v>
      </c>
      <c r="B35" s="8">
        <v>28</v>
      </c>
      <c r="C35" s="15">
        <v>2320725439</v>
      </c>
      <c r="D35" s="9" t="s">
        <v>1761</v>
      </c>
      <c r="E35" s="10" t="s">
        <v>1583</v>
      </c>
      <c r="F35" s="16" t="s">
        <v>1570</v>
      </c>
      <c r="G35" s="16" t="s">
        <v>1570</v>
      </c>
      <c r="H35" s="11"/>
      <c r="I35" s="12"/>
      <c r="J35" s="12"/>
      <c r="K35" s="12"/>
      <c r="L35" s="156">
        <v>0</v>
      </c>
      <c r="M35" s="157"/>
      <c r="N35" s="158"/>
      <c r="O35" t="s">
        <v>2443</v>
      </c>
    </row>
    <row r="36" spans="1:15" ht="18.95" customHeight="1">
      <c r="A36">
        <v>306</v>
      </c>
      <c r="B36" s="8">
        <v>29</v>
      </c>
      <c r="C36" s="15">
        <v>2321242199</v>
      </c>
      <c r="D36" s="9" t="s">
        <v>2254</v>
      </c>
      <c r="E36" s="10" t="s">
        <v>2255</v>
      </c>
      <c r="F36" s="16" t="s">
        <v>1375</v>
      </c>
      <c r="G36" s="16" t="s">
        <v>1375</v>
      </c>
      <c r="H36" s="11"/>
      <c r="I36" s="12"/>
      <c r="J36" s="12"/>
      <c r="K36" s="12"/>
      <c r="L36" s="156">
        <v>0</v>
      </c>
      <c r="M36" s="157"/>
      <c r="N36" s="158"/>
      <c r="O36" t="s">
        <v>2443</v>
      </c>
    </row>
    <row r="37" spans="1:15">
      <c r="M37" s="147" t="s">
        <v>2444</v>
      </c>
      <c r="N37" s="13" t="s">
        <v>2400</v>
      </c>
    </row>
  </sheetData>
  <mergeCells count="45">
    <mergeCell ref="L34:N34"/>
    <mergeCell ref="L35:N35"/>
    <mergeCell ref="L36:N36"/>
    <mergeCell ref="L28:N28"/>
    <mergeCell ref="L29:N29"/>
    <mergeCell ref="L30:N30"/>
    <mergeCell ref="L31:N31"/>
    <mergeCell ref="L32:N32"/>
    <mergeCell ref="L33:N33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</mergeCells>
  <conditionalFormatting sqref="G6:G36 L8:N36 A8:A36">
    <cfRule type="cellIs" dxfId="100" priority="6" stopIfTrue="1" operator="equal">
      <formula>0</formula>
    </cfRule>
  </conditionalFormatting>
  <conditionalFormatting sqref="M37:N37">
    <cfRule type="cellIs" dxfId="99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2445</v>
      </c>
    </row>
    <row r="2" spans="1:15" s="1" customFormat="1">
      <c r="C2" s="150" t="s">
        <v>8</v>
      </c>
      <c r="D2" s="150"/>
      <c r="E2" s="2" t="s">
        <v>2446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2357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2447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307</v>
      </c>
      <c r="B8" s="8">
        <v>1</v>
      </c>
      <c r="C8" s="15">
        <v>2320215154</v>
      </c>
      <c r="D8" s="9" t="s">
        <v>1616</v>
      </c>
      <c r="E8" s="10" t="s">
        <v>1796</v>
      </c>
      <c r="F8" s="16" t="s">
        <v>1416</v>
      </c>
      <c r="G8" s="16" t="s">
        <v>1416</v>
      </c>
      <c r="H8" s="11"/>
      <c r="I8" s="12"/>
      <c r="J8" s="12"/>
      <c r="K8" s="12"/>
      <c r="L8" s="166">
        <v>0</v>
      </c>
      <c r="M8" s="167"/>
      <c r="N8" s="168"/>
      <c r="O8" t="s">
        <v>2448</v>
      </c>
    </row>
    <row r="9" spans="1:15" ht="18.95" customHeight="1">
      <c r="A9">
        <v>308</v>
      </c>
      <c r="B9" s="8">
        <v>2</v>
      </c>
      <c r="C9" s="15">
        <v>2320519558</v>
      </c>
      <c r="D9" s="9" t="s">
        <v>1543</v>
      </c>
      <c r="E9" s="10" t="s">
        <v>1796</v>
      </c>
      <c r="F9" s="16" t="s">
        <v>1857</v>
      </c>
      <c r="G9" s="16" t="s">
        <v>1857</v>
      </c>
      <c r="H9" s="11"/>
      <c r="I9" s="12"/>
      <c r="J9" s="12"/>
      <c r="K9" s="12"/>
      <c r="L9" s="156">
        <v>0</v>
      </c>
      <c r="M9" s="157"/>
      <c r="N9" s="158"/>
      <c r="O9" t="s">
        <v>2448</v>
      </c>
    </row>
    <row r="10" spans="1:15" ht="18.95" customHeight="1">
      <c r="A10">
        <v>309</v>
      </c>
      <c r="B10" s="8">
        <v>3</v>
      </c>
      <c r="C10" s="15">
        <v>2221522838</v>
      </c>
      <c r="D10" s="9" t="s">
        <v>1663</v>
      </c>
      <c r="E10" s="10" t="s">
        <v>1664</v>
      </c>
      <c r="F10" s="16" t="s">
        <v>1302</v>
      </c>
      <c r="G10" s="16" t="s">
        <v>1302</v>
      </c>
      <c r="H10" s="11"/>
      <c r="I10" s="12"/>
      <c r="J10" s="12"/>
      <c r="K10" s="12"/>
      <c r="L10" s="156">
        <v>0</v>
      </c>
      <c r="M10" s="157"/>
      <c r="N10" s="158"/>
      <c r="O10" t="s">
        <v>2448</v>
      </c>
    </row>
    <row r="11" spans="1:15" ht="18.95" customHeight="1">
      <c r="A11">
        <v>310</v>
      </c>
      <c r="B11" s="8">
        <v>4</v>
      </c>
      <c r="C11" s="15">
        <v>2221634813</v>
      </c>
      <c r="D11" s="9" t="s">
        <v>1708</v>
      </c>
      <c r="E11" s="10" t="s">
        <v>1664</v>
      </c>
      <c r="F11" s="16" t="s">
        <v>1700</v>
      </c>
      <c r="G11" s="16" t="s">
        <v>1700</v>
      </c>
      <c r="H11" s="11"/>
      <c r="I11" s="12"/>
      <c r="J11" s="12"/>
      <c r="K11" s="12"/>
      <c r="L11" s="156">
        <v>0</v>
      </c>
      <c r="M11" s="157"/>
      <c r="N11" s="158"/>
      <c r="O11" t="s">
        <v>2448</v>
      </c>
    </row>
    <row r="12" spans="1:15" ht="18.95" customHeight="1">
      <c r="A12">
        <v>311</v>
      </c>
      <c r="B12" s="8">
        <v>5</v>
      </c>
      <c r="C12" s="15">
        <v>2321122017</v>
      </c>
      <c r="D12" s="9" t="s">
        <v>1618</v>
      </c>
      <c r="E12" s="10" t="s">
        <v>1664</v>
      </c>
      <c r="F12" s="16" t="s">
        <v>1728</v>
      </c>
      <c r="G12" s="16" t="s">
        <v>1728</v>
      </c>
      <c r="H12" s="11"/>
      <c r="I12" s="12"/>
      <c r="J12" s="12"/>
      <c r="K12" s="12"/>
      <c r="L12" s="156">
        <v>0</v>
      </c>
      <c r="M12" s="157"/>
      <c r="N12" s="158"/>
      <c r="O12" t="s">
        <v>2448</v>
      </c>
    </row>
    <row r="13" spans="1:15" ht="18.95" customHeight="1">
      <c r="A13">
        <v>312</v>
      </c>
      <c r="B13" s="8">
        <v>6</v>
      </c>
      <c r="C13" s="15">
        <v>23212111410</v>
      </c>
      <c r="D13" s="9" t="s">
        <v>2226</v>
      </c>
      <c r="E13" s="10" t="s">
        <v>1664</v>
      </c>
      <c r="F13" s="16" t="s">
        <v>1416</v>
      </c>
      <c r="G13" s="16" t="s">
        <v>1416</v>
      </c>
      <c r="H13" s="11"/>
      <c r="I13" s="12"/>
      <c r="J13" s="12"/>
      <c r="K13" s="12"/>
      <c r="L13" s="156">
        <v>0</v>
      </c>
      <c r="M13" s="157"/>
      <c r="N13" s="158"/>
      <c r="O13" t="s">
        <v>2448</v>
      </c>
    </row>
    <row r="14" spans="1:15" ht="18.95" customHeight="1">
      <c r="A14">
        <v>313</v>
      </c>
      <c r="B14" s="8">
        <v>7</v>
      </c>
      <c r="C14" s="15">
        <v>2321212140</v>
      </c>
      <c r="D14" s="9" t="s">
        <v>2232</v>
      </c>
      <c r="E14" s="10" t="s">
        <v>1664</v>
      </c>
      <c r="F14" s="16" t="s">
        <v>1416</v>
      </c>
      <c r="G14" s="16" t="s">
        <v>1416</v>
      </c>
      <c r="H14" s="11"/>
      <c r="I14" s="12"/>
      <c r="J14" s="12"/>
      <c r="K14" s="12"/>
      <c r="L14" s="156">
        <v>0</v>
      </c>
      <c r="M14" s="157"/>
      <c r="N14" s="158"/>
      <c r="O14" t="s">
        <v>2448</v>
      </c>
    </row>
    <row r="15" spans="1:15" ht="18.95" customHeight="1">
      <c r="A15">
        <v>314</v>
      </c>
      <c r="B15" s="8">
        <v>8</v>
      </c>
      <c r="C15" s="15">
        <v>2321714694</v>
      </c>
      <c r="D15" s="9" t="s">
        <v>2312</v>
      </c>
      <c r="E15" s="10" t="s">
        <v>1664</v>
      </c>
      <c r="F15" s="16" t="s">
        <v>1349</v>
      </c>
      <c r="G15" s="16" t="s">
        <v>1349</v>
      </c>
      <c r="H15" s="11"/>
      <c r="I15" s="12"/>
      <c r="J15" s="12"/>
      <c r="K15" s="12"/>
      <c r="L15" s="156">
        <v>0</v>
      </c>
      <c r="M15" s="157"/>
      <c r="N15" s="158"/>
      <c r="O15" t="s">
        <v>2448</v>
      </c>
    </row>
    <row r="16" spans="1:15" ht="18.95" customHeight="1">
      <c r="A16">
        <v>315</v>
      </c>
      <c r="B16" s="8">
        <v>9</v>
      </c>
      <c r="C16" s="15">
        <v>23218611806</v>
      </c>
      <c r="D16" s="9" t="s">
        <v>2335</v>
      </c>
      <c r="E16" s="10" t="s">
        <v>1664</v>
      </c>
      <c r="F16" s="16" t="s">
        <v>1590</v>
      </c>
      <c r="G16" s="16" t="s">
        <v>1590</v>
      </c>
      <c r="H16" s="11"/>
      <c r="I16" s="12"/>
      <c r="J16" s="12"/>
      <c r="K16" s="12"/>
      <c r="L16" s="156">
        <v>0</v>
      </c>
      <c r="M16" s="157"/>
      <c r="N16" s="158"/>
      <c r="O16" t="s">
        <v>2448</v>
      </c>
    </row>
    <row r="17" spans="1:15" ht="18.95" customHeight="1">
      <c r="A17">
        <v>316</v>
      </c>
      <c r="B17" s="8">
        <v>10</v>
      </c>
      <c r="C17" s="15">
        <v>2221522772</v>
      </c>
      <c r="D17" s="9" t="s">
        <v>1655</v>
      </c>
      <c r="E17" s="10" t="s">
        <v>1656</v>
      </c>
      <c r="F17" s="16" t="s">
        <v>1302</v>
      </c>
      <c r="G17" s="16" t="s">
        <v>1302</v>
      </c>
      <c r="H17" s="11"/>
      <c r="I17" s="12"/>
      <c r="J17" s="12"/>
      <c r="K17" s="12"/>
      <c r="L17" s="156">
        <v>0</v>
      </c>
      <c r="M17" s="157"/>
      <c r="N17" s="158"/>
      <c r="O17" t="s">
        <v>2448</v>
      </c>
    </row>
    <row r="18" spans="1:15" ht="18.95" customHeight="1">
      <c r="A18">
        <v>317</v>
      </c>
      <c r="B18" s="8">
        <v>11</v>
      </c>
      <c r="C18" s="15">
        <v>2221662651</v>
      </c>
      <c r="D18" s="9" t="s">
        <v>1714</v>
      </c>
      <c r="E18" s="10" t="s">
        <v>1656</v>
      </c>
      <c r="F18" s="16" t="s">
        <v>1560</v>
      </c>
      <c r="G18" s="16" t="s">
        <v>1560</v>
      </c>
      <c r="H18" s="11"/>
      <c r="I18" s="12"/>
      <c r="J18" s="12"/>
      <c r="K18" s="12"/>
      <c r="L18" s="156">
        <v>0</v>
      </c>
      <c r="M18" s="157"/>
      <c r="N18" s="158"/>
      <c r="O18" t="s">
        <v>2448</v>
      </c>
    </row>
    <row r="19" spans="1:15" ht="18.95" customHeight="1">
      <c r="A19">
        <v>318</v>
      </c>
      <c r="B19" s="8">
        <v>12</v>
      </c>
      <c r="C19" s="15">
        <v>2320124801</v>
      </c>
      <c r="D19" s="9" t="s">
        <v>1276</v>
      </c>
      <c r="E19" s="10" t="s">
        <v>1656</v>
      </c>
      <c r="F19" s="16" t="s">
        <v>1728</v>
      </c>
      <c r="G19" s="16" t="s">
        <v>1728</v>
      </c>
      <c r="H19" s="11"/>
      <c r="I19" s="12"/>
      <c r="J19" s="12"/>
      <c r="K19" s="12"/>
      <c r="L19" s="156">
        <v>0</v>
      </c>
      <c r="M19" s="157"/>
      <c r="N19" s="158"/>
      <c r="O19" t="s">
        <v>2448</v>
      </c>
    </row>
    <row r="20" spans="1:15" ht="18.95" customHeight="1">
      <c r="A20">
        <v>319</v>
      </c>
      <c r="B20" s="8">
        <v>13</v>
      </c>
      <c r="C20" s="15">
        <v>2321118244</v>
      </c>
      <c r="D20" s="9" t="s">
        <v>2148</v>
      </c>
      <c r="E20" s="10" t="s">
        <v>1656</v>
      </c>
      <c r="F20" s="16" t="s">
        <v>1610</v>
      </c>
      <c r="G20" s="16" t="s">
        <v>1610</v>
      </c>
      <c r="H20" s="11"/>
      <c r="I20" s="12"/>
      <c r="J20" s="12"/>
      <c r="K20" s="12"/>
      <c r="L20" s="156">
        <v>0</v>
      </c>
      <c r="M20" s="157"/>
      <c r="N20" s="158"/>
      <c r="O20" t="s">
        <v>2448</v>
      </c>
    </row>
    <row r="21" spans="1:15" ht="18.95" customHeight="1">
      <c r="A21">
        <v>320</v>
      </c>
      <c r="B21" s="8">
        <v>14</v>
      </c>
      <c r="C21" s="15">
        <v>23211210930</v>
      </c>
      <c r="D21" s="9" t="s">
        <v>2166</v>
      </c>
      <c r="E21" s="10" t="s">
        <v>1656</v>
      </c>
      <c r="F21" s="16" t="s">
        <v>1610</v>
      </c>
      <c r="G21" s="16" t="s">
        <v>1610</v>
      </c>
      <c r="H21" s="11"/>
      <c r="I21" s="12"/>
      <c r="J21" s="12"/>
      <c r="K21" s="12"/>
      <c r="L21" s="156">
        <v>0</v>
      </c>
      <c r="M21" s="157"/>
      <c r="N21" s="158"/>
      <c r="O21" t="s">
        <v>2448</v>
      </c>
    </row>
    <row r="22" spans="1:15" ht="18.95" customHeight="1">
      <c r="A22">
        <v>321</v>
      </c>
      <c r="B22" s="8">
        <v>15</v>
      </c>
      <c r="C22" s="15">
        <v>2321123777</v>
      </c>
      <c r="D22" s="9" t="s">
        <v>2193</v>
      </c>
      <c r="E22" s="10" t="s">
        <v>1656</v>
      </c>
      <c r="F22" s="16" t="s">
        <v>1728</v>
      </c>
      <c r="G22" s="16" t="s">
        <v>1728</v>
      </c>
      <c r="H22" s="11"/>
      <c r="I22" s="12"/>
      <c r="J22" s="12"/>
      <c r="K22" s="12"/>
      <c r="L22" s="156">
        <v>0</v>
      </c>
      <c r="M22" s="157"/>
      <c r="N22" s="158"/>
      <c r="O22" t="s">
        <v>2448</v>
      </c>
    </row>
    <row r="23" spans="1:15" ht="18.95" customHeight="1">
      <c r="A23">
        <v>322</v>
      </c>
      <c r="B23" s="8">
        <v>16</v>
      </c>
      <c r="C23" s="15">
        <v>2321213464</v>
      </c>
      <c r="D23" s="9" t="s">
        <v>1314</v>
      </c>
      <c r="E23" s="10" t="s">
        <v>1656</v>
      </c>
      <c r="F23" s="16" t="s">
        <v>1416</v>
      </c>
      <c r="G23" s="16" t="s">
        <v>1416</v>
      </c>
      <c r="H23" s="11"/>
      <c r="I23" s="12"/>
      <c r="J23" s="12"/>
      <c r="K23" s="12"/>
      <c r="L23" s="156">
        <v>0</v>
      </c>
      <c r="M23" s="157"/>
      <c r="N23" s="158"/>
      <c r="O23" t="s">
        <v>2448</v>
      </c>
    </row>
    <row r="24" spans="1:15" ht="18.95" customHeight="1">
      <c r="A24">
        <v>323</v>
      </c>
      <c r="B24" s="8">
        <v>17</v>
      </c>
      <c r="C24" s="15">
        <v>23212511361</v>
      </c>
      <c r="D24" s="9" t="s">
        <v>1736</v>
      </c>
      <c r="E24" s="10" t="s">
        <v>1656</v>
      </c>
      <c r="F24" s="16" t="s">
        <v>1770</v>
      </c>
      <c r="G24" s="16" t="s">
        <v>1770</v>
      </c>
      <c r="H24" s="11"/>
      <c r="I24" s="12"/>
      <c r="J24" s="12"/>
      <c r="K24" s="12"/>
      <c r="L24" s="156">
        <v>0</v>
      </c>
      <c r="M24" s="157"/>
      <c r="N24" s="158"/>
      <c r="O24" t="s">
        <v>2448</v>
      </c>
    </row>
    <row r="25" spans="1:15" ht="18.95" customHeight="1">
      <c r="A25">
        <v>324</v>
      </c>
      <c r="B25" s="8">
        <v>18</v>
      </c>
      <c r="C25" s="15">
        <v>2321310929</v>
      </c>
      <c r="D25" s="9" t="s">
        <v>1742</v>
      </c>
      <c r="E25" s="10" t="s">
        <v>1656</v>
      </c>
      <c r="F25" s="16" t="s">
        <v>1929</v>
      </c>
      <c r="G25" s="16" t="s">
        <v>1929</v>
      </c>
      <c r="H25" s="11"/>
      <c r="I25" s="12"/>
      <c r="J25" s="12"/>
      <c r="K25" s="12"/>
      <c r="L25" s="156">
        <v>0</v>
      </c>
      <c r="M25" s="157"/>
      <c r="N25" s="158"/>
      <c r="O25" t="s">
        <v>2448</v>
      </c>
    </row>
    <row r="26" spans="1:15" ht="18.95" customHeight="1">
      <c r="A26">
        <v>325</v>
      </c>
      <c r="B26" s="8">
        <v>19</v>
      </c>
      <c r="C26" s="15">
        <v>2321710687</v>
      </c>
      <c r="D26" s="9" t="s">
        <v>1616</v>
      </c>
      <c r="E26" s="10" t="s">
        <v>1656</v>
      </c>
      <c r="F26" s="16" t="s">
        <v>1349</v>
      </c>
      <c r="G26" s="16" t="s">
        <v>1349</v>
      </c>
      <c r="H26" s="11"/>
      <c r="I26" s="12"/>
      <c r="J26" s="12"/>
      <c r="K26" s="12"/>
      <c r="L26" s="156">
        <v>0</v>
      </c>
      <c r="M26" s="157"/>
      <c r="N26" s="158"/>
      <c r="O26" t="s">
        <v>2448</v>
      </c>
    </row>
    <row r="27" spans="1:15" ht="18.95" customHeight="1">
      <c r="A27">
        <v>326</v>
      </c>
      <c r="B27" s="8">
        <v>20</v>
      </c>
      <c r="C27" s="15">
        <v>2321711273</v>
      </c>
      <c r="D27" s="9" t="s">
        <v>2299</v>
      </c>
      <c r="E27" s="10" t="s">
        <v>1656</v>
      </c>
      <c r="F27" s="16" t="s">
        <v>1349</v>
      </c>
      <c r="G27" s="16" t="s">
        <v>1349</v>
      </c>
      <c r="H27" s="11"/>
      <c r="I27" s="12"/>
      <c r="J27" s="12"/>
      <c r="K27" s="12"/>
      <c r="L27" s="156">
        <v>0</v>
      </c>
      <c r="M27" s="157"/>
      <c r="N27" s="158"/>
      <c r="O27" t="s">
        <v>2448</v>
      </c>
    </row>
    <row r="28" spans="1:15" ht="18.95" customHeight="1">
      <c r="A28">
        <v>327</v>
      </c>
      <c r="B28" s="8">
        <v>21</v>
      </c>
      <c r="C28" s="15">
        <v>2321712256</v>
      </c>
      <c r="D28" s="9" t="s">
        <v>2197</v>
      </c>
      <c r="E28" s="10" t="s">
        <v>1656</v>
      </c>
      <c r="F28" s="16" t="s">
        <v>1349</v>
      </c>
      <c r="G28" s="16" t="s">
        <v>1349</v>
      </c>
      <c r="H28" s="11"/>
      <c r="I28" s="12"/>
      <c r="J28" s="12"/>
      <c r="K28" s="12"/>
      <c r="L28" s="156">
        <v>0</v>
      </c>
      <c r="M28" s="157"/>
      <c r="N28" s="158"/>
      <c r="O28" t="s">
        <v>2448</v>
      </c>
    </row>
    <row r="29" spans="1:15" ht="18.95" customHeight="1">
      <c r="A29">
        <v>328</v>
      </c>
      <c r="B29" s="8">
        <v>22</v>
      </c>
      <c r="C29" s="15">
        <v>2321716832</v>
      </c>
      <c r="D29" s="9" t="s">
        <v>1387</v>
      </c>
      <c r="E29" s="10" t="s">
        <v>1656</v>
      </c>
      <c r="F29" s="16" t="s">
        <v>1349</v>
      </c>
      <c r="G29" s="16" t="s">
        <v>1349</v>
      </c>
      <c r="H29" s="11"/>
      <c r="I29" s="12"/>
      <c r="J29" s="12"/>
      <c r="K29" s="12"/>
      <c r="L29" s="156">
        <v>0</v>
      </c>
      <c r="M29" s="157"/>
      <c r="N29" s="158"/>
      <c r="O29" t="s">
        <v>2448</v>
      </c>
    </row>
    <row r="30" spans="1:15" ht="18.95" customHeight="1">
      <c r="A30">
        <v>329</v>
      </c>
      <c r="B30" s="8">
        <v>23</v>
      </c>
      <c r="C30" s="15">
        <v>2321864955</v>
      </c>
      <c r="D30" s="9" t="s">
        <v>2346</v>
      </c>
      <c r="E30" s="10" t="s">
        <v>1656</v>
      </c>
      <c r="F30" s="16" t="s">
        <v>1396</v>
      </c>
      <c r="G30" s="16" t="s">
        <v>1396</v>
      </c>
      <c r="H30" s="11"/>
      <c r="I30" s="12"/>
      <c r="J30" s="12"/>
      <c r="K30" s="12"/>
      <c r="L30" s="156">
        <v>0</v>
      </c>
      <c r="M30" s="157"/>
      <c r="N30" s="158"/>
      <c r="O30" t="s">
        <v>2448</v>
      </c>
    </row>
    <row r="31" spans="1:15" ht="18.95" customHeight="1">
      <c r="A31">
        <v>330</v>
      </c>
      <c r="B31" s="8">
        <v>24</v>
      </c>
      <c r="C31" s="15">
        <v>2220522842</v>
      </c>
      <c r="D31" s="9" t="s">
        <v>1408</v>
      </c>
      <c r="E31" s="10" t="s">
        <v>1465</v>
      </c>
      <c r="F31" s="16" t="s">
        <v>1302</v>
      </c>
      <c r="G31" s="16" t="s">
        <v>1302</v>
      </c>
      <c r="H31" s="11"/>
      <c r="I31" s="12"/>
      <c r="J31" s="12"/>
      <c r="K31" s="12"/>
      <c r="L31" s="156">
        <v>0</v>
      </c>
      <c r="M31" s="157"/>
      <c r="N31" s="158"/>
      <c r="O31" t="s">
        <v>2448</v>
      </c>
    </row>
    <row r="32" spans="1:15" ht="18.95" customHeight="1">
      <c r="A32">
        <v>331</v>
      </c>
      <c r="B32" s="8">
        <v>25</v>
      </c>
      <c r="C32" s="15">
        <v>2220522952</v>
      </c>
      <c r="D32" s="9" t="s">
        <v>1486</v>
      </c>
      <c r="E32" s="10" t="s">
        <v>1465</v>
      </c>
      <c r="F32" s="16" t="s">
        <v>1302</v>
      </c>
      <c r="G32" s="16" t="s">
        <v>1302</v>
      </c>
      <c r="H32" s="11"/>
      <c r="I32" s="12"/>
      <c r="J32" s="12"/>
      <c r="K32" s="12"/>
      <c r="L32" s="156">
        <v>0</v>
      </c>
      <c r="M32" s="157"/>
      <c r="N32" s="158"/>
      <c r="O32" t="s">
        <v>2448</v>
      </c>
    </row>
    <row r="33" spans="1:15" ht="18.95" customHeight="1">
      <c r="A33">
        <v>332</v>
      </c>
      <c r="B33" s="8">
        <v>26</v>
      </c>
      <c r="C33" s="15">
        <v>2220523228</v>
      </c>
      <c r="D33" s="9" t="s">
        <v>1532</v>
      </c>
      <c r="E33" s="10" t="s">
        <v>1465</v>
      </c>
      <c r="F33" s="16" t="s">
        <v>1302</v>
      </c>
      <c r="G33" s="16" t="s">
        <v>1302</v>
      </c>
      <c r="H33" s="11"/>
      <c r="I33" s="12"/>
      <c r="J33" s="12"/>
      <c r="K33" s="12"/>
      <c r="L33" s="156">
        <v>0</v>
      </c>
      <c r="M33" s="157"/>
      <c r="N33" s="158"/>
      <c r="O33" t="s">
        <v>2448</v>
      </c>
    </row>
    <row r="34" spans="1:15" ht="18.95" customHeight="1">
      <c r="A34">
        <v>333</v>
      </c>
      <c r="B34" s="8">
        <v>27</v>
      </c>
      <c r="C34" s="15">
        <v>2320211344</v>
      </c>
      <c r="D34" s="9" t="s">
        <v>1772</v>
      </c>
      <c r="E34" s="10" t="s">
        <v>1465</v>
      </c>
      <c r="F34" s="16" t="s">
        <v>1416</v>
      </c>
      <c r="G34" s="16" t="s">
        <v>1416</v>
      </c>
      <c r="H34" s="11"/>
      <c r="I34" s="12"/>
      <c r="J34" s="12"/>
      <c r="K34" s="12"/>
      <c r="L34" s="156">
        <v>0</v>
      </c>
      <c r="M34" s="157"/>
      <c r="N34" s="158"/>
      <c r="O34" t="s">
        <v>2448</v>
      </c>
    </row>
    <row r="35" spans="1:15" ht="18.95" customHeight="1">
      <c r="A35">
        <v>334</v>
      </c>
      <c r="B35" s="8">
        <v>28</v>
      </c>
      <c r="C35" s="15">
        <v>2320215155</v>
      </c>
      <c r="D35" s="9" t="s">
        <v>1417</v>
      </c>
      <c r="E35" s="10" t="s">
        <v>1465</v>
      </c>
      <c r="F35" s="16" t="s">
        <v>1416</v>
      </c>
      <c r="G35" s="16" t="s">
        <v>1416</v>
      </c>
      <c r="H35" s="11"/>
      <c r="I35" s="12"/>
      <c r="J35" s="12"/>
      <c r="K35" s="12"/>
      <c r="L35" s="156">
        <v>0</v>
      </c>
      <c r="M35" s="157"/>
      <c r="N35" s="158"/>
      <c r="O35" t="s">
        <v>2448</v>
      </c>
    </row>
    <row r="36" spans="1:15" ht="18.95" customHeight="1">
      <c r="A36">
        <v>335</v>
      </c>
      <c r="B36" s="8">
        <v>29</v>
      </c>
      <c r="C36" s="15">
        <v>2320510502</v>
      </c>
      <c r="D36" s="9" t="s">
        <v>1745</v>
      </c>
      <c r="E36" s="10" t="s">
        <v>1465</v>
      </c>
      <c r="F36" s="16" t="s">
        <v>1857</v>
      </c>
      <c r="G36" s="16" t="s">
        <v>1857</v>
      </c>
      <c r="H36" s="11"/>
      <c r="I36" s="12"/>
      <c r="J36" s="12"/>
      <c r="K36" s="12"/>
      <c r="L36" s="156">
        <v>0</v>
      </c>
      <c r="M36" s="157"/>
      <c r="N36" s="158"/>
      <c r="O36" t="s">
        <v>2448</v>
      </c>
    </row>
    <row r="37" spans="1:15">
      <c r="M37" s="147" t="s">
        <v>2449</v>
      </c>
      <c r="N37" s="13" t="s">
        <v>2400</v>
      </c>
    </row>
  </sheetData>
  <mergeCells count="45">
    <mergeCell ref="L34:N34"/>
    <mergeCell ref="L35:N35"/>
    <mergeCell ref="L36:N36"/>
    <mergeCell ref="L28:N28"/>
    <mergeCell ref="L29:N29"/>
    <mergeCell ref="L30:N30"/>
    <mergeCell ref="L31:N31"/>
    <mergeCell ref="L32:N32"/>
    <mergeCell ref="L33:N33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</mergeCells>
  <conditionalFormatting sqref="G6:G36 L8:N36 A8:A36">
    <cfRule type="cellIs" dxfId="98" priority="6" stopIfTrue="1" operator="equal">
      <formula>0</formula>
    </cfRule>
  </conditionalFormatting>
  <conditionalFormatting sqref="M37:N37">
    <cfRule type="cellIs" dxfId="97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2450</v>
      </c>
    </row>
    <row r="2" spans="1:15" s="1" customFormat="1">
      <c r="C2" s="150" t="s">
        <v>8</v>
      </c>
      <c r="D2" s="150"/>
      <c r="E2" s="2" t="s">
        <v>2451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2357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2452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336</v>
      </c>
      <c r="B8" s="8">
        <v>1</v>
      </c>
      <c r="C8" s="15">
        <v>23207111770</v>
      </c>
      <c r="D8" s="9" t="s">
        <v>1894</v>
      </c>
      <c r="E8" s="10" t="s">
        <v>1465</v>
      </c>
      <c r="F8" s="16" t="s">
        <v>1396</v>
      </c>
      <c r="G8" s="16" t="s">
        <v>1396</v>
      </c>
      <c r="H8" s="11"/>
      <c r="I8" s="12"/>
      <c r="J8" s="12"/>
      <c r="K8" s="12"/>
      <c r="L8" s="166">
        <v>0</v>
      </c>
      <c r="M8" s="167"/>
      <c r="N8" s="168"/>
      <c r="O8" t="s">
        <v>2453</v>
      </c>
    </row>
    <row r="9" spans="1:15" ht="18.95" customHeight="1">
      <c r="A9">
        <v>337</v>
      </c>
      <c r="B9" s="8">
        <v>2</v>
      </c>
      <c r="C9" s="15">
        <v>2320713092</v>
      </c>
      <c r="D9" s="9" t="s">
        <v>2029</v>
      </c>
      <c r="E9" s="10" t="s">
        <v>1465</v>
      </c>
      <c r="F9" s="16" t="s">
        <v>1349</v>
      </c>
      <c r="G9" s="16" t="s">
        <v>1349</v>
      </c>
      <c r="H9" s="11"/>
      <c r="I9" s="12"/>
      <c r="J9" s="12"/>
      <c r="K9" s="12"/>
      <c r="L9" s="156">
        <v>0</v>
      </c>
      <c r="M9" s="157"/>
      <c r="N9" s="158"/>
      <c r="O9" t="s">
        <v>2453</v>
      </c>
    </row>
    <row r="10" spans="1:15" ht="18.95" customHeight="1">
      <c r="A10">
        <v>338</v>
      </c>
      <c r="B10" s="8">
        <v>3</v>
      </c>
      <c r="C10" s="15">
        <v>2320716907</v>
      </c>
      <c r="D10" s="9" t="s">
        <v>2076</v>
      </c>
      <c r="E10" s="10" t="s">
        <v>1465</v>
      </c>
      <c r="F10" s="16" t="s">
        <v>1396</v>
      </c>
      <c r="G10" s="16" t="s">
        <v>1396</v>
      </c>
      <c r="H10" s="11"/>
      <c r="I10" s="12"/>
      <c r="J10" s="12"/>
      <c r="K10" s="12"/>
      <c r="L10" s="156">
        <v>0</v>
      </c>
      <c r="M10" s="157"/>
      <c r="N10" s="158"/>
      <c r="O10" t="s">
        <v>2453</v>
      </c>
    </row>
    <row r="11" spans="1:15" ht="18.95" customHeight="1">
      <c r="A11">
        <v>339</v>
      </c>
      <c r="B11" s="8">
        <v>4</v>
      </c>
      <c r="C11" s="15">
        <v>2320723136</v>
      </c>
      <c r="D11" s="9" t="s">
        <v>2104</v>
      </c>
      <c r="E11" s="10" t="s">
        <v>1465</v>
      </c>
      <c r="F11" s="16" t="s">
        <v>1349</v>
      </c>
      <c r="G11" s="16" t="s">
        <v>1349</v>
      </c>
      <c r="H11" s="11"/>
      <c r="I11" s="12"/>
      <c r="J11" s="12"/>
      <c r="K11" s="12"/>
      <c r="L11" s="156">
        <v>0</v>
      </c>
      <c r="M11" s="157"/>
      <c r="N11" s="158"/>
      <c r="O11" t="s">
        <v>2453</v>
      </c>
    </row>
    <row r="12" spans="1:15" ht="18.95" customHeight="1">
      <c r="A12">
        <v>340</v>
      </c>
      <c r="B12" s="8">
        <v>5</v>
      </c>
      <c r="C12" s="15">
        <v>2221656538</v>
      </c>
      <c r="D12" s="9" t="s">
        <v>1710</v>
      </c>
      <c r="E12" s="10" t="s">
        <v>1711</v>
      </c>
      <c r="F12" s="16" t="s">
        <v>1316</v>
      </c>
      <c r="G12" s="16" t="s">
        <v>1316</v>
      </c>
      <c r="H12" s="11"/>
      <c r="I12" s="12"/>
      <c r="J12" s="12"/>
      <c r="K12" s="12"/>
      <c r="L12" s="156">
        <v>0</v>
      </c>
      <c r="M12" s="157"/>
      <c r="N12" s="158"/>
      <c r="O12" t="s">
        <v>2453</v>
      </c>
    </row>
    <row r="13" spans="1:15" ht="18.95" customHeight="1">
      <c r="A13">
        <v>341</v>
      </c>
      <c r="B13" s="8">
        <v>6</v>
      </c>
      <c r="C13" s="15">
        <v>1921613394</v>
      </c>
      <c r="D13" s="9" t="s">
        <v>1276</v>
      </c>
      <c r="E13" s="10" t="s">
        <v>1277</v>
      </c>
      <c r="F13" s="16" t="s">
        <v>1278</v>
      </c>
      <c r="G13" s="16" t="s">
        <v>1278</v>
      </c>
      <c r="H13" s="11"/>
      <c r="I13" s="12"/>
      <c r="J13" s="12"/>
      <c r="K13" s="12"/>
      <c r="L13" s="156">
        <v>0</v>
      </c>
      <c r="M13" s="157"/>
      <c r="N13" s="158"/>
      <c r="O13" t="s">
        <v>2453</v>
      </c>
    </row>
    <row r="14" spans="1:15" ht="18.95" customHeight="1">
      <c r="A14">
        <v>342</v>
      </c>
      <c r="B14" s="8">
        <v>7</v>
      </c>
      <c r="C14" s="15">
        <v>2121627680</v>
      </c>
      <c r="D14" s="9" t="s">
        <v>1397</v>
      </c>
      <c r="E14" s="10" t="s">
        <v>1277</v>
      </c>
      <c r="F14" s="16" t="s">
        <v>1398</v>
      </c>
      <c r="G14" s="16" t="s">
        <v>1398</v>
      </c>
      <c r="H14" s="11"/>
      <c r="I14" s="12"/>
      <c r="J14" s="12"/>
      <c r="K14" s="12"/>
      <c r="L14" s="156">
        <v>0</v>
      </c>
      <c r="M14" s="157"/>
      <c r="N14" s="158"/>
      <c r="O14" t="s">
        <v>2453</v>
      </c>
    </row>
    <row r="15" spans="1:15" ht="18.95" customHeight="1">
      <c r="A15">
        <v>343</v>
      </c>
      <c r="B15" s="8">
        <v>8</v>
      </c>
      <c r="C15" s="15">
        <v>2221217533</v>
      </c>
      <c r="D15" s="9" t="s">
        <v>1629</v>
      </c>
      <c r="E15" s="10" t="s">
        <v>1277</v>
      </c>
      <c r="F15" s="16" t="s">
        <v>1416</v>
      </c>
      <c r="G15" s="16" t="s">
        <v>1416</v>
      </c>
      <c r="H15" s="11"/>
      <c r="I15" s="12"/>
      <c r="J15" s="12"/>
      <c r="K15" s="12"/>
      <c r="L15" s="156">
        <v>0</v>
      </c>
      <c r="M15" s="157"/>
      <c r="N15" s="158"/>
      <c r="O15" t="s">
        <v>2453</v>
      </c>
    </row>
    <row r="16" spans="1:15" ht="18.95" customHeight="1">
      <c r="A16">
        <v>344</v>
      </c>
      <c r="B16" s="8">
        <v>9</v>
      </c>
      <c r="C16" s="15">
        <v>2221522859</v>
      </c>
      <c r="D16" s="9" t="s">
        <v>1665</v>
      </c>
      <c r="E16" s="10" t="s">
        <v>1277</v>
      </c>
      <c r="F16" s="16" t="s">
        <v>1302</v>
      </c>
      <c r="G16" s="16" t="s">
        <v>1302</v>
      </c>
      <c r="H16" s="11"/>
      <c r="I16" s="12"/>
      <c r="J16" s="12"/>
      <c r="K16" s="12"/>
      <c r="L16" s="156">
        <v>0</v>
      </c>
      <c r="M16" s="157"/>
      <c r="N16" s="158"/>
      <c r="O16" t="s">
        <v>2453</v>
      </c>
    </row>
    <row r="17" spans="1:15" ht="18.95" customHeight="1">
      <c r="A17">
        <v>345</v>
      </c>
      <c r="B17" s="8">
        <v>10</v>
      </c>
      <c r="C17" s="15">
        <v>2221523230</v>
      </c>
      <c r="D17" s="9" t="s">
        <v>1682</v>
      </c>
      <c r="E17" s="10" t="s">
        <v>1277</v>
      </c>
      <c r="F17" s="16" t="s">
        <v>1302</v>
      </c>
      <c r="G17" s="16" t="s">
        <v>1302</v>
      </c>
      <c r="H17" s="11"/>
      <c r="I17" s="12"/>
      <c r="J17" s="12"/>
      <c r="K17" s="12"/>
      <c r="L17" s="156">
        <v>0</v>
      </c>
      <c r="M17" s="157"/>
      <c r="N17" s="158"/>
      <c r="O17" t="s">
        <v>2453</v>
      </c>
    </row>
    <row r="18" spans="1:15" ht="18.95" customHeight="1">
      <c r="A18">
        <v>346</v>
      </c>
      <c r="B18" s="8">
        <v>11</v>
      </c>
      <c r="C18" s="15">
        <v>2221528241</v>
      </c>
      <c r="D18" s="9" t="s">
        <v>1687</v>
      </c>
      <c r="E18" s="10" t="s">
        <v>1277</v>
      </c>
      <c r="F18" s="16" t="s">
        <v>1302</v>
      </c>
      <c r="G18" s="16" t="s">
        <v>1302</v>
      </c>
      <c r="H18" s="11"/>
      <c r="I18" s="12"/>
      <c r="J18" s="12"/>
      <c r="K18" s="12"/>
      <c r="L18" s="156">
        <v>0</v>
      </c>
      <c r="M18" s="157"/>
      <c r="N18" s="158"/>
      <c r="O18" t="s">
        <v>2453</v>
      </c>
    </row>
    <row r="19" spans="1:15" ht="18.95" customHeight="1">
      <c r="A19">
        <v>347</v>
      </c>
      <c r="B19" s="8">
        <v>12</v>
      </c>
      <c r="C19" s="15">
        <v>23217110182</v>
      </c>
      <c r="D19" s="9" t="s">
        <v>1288</v>
      </c>
      <c r="E19" s="10" t="s">
        <v>1277</v>
      </c>
      <c r="F19" s="16" t="s">
        <v>1396</v>
      </c>
      <c r="G19" s="16" t="s">
        <v>1396</v>
      </c>
      <c r="H19" s="11"/>
      <c r="I19" s="12"/>
      <c r="J19" s="12"/>
      <c r="K19" s="12"/>
      <c r="L19" s="156">
        <v>0</v>
      </c>
      <c r="M19" s="157"/>
      <c r="N19" s="158"/>
      <c r="O19" t="s">
        <v>2453</v>
      </c>
    </row>
    <row r="20" spans="1:15" ht="18.95" customHeight="1">
      <c r="A20">
        <v>348</v>
      </c>
      <c r="B20" s="8">
        <v>13</v>
      </c>
      <c r="C20" s="15">
        <v>2321711337</v>
      </c>
      <c r="D20" s="9" t="s">
        <v>2300</v>
      </c>
      <c r="E20" s="10" t="s">
        <v>1277</v>
      </c>
      <c r="F20" s="16" t="s">
        <v>1396</v>
      </c>
      <c r="G20" s="16" t="s">
        <v>1396</v>
      </c>
      <c r="H20" s="11"/>
      <c r="I20" s="12"/>
      <c r="J20" s="12"/>
      <c r="K20" s="12"/>
      <c r="L20" s="156">
        <v>0</v>
      </c>
      <c r="M20" s="157"/>
      <c r="N20" s="158"/>
      <c r="O20" t="s">
        <v>2453</v>
      </c>
    </row>
    <row r="21" spans="1:15" ht="18.95" customHeight="1">
      <c r="A21">
        <v>349</v>
      </c>
      <c r="B21" s="8">
        <v>14</v>
      </c>
      <c r="C21" s="15">
        <v>2321711608</v>
      </c>
      <c r="D21" s="9" t="s">
        <v>2301</v>
      </c>
      <c r="E21" s="10" t="s">
        <v>1277</v>
      </c>
      <c r="F21" s="16" t="s">
        <v>1396</v>
      </c>
      <c r="G21" s="16" t="s">
        <v>1396</v>
      </c>
      <c r="H21" s="11"/>
      <c r="I21" s="12"/>
      <c r="J21" s="12"/>
      <c r="K21" s="12"/>
      <c r="L21" s="156">
        <v>0</v>
      </c>
      <c r="M21" s="157"/>
      <c r="N21" s="158"/>
      <c r="O21" t="s">
        <v>2453</v>
      </c>
    </row>
    <row r="22" spans="1:15" ht="18.95" customHeight="1">
      <c r="A22">
        <v>350</v>
      </c>
      <c r="B22" s="8">
        <v>15</v>
      </c>
      <c r="C22" s="15">
        <v>2220512695</v>
      </c>
      <c r="D22" s="9" t="s">
        <v>1443</v>
      </c>
      <c r="E22" s="10" t="s">
        <v>1444</v>
      </c>
      <c r="F22" s="16" t="s">
        <v>1302</v>
      </c>
      <c r="G22" s="16" t="s">
        <v>1302</v>
      </c>
      <c r="H22" s="11"/>
      <c r="I22" s="12"/>
      <c r="J22" s="12"/>
      <c r="K22" s="12"/>
      <c r="L22" s="156">
        <v>0</v>
      </c>
      <c r="M22" s="157"/>
      <c r="N22" s="158"/>
      <c r="O22" t="s">
        <v>2453</v>
      </c>
    </row>
    <row r="23" spans="1:15" ht="18.95" customHeight="1">
      <c r="A23">
        <v>351</v>
      </c>
      <c r="B23" s="8">
        <v>16</v>
      </c>
      <c r="C23" s="15">
        <v>2220522959</v>
      </c>
      <c r="D23" s="9" t="s">
        <v>1487</v>
      </c>
      <c r="E23" s="10" t="s">
        <v>1444</v>
      </c>
      <c r="F23" s="16" t="s">
        <v>1302</v>
      </c>
      <c r="G23" s="16" t="s">
        <v>1302</v>
      </c>
      <c r="H23" s="11"/>
      <c r="I23" s="12"/>
      <c r="J23" s="12"/>
      <c r="K23" s="12"/>
      <c r="L23" s="156">
        <v>0</v>
      </c>
      <c r="M23" s="157"/>
      <c r="N23" s="158"/>
      <c r="O23" t="s">
        <v>2453</v>
      </c>
    </row>
    <row r="24" spans="1:15" ht="18.95" customHeight="1">
      <c r="A24">
        <v>352</v>
      </c>
      <c r="B24" s="8">
        <v>17</v>
      </c>
      <c r="C24" s="15">
        <v>2220523046</v>
      </c>
      <c r="D24" s="9" t="s">
        <v>1505</v>
      </c>
      <c r="E24" s="10" t="s">
        <v>1444</v>
      </c>
      <c r="F24" s="16" t="s">
        <v>1302</v>
      </c>
      <c r="G24" s="16" t="s">
        <v>1302</v>
      </c>
      <c r="H24" s="11"/>
      <c r="I24" s="12"/>
      <c r="J24" s="12"/>
      <c r="K24" s="12"/>
      <c r="L24" s="156">
        <v>0</v>
      </c>
      <c r="M24" s="157"/>
      <c r="N24" s="158"/>
      <c r="O24" t="s">
        <v>2453</v>
      </c>
    </row>
    <row r="25" spans="1:15" ht="18.95" customHeight="1">
      <c r="A25">
        <v>353</v>
      </c>
      <c r="B25" s="8">
        <v>18</v>
      </c>
      <c r="C25" s="15">
        <v>2220716741</v>
      </c>
      <c r="D25" s="9" t="s">
        <v>1569</v>
      </c>
      <c r="E25" s="10" t="s">
        <v>1444</v>
      </c>
      <c r="F25" s="16" t="s">
        <v>1570</v>
      </c>
      <c r="G25" s="16" t="s">
        <v>1570</v>
      </c>
      <c r="H25" s="11"/>
      <c r="I25" s="12"/>
      <c r="J25" s="12"/>
      <c r="K25" s="12"/>
      <c r="L25" s="156">
        <v>0</v>
      </c>
      <c r="M25" s="157"/>
      <c r="N25" s="158"/>
      <c r="O25" t="s">
        <v>2453</v>
      </c>
    </row>
    <row r="26" spans="1:15" ht="18.95" customHeight="1">
      <c r="A26">
        <v>354</v>
      </c>
      <c r="B26" s="8">
        <v>19</v>
      </c>
      <c r="C26" s="15">
        <v>23202311401</v>
      </c>
      <c r="D26" s="9" t="s">
        <v>1844</v>
      </c>
      <c r="E26" s="10" t="s">
        <v>1444</v>
      </c>
      <c r="F26" s="16" t="s">
        <v>1843</v>
      </c>
      <c r="G26" s="16" t="s">
        <v>1843</v>
      </c>
      <c r="H26" s="11"/>
      <c r="I26" s="12"/>
      <c r="J26" s="12"/>
      <c r="K26" s="12"/>
      <c r="L26" s="156">
        <v>0</v>
      </c>
      <c r="M26" s="157"/>
      <c r="N26" s="158"/>
      <c r="O26" t="s">
        <v>2453</v>
      </c>
    </row>
    <row r="27" spans="1:15" ht="18.95" customHeight="1">
      <c r="A27">
        <v>355</v>
      </c>
      <c r="B27" s="8">
        <v>20</v>
      </c>
      <c r="C27" s="15">
        <v>23202511601</v>
      </c>
      <c r="D27" s="9" t="s">
        <v>1863</v>
      </c>
      <c r="E27" s="10" t="s">
        <v>1444</v>
      </c>
      <c r="F27" s="16" t="s">
        <v>1427</v>
      </c>
      <c r="G27" s="16" t="s">
        <v>1427</v>
      </c>
      <c r="H27" s="11"/>
      <c r="I27" s="12"/>
      <c r="J27" s="12"/>
      <c r="K27" s="12"/>
      <c r="L27" s="156">
        <v>0</v>
      </c>
      <c r="M27" s="157"/>
      <c r="N27" s="158"/>
      <c r="O27" t="s">
        <v>2453</v>
      </c>
    </row>
    <row r="28" spans="1:15" ht="18.95" customHeight="1">
      <c r="A28">
        <v>356</v>
      </c>
      <c r="B28" s="8">
        <v>21</v>
      </c>
      <c r="C28" s="15">
        <v>2320251718</v>
      </c>
      <c r="D28" s="9" t="s">
        <v>1810</v>
      </c>
      <c r="E28" s="10" t="s">
        <v>1444</v>
      </c>
      <c r="F28" s="16" t="s">
        <v>1416</v>
      </c>
      <c r="G28" s="16" t="s">
        <v>1416</v>
      </c>
      <c r="H28" s="11"/>
      <c r="I28" s="12"/>
      <c r="J28" s="12"/>
      <c r="K28" s="12"/>
      <c r="L28" s="156">
        <v>0</v>
      </c>
      <c r="M28" s="157"/>
      <c r="N28" s="158"/>
      <c r="O28" t="s">
        <v>2453</v>
      </c>
    </row>
    <row r="29" spans="1:15" ht="18.95" customHeight="1">
      <c r="A29">
        <v>357</v>
      </c>
      <c r="B29" s="8">
        <v>22</v>
      </c>
      <c r="C29" s="15">
        <v>2320512568</v>
      </c>
      <c r="D29" s="9" t="s">
        <v>1950</v>
      </c>
      <c r="E29" s="10" t="s">
        <v>1444</v>
      </c>
      <c r="F29" s="16" t="s">
        <v>1857</v>
      </c>
      <c r="G29" s="16" t="s">
        <v>1857</v>
      </c>
      <c r="H29" s="11"/>
      <c r="I29" s="12"/>
      <c r="J29" s="12"/>
      <c r="K29" s="12"/>
      <c r="L29" s="156">
        <v>0</v>
      </c>
      <c r="M29" s="157"/>
      <c r="N29" s="158"/>
      <c r="O29" t="s">
        <v>2453</v>
      </c>
    </row>
    <row r="30" spans="1:15" ht="18.95" customHeight="1">
      <c r="A30">
        <v>358</v>
      </c>
      <c r="B30" s="8">
        <v>23</v>
      </c>
      <c r="C30" s="15">
        <v>23207111800</v>
      </c>
      <c r="D30" s="9" t="s">
        <v>2008</v>
      </c>
      <c r="E30" s="10" t="s">
        <v>1444</v>
      </c>
      <c r="F30" s="16" t="s">
        <v>1590</v>
      </c>
      <c r="G30" s="16" t="s">
        <v>1590</v>
      </c>
      <c r="H30" s="11"/>
      <c r="I30" s="12"/>
      <c r="J30" s="12"/>
      <c r="K30" s="12"/>
      <c r="L30" s="156">
        <v>0</v>
      </c>
      <c r="M30" s="157"/>
      <c r="N30" s="158"/>
      <c r="O30" t="s">
        <v>2453</v>
      </c>
    </row>
    <row r="31" spans="1:15" ht="18.95" customHeight="1">
      <c r="A31">
        <v>359</v>
      </c>
      <c r="B31" s="8">
        <v>24</v>
      </c>
      <c r="C31" s="15">
        <v>2320711251</v>
      </c>
      <c r="D31" s="9" t="s">
        <v>2012</v>
      </c>
      <c r="E31" s="10" t="s">
        <v>1444</v>
      </c>
      <c r="F31" s="16" t="s">
        <v>1396</v>
      </c>
      <c r="G31" s="16" t="s">
        <v>1396</v>
      </c>
      <c r="H31" s="11"/>
      <c r="I31" s="12"/>
      <c r="J31" s="12"/>
      <c r="K31" s="12"/>
      <c r="L31" s="156">
        <v>0</v>
      </c>
      <c r="M31" s="157"/>
      <c r="N31" s="158"/>
      <c r="O31" t="s">
        <v>2453</v>
      </c>
    </row>
    <row r="32" spans="1:15" ht="18.95" customHeight="1">
      <c r="A32">
        <v>360</v>
      </c>
      <c r="B32" s="8">
        <v>25</v>
      </c>
      <c r="C32" s="15">
        <v>2320717300</v>
      </c>
      <c r="D32" s="9" t="s">
        <v>1347</v>
      </c>
      <c r="E32" s="10" t="s">
        <v>1444</v>
      </c>
      <c r="F32" s="16" t="s">
        <v>1349</v>
      </c>
      <c r="G32" s="16" t="s">
        <v>1349</v>
      </c>
      <c r="H32" s="11"/>
      <c r="I32" s="12"/>
      <c r="J32" s="12"/>
      <c r="K32" s="12"/>
      <c r="L32" s="156">
        <v>0</v>
      </c>
      <c r="M32" s="157"/>
      <c r="N32" s="158"/>
      <c r="O32" t="s">
        <v>2453</v>
      </c>
    </row>
    <row r="33" spans="1:15" ht="18.95" customHeight="1">
      <c r="A33">
        <v>361</v>
      </c>
      <c r="B33" s="8">
        <v>26</v>
      </c>
      <c r="C33" s="15">
        <v>2320713558</v>
      </c>
      <c r="D33" s="9" t="s">
        <v>1995</v>
      </c>
      <c r="E33" s="10" t="s">
        <v>2038</v>
      </c>
      <c r="F33" s="16" t="s">
        <v>1349</v>
      </c>
      <c r="G33" s="16" t="s">
        <v>1349</v>
      </c>
      <c r="H33" s="11"/>
      <c r="I33" s="12"/>
      <c r="J33" s="12"/>
      <c r="K33" s="12"/>
      <c r="L33" s="156">
        <v>0</v>
      </c>
      <c r="M33" s="157"/>
      <c r="N33" s="158"/>
      <c r="O33" t="s">
        <v>2453</v>
      </c>
    </row>
    <row r="34" spans="1:15" ht="18.95" customHeight="1">
      <c r="A34">
        <v>362</v>
      </c>
      <c r="B34" s="8">
        <v>27</v>
      </c>
      <c r="C34" s="15">
        <v>23217111666</v>
      </c>
      <c r="D34" s="9" t="s">
        <v>1639</v>
      </c>
      <c r="E34" s="10" t="s">
        <v>2297</v>
      </c>
      <c r="F34" s="16" t="s">
        <v>1396</v>
      </c>
      <c r="G34" s="16" t="s">
        <v>1396</v>
      </c>
      <c r="H34" s="11"/>
      <c r="I34" s="12"/>
      <c r="J34" s="12"/>
      <c r="K34" s="12"/>
      <c r="L34" s="156">
        <v>0</v>
      </c>
      <c r="M34" s="157"/>
      <c r="N34" s="158"/>
      <c r="O34" t="s">
        <v>2453</v>
      </c>
    </row>
    <row r="35" spans="1:15" ht="18.95" customHeight="1">
      <c r="A35">
        <v>363</v>
      </c>
      <c r="B35" s="8">
        <v>28</v>
      </c>
      <c r="C35" s="15">
        <v>2321243061</v>
      </c>
      <c r="D35" s="9" t="s">
        <v>2258</v>
      </c>
      <c r="E35" s="10" t="s">
        <v>2259</v>
      </c>
      <c r="F35" s="16" t="s">
        <v>1375</v>
      </c>
      <c r="G35" s="16" t="s">
        <v>1375</v>
      </c>
      <c r="H35" s="11"/>
      <c r="I35" s="12"/>
      <c r="J35" s="12"/>
      <c r="K35" s="12"/>
      <c r="L35" s="156">
        <v>0</v>
      </c>
      <c r="M35" s="157"/>
      <c r="N35" s="158"/>
      <c r="O35" t="s">
        <v>2453</v>
      </c>
    </row>
    <row r="36" spans="1:15" ht="18.95" customHeight="1">
      <c r="A36">
        <v>364</v>
      </c>
      <c r="B36" s="8">
        <v>29</v>
      </c>
      <c r="C36" s="15">
        <v>2321158347</v>
      </c>
      <c r="D36" s="9" t="s">
        <v>1724</v>
      </c>
      <c r="E36" s="10" t="s">
        <v>2217</v>
      </c>
      <c r="F36" s="16" t="s">
        <v>2218</v>
      </c>
      <c r="G36" s="16" t="s">
        <v>2218</v>
      </c>
      <c r="H36" s="11"/>
      <c r="I36" s="12"/>
      <c r="J36" s="12"/>
      <c r="K36" s="12"/>
      <c r="L36" s="156">
        <v>0</v>
      </c>
      <c r="M36" s="157"/>
      <c r="N36" s="158"/>
      <c r="O36" t="s">
        <v>2453</v>
      </c>
    </row>
    <row r="37" spans="1:15">
      <c r="M37" s="147" t="s">
        <v>2454</v>
      </c>
      <c r="N37" s="13" t="s">
        <v>2400</v>
      </c>
    </row>
  </sheetData>
  <mergeCells count="45">
    <mergeCell ref="L34:N34"/>
    <mergeCell ref="L35:N35"/>
    <mergeCell ref="L36:N36"/>
    <mergeCell ref="L28:N28"/>
    <mergeCell ref="L29:N29"/>
    <mergeCell ref="L30:N30"/>
    <mergeCell ref="L31:N31"/>
    <mergeCell ref="L32:N32"/>
    <mergeCell ref="L33:N33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</mergeCells>
  <conditionalFormatting sqref="G6:G36 L8:N36 A8:A36">
    <cfRule type="cellIs" dxfId="96" priority="6" stopIfTrue="1" operator="equal">
      <formula>0</formula>
    </cfRule>
  </conditionalFormatting>
  <conditionalFormatting sqref="M37:N37">
    <cfRule type="cellIs" dxfId="95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2455</v>
      </c>
    </row>
    <row r="2" spans="1:15" s="1" customFormat="1">
      <c r="C2" s="150" t="s">
        <v>8</v>
      </c>
      <c r="D2" s="150"/>
      <c r="E2" s="2" t="s">
        <v>2456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2357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2457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365</v>
      </c>
      <c r="B8" s="8">
        <v>1</v>
      </c>
      <c r="C8" s="15">
        <v>2321242201</v>
      </c>
      <c r="D8" s="9" t="s">
        <v>2256</v>
      </c>
      <c r="E8" s="10" t="s">
        <v>2217</v>
      </c>
      <c r="F8" s="16" t="s">
        <v>1590</v>
      </c>
      <c r="G8" s="16" t="s">
        <v>1590</v>
      </c>
      <c r="H8" s="11"/>
      <c r="I8" s="12"/>
      <c r="J8" s="12"/>
      <c r="K8" s="12"/>
      <c r="L8" s="166">
        <v>0</v>
      </c>
      <c r="M8" s="167"/>
      <c r="N8" s="168"/>
      <c r="O8" t="s">
        <v>2458</v>
      </c>
    </row>
    <row r="9" spans="1:15" ht="18.95" customHeight="1">
      <c r="A9">
        <v>366</v>
      </c>
      <c r="B9" s="8">
        <v>2</v>
      </c>
      <c r="C9" s="15">
        <v>2321310866</v>
      </c>
      <c r="D9" s="9" t="s">
        <v>2266</v>
      </c>
      <c r="E9" s="10" t="s">
        <v>2217</v>
      </c>
      <c r="F9" s="16" t="s">
        <v>1396</v>
      </c>
      <c r="G9" s="16" t="s">
        <v>1396</v>
      </c>
      <c r="H9" s="11"/>
      <c r="I9" s="12"/>
      <c r="J9" s="12"/>
      <c r="K9" s="12"/>
      <c r="L9" s="156">
        <v>0</v>
      </c>
      <c r="M9" s="157"/>
      <c r="N9" s="158"/>
      <c r="O9" t="s">
        <v>2458</v>
      </c>
    </row>
    <row r="10" spans="1:15" ht="18.95" customHeight="1">
      <c r="A10">
        <v>367</v>
      </c>
      <c r="B10" s="8">
        <v>3</v>
      </c>
      <c r="C10" s="15">
        <v>2220522996</v>
      </c>
      <c r="D10" s="9" t="s">
        <v>1494</v>
      </c>
      <c r="E10" s="10" t="s">
        <v>1495</v>
      </c>
      <c r="F10" s="16" t="s">
        <v>1302</v>
      </c>
      <c r="G10" s="16" t="s">
        <v>1302</v>
      </c>
      <c r="H10" s="11"/>
      <c r="I10" s="12"/>
      <c r="J10" s="12"/>
      <c r="K10" s="12"/>
      <c r="L10" s="156">
        <v>0</v>
      </c>
      <c r="M10" s="157"/>
      <c r="N10" s="158"/>
      <c r="O10" t="s">
        <v>2458</v>
      </c>
    </row>
    <row r="11" spans="1:15" ht="18.95" customHeight="1">
      <c r="A11">
        <v>368</v>
      </c>
      <c r="B11" s="8">
        <v>4</v>
      </c>
      <c r="C11" s="15">
        <v>2220523223</v>
      </c>
      <c r="D11" s="9" t="s">
        <v>1531</v>
      </c>
      <c r="E11" s="10" t="s">
        <v>1495</v>
      </c>
      <c r="F11" s="16" t="s">
        <v>1302</v>
      </c>
      <c r="G11" s="16" t="s">
        <v>1302</v>
      </c>
      <c r="H11" s="11"/>
      <c r="I11" s="12"/>
      <c r="J11" s="12"/>
      <c r="K11" s="12"/>
      <c r="L11" s="156">
        <v>0</v>
      </c>
      <c r="M11" s="157"/>
      <c r="N11" s="158"/>
      <c r="O11" t="s">
        <v>2458</v>
      </c>
    </row>
    <row r="12" spans="1:15" ht="18.95" customHeight="1">
      <c r="A12">
        <v>369</v>
      </c>
      <c r="B12" s="8">
        <v>5</v>
      </c>
      <c r="C12" s="15">
        <v>2320125080</v>
      </c>
      <c r="D12" s="9" t="s">
        <v>1741</v>
      </c>
      <c r="E12" s="10" t="s">
        <v>1495</v>
      </c>
      <c r="F12" s="16" t="s">
        <v>1731</v>
      </c>
      <c r="G12" s="16" t="s">
        <v>1731</v>
      </c>
      <c r="H12" s="11"/>
      <c r="I12" s="12"/>
      <c r="J12" s="12"/>
      <c r="K12" s="12"/>
      <c r="L12" s="156">
        <v>0</v>
      </c>
      <c r="M12" s="157"/>
      <c r="N12" s="158"/>
      <c r="O12" t="s">
        <v>2458</v>
      </c>
    </row>
    <row r="13" spans="1:15" ht="18.95" customHeight="1">
      <c r="A13">
        <v>370</v>
      </c>
      <c r="B13" s="8">
        <v>6</v>
      </c>
      <c r="C13" s="15">
        <v>2320213248</v>
      </c>
      <c r="D13" s="9" t="s">
        <v>1781</v>
      </c>
      <c r="E13" s="10" t="s">
        <v>1495</v>
      </c>
      <c r="F13" s="16" t="s">
        <v>1416</v>
      </c>
      <c r="G13" s="16" t="s">
        <v>1416</v>
      </c>
      <c r="H13" s="11"/>
      <c r="I13" s="12"/>
      <c r="J13" s="12"/>
      <c r="K13" s="12"/>
      <c r="L13" s="156">
        <v>0</v>
      </c>
      <c r="M13" s="157"/>
      <c r="N13" s="158"/>
      <c r="O13" t="s">
        <v>2458</v>
      </c>
    </row>
    <row r="14" spans="1:15" ht="18.95" customHeight="1">
      <c r="A14">
        <v>371</v>
      </c>
      <c r="B14" s="8">
        <v>7</v>
      </c>
      <c r="C14" s="15">
        <v>23207110285</v>
      </c>
      <c r="D14" s="9" t="s">
        <v>1347</v>
      </c>
      <c r="E14" s="10" t="s">
        <v>1495</v>
      </c>
      <c r="F14" s="16" t="s">
        <v>1349</v>
      </c>
      <c r="G14" s="16" t="s">
        <v>1349</v>
      </c>
      <c r="H14" s="11"/>
      <c r="I14" s="12"/>
      <c r="J14" s="12"/>
      <c r="K14" s="12"/>
      <c r="L14" s="156">
        <v>0</v>
      </c>
      <c r="M14" s="157"/>
      <c r="N14" s="158"/>
      <c r="O14" t="s">
        <v>2458</v>
      </c>
    </row>
    <row r="15" spans="1:15" ht="18.95" customHeight="1">
      <c r="A15">
        <v>372</v>
      </c>
      <c r="B15" s="8">
        <v>8</v>
      </c>
      <c r="C15" s="15">
        <v>23207110633</v>
      </c>
      <c r="D15" s="9" t="s">
        <v>1347</v>
      </c>
      <c r="E15" s="10" t="s">
        <v>1495</v>
      </c>
      <c r="F15" s="16" t="s">
        <v>1349</v>
      </c>
      <c r="G15" s="16" t="s">
        <v>1349</v>
      </c>
      <c r="H15" s="11"/>
      <c r="I15" s="12"/>
      <c r="J15" s="12"/>
      <c r="K15" s="12"/>
      <c r="L15" s="156">
        <v>0</v>
      </c>
      <c r="M15" s="157"/>
      <c r="N15" s="158"/>
      <c r="O15" t="s">
        <v>2458</v>
      </c>
    </row>
    <row r="16" spans="1:15" ht="18.95" customHeight="1">
      <c r="A16">
        <v>373</v>
      </c>
      <c r="B16" s="8">
        <v>9</v>
      </c>
      <c r="C16" s="15">
        <v>2320711998</v>
      </c>
      <c r="D16" s="9" t="s">
        <v>2022</v>
      </c>
      <c r="E16" s="10" t="s">
        <v>1495</v>
      </c>
      <c r="F16" s="16" t="s">
        <v>1396</v>
      </c>
      <c r="G16" s="16" t="s">
        <v>1396</v>
      </c>
      <c r="H16" s="11"/>
      <c r="I16" s="12"/>
      <c r="J16" s="12"/>
      <c r="K16" s="12"/>
      <c r="L16" s="156">
        <v>0</v>
      </c>
      <c r="M16" s="157"/>
      <c r="N16" s="158"/>
      <c r="O16" t="s">
        <v>2458</v>
      </c>
    </row>
    <row r="17" spans="1:15" ht="18.95" customHeight="1">
      <c r="A17">
        <v>374</v>
      </c>
      <c r="B17" s="8">
        <v>10</v>
      </c>
      <c r="C17" s="15">
        <v>2320719694</v>
      </c>
      <c r="D17" s="9" t="s">
        <v>2089</v>
      </c>
      <c r="E17" s="10" t="s">
        <v>1495</v>
      </c>
      <c r="F17" s="16" t="s">
        <v>1349</v>
      </c>
      <c r="G17" s="16" t="s">
        <v>1349</v>
      </c>
      <c r="H17" s="11"/>
      <c r="I17" s="12"/>
      <c r="J17" s="12"/>
      <c r="K17" s="12"/>
      <c r="L17" s="156">
        <v>0</v>
      </c>
      <c r="M17" s="157"/>
      <c r="N17" s="158"/>
      <c r="O17" t="s">
        <v>2458</v>
      </c>
    </row>
    <row r="18" spans="1:15" ht="18.95" customHeight="1">
      <c r="A18">
        <v>375</v>
      </c>
      <c r="B18" s="8">
        <v>11</v>
      </c>
      <c r="C18" s="15">
        <v>2321242202</v>
      </c>
      <c r="D18" s="9" t="s">
        <v>1658</v>
      </c>
      <c r="E18" s="10" t="s">
        <v>2257</v>
      </c>
      <c r="F18" s="16" t="s">
        <v>1375</v>
      </c>
      <c r="G18" s="16" t="s">
        <v>1375</v>
      </c>
      <c r="H18" s="11"/>
      <c r="I18" s="12"/>
      <c r="J18" s="12"/>
      <c r="K18" s="12"/>
      <c r="L18" s="156">
        <v>0</v>
      </c>
      <c r="M18" s="157"/>
      <c r="N18" s="158"/>
      <c r="O18" t="s">
        <v>2458</v>
      </c>
    </row>
    <row r="19" spans="1:15" ht="18.95" customHeight="1">
      <c r="A19">
        <v>376</v>
      </c>
      <c r="B19" s="8">
        <v>12</v>
      </c>
      <c r="C19" s="15">
        <v>2221419214</v>
      </c>
      <c r="D19" s="9" t="s">
        <v>1649</v>
      </c>
      <c r="E19" s="10" t="s">
        <v>1650</v>
      </c>
      <c r="F19" s="16" t="s">
        <v>1266</v>
      </c>
      <c r="G19" s="16" t="s">
        <v>1266</v>
      </c>
      <c r="H19" s="11"/>
      <c r="I19" s="12"/>
      <c r="J19" s="12"/>
      <c r="K19" s="12"/>
      <c r="L19" s="156">
        <v>0</v>
      </c>
      <c r="M19" s="157"/>
      <c r="N19" s="158"/>
      <c r="O19" t="s">
        <v>2458</v>
      </c>
    </row>
    <row r="20" spans="1:15" ht="18.95" customHeight="1">
      <c r="A20">
        <v>377</v>
      </c>
      <c r="B20" s="8">
        <v>13</v>
      </c>
      <c r="C20" s="15">
        <v>2321113756</v>
      </c>
      <c r="D20" s="9" t="s">
        <v>2132</v>
      </c>
      <c r="E20" s="10" t="s">
        <v>1650</v>
      </c>
      <c r="F20" s="16" t="s">
        <v>1728</v>
      </c>
      <c r="G20" s="16" t="s">
        <v>1728</v>
      </c>
      <c r="H20" s="11"/>
      <c r="I20" s="12"/>
      <c r="J20" s="12"/>
      <c r="K20" s="12"/>
      <c r="L20" s="156">
        <v>0</v>
      </c>
      <c r="M20" s="157"/>
      <c r="N20" s="158"/>
      <c r="O20" t="s">
        <v>2458</v>
      </c>
    </row>
    <row r="21" spans="1:15" ht="18.95" customHeight="1">
      <c r="A21">
        <v>378</v>
      </c>
      <c r="B21" s="8">
        <v>14</v>
      </c>
      <c r="C21" s="15">
        <v>2021646799</v>
      </c>
      <c r="D21" s="9" t="s">
        <v>1314</v>
      </c>
      <c r="E21" s="10" t="s">
        <v>1315</v>
      </c>
      <c r="F21" s="16" t="s">
        <v>1316</v>
      </c>
      <c r="G21" s="16" t="s">
        <v>1316</v>
      </c>
      <c r="H21" s="11"/>
      <c r="I21" s="12"/>
      <c r="J21" s="12"/>
      <c r="K21" s="12"/>
      <c r="L21" s="156">
        <v>0</v>
      </c>
      <c r="M21" s="157"/>
      <c r="N21" s="158"/>
      <c r="O21" t="s">
        <v>2458</v>
      </c>
    </row>
    <row r="22" spans="1:15" ht="18.95" customHeight="1">
      <c r="A22">
        <v>379</v>
      </c>
      <c r="B22" s="8">
        <v>15</v>
      </c>
      <c r="C22" s="15">
        <v>23212112439</v>
      </c>
      <c r="D22" s="9" t="s">
        <v>2230</v>
      </c>
      <c r="E22" s="10" t="s">
        <v>1315</v>
      </c>
      <c r="F22" s="16" t="s">
        <v>1416</v>
      </c>
      <c r="G22" s="16" t="s">
        <v>1416</v>
      </c>
      <c r="H22" s="11"/>
      <c r="I22" s="12"/>
      <c r="J22" s="12"/>
      <c r="K22" s="12"/>
      <c r="L22" s="156">
        <v>0</v>
      </c>
      <c r="M22" s="157"/>
      <c r="N22" s="158"/>
      <c r="O22" t="s">
        <v>2458</v>
      </c>
    </row>
    <row r="23" spans="1:15" ht="18.95" customHeight="1">
      <c r="A23">
        <v>380</v>
      </c>
      <c r="B23" s="8">
        <v>16</v>
      </c>
      <c r="C23" s="15">
        <v>2321340645</v>
      </c>
      <c r="D23" s="9" t="s">
        <v>1300</v>
      </c>
      <c r="E23" s="10" t="s">
        <v>1315</v>
      </c>
      <c r="F23" s="16" t="s">
        <v>1925</v>
      </c>
      <c r="G23" s="16" t="s">
        <v>1925</v>
      </c>
      <c r="H23" s="11"/>
      <c r="I23" s="12"/>
      <c r="J23" s="12"/>
      <c r="K23" s="12"/>
      <c r="L23" s="156">
        <v>0</v>
      </c>
      <c r="M23" s="157"/>
      <c r="N23" s="158"/>
      <c r="O23" t="s">
        <v>2458</v>
      </c>
    </row>
    <row r="24" spans="1:15" ht="18.95" customHeight="1">
      <c r="A24">
        <v>381</v>
      </c>
      <c r="B24" s="8">
        <v>17</v>
      </c>
      <c r="C24" s="15">
        <v>2321712260</v>
      </c>
      <c r="D24" s="9" t="s">
        <v>2302</v>
      </c>
      <c r="E24" s="10" t="s">
        <v>2303</v>
      </c>
      <c r="F24" s="16" t="s">
        <v>1349</v>
      </c>
      <c r="G24" s="16" t="s">
        <v>1349</v>
      </c>
      <c r="H24" s="11"/>
      <c r="I24" s="12"/>
      <c r="J24" s="12"/>
      <c r="K24" s="12"/>
      <c r="L24" s="156">
        <v>0</v>
      </c>
      <c r="M24" s="157"/>
      <c r="N24" s="158"/>
      <c r="O24" t="s">
        <v>2458</v>
      </c>
    </row>
    <row r="25" spans="1:15" ht="18.95" customHeight="1">
      <c r="A25">
        <v>382</v>
      </c>
      <c r="B25" s="8">
        <v>18</v>
      </c>
      <c r="C25" s="15">
        <v>23207110539</v>
      </c>
      <c r="D25" s="9" t="s">
        <v>1991</v>
      </c>
      <c r="E25" s="10" t="s">
        <v>1992</v>
      </c>
      <c r="F25" s="16" t="s">
        <v>1396</v>
      </c>
      <c r="G25" s="16" t="s">
        <v>1396</v>
      </c>
      <c r="H25" s="11"/>
      <c r="I25" s="12"/>
      <c r="J25" s="12"/>
      <c r="K25" s="12"/>
      <c r="L25" s="156">
        <v>0</v>
      </c>
      <c r="M25" s="157"/>
      <c r="N25" s="158"/>
      <c r="O25" t="s">
        <v>2458</v>
      </c>
    </row>
    <row r="26" spans="1:15" ht="18.95" customHeight="1">
      <c r="A26">
        <v>383</v>
      </c>
      <c r="B26" s="8">
        <v>19</v>
      </c>
      <c r="C26" s="15">
        <v>2121114221</v>
      </c>
      <c r="D26" s="9" t="s">
        <v>1362</v>
      </c>
      <c r="E26" s="10" t="s">
        <v>1363</v>
      </c>
      <c r="F26" s="16" t="s">
        <v>1364</v>
      </c>
      <c r="G26" s="16" t="s">
        <v>1364</v>
      </c>
      <c r="H26" s="11"/>
      <c r="I26" s="12"/>
      <c r="J26" s="12"/>
      <c r="K26" s="12"/>
      <c r="L26" s="156">
        <v>0</v>
      </c>
      <c r="M26" s="157"/>
      <c r="N26" s="158"/>
      <c r="O26" t="s">
        <v>2458</v>
      </c>
    </row>
    <row r="27" spans="1:15" ht="18.95" customHeight="1">
      <c r="A27">
        <v>384</v>
      </c>
      <c r="B27" s="8">
        <v>20</v>
      </c>
      <c r="C27" s="15">
        <v>2121219918</v>
      </c>
      <c r="D27" s="9" t="s">
        <v>1371</v>
      </c>
      <c r="E27" s="10" t="s">
        <v>1363</v>
      </c>
      <c r="F27" s="16" t="s">
        <v>1372</v>
      </c>
      <c r="G27" s="16" t="s">
        <v>1372</v>
      </c>
      <c r="H27" s="11"/>
      <c r="I27" s="12"/>
      <c r="J27" s="12"/>
      <c r="K27" s="12"/>
      <c r="L27" s="156">
        <v>0</v>
      </c>
      <c r="M27" s="157"/>
      <c r="N27" s="158"/>
      <c r="O27" t="s">
        <v>2458</v>
      </c>
    </row>
    <row r="28" spans="1:15" ht="18.95" customHeight="1">
      <c r="A28">
        <v>385</v>
      </c>
      <c r="B28" s="8">
        <v>21</v>
      </c>
      <c r="C28" s="15">
        <v>2121614351</v>
      </c>
      <c r="D28" s="9" t="s">
        <v>1391</v>
      </c>
      <c r="E28" s="10" t="s">
        <v>1363</v>
      </c>
      <c r="F28" s="16" t="s">
        <v>1290</v>
      </c>
      <c r="G28" s="16" t="s">
        <v>1290</v>
      </c>
      <c r="H28" s="11"/>
      <c r="I28" s="12"/>
      <c r="J28" s="12"/>
      <c r="K28" s="12"/>
      <c r="L28" s="156">
        <v>0</v>
      </c>
      <c r="M28" s="157"/>
      <c r="N28" s="158"/>
      <c r="O28" t="s">
        <v>2458</v>
      </c>
    </row>
    <row r="29" spans="1:15" ht="18.95" customHeight="1">
      <c r="A29">
        <v>386</v>
      </c>
      <c r="B29" s="8">
        <v>22</v>
      </c>
      <c r="C29" s="15">
        <v>2221123581</v>
      </c>
      <c r="D29" s="9" t="s">
        <v>1603</v>
      </c>
      <c r="E29" s="10" t="s">
        <v>1363</v>
      </c>
      <c r="F29" s="16" t="s">
        <v>1410</v>
      </c>
      <c r="G29" s="16" t="s">
        <v>1410</v>
      </c>
      <c r="H29" s="11"/>
      <c r="I29" s="12"/>
      <c r="J29" s="12"/>
      <c r="K29" s="12"/>
      <c r="L29" s="156">
        <v>0</v>
      </c>
      <c r="M29" s="157"/>
      <c r="N29" s="158"/>
      <c r="O29" t="s">
        <v>2458</v>
      </c>
    </row>
    <row r="30" spans="1:15" ht="18.95" customHeight="1">
      <c r="A30">
        <v>387</v>
      </c>
      <c r="B30" s="8">
        <v>23</v>
      </c>
      <c r="C30" s="15">
        <v>2321175118</v>
      </c>
      <c r="D30" s="9" t="s">
        <v>2222</v>
      </c>
      <c r="E30" s="10" t="s">
        <v>1363</v>
      </c>
      <c r="F30" s="16" t="s">
        <v>1287</v>
      </c>
      <c r="G30" s="16" t="s">
        <v>1287</v>
      </c>
      <c r="H30" s="11"/>
      <c r="I30" s="12"/>
      <c r="J30" s="12"/>
      <c r="K30" s="12"/>
      <c r="L30" s="156">
        <v>0</v>
      </c>
      <c r="M30" s="157"/>
      <c r="N30" s="158"/>
      <c r="O30" t="s">
        <v>2458</v>
      </c>
    </row>
    <row r="31" spans="1:15" ht="18.95" customHeight="1">
      <c r="A31">
        <v>388</v>
      </c>
      <c r="B31" s="8">
        <v>24</v>
      </c>
      <c r="C31" s="15">
        <v>2321211345</v>
      </c>
      <c r="D31" s="9" t="s">
        <v>2231</v>
      </c>
      <c r="E31" s="10" t="s">
        <v>1363</v>
      </c>
      <c r="F31" s="16" t="s">
        <v>1416</v>
      </c>
      <c r="G31" s="16" t="s">
        <v>1416</v>
      </c>
      <c r="H31" s="11"/>
      <c r="I31" s="12"/>
      <c r="J31" s="12"/>
      <c r="K31" s="12"/>
      <c r="L31" s="156">
        <v>0</v>
      </c>
      <c r="M31" s="157"/>
      <c r="N31" s="158"/>
      <c r="O31" t="s">
        <v>2458</v>
      </c>
    </row>
    <row r="32" spans="1:15" ht="18.95" customHeight="1">
      <c r="A32">
        <v>389</v>
      </c>
      <c r="B32" s="8">
        <v>25</v>
      </c>
      <c r="C32" s="15">
        <v>2321613224</v>
      </c>
      <c r="D32" s="9" t="s">
        <v>2283</v>
      </c>
      <c r="E32" s="10" t="s">
        <v>1363</v>
      </c>
      <c r="F32" s="16" t="s">
        <v>1749</v>
      </c>
      <c r="G32" s="16" t="s">
        <v>1749</v>
      </c>
      <c r="H32" s="11"/>
      <c r="I32" s="12"/>
      <c r="J32" s="12"/>
      <c r="K32" s="12"/>
      <c r="L32" s="156">
        <v>0</v>
      </c>
      <c r="M32" s="157"/>
      <c r="N32" s="158"/>
      <c r="O32" t="s">
        <v>2458</v>
      </c>
    </row>
    <row r="33" spans="1:15" ht="18.95" customHeight="1">
      <c r="A33">
        <v>390</v>
      </c>
      <c r="B33" s="8">
        <v>26</v>
      </c>
      <c r="C33" s="15">
        <v>2321865278</v>
      </c>
      <c r="D33" s="9" t="s">
        <v>2348</v>
      </c>
      <c r="E33" s="10" t="s">
        <v>1363</v>
      </c>
      <c r="F33" s="16" t="s">
        <v>1590</v>
      </c>
      <c r="G33" s="16" t="s">
        <v>1590</v>
      </c>
      <c r="H33" s="11"/>
      <c r="I33" s="12"/>
      <c r="J33" s="12"/>
      <c r="K33" s="12"/>
      <c r="L33" s="156">
        <v>0</v>
      </c>
      <c r="M33" s="157"/>
      <c r="N33" s="158"/>
      <c r="O33" t="s">
        <v>2458</v>
      </c>
    </row>
    <row r="34" spans="1:15" ht="18.95" customHeight="1">
      <c r="A34">
        <v>391</v>
      </c>
      <c r="B34" s="8">
        <v>27</v>
      </c>
      <c r="C34" s="15">
        <v>2221523115</v>
      </c>
      <c r="D34" s="9" t="s">
        <v>1675</v>
      </c>
      <c r="E34" s="10" t="s">
        <v>1676</v>
      </c>
      <c r="F34" s="16" t="s">
        <v>1302</v>
      </c>
      <c r="G34" s="16" t="s">
        <v>1302</v>
      </c>
      <c r="H34" s="11"/>
      <c r="I34" s="12"/>
      <c r="J34" s="12"/>
      <c r="K34" s="12"/>
      <c r="L34" s="156">
        <v>0</v>
      </c>
      <c r="M34" s="157"/>
      <c r="N34" s="158"/>
      <c r="O34" t="s">
        <v>2458</v>
      </c>
    </row>
    <row r="35" spans="1:15" ht="18.95" customHeight="1">
      <c r="A35">
        <v>392</v>
      </c>
      <c r="B35" s="8">
        <v>28</v>
      </c>
      <c r="C35" s="15">
        <v>2321713961</v>
      </c>
      <c r="D35" s="9" t="s">
        <v>2305</v>
      </c>
      <c r="E35" s="10" t="s">
        <v>1676</v>
      </c>
      <c r="F35" s="16" t="s">
        <v>1349</v>
      </c>
      <c r="G35" s="16" t="s">
        <v>1349</v>
      </c>
      <c r="H35" s="11"/>
      <c r="I35" s="12"/>
      <c r="J35" s="12"/>
      <c r="K35" s="12"/>
      <c r="L35" s="156">
        <v>0</v>
      </c>
      <c r="M35" s="157"/>
      <c r="N35" s="158"/>
      <c r="O35" t="s">
        <v>2458</v>
      </c>
    </row>
    <row r="36" spans="1:15" ht="18.95" customHeight="1">
      <c r="A36">
        <v>393</v>
      </c>
      <c r="B36" s="8">
        <v>29</v>
      </c>
      <c r="C36" s="15">
        <v>2321432066</v>
      </c>
      <c r="D36" s="9" t="s">
        <v>2277</v>
      </c>
      <c r="E36" s="10" t="s">
        <v>2278</v>
      </c>
      <c r="F36" s="16" t="s">
        <v>1349</v>
      </c>
      <c r="G36" s="16" t="s">
        <v>1349</v>
      </c>
      <c r="H36" s="11"/>
      <c r="I36" s="12"/>
      <c r="J36" s="12"/>
      <c r="K36" s="12"/>
      <c r="L36" s="156">
        <v>0</v>
      </c>
      <c r="M36" s="157"/>
      <c r="N36" s="158"/>
      <c r="O36" t="s">
        <v>2458</v>
      </c>
    </row>
    <row r="37" spans="1:15">
      <c r="M37" s="147" t="s">
        <v>2459</v>
      </c>
      <c r="N37" s="13" t="s">
        <v>2400</v>
      </c>
    </row>
  </sheetData>
  <mergeCells count="45">
    <mergeCell ref="L34:N34"/>
    <mergeCell ref="L35:N35"/>
    <mergeCell ref="L36:N36"/>
    <mergeCell ref="L28:N28"/>
    <mergeCell ref="L29:N29"/>
    <mergeCell ref="L30:N30"/>
    <mergeCell ref="L31:N31"/>
    <mergeCell ref="L32:N32"/>
    <mergeCell ref="L33:N33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</mergeCells>
  <conditionalFormatting sqref="G6:G36 L8:N36 A8:A36">
    <cfRule type="cellIs" dxfId="94" priority="6" stopIfTrue="1" operator="equal">
      <formula>0</formula>
    </cfRule>
  </conditionalFormatting>
  <conditionalFormatting sqref="M37:N37">
    <cfRule type="cellIs" dxfId="93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2460</v>
      </c>
    </row>
    <row r="2" spans="1:15" s="1" customFormat="1">
      <c r="C2" s="150" t="s">
        <v>8</v>
      </c>
      <c r="D2" s="150"/>
      <c r="E2" s="2" t="s">
        <v>2461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2357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2462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394</v>
      </c>
      <c r="B8" s="8">
        <v>1</v>
      </c>
      <c r="C8" s="15">
        <v>23217111471</v>
      </c>
      <c r="D8" s="9" t="s">
        <v>2296</v>
      </c>
      <c r="E8" s="10" t="s">
        <v>2278</v>
      </c>
      <c r="F8" s="16" t="s">
        <v>1349</v>
      </c>
      <c r="G8" s="16" t="s">
        <v>1349</v>
      </c>
      <c r="H8" s="11"/>
      <c r="I8" s="12"/>
      <c r="J8" s="12"/>
      <c r="K8" s="12"/>
      <c r="L8" s="166">
        <v>0</v>
      </c>
      <c r="M8" s="167"/>
      <c r="N8" s="168"/>
      <c r="O8" t="s">
        <v>2463</v>
      </c>
    </row>
    <row r="9" spans="1:15" ht="18.95" customHeight="1">
      <c r="A9">
        <v>395</v>
      </c>
      <c r="B9" s="8">
        <v>2</v>
      </c>
      <c r="C9" s="15">
        <v>2321711258</v>
      </c>
      <c r="D9" s="9" t="s">
        <v>1716</v>
      </c>
      <c r="E9" s="10" t="s">
        <v>2278</v>
      </c>
      <c r="F9" s="16" t="s">
        <v>1396</v>
      </c>
      <c r="G9" s="16" t="s">
        <v>1396</v>
      </c>
      <c r="H9" s="11"/>
      <c r="I9" s="12"/>
      <c r="J9" s="12"/>
      <c r="K9" s="12"/>
      <c r="L9" s="156">
        <v>0</v>
      </c>
      <c r="M9" s="157"/>
      <c r="N9" s="158"/>
      <c r="O9" t="s">
        <v>2463</v>
      </c>
    </row>
    <row r="10" spans="1:15" ht="18.95" customHeight="1">
      <c r="A10">
        <v>396</v>
      </c>
      <c r="B10" s="8">
        <v>3</v>
      </c>
      <c r="C10" s="15">
        <v>23217212440</v>
      </c>
      <c r="D10" s="9" t="s">
        <v>2325</v>
      </c>
      <c r="E10" s="10" t="s">
        <v>2278</v>
      </c>
      <c r="F10" s="16" t="s">
        <v>1929</v>
      </c>
      <c r="G10" s="16" t="s">
        <v>1929</v>
      </c>
      <c r="H10" s="11"/>
      <c r="I10" s="12"/>
      <c r="J10" s="12"/>
      <c r="K10" s="12"/>
      <c r="L10" s="156">
        <v>0</v>
      </c>
      <c r="M10" s="157"/>
      <c r="N10" s="158"/>
      <c r="O10" t="s">
        <v>2463</v>
      </c>
    </row>
    <row r="11" spans="1:15" ht="18.95" customHeight="1">
      <c r="A11">
        <v>397</v>
      </c>
      <c r="B11" s="8">
        <v>4</v>
      </c>
      <c r="C11" s="15">
        <v>2321862934</v>
      </c>
      <c r="D11" s="9" t="s">
        <v>2341</v>
      </c>
      <c r="E11" s="10" t="s">
        <v>2278</v>
      </c>
      <c r="F11" s="16" t="s">
        <v>1590</v>
      </c>
      <c r="G11" s="16" t="s">
        <v>1590</v>
      </c>
      <c r="H11" s="11"/>
      <c r="I11" s="12"/>
      <c r="J11" s="12"/>
      <c r="K11" s="12"/>
      <c r="L11" s="156">
        <v>0</v>
      </c>
      <c r="M11" s="157"/>
      <c r="N11" s="158"/>
      <c r="O11" t="s">
        <v>2463</v>
      </c>
    </row>
    <row r="12" spans="1:15" ht="18.95" customHeight="1">
      <c r="A12">
        <v>398</v>
      </c>
      <c r="B12" s="8">
        <v>5</v>
      </c>
      <c r="C12" s="15">
        <v>2320216141</v>
      </c>
      <c r="D12" s="9" t="s">
        <v>1815</v>
      </c>
      <c r="E12" s="10" t="s">
        <v>1816</v>
      </c>
      <c r="F12" s="16" t="s">
        <v>1308</v>
      </c>
      <c r="G12" s="16" t="s">
        <v>1308</v>
      </c>
      <c r="H12" s="11"/>
      <c r="I12" s="12"/>
      <c r="J12" s="12"/>
      <c r="K12" s="12"/>
      <c r="L12" s="156">
        <v>0</v>
      </c>
      <c r="M12" s="157"/>
      <c r="N12" s="158"/>
      <c r="O12" t="s">
        <v>2463</v>
      </c>
    </row>
    <row r="13" spans="1:15" ht="18.95" customHeight="1">
      <c r="A13">
        <v>399</v>
      </c>
      <c r="B13" s="8">
        <v>6</v>
      </c>
      <c r="C13" s="15">
        <v>2320714418</v>
      </c>
      <c r="D13" s="9" t="s">
        <v>1856</v>
      </c>
      <c r="E13" s="10" t="s">
        <v>2049</v>
      </c>
      <c r="F13" s="16" t="s">
        <v>1396</v>
      </c>
      <c r="G13" s="16" t="s">
        <v>1396</v>
      </c>
      <c r="H13" s="11"/>
      <c r="I13" s="12"/>
      <c r="J13" s="12"/>
      <c r="K13" s="12"/>
      <c r="L13" s="156">
        <v>0</v>
      </c>
      <c r="M13" s="157"/>
      <c r="N13" s="158"/>
      <c r="O13" t="s">
        <v>2463</v>
      </c>
    </row>
    <row r="14" spans="1:15" ht="18.95" customHeight="1">
      <c r="A14">
        <v>400</v>
      </c>
      <c r="B14" s="8">
        <v>7</v>
      </c>
      <c r="C14" s="15">
        <v>2220522809</v>
      </c>
      <c r="D14" s="9" t="s">
        <v>1459</v>
      </c>
      <c r="E14" s="10" t="s">
        <v>1460</v>
      </c>
      <c r="F14" s="16" t="s">
        <v>1302</v>
      </c>
      <c r="G14" s="16" t="s">
        <v>1302</v>
      </c>
      <c r="H14" s="11"/>
      <c r="I14" s="12"/>
      <c r="J14" s="12"/>
      <c r="K14" s="12"/>
      <c r="L14" s="156">
        <v>0</v>
      </c>
      <c r="M14" s="157"/>
      <c r="N14" s="158"/>
      <c r="O14" t="s">
        <v>2463</v>
      </c>
    </row>
    <row r="15" spans="1:15" ht="18.95" customHeight="1">
      <c r="A15">
        <v>401</v>
      </c>
      <c r="B15" s="8">
        <v>8</v>
      </c>
      <c r="C15" s="15">
        <v>2220716786</v>
      </c>
      <c r="D15" s="9" t="s">
        <v>1571</v>
      </c>
      <c r="E15" s="10" t="s">
        <v>1460</v>
      </c>
      <c r="F15" s="16" t="s">
        <v>1322</v>
      </c>
      <c r="G15" s="16" t="s">
        <v>1322</v>
      </c>
      <c r="H15" s="11"/>
      <c r="I15" s="12"/>
      <c r="J15" s="12"/>
      <c r="K15" s="12"/>
      <c r="L15" s="156">
        <v>0</v>
      </c>
      <c r="M15" s="157"/>
      <c r="N15" s="158"/>
      <c r="O15" t="s">
        <v>2463</v>
      </c>
    </row>
    <row r="16" spans="1:15" ht="18.95" customHeight="1">
      <c r="A16">
        <v>402</v>
      </c>
      <c r="B16" s="8">
        <v>9</v>
      </c>
      <c r="C16" s="15">
        <v>2320254341</v>
      </c>
      <c r="D16" s="9" t="s">
        <v>1347</v>
      </c>
      <c r="E16" s="10" t="s">
        <v>1460</v>
      </c>
      <c r="F16" s="16" t="s">
        <v>1296</v>
      </c>
      <c r="G16" s="16" t="s">
        <v>1296</v>
      </c>
      <c r="H16" s="11"/>
      <c r="I16" s="12"/>
      <c r="J16" s="12"/>
      <c r="K16" s="12"/>
      <c r="L16" s="156">
        <v>0</v>
      </c>
      <c r="M16" s="157"/>
      <c r="N16" s="158"/>
      <c r="O16" t="s">
        <v>2463</v>
      </c>
    </row>
    <row r="17" spans="1:15" ht="18.95" customHeight="1">
      <c r="A17">
        <v>403</v>
      </c>
      <c r="B17" s="8">
        <v>10</v>
      </c>
      <c r="C17" s="15">
        <v>2320269630</v>
      </c>
      <c r="D17" s="9" t="s">
        <v>1900</v>
      </c>
      <c r="E17" s="10" t="s">
        <v>1460</v>
      </c>
      <c r="F17" s="16" t="s">
        <v>1770</v>
      </c>
      <c r="G17" s="16" t="s">
        <v>1770</v>
      </c>
      <c r="H17" s="11"/>
      <c r="I17" s="12"/>
      <c r="J17" s="12"/>
      <c r="K17" s="12"/>
      <c r="L17" s="156">
        <v>0</v>
      </c>
      <c r="M17" s="157"/>
      <c r="N17" s="158"/>
      <c r="O17" t="s">
        <v>2463</v>
      </c>
    </row>
    <row r="18" spans="1:15" ht="18.95" customHeight="1">
      <c r="A18">
        <v>404</v>
      </c>
      <c r="B18" s="8">
        <v>11</v>
      </c>
      <c r="C18" s="15">
        <v>2320862686</v>
      </c>
      <c r="D18" s="9" t="s">
        <v>2120</v>
      </c>
      <c r="E18" s="10" t="s">
        <v>1460</v>
      </c>
      <c r="F18" s="16" t="s">
        <v>1590</v>
      </c>
      <c r="G18" s="16" t="s">
        <v>1590</v>
      </c>
      <c r="H18" s="11"/>
      <c r="I18" s="12"/>
      <c r="J18" s="12"/>
      <c r="K18" s="12"/>
      <c r="L18" s="156">
        <v>0</v>
      </c>
      <c r="M18" s="157"/>
      <c r="N18" s="158"/>
      <c r="O18" t="s">
        <v>2463</v>
      </c>
    </row>
    <row r="19" spans="1:15" ht="18.95" customHeight="1">
      <c r="A19">
        <v>405</v>
      </c>
      <c r="B19" s="8">
        <v>12</v>
      </c>
      <c r="C19" s="15">
        <v>2221716788</v>
      </c>
      <c r="D19" s="9" t="s">
        <v>1370</v>
      </c>
      <c r="E19" s="10" t="s">
        <v>1718</v>
      </c>
      <c r="F19" s="16" t="s">
        <v>1322</v>
      </c>
      <c r="G19" s="16" t="s">
        <v>1322</v>
      </c>
      <c r="H19" s="11"/>
      <c r="I19" s="12"/>
      <c r="J19" s="12"/>
      <c r="K19" s="12"/>
      <c r="L19" s="156">
        <v>0</v>
      </c>
      <c r="M19" s="157"/>
      <c r="N19" s="158"/>
      <c r="O19" t="s">
        <v>2463</v>
      </c>
    </row>
    <row r="20" spans="1:15" ht="18.95" customHeight="1">
      <c r="A20">
        <v>406</v>
      </c>
      <c r="B20" s="8">
        <v>13</v>
      </c>
      <c r="C20" s="15">
        <v>23202611427</v>
      </c>
      <c r="D20" s="9" t="s">
        <v>1347</v>
      </c>
      <c r="E20" s="10" t="s">
        <v>1885</v>
      </c>
      <c r="F20" s="16" t="s">
        <v>1770</v>
      </c>
      <c r="G20" s="16" t="s">
        <v>1770</v>
      </c>
      <c r="H20" s="11"/>
      <c r="I20" s="12"/>
      <c r="J20" s="12"/>
      <c r="K20" s="12"/>
      <c r="L20" s="156">
        <v>0</v>
      </c>
      <c r="M20" s="157"/>
      <c r="N20" s="158"/>
      <c r="O20" t="s">
        <v>2463</v>
      </c>
    </row>
    <row r="21" spans="1:15" ht="18.95" customHeight="1">
      <c r="A21">
        <v>407</v>
      </c>
      <c r="B21" s="8">
        <v>14</v>
      </c>
      <c r="C21" s="15">
        <v>2221125660</v>
      </c>
      <c r="D21" s="9" t="s">
        <v>1607</v>
      </c>
      <c r="E21" s="10" t="s">
        <v>1608</v>
      </c>
      <c r="F21" s="16" t="s">
        <v>1308</v>
      </c>
      <c r="G21" s="16" t="s">
        <v>1308</v>
      </c>
      <c r="H21" s="11"/>
      <c r="I21" s="12"/>
      <c r="J21" s="12"/>
      <c r="K21" s="12"/>
      <c r="L21" s="156">
        <v>0</v>
      </c>
      <c r="M21" s="157"/>
      <c r="N21" s="158"/>
      <c r="O21" t="s">
        <v>2463</v>
      </c>
    </row>
    <row r="22" spans="1:15" ht="18.95" customHeight="1">
      <c r="A22">
        <v>408</v>
      </c>
      <c r="B22" s="8">
        <v>15</v>
      </c>
      <c r="C22" s="15">
        <v>2321722669</v>
      </c>
      <c r="D22" s="9" t="s">
        <v>2327</v>
      </c>
      <c r="E22" s="10" t="s">
        <v>2328</v>
      </c>
      <c r="F22" s="16" t="s">
        <v>1570</v>
      </c>
      <c r="G22" s="16" t="s">
        <v>1570</v>
      </c>
      <c r="H22" s="11"/>
      <c r="I22" s="12"/>
      <c r="J22" s="12"/>
      <c r="K22" s="12"/>
      <c r="L22" s="156">
        <v>0</v>
      </c>
      <c r="M22" s="157"/>
      <c r="N22" s="158"/>
      <c r="O22" t="s">
        <v>2463</v>
      </c>
    </row>
    <row r="23" spans="1:15" ht="18.95" customHeight="1">
      <c r="A23">
        <v>409</v>
      </c>
      <c r="B23" s="8">
        <v>16</v>
      </c>
      <c r="C23" s="15">
        <v>2321864048</v>
      </c>
      <c r="D23" s="9" t="s">
        <v>2223</v>
      </c>
      <c r="E23" s="10" t="s">
        <v>2328</v>
      </c>
      <c r="F23" s="16" t="s">
        <v>1590</v>
      </c>
      <c r="G23" s="16" t="s">
        <v>1590</v>
      </c>
      <c r="H23" s="11"/>
      <c r="I23" s="12"/>
      <c r="J23" s="12"/>
      <c r="K23" s="12"/>
      <c r="L23" s="156">
        <v>0</v>
      </c>
      <c r="M23" s="157"/>
      <c r="N23" s="158"/>
      <c r="O23" t="s">
        <v>2463</v>
      </c>
    </row>
    <row r="24" spans="1:15" ht="18.95" customHeight="1">
      <c r="A24">
        <v>410</v>
      </c>
      <c r="B24" s="8">
        <v>17</v>
      </c>
      <c r="C24" s="15">
        <v>2321715210</v>
      </c>
      <c r="D24" s="9" t="s">
        <v>2314</v>
      </c>
      <c r="E24" s="10" t="s">
        <v>2315</v>
      </c>
      <c r="F24" s="16" t="s">
        <v>1349</v>
      </c>
      <c r="G24" s="16" t="s">
        <v>1349</v>
      </c>
      <c r="H24" s="11"/>
      <c r="I24" s="12"/>
      <c r="J24" s="12"/>
      <c r="K24" s="12"/>
      <c r="L24" s="156">
        <v>0</v>
      </c>
      <c r="M24" s="157"/>
      <c r="N24" s="158"/>
      <c r="O24" t="s">
        <v>2463</v>
      </c>
    </row>
    <row r="25" spans="1:15" ht="18.95" customHeight="1">
      <c r="A25">
        <v>411</v>
      </c>
      <c r="B25" s="8">
        <v>18</v>
      </c>
      <c r="C25" s="15">
        <v>23208611551</v>
      </c>
      <c r="D25" s="9" t="s">
        <v>2113</v>
      </c>
      <c r="E25" s="10" t="s">
        <v>2114</v>
      </c>
      <c r="F25" s="16" t="s">
        <v>1590</v>
      </c>
      <c r="G25" s="16" t="s">
        <v>1590</v>
      </c>
      <c r="H25" s="11"/>
      <c r="I25" s="12"/>
      <c r="J25" s="12"/>
      <c r="K25" s="12"/>
      <c r="L25" s="156">
        <v>0</v>
      </c>
      <c r="M25" s="157"/>
      <c r="N25" s="158"/>
      <c r="O25" t="s">
        <v>2463</v>
      </c>
    </row>
    <row r="26" spans="1:15" ht="18.95" customHeight="1">
      <c r="A26">
        <v>412</v>
      </c>
      <c r="B26" s="8">
        <v>19</v>
      </c>
      <c r="C26" s="15">
        <v>23208611734</v>
      </c>
      <c r="D26" s="9" t="s">
        <v>2050</v>
      </c>
      <c r="E26" s="10" t="s">
        <v>2114</v>
      </c>
      <c r="F26" s="16" t="s">
        <v>1590</v>
      </c>
      <c r="G26" s="16" t="s">
        <v>1590</v>
      </c>
      <c r="H26" s="11"/>
      <c r="I26" s="12"/>
      <c r="J26" s="12"/>
      <c r="K26" s="12"/>
      <c r="L26" s="156">
        <v>0</v>
      </c>
      <c r="M26" s="157"/>
      <c r="N26" s="158"/>
      <c r="O26" t="s">
        <v>2463</v>
      </c>
    </row>
    <row r="27" spans="1:15" ht="18.95" customHeight="1">
      <c r="A27">
        <v>413</v>
      </c>
      <c r="B27" s="8">
        <v>20</v>
      </c>
      <c r="C27" s="15">
        <v>2321141795</v>
      </c>
      <c r="D27" s="9" t="s">
        <v>2209</v>
      </c>
      <c r="E27" s="10" t="s">
        <v>2114</v>
      </c>
      <c r="F27" s="16" t="s">
        <v>1732</v>
      </c>
      <c r="G27" s="16" t="s">
        <v>1732</v>
      </c>
      <c r="H27" s="11"/>
      <c r="I27" s="12"/>
      <c r="J27" s="12"/>
      <c r="K27" s="12"/>
      <c r="L27" s="156">
        <v>0</v>
      </c>
      <c r="M27" s="157"/>
      <c r="N27" s="158"/>
      <c r="O27" t="s">
        <v>2463</v>
      </c>
    </row>
    <row r="28" spans="1:15" ht="18.95" customHeight="1">
      <c r="A28">
        <v>414</v>
      </c>
      <c r="B28" s="8">
        <v>21</v>
      </c>
      <c r="C28" s="15">
        <v>2320512570</v>
      </c>
      <c r="D28" s="9" t="s">
        <v>1951</v>
      </c>
      <c r="E28" s="10" t="s">
        <v>1952</v>
      </c>
      <c r="F28" s="16" t="s">
        <v>1857</v>
      </c>
      <c r="G28" s="16" t="s">
        <v>1857</v>
      </c>
      <c r="H28" s="11"/>
      <c r="I28" s="12"/>
      <c r="J28" s="12"/>
      <c r="K28" s="12"/>
      <c r="L28" s="156">
        <v>0</v>
      </c>
      <c r="M28" s="157"/>
      <c r="N28" s="158"/>
      <c r="O28" t="s">
        <v>2463</v>
      </c>
    </row>
    <row r="29" spans="1:15" ht="18.95" customHeight="1">
      <c r="A29">
        <v>415</v>
      </c>
      <c r="B29" s="8">
        <v>22</v>
      </c>
      <c r="C29" s="15">
        <v>2320710748</v>
      </c>
      <c r="D29" s="9" t="s">
        <v>1979</v>
      </c>
      <c r="E29" s="10" t="s">
        <v>1952</v>
      </c>
      <c r="F29" s="16" t="s">
        <v>1396</v>
      </c>
      <c r="G29" s="16" t="s">
        <v>1396</v>
      </c>
      <c r="H29" s="11"/>
      <c r="I29" s="12"/>
      <c r="J29" s="12"/>
      <c r="K29" s="12"/>
      <c r="L29" s="156">
        <v>0</v>
      </c>
      <c r="M29" s="157"/>
      <c r="N29" s="158"/>
      <c r="O29" t="s">
        <v>2463</v>
      </c>
    </row>
    <row r="30" spans="1:15" ht="18.95" customHeight="1">
      <c r="A30">
        <v>416</v>
      </c>
      <c r="B30" s="8">
        <v>23</v>
      </c>
      <c r="C30" s="15">
        <v>2320714419</v>
      </c>
      <c r="D30" s="9" t="s">
        <v>2050</v>
      </c>
      <c r="E30" s="10" t="s">
        <v>1952</v>
      </c>
      <c r="F30" s="16" t="s">
        <v>1396</v>
      </c>
      <c r="G30" s="16" t="s">
        <v>1396</v>
      </c>
      <c r="H30" s="11"/>
      <c r="I30" s="12"/>
      <c r="J30" s="12"/>
      <c r="K30" s="12"/>
      <c r="L30" s="156">
        <v>0</v>
      </c>
      <c r="M30" s="157"/>
      <c r="N30" s="158"/>
      <c r="O30" t="s">
        <v>2463</v>
      </c>
    </row>
    <row r="31" spans="1:15" ht="18.95" customHeight="1">
      <c r="A31">
        <v>417</v>
      </c>
      <c r="B31" s="8">
        <v>24</v>
      </c>
      <c r="C31" s="15">
        <v>2320722335</v>
      </c>
      <c r="D31" s="9" t="s">
        <v>1928</v>
      </c>
      <c r="E31" s="10" t="s">
        <v>2102</v>
      </c>
      <c r="F31" s="16" t="s">
        <v>1570</v>
      </c>
      <c r="G31" s="16" t="s">
        <v>1570</v>
      </c>
      <c r="H31" s="11"/>
      <c r="I31" s="12"/>
      <c r="J31" s="12"/>
      <c r="K31" s="12"/>
      <c r="L31" s="156">
        <v>0</v>
      </c>
      <c r="M31" s="157"/>
      <c r="N31" s="158"/>
      <c r="O31" t="s">
        <v>2463</v>
      </c>
    </row>
    <row r="32" spans="1:15" ht="18.95" customHeight="1">
      <c r="A32">
        <v>418</v>
      </c>
      <c r="B32" s="8">
        <v>25</v>
      </c>
      <c r="C32" s="15">
        <v>2320716957</v>
      </c>
      <c r="D32" s="9" t="s">
        <v>2080</v>
      </c>
      <c r="E32" s="10" t="s">
        <v>2081</v>
      </c>
      <c r="F32" s="16" t="s">
        <v>1396</v>
      </c>
      <c r="G32" s="16" t="s">
        <v>1396</v>
      </c>
      <c r="H32" s="11"/>
      <c r="I32" s="12"/>
      <c r="J32" s="12"/>
      <c r="K32" s="12"/>
      <c r="L32" s="156">
        <v>0</v>
      </c>
      <c r="M32" s="157"/>
      <c r="N32" s="158"/>
      <c r="O32" t="s">
        <v>2463</v>
      </c>
    </row>
    <row r="33" spans="1:15" ht="18.95" customHeight="1">
      <c r="A33">
        <v>419</v>
      </c>
      <c r="B33" s="8">
        <v>26</v>
      </c>
      <c r="C33" s="15">
        <v>2120713476</v>
      </c>
      <c r="D33" s="9" t="s">
        <v>1347</v>
      </c>
      <c r="E33" s="10" t="s">
        <v>1348</v>
      </c>
      <c r="F33" s="16" t="s">
        <v>1349</v>
      </c>
      <c r="G33" s="16" t="s">
        <v>1349</v>
      </c>
      <c r="H33" s="11"/>
      <c r="I33" s="12"/>
      <c r="J33" s="12"/>
      <c r="K33" s="12"/>
      <c r="L33" s="156">
        <v>0</v>
      </c>
      <c r="M33" s="157"/>
      <c r="N33" s="158"/>
      <c r="O33" t="s">
        <v>2463</v>
      </c>
    </row>
    <row r="34" spans="1:15" ht="18.95" customHeight="1">
      <c r="A34">
        <v>420</v>
      </c>
      <c r="B34" s="8">
        <v>27</v>
      </c>
      <c r="C34" s="15">
        <v>2220523108</v>
      </c>
      <c r="D34" s="9" t="s">
        <v>1514</v>
      </c>
      <c r="E34" s="10" t="s">
        <v>1348</v>
      </c>
      <c r="F34" s="16" t="s">
        <v>1302</v>
      </c>
      <c r="G34" s="16" t="s">
        <v>1302</v>
      </c>
      <c r="H34" s="11"/>
      <c r="I34" s="12"/>
      <c r="J34" s="12"/>
      <c r="K34" s="12"/>
      <c r="L34" s="156">
        <v>0</v>
      </c>
      <c r="M34" s="157"/>
      <c r="N34" s="158"/>
      <c r="O34" t="s">
        <v>2463</v>
      </c>
    </row>
    <row r="35" spans="1:15" ht="18.95" customHeight="1">
      <c r="A35">
        <v>421</v>
      </c>
      <c r="B35" s="8">
        <v>28</v>
      </c>
      <c r="C35" s="15">
        <v>2220523164</v>
      </c>
      <c r="D35" s="9" t="s">
        <v>1347</v>
      </c>
      <c r="E35" s="10" t="s">
        <v>1348</v>
      </c>
      <c r="F35" s="16" t="s">
        <v>1302</v>
      </c>
      <c r="G35" s="16" t="s">
        <v>1302</v>
      </c>
      <c r="H35" s="11"/>
      <c r="I35" s="12"/>
      <c r="J35" s="12"/>
      <c r="K35" s="12"/>
      <c r="L35" s="156">
        <v>0</v>
      </c>
      <c r="M35" s="157"/>
      <c r="N35" s="158"/>
      <c r="O35" t="s">
        <v>2463</v>
      </c>
    </row>
    <row r="36" spans="1:15" ht="18.95" customHeight="1">
      <c r="A36">
        <v>422</v>
      </c>
      <c r="B36" s="8">
        <v>29</v>
      </c>
      <c r="C36" s="15">
        <v>2320252214</v>
      </c>
      <c r="D36" s="9" t="s">
        <v>1347</v>
      </c>
      <c r="E36" s="10" t="s">
        <v>1348</v>
      </c>
      <c r="F36" s="16" t="s">
        <v>1770</v>
      </c>
      <c r="G36" s="16" t="s">
        <v>1770</v>
      </c>
      <c r="H36" s="11"/>
      <c r="I36" s="12"/>
      <c r="J36" s="12"/>
      <c r="K36" s="12"/>
      <c r="L36" s="156">
        <v>0</v>
      </c>
      <c r="M36" s="157"/>
      <c r="N36" s="158"/>
      <c r="O36" t="s">
        <v>2463</v>
      </c>
    </row>
    <row r="37" spans="1:15">
      <c r="M37" s="147" t="s">
        <v>2464</v>
      </c>
      <c r="N37" s="13" t="s">
        <v>2400</v>
      </c>
    </row>
  </sheetData>
  <mergeCells count="45">
    <mergeCell ref="L34:N34"/>
    <mergeCell ref="L35:N35"/>
    <mergeCell ref="L36:N36"/>
    <mergeCell ref="L28:N28"/>
    <mergeCell ref="L29:N29"/>
    <mergeCell ref="L30:N30"/>
    <mergeCell ref="L31:N31"/>
    <mergeCell ref="L32:N32"/>
    <mergeCell ref="L33:N33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</mergeCells>
  <conditionalFormatting sqref="G6:G36 L8:N36 A8:A36">
    <cfRule type="cellIs" dxfId="92" priority="6" stopIfTrue="1" operator="equal">
      <formula>0</formula>
    </cfRule>
  </conditionalFormatting>
  <conditionalFormatting sqref="M37:N37">
    <cfRule type="cellIs" dxfId="91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6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2465</v>
      </c>
    </row>
    <row r="2" spans="1:15" s="1" customFormat="1">
      <c r="C2" s="150" t="s">
        <v>8</v>
      </c>
      <c r="D2" s="150"/>
      <c r="E2" s="2" t="s">
        <v>2466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2357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2467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423</v>
      </c>
      <c r="B8" s="8">
        <v>1</v>
      </c>
      <c r="C8" s="15">
        <v>23207111647</v>
      </c>
      <c r="D8" s="9" t="s">
        <v>2004</v>
      </c>
      <c r="E8" s="10" t="s">
        <v>1348</v>
      </c>
      <c r="F8" s="16" t="s">
        <v>1349</v>
      </c>
      <c r="G8" s="16" t="s">
        <v>1349</v>
      </c>
      <c r="H8" s="11"/>
      <c r="I8" s="12"/>
      <c r="J8" s="12"/>
      <c r="K8" s="12"/>
      <c r="L8" s="166">
        <v>0</v>
      </c>
      <c r="M8" s="167"/>
      <c r="N8" s="168"/>
      <c r="O8" t="s">
        <v>2468</v>
      </c>
    </row>
    <row r="9" spans="1:15" ht="18.95" customHeight="1">
      <c r="A9">
        <v>424</v>
      </c>
      <c r="B9" s="8">
        <v>2</v>
      </c>
      <c r="C9" s="15">
        <v>23208610008</v>
      </c>
      <c r="D9" s="9" t="s">
        <v>1898</v>
      </c>
      <c r="E9" s="10" t="s">
        <v>1348</v>
      </c>
      <c r="F9" s="16" t="s">
        <v>1590</v>
      </c>
      <c r="G9" s="16" t="s">
        <v>1590</v>
      </c>
      <c r="H9" s="11"/>
      <c r="I9" s="12"/>
      <c r="J9" s="12"/>
      <c r="K9" s="12"/>
      <c r="L9" s="156">
        <v>0</v>
      </c>
      <c r="M9" s="157"/>
      <c r="N9" s="158"/>
      <c r="O9" t="s">
        <v>2468</v>
      </c>
    </row>
    <row r="10" spans="1:15" ht="18.95" customHeight="1">
      <c r="A10">
        <v>425</v>
      </c>
      <c r="B10" s="8">
        <v>3</v>
      </c>
      <c r="C10" s="15">
        <v>2220523229</v>
      </c>
      <c r="D10" s="9" t="s">
        <v>1291</v>
      </c>
      <c r="E10" s="10" t="s">
        <v>1533</v>
      </c>
      <c r="F10" s="16" t="s">
        <v>1302</v>
      </c>
      <c r="G10" s="16" t="s">
        <v>1302</v>
      </c>
      <c r="H10" s="11"/>
      <c r="I10" s="12"/>
      <c r="J10" s="12"/>
      <c r="K10" s="12"/>
      <c r="L10" s="156">
        <v>0</v>
      </c>
      <c r="M10" s="157"/>
      <c r="N10" s="158"/>
      <c r="O10" t="s">
        <v>2468</v>
      </c>
    </row>
    <row r="11" spans="1:15" ht="18.95" customHeight="1">
      <c r="A11">
        <v>426</v>
      </c>
      <c r="B11" s="8">
        <v>4</v>
      </c>
      <c r="C11" s="15">
        <v>2120717410</v>
      </c>
      <c r="D11" s="9" t="s">
        <v>1355</v>
      </c>
      <c r="E11" s="10" t="s">
        <v>1356</v>
      </c>
      <c r="F11" s="16" t="s">
        <v>1357</v>
      </c>
      <c r="G11" s="16" t="s">
        <v>1357</v>
      </c>
      <c r="H11" s="11"/>
      <c r="I11" s="12"/>
      <c r="J11" s="12"/>
      <c r="K11" s="12"/>
      <c r="L11" s="156">
        <v>0</v>
      </c>
      <c r="M11" s="157"/>
      <c r="N11" s="158"/>
      <c r="O11" t="s">
        <v>2468</v>
      </c>
    </row>
    <row r="12" spans="1:15" ht="18.95" customHeight="1">
      <c r="A12">
        <v>427</v>
      </c>
      <c r="B12" s="8">
        <v>5</v>
      </c>
      <c r="C12" s="15">
        <v>2220523031</v>
      </c>
      <c r="D12" s="9" t="s">
        <v>1499</v>
      </c>
      <c r="E12" s="10" t="s">
        <v>1356</v>
      </c>
      <c r="F12" s="16" t="s">
        <v>1302</v>
      </c>
      <c r="G12" s="16" t="s">
        <v>1302</v>
      </c>
      <c r="H12" s="11"/>
      <c r="I12" s="12"/>
      <c r="J12" s="12"/>
      <c r="K12" s="12"/>
      <c r="L12" s="156">
        <v>0</v>
      </c>
      <c r="M12" s="157"/>
      <c r="N12" s="158"/>
      <c r="O12" t="s">
        <v>2468</v>
      </c>
    </row>
    <row r="13" spans="1:15" ht="18.95" customHeight="1">
      <c r="A13">
        <v>428</v>
      </c>
      <c r="B13" s="8">
        <v>6</v>
      </c>
      <c r="C13" s="15">
        <v>2220523245</v>
      </c>
      <c r="D13" s="9" t="s">
        <v>1535</v>
      </c>
      <c r="E13" s="10" t="s">
        <v>1356</v>
      </c>
      <c r="F13" s="16" t="s">
        <v>1302</v>
      </c>
      <c r="G13" s="16" t="s">
        <v>1302</v>
      </c>
      <c r="H13" s="11"/>
      <c r="I13" s="12"/>
      <c r="J13" s="12"/>
      <c r="K13" s="12"/>
      <c r="L13" s="156">
        <v>0</v>
      </c>
      <c r="M13" s="157"/>
      <c r="N13" s="158"/>
      <c r="O13" t="s">
        <v>2468</v>
      </c>
    </row>
    <row r="14" spans="1:15" ht="18.95" customHeight="1">
      <c r="A14">
        <v>429</v>
      </c>
      <c r="B14" s="8">
        <v>7</v>
      </c>
      <c r="C14" s="15">
        <v>2221523073</v>
      </c>
      <c r="D14" s="9" t="s">
        <v>1312</v>
      </c>
      <c r="E14" s="10" t="s">
        <v>1356</v>
      </c>
      <c r="F14" s="16" t="s">
        <v>1302</v>
      </c>
      <c r="G14" s="16" t="s">
        <v>1302</v>
      </c>
      <c r="H14" s="11"/>
      <c r="I14" s="12"/>
      <c r="J14" s="12"/>
      <c r="K14" s="12"/>
      <c r="L14" s="156">
        <v>0</v>
      </c>
      <c r="M14" s="157"/>
      <c r="N14" s="158"/>
      <c r="O14" t="s">
        <v>2468</v>
      </c>
    </row>
    <row r="15" spans="1:15" ht="18.95" customHeight="1">
      <c r="A15">
        <v>430</v>
      </c>
      <c r="B15" s="8">
        <v>8</v>
      </c>
      <c r="C15" s="15">
        <v>2221622554</v>
      </c>
      <c r="D15" s="9" t="s">
        <v>1387</v>
      </c>
      <c r="E15" s="10" t="s">
        <v>1356</v>
      </c>
      <c r="F15" s="16" t="s">
        <v>1700</v>
      </c>
      <c r="G15" s="16" t="s">
        <v>1700</v>
      </c>
      <c r="H15" s="11"/>
      <c r="I15" s="12"/>
      <c r="J15" s="12"/>
      <c r="K15" s="12"/>
      <c r="L15" s="156">
        <v>0</v>
      </c>
      <c r="M15" s="157"/>
      <c r="N15" s="158"/>
      <c r="O15" t="s">
        <v>2468</v>
      </c>
    </row>
    <row r="16" spans="1:15" ht="18.95" customHeight="1">
      <c r="A16">
        <v>431</v>
      </c>
      <c r="B16" s="8">
        <v>9</v>
      </c>
      <c r="C16" s="15">
        <v>2320118120</v>
      </c>
      <c r="D16" s="9" t="s">
        <v>1291</v>
      </c>
      <c r="E16" s="10" t="s">
        <v>1356</v>
      </c>
      <c r="F16" s="16" t="s">
        <v>1728</v>
      </c>
      <c r="G16" s="16" t="s">
        <v>1728</v>
      </c>
      <c r="H16" s="11"/>
      <c r="I16" s="12"/>
      <c r="J16" s="12"/>
      <c r="K16" s="12"/>
      <c r="L16" s="156">
        <v>0</v>
      </c>
      <c r="M16" s="157"/>
      <c r="N16" s="158"/>
      <c r="O16" t="s">
        <v>2468</v>
      </c>
    </row>
    <row r="17" spans="1:15" ht="18.95" customHeight="1">
      <c r="A17">
        <v>432</v>
      </c>
      <c r="B17" s="8">
        <v>10</v>
      </c>
      <c r="C17" s="15">
        <v>23201210014</v>
      </c>
      <c r="D17" s="9" t="s">
        <v>1336</v>
      </c>
      <c r="E17" s="10" t="s">
        <v>1356</v>
      </c>
      <c r="F17" s="16" t="s">
        <v>1732</v>
      </c>
      <c r="G17" s="16" t="s">
        <v>1732</v>
      </c>
      <c r="H17" s="11"/>
      <c r="I17" s="12"/>
      <c r="J17" s="12"/>
      <c r="K17" s="12"/>
      <c r="L17" s="156">
        <v>0</v>
      </c>
      <c r="M17" s="157"/>
      <c r="N17" s="158"/>
      <c r="O17" t="s">
        <v>2468</v>
      </c>
    </row>
    <row r="18" spans="1:15" ht="18.95" customHeight="1">
      <c r="A18">
        <v>433</v>
      </c>
      <c r="B18" s="8">
        <v>11</v>
      </c>
      <c r="C18" s="15">
        <v>2320210479</v>
      </c>
      <c r="D18" s="9" t="s">
        <v>1753</v>
      </c>
      <c r="E18" s="10" t="s">
        <v>1356</v>
      </c>
      <c r="F18" s="16" t="s">
        <v>1738</v>
      </c>
      <c r="G18" s="16" t="s">
        <v>1738</v>
      </c>
      <c r="H18" s="11"/>
      <c r="I18" s="12"/>
      <c r="J18" s="12"/>
      <c r="K18" s="12"/>
      <c r="L18" s="156">
        <v>0</v>
      </c>
      <c r="M18" s="157"/>
      <c r="N18" s="158"/>
      <c r="O18" t="s">
        <v>2468</v>
      </c>
    </row>
    <row r="19" spans="1:15" ht="18.95" customHeight="1">
      <c r="A19">
        <v>434</v>
      </c>
      <c r="B19" s="8">
        <v>12</v>
      </c>
      <c r="C19" s="15">
        <v>23202110675</v>
      </c>
      <c r="D19" s="9" t="s">
        <v>1764</v>
      </c>
      <c r="E19" s="10" t="s">
        <v>1356</v>
      </c>
      <c r="F19" s="16" t="s">
        <v>1416</v>
      </c>
      <c r="G19" s="16" t="s">
        <v>1416</v>
      </c>
      <c r="H19" s="11"/>
      <c r="I19" s="12"/>
      <c r="J19" s="12"/>
      <c r="K19" s="12"/>
      <c r="L19" s="156">
        <v>0</v>
      </c>
      <c r="M19" s="157"/>
      <c r="N19" s="158"/>
      <c r="O19" t="s">
        <v>2468</v>
      </c>
    </row>
    <row r="20" spans="1:15" ht="18.95" customHeight="1">
      <c r="A20">
        <v>435</v>
      </c>
      <c r="B20" s="8">
        <v>13</v>
      </c>
      <c r="C20" s="15">
        <v>2320213033</v>
      </c>
      <c r="D20" s="9" t="s">
        <v>1780</v>
      </c>
      <c r="E20" s="10" t="s">
        <v>1356</v>
      </c>
      <c r="F20" s="16" t="s">
        <v>1416</v>
      </c>
      <c r="G20" s="16" t="s">
        <v>1416</v>
      </c>
      <c r="H20" s="11"/>
      <c r="I20" s="12"/>
      <c r="J20" s="12"/>
      <c r="K20" s="12"/>
      <c r="L20" s="156">
        <v>0</v>
      </c>
      <c r="M20" s="157"/>
      <c r="N20" s="158"/>
      <c r="O20" t="s">
        <v>2468</v>
      </c>
    </row>
    <row r="21" spans="1:15" ht="18.95" customHeight="1">
      <c r="A21">
        <v>436</v>
      </c>
      <c r="B21" s="8">
        <v>14</v>
      </c>
      <c r="C21" s="15">
        <v>2320213469</v>
      </c>
      <c r="D21" s="9" t="s">
        <v>1788</v>
      </c>
      <c r="E21" s="10" t="s">
        <v>1356</v>
      </c>
      <c r="F21" s="16" t="s">
        <v>1416</v>
      </c>
      <c r="G21" s="16" t="s">
        <v>1416</v>
      </c>
      <c r="H21" s="11"/>
      <c r="I21" s="12"/>
      <c r="J21" s="12"/>
      <c r="K21" s="12"/>
      <c r="L21" s="156">
        <v>0</v>
      </c>
      <c r="M21" s="157"/>
      <c r="N21" s="158"/>
      <c r="O21" t="s">
        <v>2468</v>
      </c>
    </row>
    <row r="22" spans="1:15" ht="18.95" customHeight="1">
      <c r="A22">
        <v>437</v>
      </c>
      <c r="B22" s="8">
        <v>15</v>
      </c>
      <c r="C22" s="15">
        <v>2320215363</v>
      </c>
      <c r="D22" s="9" t="s">
        <v>1798</v>
      </c>
      <c r="E22" s="10" t="s">
        <v>1356</v>
      </c>
      <c r="F22" s="16" t="s">
        <v>1416</v>
      </c>
      <c r="G22" s="16" t="s">
        <v>1416</v>
      </c>
      <c r="H22" s="11"/>
      <c r="I22" s="12"/>
      <c r="J22" s="12"/>
      <c r="K22" s="12"/>
      <c r="L22" s="156">
        <v>0</v>
      </c>
      <c r="M22" s="157"/>
      <c r="N22" s="158"/>
      <c r="O22" t="s">
        <v>2468</v>
      </c>
    </row>
    <row r="23" spans="1:15" ht="18.95" customHeight="1">
      <c r="A23">
        <v>438</v>
      </c>
      <c r="B23" s="8">
        <v>16</v>
      </c>
      <c r="C23" s="15">
        <v>2320216169</v>
      </c>
      <c r="D23" s="9" t="s">
        <v>1818</v>
      </c>
      <c r="E23" s="10" t="s">
        <v>1356</v>
      </c>
      <c r="F23" s="16" t="s">
        <v>1416</v>
      </c>
      <c r="G23" s="16" t="s">
        <v>1416</v>
      </c>
      <c r="H23" s="11"/>
      <c r="I23" s="12"/>
      <c r="J23" s="12"/>
      <c r="K23" s="12"/>
      <c r="L23" s="156">
        <v>0</v>
      </c>
      <c r="M23" s="157"/>
      <c r="N23" s="158"/>
      <c r="O23" t="s">
        <v>2468</v>
      </c>
    </row>
    <row r="24" spans="1:15" ht="18.95" customHeight="1">
      <c r="A24">
        <v>439</v>
      </c>
      <c r="B24" s="8">
        <v>17</v>
      </c>
      <c r="C24" s="15">
        <v>2320219870</v>
      </c>
      <c r="D24" s="9" t="s">
        <v>1829</v>
      </c>
      <c r="E24" s="10" t="s">
        <v>1356</v>
      </c>
      <c r="F24" s="16" t="s">
        <v>1349</v>
      </c>
      <c r="G24" s="16" t="s">
        <v>1349</v>
      </c>
      <c r="H24" s="11"/>
      <c r="I24" s="12"/>
      <c r="J24" s="12"/>
      <c r="K24" s="12"/>
      <c r="L24" s="156">
        <v>0</v>
      </c>
      <c r="M24" s="157"/>
      <c r="N24" s="158"/>
      <c r="O24" t="s">
        <v>2468</v>
      </c>
    </row>
    <row r="25" spans="1:15" ht="18.95" customHeight="1">
      <c r="A25">
        <v>440</v>
      </c>
      <c r="B25" s="8">
        <v>18</v>
      </c>
      <c r="C25" s="15">
        <v>23202212948</v>
      </c>
      <c r="D25" s="9" t="s">
        <v>1834</v>
      </c>
      <c r="E25" s="10" t="s">
        <v>1356</v>
      </c>
      <c r="F25" s="16" t="s">
        <v>1308</v>
      </c>
      <c r="G25" s="16" t="s">
        <v>1308</v>
      </c>
      <c r="H25" s="11"/>
      <c r="I25" s="12"/>
      <c r="J25" s="12"/>
      <c r="K25" s="12"/>
      <c r="L25" s="156">
        <v>0</v>
      </c>
      <c r="M25" s="157"/>
      <c r="N25" s="158"/>
      <c r="O25" t="s">
        <v>2468</v>
      </c>
    </row>
    <row r="26" spans="1:15" ht="18.95" customHeight="1">
      <c r="A26">
        <v>441</v>
      </c>
      <c r="B26" s="8">
        <v>19</v>
      </c>
      <c r="C26" s="15">
        <v>23202611840</v>
      </c>
      <c r="D26" s="9" t="s">
        <v>1336</v>
      </c>
      <c r="E26" s="10" t="s">
        <v>1356</v>
      </c>
      <c r="F26" s="16" t="s">
        <v>1770</v>
      </c>
      <c r="G26" s="16" t="s">
        <v>1770</v>
      </c>
      <c r="H26" s="11"/>
      <c r="I26" s="12"/>
      <c r="J26" s="12"/>
      <c r="K26" s="12"/>
      <c r="L26" s="156">
        <v>0</v>
      </c>
      <c r="M26" s="157"/>
      <c r="N26" s="158"/>
      <c r="O26" t="s">
        <v>2468</v>
      </c>
    </row>
    <row r="27" spans="1:15" ht="18.95" customHeight="1">
      <c r="A27">
        <v>442</v>
      </c>
      <c r="B27" s="8">
        <v>20</v>
      </c>
      <c r="C27" s="15">
        <v>2320262627</v>
      </c>
      <c r="D27" s="9" t="s">
        <v>1891</v>
      </c>
      <c r="E27" s="10" t="s">
        <v>1356</v>
      </c>
      <c r="F27" s="16" t="s">
        <v>1590</v>
      </c>
      <c r="G27" s="16" t="s">
        <v>1590</v>
      </c>
      <c r="H27" s="11"/>
      <c r="I27" s="12"/>
      <c r="J27" s="12"/>
      <c r="K27" s="12"/>
      <c r="L27" s="156">
        <v>0</v>
      </c>
      <c r="M27" s="157"/>
      <c r="N27" s="158"/>
      <c r="O27" t="s">
        <v>2468</v>
      </c>
    </row>
    <row r="28" spans="1:15" ht="18.95" customHeight="1">
      <c r="A28">
        <v>443</v>
      </c>
      <c r="B28" s="8">
        <v>21</v>
      </c>
      <c r="C28" s="15">
        <v>2320279982</v>
      </c>
      <c r="D28" s="9" t="s">
        <v>1909</v>
      </c>
      <c r="E28" s="10" t="s">
        <v>1356</v>
      </c>
      <c r="F28" s="16" t="s">
        <v>1758</v>
      </c>
      <c r="G28" s="16" t="s">
        <v>1758</v>
      </c>
      <c r="H28" s="11"/>
      <c r="I28" s="12"/>
      <c r="J28" s="12"/>
      <c r="K28" s="12"/>
      <c r="L28" s="156">
        <v>0</v>
      </c>
      <c r="M28" s="157"/>
      <c r="N28" s="158"/>
      <c r="O28" t="s">
        <v>2468</v>
      </c>
    </row>
    <row r="29" spans="1:15" ht="18.95" customHeight="1">
      <c r="A29">
        <v>444</v>
      </c>
      <c r="B29" s="8">
        <v>22</v>
      </c>
      <c r="C29" s="15">
        <v>23202810682</v>
      </c>
      <c r="D29" s="9" t="s">
        <v>1910</v>
      </c>
      <c r="E29" s="10" t="s">
        <v>1356</v>
      </c>
      <c r="F29" s="16" t="s">
        <v>1564</v>
      </c>
      <c r="G29" s="16" t="s">
        <v>1564</v>
      </c>
      <c r="H29" s="11"/>
      <c r="I29" s="12"/>
      <c r="J29" s="12"/>
      <c r="K29" s="12"/>
      <c r="L29" s="156">
        <v>0</v>
      </c>
      <c r="M29" s="157"/>
      <c r="N29" s="158"/>
      <c r="O29" t="s">
        <v>2468</v>
      </c>
    </row>
    <row r="30" spans="1:15" ht="18.95" customHeight="1">
      <c r="A30">
        <v>445</v>
      </c>
      <c r="B30" s="8">
        <v>23</v>
      </c>
      <c r="C30" s="15">
        <v>2320310772</v>
      </c>
      <c r="D30" s="9" t="s">
        <v>1873</v>
      </c>
      <c r="E30" s="10" t="s">
        <v>1356</v>
      </c>
      <c r="F30" s="16" t="s">
        <v>1349</v>
      </c>
      <c r="G30" s="16" t="s">
        <v>1349</v>
      </c>
      <c r="H30" s="11"/>
      <c r="I30" s="12"/>
      <c r="J30" s="12"/>
      <c r="K30" s="12"/>
      <c r="L30" s="156">
        <v>0</v>
      </c>
      <c r="M30" s="157"/>
      <c r="N30" s="158"/>
      <c r="O30" t="s">
        <v>2468</v>
      </c>
    </row>
    <row r="31" spans="1:15" ht="18.95" customHeight="1">
      <c r="A31">
        <v>446</v>
      </c>
      <c r="B31" s="8">
        <v>24</v>
      </c>
      <c r="C31" s="15">
        <v>2320377876</v>
      </c>
      <c r="D31" s="9" t="s">
        <v>1937</v>
      </c>
      <c r="E31" s="10" t="s">
        <v>1356</v>
      </c>
      <c r="F31" s="16" t="s">
        <v>1590</v>
      </c>
      <c r="G31" s="16" t="s">
        <v>1590</v>
      </c>
      <c r="H31" s="11"/>
      <c r="I31" s="12"/>
      <c r="J31" s="12"/>
      <c r="K31" s="12"/>
      <c r="L31" s="156">
        <v>0</v>
      </c>
      <c r="M31" s="157"/>
      <c r="N31" s="158"/>
      <c r="O31" t="s">
        <v>2468</v>
      </c>
    </row>
    <row r="32" spans="1:15" ht="18.95" customHeight="1">
      <c r="A32">
        <v>447</v>
      </c>
      <c r="B32" s="8">
        <v>25</v>
      </c>
      <c r="C32" s="15">
        <v>23205110585</v>
      </c>
      <c r="D32" s="9" t="s">
        <v>1336</v>
      </c>
      <c r="E32" s="10" t="s">
        <v>1356</v>
      </c>
      <c r="F32" s="16" t="s">
        <v>1857</v>
      </c>
      <c r="G32" s="16" t="s">
        <v>1857</v>
      </c>
      <c r="H32" s="11"/>
      <c r="I32" s="12"/>
      <c r="J32" s="12"/>
      <c r="K32" s="12"/>
      <c r="L32" s="156">
        <v>0</v>
      </c>
      <c r="M32" s="157"/>
      <c r="N32" s="158"/>
      <c r="O32" t="s">
        <v>2468</v>
      </c>
    </row>
    <row r="33" spans="1:15" ht="18.95" customHeight="1">
      <c r="A33">
        <v>448</v>
      </c>
      <c r="B33" s="8">
        <v>26</v>
      </c>
      <c r="C33" s="15">
        <v>2320519498</v>
      </c>
      <c r="D33" s="9" t="s">
        <v>1961</v>
      </c>
      <c r="E33" s="10" t="s">
        <v>1356</v>
      </c>
      <c r="F33" s="16" t="s">
        <v>1857</v>
      </c>
      <c r="G33" s="16" t="s">
        <v>1857</v>
      </c>
      <c r="H33" s="11"/>
      <c r="I33" s="12"/>
      <c r="J33" s="12"/>
      <c r="K33" s="12"/>
      <c r="L33" s="156">
        <v>0</v>
      </c>
      <c r="M33" s="157"/>
      <c r="N33" s="158"/>
      <c r="O33" t="s">
        <v>2468</v>
      </c>
    </row>
    <row r="34" spans="1:15" ht="18.95" customHeight="1">
      <c r="A34">
        <v>449</v>
      </c>
      <c r="B34" s="8">
        <v>27</v>
      </c>
      <c r="C34" s="15">
        <v>2320529323</v>
      </c>
      <c r="D34" s="9" t="s">
        <v>1965</v>
      </c>
      <c r="E34" s="10" t="s">
        <v>1356</v>
      </c>
      <c r="F34" s="16" t="s">
        <v>1396</v>
      </c>
      <c r="G34" s="16" t="s">
        <v>1396</v>
      </c>
      <c r="H34" s="11"/>
      <c r="I34" s="12"/>
      <c r="J34" s="12"/>
      <c r="K34" s="12"/>
      <c r="L34" s="156">
        <v>0</v>
      </c>
      <c r="M34" s="157"/>
      <c r="N34" s="158"/>
      <c r="O34" t="s">
        <v>2468</v>
      </c>
    </row>
    <row r="35" spans="1:15" ht="18.95" customHeight="1">
      <c r="A35">
        <v>450</v>
      </c>
      <c r="B35" s="8">
        <v>28</v>
      </c>
      <c r="C35" s="15">
        <v>2320710851</v>
      </c>
      <c r="D35" s="9" t="s">
        <v>1980</v>
      </c>
      <c r="E35" s="10" t="s">
        <v>1356</v>
      </c>
      <c r="F35" s="16" t="s">
        <v>1349</v>
      </c>
      <c r="G35" s="16" t="s">
        <v>1349</v>
      </c>
      <c r="H35" s="11"/>
      <c r="I35" s="12"/>
      <c r="J35" s="12"/>
      <c r="K35" s="12"/>
      <c r="L35" s="156">
        <v>0</v>
      </c>
      <c r="M35" s="157"/>
      <c r="N35" s="158"/>
      <c r="O35" t="s">
        <v>2468</v>
      </c>
    </row>
    <row r="36" spans="1:15">
      <c r="M36" s="147" t="s">
        <v>2469</v>
      </c>
      <c r="N36" s="13" t="s">
        <v>2400</v>
      </c>
    </row>
  </sheetData>
  <mergeCells count="44">
    <mergeCell ref="L34:N34"/>
    <mergeCell ref="L35:N35"/>
    <mergeCell ref="L28:N28"/>
    <mergeCell ref="L29:N29"/>
    <mergeCell ref="L30:N30"/>
    <mergeCell ref="L31:N31"/>
    <mergeCell ref="L32:N32"/>
    <mergeCell ref="L33:N33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</mergeCells>
  <conditionalFormatting sqref="G6:G35 L8:N35 A8:A35">
    <cfRule type="cellIs" dxfId="90" priority="6" stopIfTrue="1" operator="equal">
      <formula>0</formula>
    </cfRule>
  </conditionalFormatting>
  <conditionalFormatting sqref="M36:N36">
    <cfRule type="cellIs" dxfId="89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6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2470</v>
      </c>
    </row>
    <row r="2" spans="1:15" s="1" customFormat="1">
      <c r="C2" s="150" t="s">
        <v>8</v>
      </c>
      <c r="D2" s="150"/>
      <c r="E2" s="2" t="s">
        <v>2471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2357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2472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451</v>
      </c>
      <c r="B8" s="8">
        <v>1</v>
      </c>
      <c r="C8" s="15">
        <v>23207110144</v>
      </c>
      <c r="D8" s="9" t="s">
        <v>1514</v>
      </c>
      <c r="E8" s="10" t="s">
        <v>1356</v>
      </c>
      <c r="F8" s="16" t="s">
        <v>1349</v>
      </c>
      <c r="G8" s="16" t="s">
        <v>1349</v>
      </c>
      <c r="H8" s="11"/>
      <c r="I8" s="12"/>
      <c r="J8" s="12"/>
      <c r="K8" s="12"/>
      <c r="L8" s="166">
        <v>0</v>
      </c>
      <c r="M8" s="167"/>
      <c r="N8" s="168"/>
      <c r="O8" t="s">
        <v>2473</v>
      </c>
    </row>
    <row r="9" spans="1:15" ht="18.95" customHeight="1">
      <c r="A9">
        <v>452</v>
      </c>
      <c r="B9" s="8">
        <v>2</v>
      </c>
      <c r="C9" s="15">
        <v>23207110146</v>
      </c>
      <c r="D9" s="9" t="s">
        <v>1779</v>
      </c>
      <c r="E9" s="10" t="s">
        <v>1356</v>
      </c>
      <c r="F9" s="16" t="s">
        <v>1349</v>
      </c>
      <c r="G9" s="16" t="s">
        <v>1349</v>
      </c>
      <c r="H9" s="11"/>
      <c r="I9" s="12"/>
      <c r="J9" s="12"/>
      <c r="K9" s="12"/>
      <c r="L9" s="156">
        <v>0</v>
      </c>
      <c r="M9" s="157"/>
      <c r="N9" s="158"/>
      <c r="O9" t="s">
        <v>2473</v>
      </c>
    </row>
    <row r="10" spans="1:15" ht="18.95" customHeight="1">
      <c r="A10">
        <v>453</v>
      </c>
      <c r="B10" s="8">
        <v>3</v>
      </c>
      <c r="C10" s="15">
        <v>23207110203</v>
      </c>
      <c r="D10" s="9" t="s">
        <v>1984</v>
      </c>
      <c r="E10" s="10" t="s">
        <v>1356</v>
      </c>
      <c r="F10" s="16" t="s">
        <v>1349</v>
      </c>
      <c r="G10" s="16" t="s">
        <v>1349</v>
      </c>
      <c r="H10" s="11"/>
      <c r="I10" s="12"/>
      <c r="J10" s="12"/>
      <c r="K10" s="12"/>
      <c r="L10" s="156">
        <v>0</v>
      </c>
      <c r="M10" s="157"/>
      <c r="N10" s="158"/>
      <c r="O10" t="s">
        <v>2473</v>
      </c>
    </row>
    <row r="11" spans="1:15" ht="18.95" customHeight="1">
      <c r="A11">
        <v>454</v>
      </c>
      <c r="B11" s="8">
        <v>4</v>
      </c>
      <c r="C11" s="15">
        <v>23207110289</v>
      </c>
      <c r="D11" s="9" t="s">
        <v>1988</v>
      </c>
      <c r="E11" s="10" t="s">
        <v>1356</v>
      </c>
      <c r="F11" s="16" t="s">
        <v>1349</v>
      </c>
      <c r="G11" s="16" t="s">
        <v>1349</v>
      </c>
      <c r="H11" s="11"/>
      <c r="I11" s="12"/>
      <c r="J11" s="12"/>
      <c r="K11" s="12"/>
      <c r="L11" s="156">
        <v>0</v>
      </c>
      <c r="M11" s="157"/>
      <c r="N11" s="158"/>
      <c r="O11" t="s">
        <v>2473</v>
      </c>
    </row>
    <row r="12" spans="1:15" ht="18.95" customHeight="1">
      <c r="A12">
        <v>455</v>
      </c>
      <c r="B12" s="8">
        <v>5</v>
      </c>
      <c r="C12" s="15">
        <v>23207110406</v>
      </c>
      <c r="D12" s="9" t="s">
        <v>1989</v>
      </c>
      <c r="E12" s="10" t="s">
        <v>1356</v>
      </c>
      <c r="F12" s="16" t="s">
        <v>1396</v>
      </c>
      <c r="G12" s="16" t="s">
        <v>1396</v>
      </c>
      <c r="H12" s="11"/>
      <c r="I12" s="12"/>
      <c r="J12" s="12"/>
      <c r="K12" s="12"/>
      <c r="L12" s="156">
        <v>0</v>
      </c>
      <c r="M12" s="157"/>
      <c r="N12" s="158"/>
      <c r="O12" t="s">
        <v>2473</v>
      </c>
    </row>
    <row r="13" spans="1:15" ht="18.95" customHeight="1">
      <c r="A13">
        <v>456</v>
      </c>
      <c r="B13" s="8">
        <v>6</v>
      </c>
      <c r="C13" s="15">
        <v>23207110435</v>
      </c>
      <c r="D13" s="9" t="s">
        <v>1990</v>
      </c>
      <c r="E13" s="10" t="s">
        <v>1356</v>
      </c>
      <c r="F13" s="16" t="s">
        <v>1349</v>
      </c>
      <c r="G13" s="16" t="s">
        <v>1349</v>
      </c>
      <c r="H13" s="11"/>
      <c r="I13" s="12"/>
      <c r="J13" s="12"/>
      <c r="K13" s="12"/>
      <c r="L13" s="156">
        <v>0</v>
      </c>
      <c r="M13" s="157"/>
      <c r="N13" s="158"/>
      <c r="O13" t="s">
        <v>2473</v>
      </c>
    </row>
    <row r="14" spans="1:15" ht="18.95" customHeight="1">
      <c r="A14">
        <v>457</v>
      </c>
      <c r="B14" s="8">
        <v>7</v>
      </c>
      <c r="C14" s="15">
        <v>23207111386</v>
      </c>
      <c r="D14" s="9" t="s">
        <v>1934</v>
      </c>
      <c r="E14" s="10" t="s">
        <v>1356</v>
      </c>
      <c r="F14" s="16" t="s">
        <v>1349</v>
      </c>
      <c r="G14" s="16" t="s">
        <v>1349</v>
      </c>
      <c r="H14" s="11"/>
      <c r="I14" s="12"/>
      <c r="J14" s="12"/>
      <c r="K14" s="12"/>
      <c r="L14" s="156">
        <v>0</v>
      </c>
      <c r="M14" s="157"/>
      <c r="N14" s="158"/>
      <c r="O14" t="s">
        <v>2473</v>
      </c>
    </row>
    <row r="15" spans="1:15" ht="18.95" customHeight="1">
      <c r="A15">
        <v>458</v>
      </c>
      <c r="B15" s="8">
        <v>8</v>
      </c>
      <c r="C15" s="15">
        <v>23207111696</v>
      </c>
      <c r="D15" s="9" t="s">
        <v>2005</v>
      </c>
      <c r="E15" s="10" t="s">
        <v>1356</v>
      </c>
      <c r="F15" s="16" t="s">
        <v>1349</v>
      </c>
      <c r="G15" s="16" t="s">
        <v>1349</v>
      </c>
      <c r="H15" s="11"/>
      <c r="I15" s="12"/>
      <c r="J15" s="12"/>
      <c r="K15" s="12"/>
      <c r="L15" s="156">
        <v>0</v>
      </c>
      <c r="M15" s="157"/>
      <c r="N15" s="158"/>
      <c r="O15" t="s">
        <v>2473</v>
      </c>
    </row>
    <row r="16" spans="1:15" ht="18.95" customHeight="1">
      <c r="A16">
        <v>459</v>
      </c>
      <c r="B16" s="8">
        <v>9</v>
      </c>
      <c r="C16" s="15">
        <v>2320711234</v>
      </c>
      <c r="D16" s="9" t="s">
        <v>2011</v>
      </c>
      <c r="E16" s="10" t="s">
        <v>1356</v>
      </c>
      <c r="F16" s="16" t="s">
        <v>1349</v>
      </c>
      <c r="G16" s="16" t="s">
        <v>1349</v>
      </c>
      <c r="H16" s="11"/>
      <c r="I16" s="12"/>
      <c r="J16" s="12"/>
      <c r="K16" s="12"/>
      <c r="L16" s="156">
        <v>0</v>
      </c>
      <c r="M16" s="157"/>
      <c r="N16" s="158"/>
      <c r="O16" t="s">
        <v>2473</v>
      </c>
    </row>
    <row r="17" spans="1:15" ht="18.95" customHeight="1">
      <c r="A17">
        <v>460</v>
      </c>
      <c r="B17" s="8">
        <v>10</v>
      </c>
      <c r="C17" s="15">
        <v>2320711386</v>
      </c>
      <c r="D17" s="9" t="s">
        <v>1514</v>
      </c>
      <c r="E17" s="10" t="s">
        <v>1356</v>
      </c>
      <c r="F17" s="16" t="s">
        <v>1396</v>
      </c>
      <c r="G17" s="16" t="s">
        <v>1396</v>
      </c>
      <c r="H17" s="11"/>
      <c r="I17" s="12"/>
      <c r="J17" s="12"/>
      <c r="K17" s="12"/>
      <c r="L17" s="156">
        <v>0</v>
      </c>
      <c r="M17" s="157"/>
      <c r="N17" s="158"/>
      <c r="O17" t="s">
        <v>2473</v>
      </c>
    </row>
    <row r="18" spans="1:15" ht="18.95" customHeight="1">
      <c r="A18">
        <v>461</v>
      </c>
      <c r="B18" s="8">
        <v>11</v>
      </c>
      <c r="C18" s="15">
        <v>2320713284</v>
      </c>
      <c r="D18" s="9" t="s">
        <v>2032</v>
      </c>
      <c r="E18" s="10" t="s">
        <v>1356</v>
      </c>
      <c r="F18" s="16" t="s">
        <v>1396</v>
      </c>
      <c r="G18" s="16" t="s">
        <v>1396</v>
      </c>
      <c r="H18" s="11"/>
      <c r="I18" s="12"/>
      <c r="J18" s="12"/>
      <c r="K18" s="12"/>
      <c r="L18" s="156">
        <v>0</v>
      </c>
      <c r="M18" s="157"/>
      <c r="N18" s="158"/>
      <c r="O18" t="s">
        <v>2473</v>
      </c>
    </row>
    <row r="19" spans="1:15" ht="18.95" customHeight="1">
      <c r="A19">
        <v>462</v>
      </c>
      <c r="B19" s="8">
        <v>12</v>
      </c>
      <c r="C19" s="15">
        <v>2320713566</v>
      </c>
      <c r="D19" s="9" t="s">
        <v>2039</v>
      </c>
      <c r="E19" s="10" t="s">
        <v>1356</v>
      </c>
      <c r="F19" s="16" t="s">
        <v>1349</v>
      </c>
      <c r="G19" s="16" t="s">
        <v>1349</v>
      </c>
      <c r="H19" s="11"/>
      <c r="I19" s="12"/>
      <c r="J19" s="12"/>
      <c r="K19" s="12"/>
      <c r="L19" s="156">
        <v>0</v>
      </c>
      <c r="M19" s="157"/>
      <c r="N19" s="158"/>
      <c r="O19" t="s">
        <v>2473</v>
      </c>
    </row>
    <row r="20" spans="1:15" ht="18.95" customHeight="1">
      <c r="A20">
        <v>463</v>
      </c>
      <c r="B20" s="8">
        <v>13</v>
      </c>
      <c r="C20" s="15">
        <v>2320713964</v>
      </c>
      <c r="D20" s="9" t="s">
        <v>2042</v>
      </c>
      <c r="E20" s="10" t="s">
        <v>1356</v>
      </c>
      <c r="F20" s="16" t="s">
        <v>1349</v>
      </c>
      <c r="G20" s="16" t="s">
        <v>1349</v>
      </c>
      <c r="H20" s="11"/>
      <c r="I20" s="12"/>
      <c r="J20" s="12"/>
      <c r="K20" s="12"/>
      <c r="L20" s="156">
        <v>0</v>
      </c>
      <c r="M20" s="157"/>
      <c r="N20" s="158"/>
      <c r="O20" t="s">
        <v>2473</v>
      </c>
    </row>
    <row r="21" spans="1:15" ht="18.95" customHeight="1">
      <c r="A21">
        <v>464</v>
      </c>
      <c r="B21" s="8">
        <v>14</v>
      </c>
      <c r="C21" s="15">
        <v>2320714421</v>
      </c>
      <c r="D21" s="9" t="s">
        <v>2051</v>
      </c>
      <c r="E21" s="10" t="s">
        <v>1356</v>
      </c>
      <c r="F21" s="16" t="s">
        <v>1349</v>
      </c>
      <c r="G21" s="16" t="s">
        <v>1349</v>
      </c>
      <c r="H21" s="11"/>
      <c r="I21" s="12"/>
      <c r="J21" s="12"/>
      <c r="K21" s="12"/>
      <c r="L21" s="156">
        <v>0</v>
      </c>
      <c r="M21" s="157"/>
      <c r="N21" s="158"/>
      <c r="O21" t="s">
        <v>2473</v>
      </c>
    </row>
    <row r="22" spans="1:15" ht="18.95" customHeight="1">
      <c r="A22">
        <v>465</v>
      </c>
      <c r="B22" s="8">
        <v>15</v>
      </c>
      <c r="C22" s="15">
        <v>2320714518</v>
      </c>
      <c r="D22" s="9" t="s">
        <v>2055</v>
      </c>
      <c r="E22" s="10" t="s">
        <v>1356</v>
      </c>
      <c r="F22" s="16" t="s">
        <v>1396</v>
      </c>
      <c r="G22" s="16" t="s">
        <v>1396</v>
      </c>
      <c r="H22" s="11"/>
      <c r="I22" s="12"/>
      <c r="J22" s="12"/>
      <c r="K22" s="12"/>
      <c r="L22" s="156">
        <v>0</v>
      </c>
      <c r="M22" s="157"/>
      <c r="N22" s="158"/>
      <c r="O22" t="s">
        <v>2473</v>
      </c>
    </row>
    <row r="23" spans="1:15" ht="18.95" customHeight="1">
      <c r="A23">
        <v>466</v>
      </c>
      <c r="B23" s="8">
        <v>16</v>
      </c>
      <c r="C23" s="15">
        <v>2320715301</v>
      </c>
      <c r="D23" s="9" t="s">
        <v>2065</v>
      </c>
      <c r="E23" s="10" t="s">
        <v>1356</v>
      </c>
      <c r="F23" s="16" t="s">
        <v>1416</v>
      </c>
      <c r="G23" s="16" t="s">
        <v>1416</v>
      </c>
      <c r="H23" s="11"/>
      <c r="I23" s="12"/>
      <c r="J23" s="12"/>
      <c r="K23" s="12"/>
      <c r="L23" s="156">
        <v>0</v>
      </c>
      <c r="M23" s="157"/>
      <c r="N23" s="158"/>
      <c r="O23" t="s">
        <v>2473</v>
      </c>
    </row>
    <row r="24" spans="1:15" ht="18.95" customHeight="1">
      <c r="A24">
        <v>467</v>
      </c>
      <c r="B24" s="8">
        <v>17</v>
      </c>
      <c r="C24" s="15">
        <v>2320716613</v>
      </c>
      <c r="D24" s="9" t="s">
        <v>1763</v>
      </c>
      <c r="E24" s="10" t="s">
        <v>1356</v>
      </c>
      <c r="F24" s="16" t="s">
        <v>1349</v>
      </c>
      <c r="G24" s="16" t="s">
        <v>1349</v>
      </c>
      <c r="H24" s="11"/>
      <c r="I24" s="12"/>
      <c r="J24" s="12"/>
      <c r="K24" s="12"/>
      <c r="L24" s="156">
        <v>0</v>
      </c>
      <c r="M24" s="157"/>
      <c r="N24" s="158"/>
      <c r="O24" t="s">
        <v>2473</v>
      </c>
    </row>
    <row r="25" spans="1:15" ht="18.95" customHeight="1">
      <c r="A25">
        <v>468</v>
      </c>
      <c r="B25" s="8">
        <v>18</v>
      </c>
      <c r="C25" s="15">
        <v>2320716759</v>
      </c>
      <c r="D25" s="9" t="s">
        <v>1872</v>
      </c>
      <c r="E25" s="10" t="s">
        <v>1356</v>
      </c>
      <c r="F25" s="16" t="s">
        <v>1349</v>
      </c>
      <c r="G25" s="16" t="s">
        <v>1349</v>
      </c>
      <c r="H25" s="11"/>
      <c r="I25" s="12"/>
      <c r="J25" s="12"/>
      <c r="K25" s="12"/>
      <c r="L25" s="156">
        <v>0</v>
      </c>
      <c r="M25" s="157"/>
      <c r="N25" s="158"/>
      <c r="O25" t="s">
        <v>2473</v>
      </c>
    </row>
    <row r="26" spans="1:15" ht="18.95" customHeight="1">
      <c r="A26">
        <v>469</v>
      </c>
      <c r="B26" s="8">
        <v>19</v>
      </c>
      <c r="C26" s="15">
        <v>2320716789</v>
      </c>
      <c r="D26" s="9" t="s">
        <v>1488</v>
      </c>
      <c r="E26" s="10" t="s">
        <v>1356</v>
      </c>
      <c r="F26" s="16" t="s">
        <v>1349</v>
      </c>
      <c r="G26" s="16" t="s">
        <v>1349</v>
      </c>
      <c r="H26" s="11"/>
      <c r="I26" s="12"/>
      <c r="J26" s="12"/>
      <c r="K26" s="12"/>
      <c r="L26" s="156">
        <v>0</v>
      </c>
      <c r="M26" s="157"/>
      <c r="N26" s="158"/>
      <c r="O26" t="s">
        <v>2473</v>
      </c>
    </row>
    <row r="27" spans="1:15" ht="18.95" customHeight="1">
      <c r="A27">
        <v>470</v>
      </c>
      <c r="B27" s="8">
        <v>20</v>
      </c>
      <c r="C27" s="15">
        <v>23207210299</v>
      </c>
      <c r="D27" s="9" t="s">
        <v>2062</v>
      </c>
      <c r="E27" s="10" t="s">
        <v>1356</v>
      </c>
      <c r="F27" s="16" t="s">
        <v>1570</v>
      </c>
      <c r="G27" s="16" t="s">
        <v>1570</v>
      </c>
      <c r="H27" s="11"/>
      <c r="I27" s="12"/>
      <c r="J27" s="12"/>
      <c r="K27" s="12"/>
      <c r="L27" s="156">
        <v>0</v>
      </c>
      <c r="M27" s="157"/>
      <c r="N27" s="158"/>
      <c r="O27" t="s">
        <v>2473</v>
      </c>
    </row>
    <row r="28" spans="1:15" ht="18.95" customHeight="1">
      <c r="A28">
        <v>471</v>
      </c>
      <c r="B28" s="8">
        <v>21</v>
      </c>
      <c r="C28" s="15">
        <v>23207211861</v>
      </c>
      <c r="D28" s="9" t="s">
        <v>1779</v>
      </c>
      <c r="E28" s="10" t="s">
        <v>1356</v>
      </c>
      <c r="F28" s="16" t="s">
        <v>1929</v>
      </c>
      <c r="G28" s="16" t="s">
        <v>1929</v>
      </c>
      <c r="H28" s="11"/>
      <c r="I28" s="12"/>
      <c r="J28" s="12"/>
      <c r="K28" s="12"/>
      <c r="L28" s="156">
        <v>0</v>
      </c>
      <c r="M28" s="157"/>
      <c r="N28" s="158"/>
      <c r="O28" t="s">
        <v>2473</v>
      </c>
    </row>
    <row r="29" spans="1:15" ht="18.95" customHeight="1">
      <c r="A29">
        <v>472</v>
      </c>
      <c r="B29" s="8">
        <v>22</v>
      </c>
      <c r="C29" s="15">
        <v>23208611128</v>
      </c>
      <c r="D29" s="9" t="s">
        <v>2112</v>
      </c>
      <c r="E29" s="10" t="s">
        <v>1356</v>
      </c>
      <c r="F29" s="16" t="s">
        <v>1590</v>
      </c>
      <c r="G29" s="16" t="s">
        <v>1590</v>
      </c>
      <c r="H29" s="11"/>
      <c r="I29" s="12"/>
      <c r="J29" s="12"/>
      <c r="K29" s="12"/>
      <c r="L29" s="156">
        <v>0</v>
      </c>
      <c r="M29" s="157"/>
      <c r="N29" s="158"/>
      <c r="O29" t="s">
        <v>2473</v>
      </c>
    </row>
    <row r="30" spans="1:15" ht="18.95" customHeight="1">
      <c r="A30">
        <v>473</v>
      </c>
      <c r="B30" s="8">
        <v>23</v>
      </c>
      <c r="C30" s="15">
        <v>2320862687</v>
      </c>
      <c r="D30" s="9" t="s">
        <v>2121</v>
      </c>
      <c r="E30" s="10" t="s">
        <v>1356</v>
      </c>
      <c r="F30" s="16" t="s">
        <v>1590</v>
      </c>
      <c r="G30" s="16" t="s">
        <v>1590</v>
      </c>
      <c r="H30" s="11"/>
      <c r="I30" s="12"/>
      <c r="J30" s="12"/>
      <c r="K30" s="12"/>
      <c r="L30" s="156">
        <v>0</v>
      </c>
      <c r="M30" s="157"/>
      <c r="N30" s="158"/>
      <c r="O30" t="s">
        <v>2473</v>
      </c>
    </row>
    <row r="31" spans="1:15" ht="18.95" customHeight="1">
      <c r="A31">
        <v>474</v>
      </c>
      <c r="B31" s="8">
        <v>24</v>
      </c>
      <c r="C31" s="15">
        <v>2321118067</v>
      </c>
      <c r="D31" s="9" t="s">
        <v>2139</v>
      </c>
      <c r="E31" s="10" t="s">
        <v>1356</v>
      </c>
      <c r="F31" s="16" t="s">
        <v>1308</v>
      </c>
      <c r="G31" s="16" t="s">
        <v>1308</v>
      </c>
      <c r="H31" s="11"/>
      <c r="I31" s="12"/>
      <c r="J31" s="12"/>
      <c r="K31" s="12"/>
      <c r="L31" s="156">
        <v>0</v>
      </c>
      <c r="M31" s="157"/>
      <c r="N31" s="158"/>
      <c r="O31" t="s">
        <v>2473</v>
      </c>
    </row>
    <row r="32" spans="1:15" ht="18.95" customHeight="1">
      <c r="A32">
        <v>475</v>
      </c>
      <c r="B32" s="8">
        <v>25</v>
      </c>
      <c r="C32" s="15">
        <v>23211210936</v>
      </c>
      <c r="D32" s="9" t="s">
        <v>2167</v>
      </c>
      <c r="E32" s="10" t="s">
        <v>1356</v>
      </c>
      <c r="F32" s="16" t="s">
        <v>1610</v>
      </c>
      <c r="G32" s="16" t="s">
        <v>1610</v>
      </c>
      <c r="H32" s="11"/>
      <c r="I32" s="12"/>
      <c r="J32" s="12"/>
      <c r="K32" s="12"/>
      <c r="L32" s="156">
        <v>0</v>
      </c>
      <c r="M32" s="157"/>
      <c r="N32" s="158"/>
      <c r="O32" t="s">
        <v>2473</v>
      </c>
    </row>
    <row r="33" spans="1:15" ht="18.95" customHeight="1">
      <c r="A33">
        <v>476</v>
      </c>
      <c r="B33" s="8">
        <v>26</v>
      </c>
      <c r="C33" s="15">
        <v>23211411798</v>
      </c>
      <c r="D33" s="9" t="s">
        <v>1818</v>
      </c>
      <c r="E33" s="10" t="s">
        <v>1356</v>
      </c>
      <c r="F33" s="16" t="s">
        <v>1610</v>
      </c>
      <c r="G33" s="16" t="s">
        <v>1610</v>
      </c>
      <c r="H33" s="11"/>
      <c r="I33" s="12"/>
      <c r="J33" s="12"/>
      <c r="K33" s="12"/>
      <c r="L33" s="156">
        <v>0</v>
      </c>
      <c r="M33" s="157"/>
      <c r="N33" s="158"/>
      <c r="O33" t="s">
        <v>2473</v>
      </c>
    </row>
    <row r="34" spans="1:15" ht="18.95" customHeight="1">
      <c r="A34">
        <v>477</v>
      </c>
      <c r="B34" s="8">
        <v>27</v>
      </c>
      <c r="C34" s="15">
        <v>2321311856</v>
      </c>
      <c r="D34" s="9" t="s">
        <v>1288</v>
      </c>
      <c r="E34" s="10" t="s">
        <v>1356</v>
      </c>
      <c r="F34" s="16" t="s">
        <v>1933</v>
      </c>
      <c r="G34" s="16" t="s">
        <v>1933</v>
      </c>
      <c r="H34" s="11"/>
      <c r="I34" s="12"/>
      <c r="J34" s="12"/>
      <c r="K34" s="12"/>
      <c r="L34" s="156">
        <v>0</v>
      </c>
      <c r="M34" s="157"/>
      <c r="N34" s="158"/>
      <c r="O34" t="s">
        <v>2473</v>
      </c>
    </row>
    <row r="35" spans="1:15" ht="18.95" customHeight="1">
      <c r="A35">
        <v>478</v>
      </c>
      <c r="B35" s="8">
        <v>28</v>
      </c>
      <c r="C35" s="15">
        <v>23203410217</v>
      </c>
      <c r="D35" s="9" t="s">
        <v>1923</v>
      </c>
      <c r="E35" s="10" t="s">
        <v>1924</v>
      </c>
      <c r="F35" s="16" t="s">
        <v>1925</v>
      </c>
      <c r="G35" s="16" t="s">
        <v>1925</v>
      </c>
      <c r="H35" s="11"/>
      <c r="I35" s="12"/>
      <c r="J35" s="12"/>
      <c r="K35" s="12"/>
      <c r="L35" s="156">
        <v>0</v>
      </c>
      <c r="M35" s="157"/>
      <c r="N35" s="158"/>
      <c r="O35" t="s">
        <v>2473</v>
      </c>
    </row>
    <row r="36" spans="1:15">
      <c r="M36" s="147" t="s">
        <v>2474</v>
      </c>
      <c r="N36" s="13" t="s">
        <v>2400</v>
      </c>
    </row>
  </sheetData>
  <mergeCells count="44">
    <mergeCell ref="L34:N34"/>
    <mergeCell ref="L35:N35"/>
    <mergeCell ref="L28:N28"/>
    <mergeCell ref="L29:N29"/>
    <mergeCell ref="L30:N30"/>
    <mergeCell ref="L31:N31"/>
    <mergeCell ref="L32:N32"/>
    <mergeCell ref="L33:N33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</mergeCells>
  <conditionalFormatting sqref="G6:G35 L8:N35 A8:A35">
    <cfRule type="cellIs" dxfId="88" priority="6" stopIfTrue="1" operator="equal">
      <formula>0</formula>
    </cfRule>
  </conditionalFormatting>
  <conditionalFormatting sqref="M36:N36">
    <cfRule type="cellIs" dxfId="87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6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2475</v>
      </c>
    </row>
    <row r="2" spans="1:15" s="1" customFormat="1">
      <c r="C2" s="150" t="s">
        <v>8</v>
      </c>
      <c r="D2" s="150"/>
      <c r="E2" s="2" t="s">
        <v>2476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2357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2477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479</v>
      </c>
      <c r="B8" s="8">
        <v>1</v>
      </c>
      <c r="C8" s="15">
        <v>2121239810</v>
      </c>
      <c r="D8" s="9" t="s">
        <v>1373</v>
      </c>
      <c r="E8" s="10" t="s">
        <v>1374</v>
      </c>
      <c r="F8" s="16" t="s">
        <v>1375</v>
      </c>
      <c r="G8" s="16" t="s">
        <v>1375</v>
      </c>
      <c r="H8" s="11"/>
      <c r="I8" s="12"/>
      <c r="J8" s="12"/>
      <c r="K8" s="12"/>
      <c r="L8" s="166">
        <v>0</v>
      </c>
      <c r="M8" s="167"/>
      <c r="N8" s="168"/>
      <c r="O8" t="s">
        <v>2478</v>
      </c>
    </row>
    <row r="9" spans="1:15" ht="18.95" customHeight="1">
      <c r="A9">
        <v>480</v>
      </c>
      <c r="B9" s="8">
        <v>2</v>
      </c>
      <c r="C9" s="15">
        <v>2221348013</v>
      </c>
      <c r="D9" s="9" t="s">
        <v>1644</v>
      </c>
      <c r="E9" s="10" t="s">
        <v>1374</v>
      </c>
      <c r="F9" s="16" t="s">
        <v>1405</v>
      </c>
      <c r="G9" s="16" t="s">
        <v>1405</v>
      </c>
      <c r="H9" s="11"/>
      <c r="I9" s="12"/>
      <c r="J9" s="12"/>
      <c r="K9" s="12"/>
      <c r="L9" s="156">
        <v>0</v>
      </c>
      <c r="M9" s="157"/>
      <c r="N9" s="158"/>
      <c r="O9" t="s">
        <v>2478</v>
      </c>
    </row>
    <row r="10" spans="1:15" ht="18.95" customHeight="1">
      <c r="A10">
        <v>481</v>
      </c>
      <c r="B10" s="8">
        <v>3</v>
      </c>
      <c r="C10" s="15">
        <v>2221522786</v>
      </c>
      <c r="D10" s="9" t="s">
        <v>1659</v>
      </c>
      <c r="E10" s="10" t="s">
        <v>1374</v>
      </c>
      <c r="F10" s="16" t="s">
        <v>1302</v>
      </c>
      <c r="G10" s="16" t="s">
        <v>1302</v>
      </c>
      <c r="H10" s="11"/>
      <c r="I10" s="12"/>
      <c r="J10" s="12"/>
      <c r="K10" s="12"/>
      <c r="L10" s="156">
        <v>0</v>
      </c>
      <c r="M10" s="157"/>
      <c r="N10" s="158"/>
      <c r="O10" t="s">
        <v>2478</v>
      </c>
    </row>
    <row r="11" spans="1:15" ht="18.95" customHeight="1">
      <c r="A11">
        <v>482</v>
      </c>
      <c r="B11" s="8">
        <v>4</v>
      </c>
      <c r="C11" s="15">
        <v>2321129639</v>
      </c>
      <c r="D11" s="9" t="s">
        <v>1614</v>
      </c>
      <c r="E11" s="10" t="s">
        <v>1374</v>
      </c>
      <c r="F11" s="16" t="s">
        <v>1610</v>
      </c>
      <c r="G11" s="16" t="s">
        <v>1610</v>
      </c>
      <c r="H11" s="11"/>
      <c r="I11" s="12"/>
      <c r="J11" s="12"/>
      <c r="K11" s="12"/>
      <c r="L11" s="156">
        <v>0</v>
      </c>
      <c r="M11" s="157"/>
      <c r="N11" s="158"/>
      <c r="O11" t="s">
        <v>2478</v>
      </c>
    </row>
    <row r="12" spans="1:15" ht="18.95" customHeight="1">
      <c r="A12">
        <v>483</v>
      </c>
      <c r="B12" s="8">
        <v>5</v>
      </c>
      <c r="C12" s="15">
        <v>2321129660</v>
      </c>
      <c r="D12" s="9" t="s">
        <v>1279</v>
      </c>
      <c r="E12" s="10" t="s">
        <v>1374</v>
      </c>
      <c r="F12" s="16" t="s">
        <v>1610</v>
      </c>
      <c r="G12" s="16" t="s">
        <v>1610</v>
      </c>
      <c r="H12" s="11"/>
      <c r="I12" s="12"/>
      <c r="J12" s="12"/>
      <c r="K12" s="12"/>
      <c r="L12" s="156">
        <v>0</v>
      </c>
      <c r="M12" s="157"/>
      <c r="N12" s="158"/>
      <c r="O12" t="s">
        <v>2478</v>
      </c>
    </row>
    <row r="13" spans="1:15" ht="18.95" customHeight="1">
      <c r="A13">
        <v>484</v>
      </c>
      <c r="B13" s="8">
        <v>6</v>
      </c>
      <c r="C13" s="15">
        <v>2321216146</v>
      </c>
      <c r="D13" s="9" t="s">
        <v>2243</v>
      </c>
      <c r="E13" s="10" t="s">
        <v>1374</v>
      </c>
      <c r="F13" s="16" t="s">
        <v>1416</v>
      </c>
      <c r="G13" s="16" t="s">
        <v>1416</v>
      </c>
      <c r="H13" s="11"/>
      <c r="I13" s="12"/>
      <c r="J13" s="12"/>
      <c r="K13" s="12"/>
      <c r="L13" s="156">
        <v>0</v>
      </c>
      <c r="M13" s="157"/>
      <c r="N13" s="158"/>
      <c r="O13" t="s">
        <v>2478</v>
      </c>
    </row>
    <row r="14" spans="1:15" ht="18.95" customHeight="1">
      <c r="A14">
        <v>485</v>
      </c>
      <c r="B14" s="8">
        <v>7</v>
      </c>
      <c r="C14" s="15">
        <v>1920716776</v>
      </c>
      <c r="D14" s="9" t="s">
        <v>1267</v>
      </c>
      <c r="E14" s="10" t="s">
        <v>1268</v>
      </c>
      <c r="F14" s="16" t="s">
        <v>1269</v>
      </c>
      <c r="G14" s="16" t="s">
        <v>1269</v>
      </c>
      <c r="H14" s="11"/>
      <c r="I14" s="12"/>
      <c r="J14" s="12"/>
      <c r="K14" s="12"/>
      <c r="L14" s="156">
        <v>0</v>
      </c>
      <c r="M14" s="157"/>
      <c r="N14" s="158"/>
      <c r="O14" t="s">
        <v>2478</v>
      </c>
    </row>
    <row r="15" spans="1:15" ht="18.95" customHeight="1">
      <c r="A15">
        <v>486</v>
      </c>
      <c r="B15" s="8">
        <v>8</v>
      </c>
      <c r="C15" s="15">
        <v>2220523218</v>
      </c>
      <c r="D15" s="9" t="s">
        <v>1530</v>
      </c>
      <c r="E15" s="10" t="s">
        <v>1268</v>
      </c>
      <c r="F15" s="16" t="s">
        <v>1302</v>
      </c>
      <c r="G15" s="16" t="s">
        <v>1302</v>
      </c>
      <c r="H15" s="11"/>
      <c r="I15" s="12"/>
      <c r="J15" s="12"/>
      <c r="K15" s="12"/>
      <c r="L15" s="156">
        <v>0</v>
      </c>
      <c r="M15" s="157"/>
      <c r="N15" s="158"/>
      <c r="O15" t="s">
        <v>2478</v>
      </c>
    </row>
    <row r="16" spans="1:15" ht="18.95" customHeight="1">
      <c r="A16">
        <v>487</v>
      </c>
      <c r="B16" s="8">
        <v>9</v>
      </c>
      <c r="C16" s="15">
        <v>2320237420</v>
      </c>
      <c r="D16" s="9" t="s">
        <v>1845</v>
      </c>
      <c r="E16" s="10" t="s">
        <v>1268</v>
      </c>
      <c r="F16" s="16" t="s">
        <v>1375</v>
      </c>
      <c r="G16" s="16" t="s">
        <v>1375</v>
      </c>
      <c r="H16" s="11"/>
      <c r="I16" s="12"/>
      <c r="J16" s="12"/>
      <c r="K16" s="12"/>
      <c r="L16" s="156">
        <v>0</v>
      </c>
      <c r="M16" s="157"/>
      <c r="N16" s="158"/>
      <c r="O16" t="s">
        <v>2478</v>
      </c>
    </row>
    <row r="17" spans="1:15" ht="18.95" customHeight="1">
      <c r="A17">
        <v>488</v>
      </c>
      <c r="B17" s="8">
        <v>10</v>
      </c>
      <c r="C17" s="15">
        <v>2321117975</v>
      </c>
      <c r="D17" s="9" t="s">
        <v>1742</v>
      </c>
      <c r="E17" s="10" t="s">
        <v>1268</v>
      </c>
      <c r="F17" s="16" t="s">
        <v>1610</v>
      </c>
      <c r="G17" s="16" t="s">
        <v>1610</v>
      </c>
      <c r="H17" s="11"/>
      <c r="I17" s="12"/>
      <c r="J17" s="12"/>
      <c r="K17" s="12"/>
      <c r="L17" s="156">
        <v>0</v>
      </c>
      <c r="M17" s="157"/>
      <c r="N17" s="158"/>
      <c r="O17" t="s">
        <v>2478</v>
      </c>
    </row>
    <row r="18" spans="1:15" ht="18.95" customHeight="1">
      <c r="A18">
        <v>489</v>
      </c>
      <c r="B18" s="8">
        <v>11</v>
      </c>
      <c r="C18" s="15">
        <v>2321124963</v>
      </c>
      <c r="D18" s="9" t="s">
        <v>2201</v>
      </c>
      <c r="E18" s="10" t="s">
        <v>1268</v>
      </c>
      <c r="F18" s="16" t="s">
        <v>1728</v>
      </c>
      <c r="G18" s="16" t="s">
        <v>1728</v>
      </c>
      <c r="H18" s="11"/>
      <c r="I18" s="12"/>
      <c r="J18" s="12"/>
      <c r="K18" s="12"/>
      <c r="L18" s="156">
        <v>0</v>
      </c>
      <c r="M18" s="157"/>
      <c r="N18" s="158"/>
      <c r="O18" t="s">
        <v>2478</v>
      </c>
    </row>
    <row r="19" spans="1:15" ht="18.95" customHeight="1">
      <c r="A19">
        <v>490</v>
      </c>
      <c r="B19" s="8">
        <v>12</v>
      </c>
      <c r="C19" s="15">
        <v>2321713571</v>
      </c>
      <c r="D19" s="9" t="s">
        <v>1288</v>
      </c>
      <c r="E19" s="10" t="s">
        <v>1268</v>
      </c>
      <c r="F19" s="16" t="s">
        <v>1396</v>
      </c>
      <c r="G19" s="16" t="s">
        <v>1396</v>
      </c>
      <c r="H19" s="11"/>
      <c r="I19" s="12"/>
      <c r="J19" s="12"/>
      <c r="K19" s="12"/>
      <c r="L19" s="156">
        <v>0</v>
      </c>
      <c r="M19" s="157"/>
      <c r="N19" s="158"/>
      <c r="O19" t="s">
        <v>2478</v>
      </c>
    </row>
    <row r="20" spans="1:15" ht="18.95" customHeight="1">
      <c r="A20">
        <v>491</v>
      </c>
      <c r="B20" s="8">
        <v>13</v>
      </c>
      <c r="C20" s="15">
        <v>2121429121</v>
      </c>
      <c r="D20" s="9" t="s">
        <v>1382</v>
      </c>
      <c r="E20" s="10" t="s">
        <v>1383</v>
      </c>
      <c r="F20" s="16" t="s">
        <v>1311</v>
      </c>
      <c r="G20" s="16" t="s">
        <v>1311</v>
      </c>
      <c r="H20" s="11"/>
      <c r="I20" s="12"/>
      <c r="J20" s="12"/>
      <c r="K20" s="12"/>
      <c r="L20" s="156">
        <v>0</v>
      </c>
      <c r="M20" s="157"/>
      <c r="N20" s="158"/>
      <c r="O20" t="s">
        <v>2478</v>
      </c>
    </row>
    <row r="21" spans="1:15" ht="18.95" customHeight="1">
      <c r="A21">
        <v>492</v>
      </c>
      <c r="B21" s="8">
        <v>14</v>
      </c>
      <c r="C21" s="15">
        <v>2220522978</v>
      </c>
      <c r="D21" s="9" t="s">
        <v>1336</v>
      </c>
      <c r="E21" s="10" t="s">
        <v>1383</v>
      </c>
      <c r="F21" s="16" t="s">
        <v>1302</v>
      </c>
      <c r="G21" s="16" t="s">
        <v>1302</v>
      </c>
      <c r="H21" s="11"/>
      <c r="I21" s="12"/>
      <c r="J21" s="12"/>
      <c r="K21" s="12"/>
      <c r="L21" s="156">
        <v>0</v>
      </c>
      <c r="M21" s="157"/>
      <c r="N21" s="158"/>
      <c r="O21" t="s">
        <v>2478</v>
      </c>
    </row>
    <row r="22" spans="1:15" ht="18.95" customHeight="1">
      <c r="A22">
        <v>493</v>
      </c>
      <c r="B22" s="8">
        <v>15</v>
      </c>
      <c r="C22" s="15">
        <v>2320377834</v>
      </c>
      <c r="D22" s="9" t="s">
        <v>1873</v>
      </c>
      <c r="E22" s="10" t="s">
        <v>1383</v>
      </c>
      <c r="F22" s="16" t="s">
        <v>1590</v>
      </c>
      <c r="G22" s="16" t="s">
        <v>1590</v>
      </c>
      <c r="H22" s="11"/>
      <c r="I22" s="12"/>
      <c r="J22" s="12"/>
      <c r="K22" s="12"/>
      <c r="L22" s="156">
        <v>0</v>
      </c>
      <c r="M22" s="157"/>
      <c r="N22" s="158"/>
      <c r="O22" t="s">
        <v>2478</v>
      </c>
    </row>
    <row r="23" spans="1:15" ht="18.95" customHeight="1">
      <c r="A23">
        <v>494</v>
      </c>
      <c r="B23" s="8">
        <v>16</v>
      </c>
      <c r="C23" s="15">
        <v>2321123705</v>
      </c>
      <c r="D23" s="9" t="s">
        <v>2189</v>
      </c>
      <c r="E23" s="10" t="s">
        <v>1383</v>
      </c>
      <c r="F23" s="16" t="s">
        <v>1728</v>
      </c>
      <c r="G23" s="16" t="s">
        <v>1728</v>
      </c>
      <c r="H23" s="11"/>
      <c r="I23" s="12"/>
      <c r="J23" s="12"/>
      <c r="K23" s="12"/>
      <c r="L23" s="156">
        <v>0</v>
      </c>
      <c r="M23" s="157"/>
      <c r="N23" s="158"/>
      <c r="O23" t="s">
        <v>2478</v>
      </c>
    </row>
    <row r="24" spans="1:15" ht="18.95" customHeight="1">
      <c r="A24">
        <v>495</v>
      </c>
      <c r="B24" s="8">
        <v>17</v>
      </c>
      <c r="C24" s="15">
        <v>2321377790</v>
      </c>
      <c r="D24" s="9" t="s">
        <v>2275</v>
      </c>
      <c r="E24" s="10" t="s">
        <v>1383</v>
      </c>
      <c r="F24" s="16" t="s">
        <v>1590</v>
      </c>
      <c r="G24" s="16" t="s">
        <v>1590</v>
      </c>
      <c r="H24" s="11"/>
      <c r="I24" s="12"/>
      <c r="J24" s="12"/>
      <c r="K24" s="12"/>
      <c r="L24" s="156">
        <v>0</v>
      </c>
      <c r="M24" s="157"/>
      <c r="N24" s="158"/>
      <c r="O24" t="s">
        <v>2478</v>
      </c>
    </row>
    <row r="25" spans="1:15" ht="18.95" customHeight="1">
      <c r="A25">
        <v>496</v>
      </c>
      <c r="B25" s="8">
        <v>18</v>
      </c>
      <c r="C25" s="15">
        <v>2321716422</v>
      </c>
      <c r="D25" s="9" t="s">
        <v>2318</v>
      </c>
      <c r="E25" s="10" t="s">
        <v>1383</v>
      </c>
      <c r="F25" s="16" t="s">
        <v>1396</v>
      </c>
      <c r="G25" s="16" t="s">
        <v>1396</v>
      </c>
      <c r="H25" s="11"/>
      <c r="I25" s="12"/>
      <c r="J25" s="12"/>
      <c r="K25" s="12"/>
      <c r="L25" s="156">
        <v>0</v>
      </c>
      <c r="M25" s="157"/>
      <c r="N25" s="158"/>
      <c r="O25" t="s">
        <v>2478</v>
      </c>
    </row>
    <row r="26" spans="1:15" ht="18.95" customHeight="1">
      <c r="A26">
        <v>497</v>
      </c>
      <c r="B26" s="8">
        <v>19</v>
      </c>
      <c r="C26" s="15">
        <v>2221523141</v>
      </c>
      <c r="D26" s="9" t="s">
        <v>1672</v>
      </c>
      <c r="E26" s="10" t="s">
        <v>1679</v>
      </c>
      <c r="F26" s="16" t="s">
        <v>1302</v>
      </c>
      <c r="G26" s="16" t="s">
        <v>1302</v>
      </c>
      <c r="H26" s="11"/>
      <c r="I26" s="12"/>
      <c r="J26" s="12"/>
      <c r="K26" s="12"/>
      <c r="L26" s="156">
        <v>0</v>
      </c>
      <c r="M26" s="157"/>
      <c r="N26" s="158"/>
      <c r="O26" t="s">
        <v>2478</v>
      </c>
    </row>
    <row r="27" spans="1:15" ht="18.95" customHeight="1">
      <c r="A27">
        <v>498</v>
      </c>
      <c r="B27" s="8">
        <v>20</v>
      </c>
      <c r="C27" s="15">
        <v>2321863162</v>
      </c>
      <c r="D27" s="9" t="s">
        <v>1314</v>
      </c>
      <c r="E27" s="10" t="s">
        <v>1679</v>
      </c>
      <c r="F27" s="16" t="s">
        <v>1590</v>
      </c>
      <c r="G27" s="16" t="s">
        <v>1590</v>
      </c>
      <c r="H27" s="11"/>
      <c r="I27" s="12"/>
      <c r="J27" s="12"/>
      <c r="K27" s="12"/>
      <c r="L27" s="156">
        <v>0</v>
      </c>
      <c r="M27" s="157"/>
      <c r="N27" s="158"/>
      <c r="O27" t="s">
        <v>2478</v>
      </c>
    </row>
    <row r="28" spans="1:15" ht="18.95" customHeight="1">
      <c r="A28">
        <v>499</v>
      </c>
      <c r="B28" s="8">
        <v>21</v>
      </c>
      <c r="C28" s="15">
        <v>2121614356</v>
      </c>
      <c r="D28" s="9" t="s">
        <v>1392</v>
      </c>
      <c r="E28" s="10" t="s">
        <v>1393</v>
      </c>
      <c r="F28" s="16" t="s">
        <v>1290</v>
      </c>
      <c r="G28" s="16" t="s">
        <v>1290</v>
      </c>
      <c r="H28" s="11"/>
      <c r="I28" s="12"/>
      <c r="J28" s="12"/>
      <c r="K28" s="12"/>
      <c r="L28" s="156">
        <v>0</v>
      </c>
      <c r="M28" s="157"/>
      <c r="N28" s="158"/>
      <c r="O28" t="s">
        <v>2478</v>
      </c>
    </row>
    <row r="29" spans="1:15" ht="18.95" customHeight="1">
      <c r="A29">
        <v>500</v>
      </c>
      <c r="B29" s="8">
        <v>22</v>
      </c>
      <c r="C29" s="15">
        <v>2321723138</v>
      </c>
      <c r="D29" s="9" t="s">
        <v>2329</v>
      </c>
      <c r="E29" s="10" t="s">
        <v>1393</v>
      </c>
      <c r="F29" s="16" t="s">
        <v>1349</v>
      </c>
      <c r="G29" s="16" t="s">
        <v>1349</v>
      </c>
      <c r="H29" s="11"/>
      <c r="I29" s="12"/>
      <c r="J29" s="12"/>
      <c r="K29" s="12"/>
      <c r="L29" s="156">
        <v>0</v>
      </c>
      <c r="M29" s="157"/>
      <c r="N29" s="158"/>
      <c r="O29" t="s">
        <v>2478</v>
      </c>
    </row>
    <row r="30" spans="1:15" ht="18.95" customHeight="1">
      <c r="A30">
        <v>501</v>
      </c>
      <c r="B30" s="8">
        <v>23</v>
      </c>
      <c r="C30" s="15">
        <v>2220865977</v>
      </c>
      <c r="D30" s="9" t="s">
        <v>1593</v>
      </c>
      <c r="E30" s="10" t="s">
        <v>1594</v>
      </c>
      <c r="F30" s="16" t="s">
        <v>1349</v>
      </c>
      <c r="G30" s="16" t="s">
        <v>1349</v>
      </c>
      <c r="H30" s="11"/>
      <c r="I30" s="12"/>
      <c r="J30" s="12"/>
      <c r="K30" s="12"/>
      <c r="L30" s="156">
        <v>0</v>
      </c>
      <c r="M30" s="157"/>
      <c r="N30" s="158"/>
      <c r="O30" t="s">
        <v>2478</v>
      </c>
    </row>
    <row r="31" spans="1:15" ht="18.95" customHeight="1">
      <c r="A31">
        <v>502</v>
      </c>
      <c r="B31" s="8">
        <v>24</v>
      </c>
      <c r="C31" s="15">
        <v>2320123218</v>
      </c>
      <c r="D31" s="9" t="s">
        <v>1736</v>
      </c>
      <c r="E31" s="10" t="s">
        <v>1737</v>
      </c>
      <c r="F31" s="16" t="s">
        <v>1738</v>
      </c>
      <c r="G31" s="16" t="s">
        <v>1738</v>
      </c>
      <c r="H31" s="11"/>
      <c r="I31" s="12"/>
      <c r="J31" s="12"/>
      <c r="K31" s="12"/>
      <c r="L31" s="156">
        <v>0</v>
      </c>
      <c r="M31" s="157"/>
      <c r="N31" s="158"/>
      <c r="O31" t="s">
        <v>2478</v>
      </c>
    </row>
    <row r="32" spans="1:15" ht="18.95" customHeight="1">
      <c r="A32">
        <v>503</v>
      </c>
      <c r="B32" s="8">
        <v>25</v>
      </c>
      <c r="C32" s="15">
        <v>2320216049</v>
      </c>
      <c r="D32" s="9" t="s">
        <v>1801</v>
      </c>
      <c r="E32" s="10" t="s">
        <v>1737</v>
      </c>
      <c r="F32" s="16" t="s">
        <v>1738</v>
      </c>
      <c r="G32" s="16" t="s">
        <v>1738</v>
      </c>
      <c r="H32" s="11"/>
      <c r="I32" s="12"/>
      <c r="J32" s="12"/>
      <c r="K32" s="12"/>
      <c r="L32" s="156">
        <v>0</v>
      </c>
      <c r="M32" s="157"/>
      <c r="N32" s="158"/>
      <c r="O32" t="s">
        <v>2478</v>
      </c>
    </row>
    <row r="33" spans="1:15" ht="18.95" customHeight="1">
      <c r="A33">
        <v>504</v>
      </c>
      <c r="B33" s="8">
        <v>26</v>
      </c>
      <c r="C33" s="15">
        <v>2320222185</v>
      </c>
      <c r="D33" s="9" t="s">
        <v>1836</v>
      </c>
      <c r="E33" s="10" t="s">
        <v>1737</v>
      </c>
      <c r="F33" s="16" t="s">
        <v>1308</v>
      </c>
      <c r="G33" s="16" t="s">
        <v>1308</v>
      </c>
      <c r="H33" s="11"/>
      <c r="I33" s="12"/>
      <c r="J33" s="12"/>
      <c r="K33" s="12"/>
      <c r="L33" s="156">
        <v>0</v>
      </c>
      <c r="M33" s="157"/>
      <c r="N33" s="158"/>
      <c r="O33" t="s">
        <v>2478</v>
      </c>
    </row>
    <row r="34" spans="1:15" ht="18.95" customHeight="1">
      <c r="A34">
        <v>505</v>
      </c>
      <c r="B34" s="8">
        <v>27</v>
      </c>
      <c r="C34" s="15">
        <v>2320242489</v>
      </c>
      <c r="D34" s="9" t="s">
        <v>1852</v>
      </c>
      <c r="E34" s="10" t="s">
        <v>1737</v>
      </c>
      <c r="F34" s="16" t="s">
        <v>1824</v>
      </c>
      <c r="G34" s="16" t="s">
        <v>1824</v>
      </c>
      <c r="H34" s="11"/>
      <c r="I34" s="12"/>
      <c r="J34" s="12"/>
      <c r="K34" s="12"/>
      <c r="L34" s="156">
        <v>0</v>
      </c>
      <c r="M34" s="157"/>
      <c r="N34" s="158"/>
      <c r="O34" t="s">
        <v>2478</v>
      </c>
    </row>
    <row r="35" spans="1:15" ht="18.95" customHeight="1">
      <c r="A35">
        <v>506</v>
      </c>
      <c r="B35" s="8">
        <v>28</v>
      </c>
      <c r="C35" s="15">
        <v>23202510569</v>
      </c>
      <c r="D35" s="9" t="s">
        <v>1856</v>
      </c>
      <c r="E35" s="10" t="s">
        <v>1737</v>
      </c>
      <c r="F35" s="16" t="s">
        <v>1427</v>
      </c>
      <c r="G35" s="16" t="s">
        <v>1427</v>
      </c>
      <c r="H35" s="11"/>
      <c r="I35" s="12"/>
      <c r="J35" s="12"/>
      <c r="K35" s="12"/>
      <c r="L35" s="156">
        <v>0</v>
      </c>
      <c r="M35" s="157"/>
      <c r="N35" s="158"/>
      <c r="O35" t="s">
        <v>2478</v>
      </c>
    </row>
    <row r="36" spans="1:15">
      <c r="M36" s="147" t="s">
        <v>2479</v>
      </c>
      <c r="N36" s="13" t="s">
        <v>2400</v>
      </c>
    </row>
  </sheetData>
  <mergeCells count="44">
    <mergeCell ref="L34:N34"/>
    <mergeCell ref="L35:N35"/>
    <mergeCell ref="L28:N28"/>
    <mergeCell ref="L29:N29"/>
    <mergeCell ref="L30:N30"/>
    <mergeCell ref="L31:N31"/>
    <mergeCell ref="L32:N32"/>
    <mergeCell ref="L33:N33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</mergeCells>
  <conditionalFormatting sqref="G6:G35 L8:N35 A8:A35">
    <cfRule type="cellIs" dxfId="86" priority="6" stopIfTrue="1" operator="equal">
      <formula>0</formula>
    </cfRule>
  </conditionalFormatting>
  <conditionalFormatting sqref="M36:N36">
    <cfRule type="cellIs" dxfId="85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6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2480</v>
      </c>
    </row>
    <row r="2" spans="1:15" s="1" customFormat="1">
      <c r="C2" s="150" t="s">
        <v>8</v>
      </c>
      <c r="D2" s="150"/>
      <c r="E2" s="2" t="s">
        <v>2481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2357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2482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507</v>
      </c>
      <c r="B8" s="8">
        <v>1</v>
      </c>
      <c r="C8" s="15">
        <v>23202511452</v>
      </c>
      <c r="D8" s="9" t="s">
        <v>1860</v>
      </c>
      <c r="E8" s="10" t="s">
        <v>1737</v>
      </c>
      <c r="F8" s="16" t="s">
        <v>1427</v>
      </c>
      <c r="G8" s="16" t="s">
        <v>1427</v>
      </c>
      <c r="H8" s="11"/>
      <c r="I8" s="12"/>
      <c r="J8" s="12"/>
      <c r="K8" s="12"/>
      <c r="L8" s="166">
        <v>0</v>
      </c>
      <c r="M8" s="167"/>
      <c r="N8" s="168"/>
      <c r="O8" t="s">
        <v>2483</v>
      </c>
    </row>
    <row r="9" spans="1:15" ht="18.95" customHeight="1">
      <c r="A9">
        <v>508</v>
      </c>
      <c r="B9" s="8">
        <v>2</v>
      </c>
      <c r="C9" s="15">
        <v>23205111820</v>
      </c>
      <c r="D9" s="9" t="s">
        <v>1946</v>
      </c>
      <c r="E9" s="10" t="s">
        <v>1737</v>
      </c>
      <c r="F9" s="16" t="s">
        <v>1857</v>
      </c>
      <c r="G9" s="16" t="s">
        <v>1857</v>
      </c>
      <c r="H9" s="11"/>
      <c r="I9" s="12"/>
      <c r="J9" s="12"/>
      <c r="K9" s="12"/>
      <c r="L9" s="156">
        <v>0</v>
      </c>
      <c r="M9" s="157"/>
      <c r="N9" s="158"/>
      <c r="O9" t="s">
        <v>2483</v>
      </c>
    </row>
    <row r="10" spans="1:15" ht="18.95" customHeight="1">
      <c r="A10">
        <v>509</v>
      </c>
      <c r="B10" s="8">
        <v>3</v>
      </c>
      <c r="C10" s="15">
        <v>2320713969</v>
      </c>
      <c r="D10" s="9" t="s">
        <v>2043</v>
      </c>
      <c r="E10" s="10" t="s">
        <v>1737</v>
      </c>
      <c r="F10" s="16" t="s">
        <v>1349</v>
      </c>
      <c r="G10" s="16" t="s">
        <v>1349</v>
      </c>
      <c r="H10" s="11"/>
      <c r="I10" s="12"/>
      <c r="J10" s="12"/>
      <c r="K10" s="12"/>
      <c r="L10" s="156">
        <v>0</v>
      </c>
      <c r="M10" s="157"/>
      <c r="N10" s="158"/>
      <c r="O10" t="s">
        <v>2483</v>
      </c>
    </row>
    <row r="11" spans="1:15" ht="18.95" customHeight="1">
      <c r="A11">
        <v>510</v>
      </c>
      <c r="B11" s="8">
        <v>4</v>
      </c>
      <c r="C11" s="15">
        <v>2220523153</v>
      </c>
      <c r="D11" s="9" t="s">
        <v>1520</v>
      </c>
      <c r="E11" s="10" t="s">
        <v>1521</v>
      </c>
      <c r="F11" s="16" t="s">
        <v>1302</v>
      </c>
      <c r="G11" s="16" t="s">
        <v>1302</v>
      </c>
      <c r="H11" s="11"/>
      <c r="I11" s="12"/>
      <c r="J11" s="12"/>
      <c r="K11" s="12"/>
      <c r="L11" s="156">
        <v>0</v>
      </c>
      <c r="M11" s="157"/>
      <c r="N11" s="158"/>
      <c r="O11" t="s">
        <v>2483</v>
      </c>
    </row>
    <row r="12" spans="1:15" ht="18.95" customHeight="1">
      <c r="A12">
        <v>511</v>
      </c>
      <c r="B12" s="8">
        <v>5</v>
      </c>
      <c r="C12" s="15">
        <v>23207210098</v>
      </c>
      <c r="D12" s="9" t="s">
        <v>1347</v>
      </c>
      <c r="E12" s="10" t="s">
        <v>1521</v>
      </c>
      <c r="F12" s="16" t="s">
        <v>1570</v>
      </c>
      <c r="G12" s="16" t="s">
        <v>1570</v>
      </c>
      <c r="H12" s="11"/>
      <c r="I12" s="12"/>
      <c r="J12" s="12"/>
      <c r="K12" s="12"/>
      <c r="L12" s="156">
        <v>0</v>
      </c>
      <c r="M12" s="157"/>
      <c r="N12" s="158"/>
      <c r="O12" t="s">
        <v>2483</v>
      </c>
    </row>
    <row r="13" spans="1:15" ht="18.95" customHeight="1">
      <c r="A13">
        <v>512</v>
      </c>
      <c r="B13" s="8">
        <v>6</v>
      </c>
      <c r="C13" s="15">
        <v>2321614157</v>
      </c>
      <c r="D13" s="9" t="s">
        <v>2191</v>
      </c>
      <c r="E13" s="10" t="s">
        <v>1521</v>
      </c>
      <c r="F13" s="16" t="s">
        <v>1749</v>
      </c>
      <c r="G13" s="16" t="s">
        <v>1749</v>
      </c>
      <c r="H13" s="11"/>
      <c r="I13" s="12"/>
      <c r="J13" s="12"/>
      <c r="K13" s="12"/>
      <c r="L13" s="156">
        <v>0</v>
      </c>
      <c r="M13" s="157"/>
      <c r="N13" s="158"/>
      <c r="O13" t="s">
        <v>2483</v>
      </c>
    </row>
    <row r="14" spans="1:15" ht="18.95" customHeight="1">
      <c r="A14">
        <v>513</v>
      </c>
      <c r="B14" s="8">
        <v>7</v>
      </c>
      <c r="C14" s="15">
        <v>2321869985</v>
      </c>
      <c r="D14" s="9" t="s">
        <v>2239</v>
      </c>
      <c r="E14" s="10" t="s">
        <v>1521</v>
      </c>
      <c r="F14" s="16" t="s">
        <v>1590</v>
      </c>
      <c r="G14" s="16" t="s">
        <v>1590</v>
      </c>
      <c r="H14" s="11"/>
      <c r="I14" s="12"/>
      <c r="J14" s="12"/>
      <c r="K14" s="12"/>
      <c r="L14" s="156">
        <v>0</v>
      </c>
      <c r="M14" s="157"/>
      <c r="N14" s="158"/>
      <c r="O14" t="s">
        <v>2483</v>
      </c>
    </row>
    <row r="15" spans="1:15" ht="18.95" customHeight="1">
      <c r="A15">
        <v>514</v>
      </c>
      <c r="B15" s="8">
        <v>8</v>
      </c>
      <c r="C15" s="15">
        <v>2220217573</v>
      </c>
      <c r="D15" s="9" t="s">
        <v>1408</v>
      </c>
      <c r="E15" s="10" t="s">
        <v>1409</v>
      </c>
      <c r="F15" s="16" t="s">
        <v>1410</v>
      </c>
      <c r="G15" s="16" t="s">
        <v>1410</v>
      </c>
      <c r="H15" s="11"/>
      <c r="I15" s="12"/>
      <c r="J15" s="12"/>
      <c r="K15" s="12"/>
      <c r="L15" s="156">
        <v>0</v>
      </c>
      <c r="M15" s="157"/>
      <c r="N15" s="158"/>
      <c r="O15" t="s">
        <v>2483</v>
      </c>
    </row>
    <row r="16" spans="1:15" ht="18.95" customHeight="1">
      <c r="A16">
        <v>515</v>
      </c>
      <c r="B16" s="8">
        <v>9</v>
      </c>
      <c r="C16" s="15">
        <v>2320334041</v>
      </c>
      <c r="D16" s="9" t="s">
        <v>1417</v>
      </c>
      <c r="E16" s="10" t="s">
        <v>1409</v>
      </c>
      <c r="F16" s="16" t="s">
        <v>1917</v>
      </c>
      <c r="G16" s="16" t="s">
        <v>1917</v>
      </c>
      <c r="H16" s="11"/>
      <c r="I16" s="12"/>
      <c r="J16" s="12"/>
      <c r="K16" s="12"/>
      <c r="L16" s="156">
        <v>0</v>
      </c>
      <c r="M16" s="157"/>
      <c r="N16" s="158"/>
      <c r="O16" t="s">
        <v>2483</v>
      </c>
    </row>
    <row r="17" spans="1:15" ht="18.95" customHeight="1">
      <c r="A17">
        <v>516</v>
      </c>
      <c r="B17" s="8">
        <v>10</v>
      </c>
      <c r="C17" s="15">
        <v>2320513823</v>
      </c>
      <c r="D17" s="9" t="s">
        <v>1552</v>
      </c>
      <c r="E17" s="10" t="s">
        <v>1409</v>
      </c>
      <c r="F17" s="16" t="s">
        <v>1857</v>
      </c>
      <c r="G17" s="16" t="s">
        <v>1857</v>
      </c>
      <c r="H17" s="11"/>
      <c r="I17" s="12"/>
      <c r="J17" s="12"/>
      <c r="K17" s="12"/>
      <c r="L17" s="156">
        <v>0</v>
      </c>
      <c r="M17" s="157"/>
      <c r="N17" s="158"/>
      <c r="O17" t="s">
        <v>2483</v>
      </c>
    </row>
    <row r="18" spans="1:15" ht="18.95" customHeight="1">
      <c r="A18">
        <v>517</v>
      </c>
      <c r="B18" s="8">
        <v>11</v>
      </c>
      <c r="C18" s="15">
        <v>2320514209</v>
      </c>
      <c r="D18" s="9" t="s">
        <v>1779</v>
      </c>
      <c r="E18" s="10" t="s">
        <v>1409</v>
      </c>
      <c r="F18" s="16" t="s">
        <v>1857</v>
      </c>
      <c r="G18" s="16" t="s">
        <v>1857</v>
      </c>
      <c r="H18" s="11"/>
      <c r="I18" s="12"/>
      <c r="J18" s="12"/>
      <c r="K18" s="12"/>
      <c r="L18" s="156">
        <v>0</v>
      </c>
      <c r="M18" s="157"/>
      <c r="N18" s="158"/>
      <c r="O18" t="s">
        <v>2483</v>
      </c>
    </row>
    <row r="19" spans="1:15" ht="18.95" customHeight="1">
      <c r="A19">
        <v>518</v>
      </c>
      <c r="B19" s="8">
        <v>12</v>
      </c>
      <c r="C19" s="15">
        <v>23207110093</v>
      </c>
      <c r="D19" s="9" t="s">
        <v>1347</v>
      </c>
      <c r="E19" s="10" t="s">
        <v>1409</v>
      </c>
      <c r="F19" s="16" t="s">
        <v>1349</v>
      </c>
      <c r="G19" s="16" t="s">
        <v>1349</v>
      </c>
      <c r="H19" s="11"/>
      <c r="I19" s="12"/>
      <c r="J19" s="12"/>
      <c r="K19" s="12"/>
      <c r="L19" s="156">
        <v>0</v>
      </c>
      <c r="M19" s="157"/>
      <c r="N19" s="158"/>
      <c r="O19" t="s">
        <v>2483</v>
      </c>
    </row>
    <row r="20" spans="1:15" ht="18.95" customHeight="1">
      <c r="A20">
        <v>519</v>
      </c>
      <c r="B20" s="8">
        <v>13</v>
      </c>
      <c r="C20" s="15">
        <v>2320716856</v>
      </c>
      <c r="D20" s="9" t="s">
        <v>1534</v>
      </c>
      <c r="E20" s="10" t="s">
        <v>1409</v>
      </c>
      <c r="F20" s="16" t="s">
        <v>1308</v>
      </c>
      <c r="G20" s="16" t="s">
        <v>1308</v>
      </c>
      <c r="H20" s="11"/>
      <c r="I20" s="12"/>
      <c r="J20" s="12"/>
      <c r="K20" s="12"/>
      <c r="L20" s="156">
        <v>0</v>
      </c>
      <c r="M20" s="157"/>
      <c r="N20" s="158"/>
      <c r="O20" t="s">
        <v>2483</v>
      </c>
    </row>
    <row r="21" spans="1:15" ht="18.95" customHeight="1">
      <c r="A21">
        <v>520</v>
      </c>
      <c r="B21" s="8">
        <v>14</v>
      </c>
      <c r="C21" s="15">
        <v>2221415464</v>
      </c>
      <c r="D21" s="9" t="s">
        <v>1646</v>
      </c>
      <c r="E21" s="10" t="s">
        <v>1647</v>
      </c>
      <c r="F21" s="16" t="s">
        <v>1648</v>
      </c>
      <c r="G21" s="16" t="s">
        <v>1648</v>
      </c>
      <c r="H21" s="11"/>
      <c r="I21" s="12"/>
      <c r="J21" s="12"/>
      <c r="K21" s="12"/>
      <c r="L21" s="156">
        <v>0</v>
      </c>
      <c r="M21" s="157"/>
      <c r="N21" s="158"/>
      <c r="O21" t="s">
        <v>2483</v>
      </c>
    </row>
    <row r="22" spans="1:15" ht="18.95" customHeight="1">
      <c r="A22">
        <v>521</v>
      </c>
      <c r="B22" s="8">
        <v>15</v>
      </c>
      <c r="C22" s="15">
        <v>2321120490</v>
      </c>
      <c r="D22" s="9" t="s">
        <v>2149</v>
      </c>
      <c r="E22" s="10" t="s">
        <v>1647</v>
      </c>
      <c r="F22" s="16" t="s">
        <v>1610</v>
      </c>
      <c r="G22" s="16" t="s">
        <v>1610</v>
      </c>
      <c r="H22" s="11"/>
      <c r="I22" s="12"/>
      <c r="J22" s="12"/>
      <c r="K22" s="12"/>
      <c r="L22" s="156">
        <v>0</v>
      </c>
      <c r="M22" s="157"/>
      <c r="N22" s="158"/>
      <c r="O22" t="s">
        <v>2483</v>
      </c>
    </row>
    <row r="23" spans="1:15" ht="18.95" customHeight="1">
      <c r="A23">
        <v>522</v>
      </c>
      <c r="B23" s="8">
        <v>16</v>
      </c>
      <c r="C23" s="15">
        <v>23211211695</v>
      </c>
      <c r="D23" s="9" t="s">
        <v>1288</v>
      </c>
      <c r="E23" s="10" t="s">
        <v>1647</v>
      </c>
      <c r="F23" s="16" t="s">
        <v>1610</v>
      </c>
      <c r="G23" s="16" t="s">
        <v>1610</v>
      </c>
      <c r="H23" s="11"/>
      <c r="I23" s="12"/>
      <c r="J23" s="12"/>
      <c r="K23" s="12"/>
      <c r="L23" s="156">
        <v>0</v>
      </c>
      <c r="M23" s="157"/>
      <c r="N23" s="158"/>
      <c r="O23" t="s">
        <v>2483</v>
      </c>
    </row>
    <row r="24" spans="1:15" ht="18.95" customHeight="1">
      <c r="A24">
        <v>523</v>
      </c>
      <c r="B24" s="8">
        <v>17</v>
      </c>
      <c r="C24" s="15">
        <v>23212111775</v>
      </c>
      <c r="D24" s="9" t="s">
        <v>2227</v>
      </c>
      <c r="E24" s="10" t="s">
        <v>1647</v>
      </c>
      <c r="F24" s="16" t="s">
        <v>1416</v>
      </c>
      <c r="G24" s="16" t="s">
        <v>1416</v>
      </c>
      <c r="H24" s="11"/>
      <c r="I24" s="12"/>
      <c r="J24" s="12"/>
      <c r="K24" s="12"/>
      <c r="L24" s="156">
        <v>0</v>
      </c>
      <c r="M24" s="157"/>
      <c r="N24" s="158"/>
      <c r="O24" t="s">
        <v>2483</v>
      </c>
    </row>
    <row r="25" spans="1:15" ht="18.95" customHeight="1">
      <c r="A25">
        <v>524</v>
      </c>
      <c r="B25" s="8">
        <v>18</v>
      </c>
      <c r="C25" s="15">
        <v>2321214260</v>
      </c>
      <c r="D25" s="9" t="s">
        <v>2238</v>
      </c>
      <c r="E25" s="10" t="s">
        <v>1647</v>
      </c>
      <c r="F25" s="16" t="s">
        <v>1416</v>
      </c>
      <c r="G25" s="16" t="s">
        <v>1416</v>
      </c>
      <c r="H25" s="11"/>
      <c r="I25" s="12"/>
      <c r="J25" s="12"/>
      <c r="K25" s="12"/>
      <c r="L25" s="156">
        <v>0</v>
      </c>
      <c r="M25" s="157"/>
      <c r="N25" s="158"/>
      <c r="O25" t="s">
        <v>2483</v>
      </c>
    </row>
    <row r="26" spans="1:15" ht="18.95" customHeight="1">
      <c r="A26">
        <v>525</v>
      </c>
      <c r="B26" s="8">
        <v>19</v>
      </c>
      <c r="C26" s="15">
        <v>2320253068</v>
      </c>
      <c r="D26" s="9" t="s">
        <v>1347</v>
      </c>
      <c r="E26" s="10" t="s">
        <v>1866</v>
      </c>
      <c r="F26" s="16" t="s">
        <v>1427</v>
      </c>
      <c r="G26" s="16" t="s">
        <v>1427</v>
      </c>
      <c r="H26" s="11"/>
      <c r="I26" s="12"/>
      <c r="J26" s="12"/>
      <c r="K26" s="12"/>
      <c r="L26" s="156">
        <v>0</v>
      </c>
      <c r="M26" s="157"/>
      <c r="N26" s="158"/>
      <c r="O26" t="s">
        <v>2483</v>
      </c>
    </row>
    <row r="27" spans="1:15" ht="18.95" customHeight="1">
      <c r="A27">
        <v>526</v>
      </c>
      <c r="B27" s="8">
        <v>20</v>
      </c>
      <c r="C27" s="15">
        <v>2320519467</v>
      </c>
      <c r="D27" s="9" t="s">
        <v>1960</v>
      </c>
      <c r="E27" s="10" t="s">
        <v>1866</v>
      </c>
      <c r="F27" s="16" t="s">
        <v>1857</v>
      </c>
      <c r="G27" s="16" t="s">
        <v>1857</v>
      </c>
      <c r="H27" s="11"/>
      <c r="I27" s="12"/>
      <c r="J27" s="12"/>
      <c r="K27" s="12"/>
      <c r="L27" s="156">
        <v>0</v>
      </c>
      <c r="M27" s="157"/>
      <c r="N27" s="158"/>
      <c r="O27" t="s">
        <v>2483</v>
      </c>
    </row>
    <row r="28" spans="1:15" ht="18.95" customHeight="1">
      <c r="A28">
        <v>527</v>
      </c>
      <c r="B28" s="8">
        <v>21</v>
      </c>
      <c r="C28" s="15">
        <v>2321619617</v>
      </c>
      <c r="D28" s="9" t="s">
        <v>2284</v>
      </c>
      <c r="E28" s="10" t="s">
        <v>1866</v>
      </c>
      <c r="F28" s="16" t="s">
        <v>1749</v>
      </c>
      <c r="G28" s="16" t="s">
        <v>1749</v>
      </c>
      <c r="H28" s="11"/>
      <c r="I28" s="12"/>
      <c r="J28" s="12"/>
      <c r="K28" s="12"/>
      <c r="L28" s="156">
        <v>0</v>
      </c>
      <c r="M28" s="157"/>
      <c r="N28" s="158"/>
      <c r="O28" t="s">
        <v>2483</v>
      </c>
    </row>
    <row r="29" spans="1:15" ht="18.95" customHeight="1">
      <c r="A29">
        <v>528</v>
      </c>
      <c r="B29" s="8">
        <v>22</v>
      </c>
      <c r="C29" s="15">
        <v>2320211369</v>
      </c>
      <c r="D29" s="9" t="s">
        <v>1773</v>
      </c>
      <c r="E29" s="10" t="s">
        <v>1774</v>
      </c>
      <c r="F29" s="16" t="s">
        <v>1396</v>
      </c>
      <c r="G29" s="16" t="s">
        <v>1396</v>
      </c>
      <c r="H29" s="11"/>
      <c r="I29" s="12"/>
      <c r="J29" s="12"/>
      <c r="K29" s="12"/>
      <c r="L29" s="156">
        <v>0</v>
      </c>
      <c r="M29" s="157"/>
      <c r="N29" s="158"/>
      <c r="O29" t="s">
        <v>2483</v>
      </c>
    </row>
    <row r="30" spans="1:15" ht="18.95" customHeight="1">
      <c r="A30">
        <v>529</v>
      </c>
      <c r="B30" s="8">
        <v>23</v>
      </c>
      <c r="C30" s="15">
        <v>23202710620</v>
      </c>
      <c r="D30" s="9" t="s">
        <v>1904</v>
      </c>
      <c r="E30" s="10" t="s">
        <v>1905</v>
      </c>
      <c r="F30" s="16" t="s">
        <v>1738</v>
      </c>
      <c r="G30" s="16" t="s">
        <v>1738</v>
      </c>
      <c r="H30" s="11"/>
      <c r="I30" s="12"/>
      <c r="J30" s="12"/>
      <c r="K30" s="12"/>
      <c r="L30" s="156">
        <v>0</v>
      </c>
      <c r="M30" s="157"/>
      <c r="N30" s="158"/>
      <c r="O30" t="s">
        <v>2483</v>
      </c>
    </row>
    <row r="31" spans="1:15" ht="18.95" customHeight="1">
      <c r="A31">
        <v>530</v>
      </c>
      <c r="B31" s="8">
        <v>24</v>
      </c>
      <c r="C31" s="15">
        <v>2320342377</v>
      </c>
      <c r="D31" s="9" t="s">
        <v>1630</v>
      </c>
      <c r="E31" s="10" t="s">
        <v>1930</v>
      </c>
      <c r="F31" s="16" t="s">
        <v>1925</v>
      </c>
      <c r="G31" s="16" t="s">
        <v>1925</v>
      </c>
      <c r="H31" s="11"/>
      <c r="I31" s="12"/>
      <c r="J31" s="12"/>
      <c r="K31" s="12"/>
      <c r="L31" s="156">
        <v>0</v>
      </c>
      <c r="M31" s="157"/>
      <c r="N31" s="158"/>
      <c r="O31" t="s">
        <v>2483</v>
      </c>
    </row>
    <row r="32" spans="1:15" ht="18.95" customHeight="1">
      <c r="A32">
        <v>531</v>
      </c>
      <c r="B32" s="8">
        <v>25</v>
      </c>
      <c r="C32" s="15">
        <v>1821411955</v>
      </c>
      <c r="D32" s="9" t="s">
        <v>1264</v>
      </c>
      <c r="E32" s="10" t="s">
        <v>1265</v>
      </c>
      <c r="F32" s="16" t="s">
        <v>1266</v>
      </c>
      <c r="G32" s="16" t="s">
        <v>1266</v>
      </c>
      <c r="H32" s="11"/>
      <c r="I32" s="12"/>
      <c r="J32" s="12"/>
      <c r="K32" s="12"/>
      <c r="L32" s="156">
        <v>0</v>
      </c>
      <c r="M32" s="157"/>
      <c r="N32" s="158"/>
      <c r="O32" t="s">
        <v>2483</v>
      </c>
    </row>
    <row r="33" spans="1:15" ht="18.95" customHeight="1">
      <c r="A33">
        <v>532</v>
      </c>
      <c r="B33" s="8">
        <v>26</v>
      </c>
      <c r="C33" s="15">
        <v>2221522907</v>
      </c>
      <c r="D33" s="9" t="s">
        <v>1401</v>
      </c>
      <c r="E33" s="10" t="s">
        <v>1265</v>
      </c>
      <c r="F33" s="16" t="s">
        <v>1302</v>
      </c>
      <c r="G33" s="16" t="s">
        <v>1302</v>
      </c>
      <c r="H33" s="11"/>
      <c r="I33" s="12"/>
      <c r="J33" s="12"/>
      <c r="K33" s="12"/>
      <c r="L33" s="156">
        <v>0</v>
      </c>
      <c r="M33" s="157"/>
      <c r="N33" s="158"/>
      <c r="O33" t="s">
        <v>2483</v>
      </c>
    </row>
    <row r="34" spans="1:15" ht="18.95" customHeight="1">
      <c r="A34">
        <v>533</v>
      </c>
      <c r="B34" s="8">
        <v>27</v>
      </c>
      <c r="C34" s="15">
        <v>2221522970</v>
      </c>
      <c r="D34" s="9" t="s">
        <v>1667</v>
      </c>
      <c r="E34" s="10" t="s">
        <v>1265</v>
      </c>
      <c r="F34" s="16" t="s">
        <v>1302</v>
      </c>
      <c r="G34" s="16" t="s">
        <v>1302</v>
      </c>
      <c r="H34" s="11"/>
      <c r="I34" s="12"/>
      <c r="J34" s="12"/>
      <c r="K34" s="12"/>
      <c r="L34" s="156">
        <v>0</v>
      </c>
      <c r="M34" s="157"/>
      <c r="N34" s="158"/>
      <c r="O34" t="s">
        <v>2483</v>
      </c>
    </row>
    <row r="35" spans="1:15" ht="18.95" customHeight="1">
      <c r="A35">
        <v>534</v>
      </c>
      <c r="B35" s="8">
        <v>28</v>
      </c>
      <c r="C35" s="15">
        <v>2321121335</v>
      </c>
      <c r="D35" s="9" t="s">
        <v>2171</v>
      </c>
      <c r="E35" s="10" t="s">
        <v>1265</v>
      </c>
      <c r="F35" s="16" t="s">
        <v>1610</v>
      </c>
      <c r="G35" s="16" t="s">
        <v>1610</v>
      </c>
      <c r="H35" s="11"/>
      <c r="I35" s="12"/>
      <c r="J35" s="12"/>
      <c r="K35" s="12"/>
      <c r="L35" s="156">
        <v>0</v>
      </c>
      <c r="M35" s="157"/>
      <c r="N35" s="158"/>
      <c r="O35" t="s">
        <v>2483</v>
      </c>
    </row>
    <row r="36" spans="1:15">
      <c r="M36" s="147" t="s">
        <v>2484</v>
      </c>
      <c r="N36" s="13" t="s">
        <v>2400</v>
      </c>
    </row>
  </sheetData>
  <mergeCells count="44">
    <mergeCell ref="L34:N34"/>
    <mergeCell ref="L35:N35"/>
    <mergeCell ref="L28:N28"/>
    <mergeCell ref="L29:N29"/>
    <mergeCell ref="L30:N30"/>
    <mergeCell ref="L31:N31"/>
    <mergeCell ref="L32:N32"/>
    <mergeCell ref="L33:N33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</mergeCells>
  <conditionalFormatting sqref="G6:G35 L8:N35 A8:A35">
    <cfRule type="cellIs" dxfId="84" priority="6" stopIfTrue="1" operator="equal">
      <formula>0</formula>
    </cfRule>
  </conditionalFormatting>
  <conditionalFormatting sqref="M36:N36">
    <cfRule type="cellIs" dxfId="83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workbookViewId="0">
      <pane ySplit="7" topLeftCell="A26" activePane="bottomLeft" state="frozen"/>
      <selection pane="bottomLeft" activeCell="K31" sqref="K31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2395</v>
      </c>
    </row>
    <row r="2" spans="1:15" s="1" customFormat="1">
      <c r="C2" s="150" t="s">
        <v>8</v>
      </c>
      <c r="D2" s="150"/>
      <c r="E2" s="2" t="s">
        <v>2396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2357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2397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17</v>
      </c>
      <c r="B8" s="8">
        <v>1</v>
      </c>
      <c r="C8" s="15">
        <v>2320714366</v>
      </c>
      <c r="D8" s="9" t="s">
        <v>1484</v>
      </c>
      <c r="E8" s="10" t="s">
        <v>2045</v>
      </c>
      <c r="F8" s="16" t="s">
        <v>1396</v>
      </c>
      <c r="G8" s="16" t="s">
        <v>1396</v>
      </c>
      <c r="H8" s="11"/>
      <c r="I8" s="12"/>
      <c r="J8" s="12"/>
      <c r="K8" s="12"/>
      <c r="L8" s="166">
        <v>0</v>
      </c>
      <c r="M8" s="167"/>
      <c r="N8" s="168"/>
      <c r="O8" t="s">
        <v>2398</v>
      </c>
    </row>
    <row r="9" spans="1:15" ht="18.95" customHeight="1">
      <c r="A9">
        <v>18</v>
      </c>
      <c r="B9" s="8">
        <v>2</v>
      </c>
      <c r="C9" s="15">
        <v>2220522930</v>
      </c>
      <c r="D9" s="9" t="s">
        <v>1478</v>
      </c>
      <c r="E9" s="10" t="s">
        <v>1479</v>
      </c>
      <c r="F9" s="16" t="s">
        <v>1302</v>
      </c>
      <c r="G9" s="16" t="s">
        <v>1302</v>
      </c>
      <c r="H9" s="11"/>
      <c r="I9" s="12"/>
      <c r="J9" s="12"/>
      <c r="K9" s="12"/>
      <c r="L9" s="156">
        <v>0</v>
      </c>
      <c r="M9" s="157"/>
      <c r="N9" s="158"/>
      <c r="O9" t="s">
        <v>2398</v>
      </c>
    </row>
    <row r="10" spans="1:15" ht="18.95" customHeight="1">
      <c r="A10">
        <v>19</v>
      </c>
      <c r="B10" s="8">
        <v>3</v>
      </c>
      <c r="C10" s="15">
        <v>2220523076</v>
      </c>
      <c r="D10" s="9" t="s">
        <v>1510</v>
      </c>
      <c r="E10" s="10" t="s">
        <v>1479</v>
      </c>
      <c r="F10" s="16" t="s">
        <v>1302</v>
      </c>
      <c r="G10" s="16" t="s">
        <v>1302</v>
      </c>
      <c r="H10" s="11"/>
      <c r="I10" s="12"/>
      <c r="J10" s="12"/>
      <c r="K10" s="12"/>
      <c r="L10" s="156">
        <v>0</v>
      </c>
      <c r="M10" s="157"/>
      <c r="N10" s="158"/>
      <c r="O10" t="s">
        <v>2398</v>
      </c>
    </row>
    <row r="11" spans="1:15" ht="18.95" customHeight="1">
      <c r="A11">
        <v>20</v>
      </c>
      <c r="B11" s="8">
        <v>4</v>
      </c>
      <c r="C11" s="15">
        <v>2221265347</v>
      </c>
      <c r="D11" s="9" t="s">
        <v>1643</v>
      </c>
      <c r="E11" s="10" t="s">
        <v>1479</v>
      </c>
      <c r="F11" s="16" t="s">
        <v>1325</v>
      </c>
      <c r="G11" s="16" t="s">
        <v>1325</v>
      </c>
      <c r="H11" s="11"/>
      <c r="I11" s="12"/>
      <c r="J11" s="12"/>
      <c r="K11" s="12"/>
      <c r="L11" s="156">
        <v>0</v>
      </c>
      <c r="M11" s="157"/>
      <c r="N11" s="158"/>
      <c r="O11" t="s">
        <v>2398</v>
      </c>
    </row>
    <row r="12" spans="1:15" ht="18.95" customHeight="1">
      <c r="A12">
        <v>21</v>
      </c>
      <c r="B12" s="8">
        <v>5</v>
      </c>
      <c r="C12" s="15">
        <v>2221529265</v>
      </c>
      <c r="D12" s="9" t="s">
        <v>1690</v>
      </c>
      <c r="E12" s="10" t="s">
        <v>1479</v>
      </c>
      <c r="F12" s="16" t="s">
        <v>1302</v>
      </c>
      <c r="G12" s="16" t="s">
        <v>1302</v>
      </c>
      <c r="H12" s="11"/>
      <c r="I12" s="12"/>
      <c r="J12" s="12"/>
      <c r="K12" s="12"/>
      <c r="L12" s="156">
        <v>0</v>
      </c>
      <c r="M12" s="157"/>
      <c r="N12" s="158"/>
      <c r="O12" t="s">
        <v>2398</v>
      </c>
    </row>
    <row r="13" spans="1:15" ht="18.95" customHeight="1">
      <c r="A13">
        <v>22</v>
      </c>
      <c r="B13" s="8">
        <v>6</v>
      </c>
      <c r="C13" s="15">
        <v>2221614784</v>
      </c>
      <c r="D13" s="9" t="s">
        <v>1658</v>
      </c>
      <c r="E13" s="10" t="s">
        <v>1479</v>
      </c>
      <c r="F13" s="16" t="s">
        <v>1691</v>
      </c>
      <c r="G13" s="16" t="s">
        <v>1691</v>
      </c>
      <c r="H13" s="11"/>
      <c r="I13" s="12"/>
      <c r="J13" s="12"/>
      <c r="K13" s="12"/>
      <c r="L13" s="156">
        <v>0</v>
      </c>
      <c r="M13" s="157"/>
      <c r="N13" s="158"/>
      <c r="O13" t="s">
        <v>2398</v>
      </c>
    </row>
    <row r="14" spans="1:15" ht="18.95" customHeight="1">
      <c r="A14">
        <v>23</v>
      </c>
      <c r="B14" s="8">
        <v>7</v>
      </c>
      <c r="C14" s="15">
        <v>2221615469</v>
      </c>
      <c r="D14" s="9" t="s">
        <v>1276</v>
      </c>
      <c r="E14" s="10" t="s">
        <v>1479</v>
      </c>
      <c r="F14" s="16" t="s">
        <v>1290</v>
      </c>
      <c r="G14" s="16" t="s">
        <v>1290</v>
      </c>
      <c r="H14" s="11"/>
      <c r="I14" s="12"/>
      <c r="J14" s="12"/>
      <c r="K14" s="12"/>
      <c r="L14" s="156">
        <v>0</v>
      </c>
      <c r="M14" s="157"/>
      <c r="N14" s="158"/>
      <c r="O14" t="s">
        <v>2398</v>
      </c>
    </row>
    <row r="15" spans="1:15" ht="18.95" customHeight="1">
      <c r="A15">
        <v>24</v>
      </c>
      <c r="B15" s="8">
        <v>8</v>
      </c>
      <c r="C15" s="15">
        <v>2221619616</v>
      </c>
      <c r="D15" s="9" t="s">
        <v>1698</v>
      </c>
      <c r="E15" s="10" t="s">
        <v>1479</v>
      </c>
      <c r="F15" s="16" t="s">
        <v>1416</v>
      </c>
      <c r="G15" s="16" t="s">
        <v>1416</v>
      </c>
      <c r="H15" s="11"/>
      <c r="I15" s="12"/>
      <c r="J15" s="12"/>
      <c r="K15" s="12"/>
      <c r="L15" s="156">
        <v>0</v>
      </c>
      <c r="M15" s="157"/>
      <c r="N15" s="158"/>
      <c r="O15" t="s">
        <v>2398</v>
      </c>
    </row>
    <row r="16" spans="1:15" ht="18.95" customHeight="1">
      <c r="A16">
        <v>25</v>
      </c>
      <c r="B16" s="8">
        <v>9</v>
      </c>
      <c r="C16" s="15">
        <v>2320142357</v>
      </c>
      <c r="D16" s="9" t="s">
        <v>1744</v>
      </c>
      <c r="E16" s="10" t="s">
        <v>1479</v>
      </c>
      <c r="F16" s="16" t="s">
        <v>1732</v>
      </c>
      <c r="G16" s="16" t="s">
        <v>1732</v>
      </c>
      <c r="H16" s="11"/>
      <c r="I16" s="12"/>
      <c r="J16" s="12"/>
      <c r="K16" s="12"/>
      <c r="L16" s="156">
        <v>0</v>
      </c>
      <c r="M16" s="157"/>
      <c r="N16" s="158"/>
      <c r="O16" t="s">
        <v>2398</v>
      </c>
    </row>
    <row r="17" spans="1:15" ht="18.95" customHeight="1">
      <c r="A17">
        <v>26</v>
      </c>
      <c r="B17" s="8">
        <v>10</v>
      </c>
      <c r="C17" s="15">
        <v>2320213490</v>
      </c>
      <c r="D17" s="9" t="s">
        <v>1789</v>
      </c>
      <c r="E17" s="10" t="s">
        <v>1479</v>
      </c>
      <c r="F17" s="16" t="s">
        <v>1416</v>
      </c>
      <c r="G17" s="16" t="s">
        <v>1416</v>
      </c>
      <c r="H17" s="11"/>
      <c r="I17" s="12"/>
      <c r="J17" s="12"/>
      <c r="K17" s="12"/>
      <c r="L17" s="156">
        <v>0</v>
      </c>
      <c r="M17" s="157"/>
      <c r="N17" s="158"/>
      <c r="O17" t="s">
        <v>2398</v>
      </c>
    </row>
    <row r="18" spans="1:15" ht="18.95" customHeight="1">
      <c r="A18">
        <v>27</v>
      </c>
      <c r="B18" s="8">
        <v>11</v>
      </c>
      <c r="C18" s="15">
        <v>2320216192</v>
      </c>
      <c r="D18" s="9" t="s">
        <v>1471</v>
      </c>
      <c r="E18" s="10" t="s">
        <v>1479</v>
      </c>
      <c r="F18" s="16" t="s">
        <v>1758</v>
      </c>
      <c r="G18" s="16" t="s">
        <v>1758</v>
      </c>
      <c r="H18" s="11"/>
      <c r="I18" s="12"/>
      <c r="J18" s="12"/>
      <c r="K18" s="12"/>
      <c r="L18" s="156">
        <v>0</v>
      </c>
      <c r="M18" s="157"/>
      <c r="N18" s="158"/>
      <c r="O18" t="s">
        <v>2398</v>
      </c>
    </row>
    <row r="19" spans="1:15" ht="18.95" customHeight="1">
      <c r="A19">
        <v>28</v>
      </c>
      <c r="B19" s="8">
        <v>12</v>
      </c>
      <c r="C19" s="15">
        <v>2320252820</v>
      </c>
      <c r="D19" s="9" t="s">
        <v>1814</v>
      </c>
      <c r="E19" s="10" t="s">
        <v>1479</v>
      </c>
      <c r="F19" s="16" t="s">
        <v>1416</v>
      </c>
      <c r="G19" s="16" t="s">
        <v>1416</v>
      </c>
      <c r="H19" s="11"/>
      <c r="I19" s="12"/>
      <c r="J19" s="12"/>
      <c r="K19" s="12"/>
      <c r="L19" s="156">
        <v>0</v>
      </c>
      <c r="M19" s="157"/>
      <c r="N19" s="158"/>
      <c r="O19" t="s">
        <v>2398</v>
      </c>
    </row>
    <row r="20" spans="1:15" ht="18.95" customHeight="1">
      <c r="A20">
        <v>29</v>
      </c>
      <c r="B20" s="8">
        <v>13</v>
      </c>
      <c r="C20" s="15">
        <v>2320257492</v>
      </c>
      <c r="D20" s="9" t="s">
        <v>1871</v>
      </c>
      <c r="E20" s="10" t="s">
        <v>1479</v>
      </c>
      <c r="F20" s="16" t="s">
        <v>1770</v>
      </c>
      <c r="G20" s="16" t="s">
        <v>1770</v>
      </c>
      <c r="H20" s="11"/>
      <c r="I20" s="12"/>
      <c r="J20" s="12"/>
      <c r="K20" s="12"/>
      <c r="L20" s="156">
        <v>0</v>
      </c>
      <c r="M20" s="157"/>
      <c r="N20" s="158"/>
      <c r="O20" t="s">
        <v>2398</v>
      </c>
    </row>
    <row r="21" spans="1:15" ht="18.95" customHeight="1">
      <c r="A21">
        <v>30</v>
      </c>
      <c r="B21" s="8">
        <v>14</v>
      </c>
      <c r="C21" s="15">
        <v>2320261703</v>
      </c>
      <c r="D21" s="9" t="s">
        <v>1889</v>
      </c>
      <c r="E21" s="10" t="s">
        <v>1479</v>
      </c>
      <c r="F21" s="16" t="s">
        <v>1770</v>
      </c>
      <c r="G21" s="16" t="s">
        <v>1770</v>
      </c>
      <c r="H21" s="11"/>
      <c r="I21" s="12"/>
      <c r="J21" s="12"/>
      <c r="K21" s="12"/>
      <c r="L21" s="156">
        <v>0</v>
      </c>
      <c r="M21" s="157"/>
      <c r="N21" s="158"/>
      <c r="O21" t="s">
        <v>2398</v>
      </c>
    </row>
    <row r="22" spans="1:15" ht="18.95" customHeight="1">
      <c r="A22">
        <v>31</v>
      </c>
      <c r="B22" s="8">
        <v>15</v>
      </c>
      <c r="C22" s="15">
        <v>2320264344</v>
      </c>
      <c r="D22" s="9" t="s">
        <v>1667</v>
      </c>
      <c r="E22" s="10" t="s">
        <v>1479</v>
      </c>
      <c r="F22" s="16" t="s">
        <v>1349</v>
      </c>
      <c r="G22" s="16" t="s">
        <v>1349</v>
      </c>
      <c r="H22" s="11"/>
      <c r="I22" s="12"/>
      <c r="J22" s="12"/>
      <c r="K22" s="12"/>
      <c r="L22" s="156">
        <v>0</v>
      </c>
      <c r="M22" s="157"/>
      <c r="N22" s="158"/>
      <c r="O22" t="s">
        <v>2398</v>
      </c>
    </row>
    <row r="23" spans="1:15" ht="18.95" customHeight="1">
      <c r="A23">
        <v>32</v>
      </c>
      <c r="B23" s="8">
        <v>16</v>
      </c>
      <c r="C23" s="15">
        <v>2320315580</v>
      </c>
      <c r="D23" s="9" t="s">
        <v>1505</v>
      </c>
      <c r="E23" s="10" t="s">
        <v>1479</v>
      </c>
      <c r="F23" s="16" t="s">
        <v>1349</v>
      </c>
      <c r="G23" s="16" t="s">
        <v>1349</v>
      </c>
      <c r="H23" s="11"/>
      <c r="I23" s="12"/>
      <c r="J23" s="12"/>
      <c r="K23" s="12"/>
      <c r="L23" s="156">
        <v>0</v>
      </c>
      <c r="M23" s="157"/>
      <c r="N23" s="158"/>
      <c r="O23" t="s">
        <v>2398</v>
      </c>
    </row>
    <row r="24" spans="1:15" ht="18.95" customHeight="1">
      <c r="A24">
        <v>33</v>
      </c>
      <c r="B24" s="8">
        <v>17</v>
      </c>
      <c r="C24" s="15">
        <v>2320377935</v>
      </c>
      <c r="D24" s="9" t="s">
        <v>1940</v>
      </c>
      <c r="E24" s="10" t="s">
        <v>1479</v>
      </c>
      <c r="F24" s="16" t="s">
        <v>1590</v>
      </c>
      <c r="G24" s="16" t="s">
        <v>1590</v>
      </c>
      <c r="H24" s="11"/>
      <c r="I24" s="12"/>
      <c r="J24" s="12"/>
      <c r="K24" s="12"/>
      <c r="L24" s="156">
        <v>0</v>
      </c>
      <c r="M24" s="157"/>
      <c r="N24" s="158"/>
      <c r="O24" t="s">
        <v>2398</v>
      </c>
    </row>
    <row r="25" spans="1:15" ht="18.95" customHeight="1">
      <c r="A25">
        <v>34</v>
      </c>
      <c r="B25" s="8">
        <v>18</v>
      </c>
      <c r="C25" s="15">
        <v>2320510789</v>
      </c>
      <c r="D25" s="9" t="s">
        <v>1941</v>
      </c>
      <c r="E25" s="10" t="s">
        <v>1479</v>
      </c>
      <c r="F25" s="16" t="s">
        <v>1857</v>
      </c>
      <c r="G25" s="16" t="s">
        <v>1857</v>
      </c>
      <c r="H25" s="11"/>
      <c r="I25" s="12"/>
      <c r="J25" s="12"/>
      <c r="K25" s="12"/>
      <c r="L25" s="156">
        <v>0</v>
      </c>
      <c r="M25" s="157"/>
      <c r="N25" s="158"/>
      <c r="O25" t="s">
        <v>2398</v>
      </c>
    </row>
    <row r="26" spans="1:15" ht="18.95" customHeight="1">
      <c r="A26">
        <v>35</v>
      </c>
      <c r="B26" s="8">
        <v>19</v>
      </c>
      <c r="C26" s="15">
        <v>23205111126</v>
      </c>
      <c r="D26" s="9" t="s">
        <v>1945</v>
      </c>
      <c r="E26" s="10" t="s">
        <v>1479</v>
      </c>
      <c r="F26" s="16" t="s">
        <v>1857</v>
      </c>
      <c r="G26" s="16" t="s">
        <v>1857</v>
      </c>
      <c r="H26" s="11"/>
      <c r="I26" s="12"/>
      <c r="J26" s="12"/>
      <c r="K26" s="12"/>
      <c r="L26" s="156">
        <v>0</v>
      </c>
      <c r="M26" s="157"/>
      <c r="N26" s="158"/>
      <c r="O26" t="s">
        <v>2398</v>
      </c>
    </row>
    <row r="27" spans="1:15" ht="18.95" customHeight="1">
      <c r="A27">
        <v>36</v>
      </c>
      <c r="B27" s="8">
        <v>20</v>
      </c>
      <c r="C27" s="15">
        <v>2320710489</v>
      </c>
      <c r="D27" s="9" t="s">
        <v>1975</v>
      </c>
      <c r="E27" s="10" t="s">
        <v>1479</v>
      </c>
      <c r="F27" s="16" t="s">
        <v>1396</v>
      </c>
      <c r="G27" s="16" t="s">
        <v>1396</v>
      </c>
      <c r="H27" s="11"/>
      <c r="I27" s="12"/>
      <c r="J27" s="12"/>
      <c r="K27" s="12"/>
      <c r="L27" s="156">
        <v>0</v>
      </c>
      <c r="M27" s="157"/>
      <c r="N27" s="158"/>
      <c r="O27" t="s">
        <v>2398</v>
      </c>
    </row>
    <row r="28" spans="1:15" ht="18.95" customHeight="1">
      <c r="A28">
        <v>37</v>
      </c>
      <c r="B28" s="8">
        <v>21</v>
      </c>
      <c r="C28" s="15">
        <v>2320713272</v>
      </c>
      <c r="D28" s="9" t="s">
        <v>2031</v>
      </c>
      <c r="E28" s="10" t="s">
        <v>1479</v>
      </c>
      <c r="F28" s="16" t="s">
        <v>1396</v>
      </c>
      <c r="G28" s="16" t="s">
        <v>1396</v>
      </c>
      <c r="H28" s="11"/>
      <c r="I28" s="12"/>
      <c r="J28" s="12"/>
      <c r="K28" s="12"/>
      <c r="L28" s="156">
        <v>0</v>
      </c>
      <c r="M28" s="157"/>
      <c r="N28" s="158"/>
      <c r="O28" t="s">
        <v>2398</v>
      </c>
    </row>
    <row r="29" spans="1:15" ht="18.95" customHeight="1">
      <c r="A29">
        <v>38</v>
      </c>
      <c r="B29" s="8">
        <v>22</v>
      </c>
      <c r="C29" s="15">
        <v>2320714927</v>
      </c>
      <c r="D29" s="9" t="s">
        <v>1473</v>
      </c>
      <c r="E29" s="10" t="s">
        <v>1479</v>
      </c>
      <c r="F29" s="16" t="s">
        <v>1349</v>
      </c>
      <c r="G29" s="16" t="s">
        <v>1349</v>
      </c>
      <c r="H29" s="11"/>
      <c r="I29" s="12"/>
      <c r="J29" s="12"/>
      <c r="K29" s="12"/>
      <c r="L29" s="156">
        <v>0</v>
      </c>
      <c r="M29" s="157"/>
      <c r="N29" s="158"/>
      <c r="O29" t="s">
        <v>2398</v>
      </c>
    </row>
    <row r="30" spans="1:15" ht="18.95" customHeight="1">
      <c r="A30">
        <v>39</v>
      </c>
      <c r="B30" s="8">
        <v>23</v>
      </c>
      <c r="C30" s="15">
        <v>2320862390</v>
      </c>
      <c r="D30" s="9" t="s">
        <v>2118</v>
      </c>
      <c r="E30" s="10" t="s">
        <v>1479</v>
      </c>
      <c r="F30" s="16" t="s">
        <v>1590</v>
      </c>
      <c r="G30" s="16" t="s">
        <v>1590</v>
      </c>
      <c r="H30" s="11"/>
      <c r="I30" s="12"/>
      <c r="J30" s="12"/>
      <c r="K30" s="12"/>
      <c r="L30" s="156">
        <v>0</v>
      </c>
      <c r="M30" s="157"/>
      <c r="N30" s="158"/>
      <c r="O30" t="s">
        <v>2398</v>
      </c>
    </row>
    <row r="31" spans="1:15" ht="18.95" customHeight="1">
      <c r="A31">
        <v>40</v>
      </c>
      <c r="B31" s="8">
        <v>24</v>
      </c>
      <c r="C31" s="15">
        <v>23211211711</v>
      </c>
      <c r="D31" s="9" t="s">
        <v>1658</v>
      </c>
      <c r="E31" s="10" t="s">
        <v>1479</v>
      </c>
      <c r="F31" s="16" t="s">
        <v>1610</v>
      </c>
      <c r="G31" s="16" t="s">
        <v>1610</v>
      </c>
      <c r="H31" s="11"/>
      <c r="I31" s="12"/>
      <c r="J31" s="12"/>
      <c r="K31" s="12"/>
      <c r="L31" s="156">
        <v>0</v>
      </c>
      <c r="M31" s="157"/>
      <c r="N31" s="158"/>
      <c r="O31" t="s">
        <v>2398</v>
      </c>
    </row>
    <row r="32" spans="1:15" ht="18.95" customHeight="1">
      <c r="A32">
        <v>41</v>
      </c>
      <c r="B32" s="8">
        <v>25</v>
      </c>
      <c r="C32" s="15">
        <v>2321158390</v>
      </c>
      <c r="D32" s="9" t="s">
        <v>1370</v>
      </c>
      <c r="E32" s="10" t="s">
        <v>1479</v>
      </c>
      <c r="F32" s="16" t="s">
        <v>1287</v>
      </c>
      <c r="G32" s="16" t="s">
        <v>1287</v>
      </c>
      <c r="H32" s="11"/>
      <c r="I32" s="12"/>
      <c r="J32" s="12"/>
      <c r="K32" s="12"/>
      <c r="L32" s="156">
        <v>0</v>
      </c>
      <c r="M32" s="157"/>
      <c r="N32" s="158"/>
      <c r="O32" t="s">
        <v>2398</v>
      </c>
    </row>
    <row r="33" spans="1:15" ht="18.95" customHeight="1">
      <c r="A33">
        <v>42</v>
      </c>
      <c r="B33" s="8">
        <v>26</v>
      </c>
      <c r="C33" s="15">
        <v>2321210953</v>
      </c>
      <c r="D33" s="9" t="s">
        <v>2223</v>
      </c>
      <c r="E33" s="10" t="s">
        <v>1479</v>
      </c>
      <c r="F33" s="16" t="s">
        <v>1416</v>
      </c>
      <c r="G33" s="16" t="s">
        <v>1416</v>
      </c>
      <c r="H33" s="11"/>
      <c r="I33" s="12"/>
      <c r="J33" s="12"/>
      <c r="K33" s="12"/>
      <c r="L33" s="156">
        <v>0</v>
      </c>
      <c r="M33" s="157"/>
      <c r="N33" s="158"/>
      <c r="O33" t="s">
        <v>2398</v>
      </c>
    </row>
    <row r="34" spans="1:15" ht="18.95" customHeight="1">
      <c r="A34">
        <v>43</v>
      </c>
      <c r="B34" s="8">
        <v>27</v>
      </c>
      <c r="C34" s="15">
        <v>2321714001</v>
      </c>
      <c r="D34" s="9" t="s">
        <v>2173</v>
      </c>
      <c r="E34" s="10" t="s">
        <v>1479</v>
      </c>
      <c r="F34" s="16" t="s">
        <v>1396</v>
      </c>
      <c r="G34" s="16" t="s">
        <v>1396</v>
      </c>
      <c r="H34" s="11"/>
      <c r="I34" s="12"/>
      <c r="J34" s="12"/>
      <c r="K34" s="12"/>
      <c r="L34" s="156">
        <v>0</v>
      </c>
      <c r="M34" s="157"/>
      <c r="N34" s="158"/>
      <c r="O34" t="s">
        <v>2398</v>
      </c>
    </row>
    <row r="35" spans="1:15" ht="18.95" customHeight="1">
      <c r="A35">
        <v>44</v>
      </c>
      <c r="B35" s="8">
        <v>28</v>
      </c>
      <c r="C35" s="15">
        <v>2321714509</v>
      </c>
      <c r="D35" s="9" t="s">
        <v>2311</v>
      </c>
      <c r="E35" s="10" t="s">
        <v>1479</v>
      </c>
      <c r="F35" s="16" t="s">
        <v>1396</v>
      </c>
      <c r="G35" s="16" t="s">
        <v>1396</v>
      </c>
      <c r="H35" s="11"/>
      <c r="I35" s="12"/>
      <c r="J35" s="12"/>
      <c r="K35" s="12"/>
      <c r="L35" s="156">
        <v>0</v>
      </c>
      <c r="M35" s="157"/>
      <c r="N35" s="158"/>
      <c r="O35" t="s">
        <v>2398</v>
      </c>
    </row>
    <row r="36" spans="1:15" ht="18.95" customHeight="1">
      <c r="A36">
        <v>45</v>
      </c>
      <c r="B36" s="8">
        <v>29</v>
      </c>
      <c r="C36" s="15">
        <v>25272106032</v>
      </c>
      <c r="D36" s="9" t="s">
        <v>2330</v>
      </c>
      <c r="E36" s="10" t="s">
        <v>1479</v>
      </c>
      <c r="F36" s="16" t="s">
        <v>1416</v>
      </c>
      <c r="G36" s="16" t="s">
        <v>1416</v>
      </c>
      <c r="H36" s="11"/>
      <c r="I36" s="12"/>
      <c r="J36" s="12"/>
      <c r="K36" s="12"/>
      <c r="L36" s="156">
        <v>0</v>
      </c>
      <c r="M36" s="157"/>
      <c r="N36" s="158"/>
      <c r="O36" t="s">
        <v>2398</v>
      </c>
    </row>
    <row r="37" spans="1:15">
      <c r="M37" s="147" t="s">
        <v>2399</v>
      </c>
      <c r="N37" s="13" t="s">
        <v>2400</v>
      </c>
    </row>
  </sheetData>
  <mergeCells count="45">
    <mergeCell ref="L34:N34"/>
    <mergeCell ref="L35:N35"/>
    <mergeCell ref="L36:N36"/>
    <mergeCell ref="L28:N28"/>
    <mergeCell ref="L29:N29"/>
    <mergeCell ref="L30:N30"/>
    <mergeCell ref="L31:N31"/>
    <mergeCell ref="L32:N32"/>
    <mergeCell ref="L33:N33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</mergeCells>
  <conditionalFormatting sqref="G6:G36 L8:N36 A8:A36">
    <cfRule type="cellIs" dxfId="118" priority="6" stopIfTrue="1" operator="equal">
      <formula>0</formula>
    </cfRule>
  </conditionalFormatting>
  <conditionalFormatting sqref="M37:N37">
    <cfRule type="cellIs" dxfId="117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6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2485</v>
      </c>
    </row>
    <row r="2" spans="1:15" s="1" customFormat="1">
      <c r="C2" s="150" t="s">
        <v>8</v>
      </c>
      <c r="D2" s="150"/>
      <c r="E2" s="2" t="s">
        <v>2486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2357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2487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535</v>
      </c>
      <c r="B8" s="8">
        <v>1</v>
      </c>
      <c r="C8" s="15">
        <v>2321124135</v>
      </c>
      <c r="D8" s="9" t="s">
        <v>2196</v>
      </c>
      <c r="E8" s="10" t="s">
        <v>1265</v>
      </c>
      <c r="F8" s="16" t="s">
        <v>1728</v>
      </c>
      <c r="G8" s="16" t="s">
        <v>1728</v>
      </c>
      <c r="H8" s="11"/>
      <c r="I8" s="12"/>
      <c r="J8" s="12"/>
      <c r="K8" s="12"/>
      <c r="L8" s="166">
        <v>0</v>
      </c>
      <c r="M8" s="167"/>
      <c r="N8" s="168"/>
      <c r="O8" t="s">
        <v>2488</v>
      </c>
    </row>
    <row r="9" spans="1:15" ht="18.95" customHeight="1">
      <c r="A9">
        <v>536</v>
      </c>
      <c r="B9" s="8">
        <v>2</v>
      </c>
      <c r="C9" s="15">
        <v>2321377662</v>
      </c>
      <c r="D9" s="9" t="s">
        <v>2272</v>
      </c>
      <c r="E9" s="10" t="s">
        <v>1265</v>
      </c>
      <c r="F9" s="16" t="s">
        <v>1590</v>
      </c>
      <c r="G9" s="16" t="s">
        <v>1590</v>
      </c>
      <c r="H9" s="11"/>
      <c r="I9" s="12"/>
      <c r="J9" s="12"/>
      <c r="K9" s="12"/>
      <c r="L9" s="156">
        <v>0</v>
      </c>
      <c r="M9" s="157"/>
      <c r="N9" s="158"/>
      <c r="O9" t="s">
        <v>2488</v>
      </c>
    </row>
    <row r="10" spans="1:15" ht="18.95" customHeight="1">
      <c r="A10">
        <v>537</v>
      </c>
      <c r="B10" s="8">
        <v>3</v>
      </c>
      <c r="C10" s="15">
        <v>2321529680</v>
      </c>
      <c r="D10" s="9" t="s">
        <v>2280</v>
      </c>
      <c r="E10" s="10" t="s">
        <v>1265</v>
      </c>
      <c r="F10" s="16" t="s">
        <v>1610</v>
      </c>
      <c r="G10" s="16" t="s">
        <v>1610</v>
      </c>
      <c r="H10" s="11"/>
      <c r="I10" s="12"/>
      <c r="J10" s="12"/>
      <c r="K10" s="12"/>
      <c r="L10" s="156">
        <v>0</v>
      </c>
      <c r="M10" s="157"/>
      <c r="N10" s="158"/>
      <c r="O10" t="s">
        <v>2488</v>
      </c>
    </row>
    <row r="11" spans="1:15" ht="18.95" customHeight="1">
      <c r="A11">
        <v>538</v>
      </c>
      <c r="B11" s="8">
        <v>4</v>
      </c>
      <c r="C11" s="15">
        <v>23217111118</v>
      </c>
      <c r="D11" s="9" t="s">
        <v>1312</v>
      </c>
      <c r="E11" s="10" t="s">
        <v>1265</v>
      </c>
      <c r="F11" s="16" t="s">
        <v>1396</v>
      </c>
      <c r="G11" s="16" t="s">
        <v>1396</v>
      </c>
      <c r="H11" s="11"/>
      <c r="I11" s="12"/>
      <c r="J11" s="12"/>
      <c r="K11" s="12"/>
      <c r="L11" s="156">
        <v>0</v>
      </c>
      <c r="M11" s="157"/>
      <c r="N11" s="158"/>
      <c r="O11" t="s">
        <v>2488</v>
      </c>
    </row>
    <row r="12" spans="1:15" ht="18.95" customHeight="1">
      <c r="A12">
        <v>539</v>
      </c>
      <c r="B12" s="8">
        <v>5</v>
      </c>
      <c r="C12" s="15">
        <v>2321714522</v>
      </c>
      <c r="D12" s="9" t="s">
        <v>1639</v>
      </c>
      <c r="E12" s="10" t="s">
        <v>1265</v>
      </c>
      <c r="F12" s="16" t="s">
        <v>1396</v>
      </c>
      <c r="G12" s="16" t="s">
        <v>1396</v>
      </c>
      <c r="H12" s="11"/>
      <c r="I12" s="12"/>
      <c r="J12" s="12"/>
      <c r="K12" s="12"/>
      <c r="L12" s="156">
        <v>0</v>
      </c>
      <c r="M12" s="157"/>
      <c r="N12" s="158"/>
      <c r="O12" t="s">
        <v>2488</v>
      </c>
    </row>
    <row r="13" spans="1:15" ht="18.95" customHeight="1">
      <c r="A13">
        <v>540</v>
      </c>
      <c r="B13" s="8">
        <v>6</v>
      </c>
      <c r="C13" s="15">
        <v>2321715214</v>
      </c>
      <c r="D13" s="9" t="s">
        <v>2316</v>
      </c>
      <c r="E13" s="10" t="s">
        <v>1265</v>
      </c>
      <c r="F13" s="16" t="s">
        <v>1349</v>
      </c>
      <c r="G13" s="16" t="s">
        <v>1349</v>
      </c>
      <c r="H13" s="11"/>
      <c r="I13" s="12"/>
      <c r="J13" s="12"/>
      <c r="K13" s="12"/>
      <c r="L13" s="156">
        <v>0</v>
      </c>
      <c r="M13" s="157"/>
      <c r="N13" s="158"/>
      <c r="O13" t="s">
        <v>2488</v>
      </c>
    </row>
    <row r="14" spans="1:15" ht="18.95" customHeight="1">
      <c r="A14">
        <v>541</v>
      </c>
      <c r="B14" s="8">
        <v>7</v>
      </c>
      <c r="C14" s="15">
        <v>2220435828</v>
      </c>
      <c r="D14" s="9" t="s">
        <v>1438</v>
      </c>
      <c r="E14" s="10" t="s">
        <v>1439</v>
      </c>
      <c r="F14" s="16" t="s">
        <v>1440</v>
      </c>
      <c r="G14" s="16" t="s">
        <v>1440</v>
      </c>
      <c r="H14" s="11"/>
      <c r="I14" s="12"/>
      <c r="J14" s="12"/>
      <c r="K14" s="12"/>
      <c r="L14" s="156">
        <v>0</v>
      </c>
      <c r="M14" s="157"/>
      <c r="N14" s="158"/>
      <c r="O14" t="s">
        <v>2488</v>
      </c>
    </row>
    <row r="15" spans="1:15" ht="18.95" customHeight="1">
      <c r="A15">
        <v>542</v>
      </c>
      <c r="B15" s="8">
        <v>8</v>
      </c>
      <c r="C15" s="15">
        <v>2220523247</v>
      </c>
      <c r="D15" s="9" t="s">
        <v>1536</v>
      </c>
      <c r="E15" s="10" t="s">
        <v>1537</v>
      </c>
      <c r="F15" s="16" t="s">
        <v>1302</v>
      </c>
      <c r="G15" s="16" t="s">
        <v>1302</v>
      </c>
      <c r="H15" s="11"/>
      <c r="I15" s="12"/>
      <c r="J15" s="12"/>
      <c r="K15" s="12"/>
      <c r="L15" s="156">
        <v>0</v>
      </c>
      <c r="M15" s="157"/>
      <c r="N15" s="158"/>
      <c r="O15" t="s">
        <v>2488</v>
      </c>
    </row>
    <row r="16" spans="1:15" ht="18.95" customHeight="1">
      <c r="A16">
        <v>543</v>
      </c>
      <c r="B16" s="8">
        <v>9</v>
      </c>
      <c r="C16" s="15">
        <v>2320216099</v>
      </c>
      <c r="D16" s="9" t="s">
        <v>1810</v>
      </c>
      <c r="E16" s="10" t="s">
        <v>1537</v>
      </c>
      <c r="F16" s="16" t="s">
        <v>1416</v>
      </c>
      <c r="G16" s="16" t="s">
        <v>1416</v>
      </c>
      <c r="H16" s="11"/>
      <c r="I16" s="12"/>
      <c r="J16" s="12"/>
      <c r="K16" s="12"/>
      <c r="L16" s="156">
        <v>0</v>
      </c>
      <c r="M16" s="157"/>
      <c r="N16" s="158"/>
      <c r="O16" t="s">
        <v>2488</v>
      </c>
    </row>
    <row r="17" spans="1:15" ht="18.95" customHeight="1">
      <c r="A17">
        <v>544</v>
      </c>
      <c r="B17" s="8">
        <v>10</v>
      </c>
      <c r="C17" s="15">
        <v>2320250726</v>
      </c>
      <c r="D17" s="9" t="s">
        <v>1854</v>
      </c>
      <c r="E17" s="10" t="s">
        <v>1537</v>
      </c>
      <c r="F17" s="16" t="s">
        <v>1296</v>
      </c>
      <c r="G17" s="16" t="s">
        <v>1296</v>
      </c>
      <c r="H17" s="11"/>
      <c r="I17" s="12"/>
      <c r="J17" s="12"/>
      <c r="K17" s="12"/>
      <c r="L17" s="156">
        <v>0</v>
      </c>
      <c r="M17" s="157"/>
      <c r="N17" s="158"/>
      <c r="O17" t="s">
        <v>2488</v>
      </c>
    </row>
    <row r="18" spans="1:15" ht="18.95" customHeight="1">
      <c r="A18">
        <v>545</v>
      </c>
      <c r="B18" s="8">
        <v>11</v>
      </c>
      <c r="C18" s="15">
        <v>2320314896</v>
      </c>
      <c r="D18" s="9" t="s">
        <v>1919</v>
      </c>
      <c r="E18" s="10" t="s">
        <v>1537</v>
      </c>
      <c r="F18" s="16" t="s">
        <v>1427</v>
      </c>
      <c r="G18" s="16" t="s">
        <v>1427</v>
      </c>
      <c r="H18" s="11"/>
      <c r="I18" s="12"/>
      <c r="J18" s="12"/>
      <c r="K18" s="12"/>
      <c r="L18" s="156">
        <v>0</v>
      </c>
      <c r="M18" s="157"/>
      <c r="N18" s="158"/>
      <c r="O18" t="s">
        <v>2488</v>
      </c>
    </row>
    <row r="19" spans="1:15" ht="18.95" customHeight="1">
      <c r="A19">
        <v>546</v>
      </c>
      <c r="B19" s="8">
        <v>12</v>
      </c>
      <c r="C19" s="15">
        <v>2320512576</v>
      </c>
      <c r="D19" s="9" t="s">
        <v>1953</v>
      </c>
      <c r="E19" s="10" t="s">
        <v>1537</v>
      </c>
      <c r="F19" s="16" t="s">
        <v>1857</v>
      </c>
      <c r="G19" s="16" t="s">
        <v>1857</v>
      </c>
      <c r="H19" s="11"/>
      <c r="I19" s="12"/>
      <c r="J19" s="12"/>
      <c r="K19" s="12"/>
      <c r="L19" s="156">
        <v>0</v>
      </c>
      <c r="M19" s="157"/>
      <c r="N19" s="158"/>
      <c r="O19" t="s">
        <v>2488</v>
      </c>
    </row>
    <row r="20" spans="1:15" ht="18.95" customHeight="1">
      <c r="A20">
        <v>547</v>
      </c>
      <c r="B20" s="8">
        <v>13</v>
      </c>
      <c r="C20" s="15">
        <v>23207111020</v>
      </c>
      <c r="D20" s="9" t="s">
        <v>1677</v>
      </c>
      <c r="E20" s="10" t="s">
        <v>1537</v>
      </c>
      <c r="F20" s="16" t="s">
        <v>1349</v>
      </c>
      <c r="G20" s="16" t="s">
        <v>1349</v>
      </c>
      <c r="H20" s="11"/>
      <c r="I20" s="12"/>
      <c r="J20" s="12"/>
      <c r="K20" s="12"/>
      <c r="L20" s="156">
        <v>0</v>
      </c>
      <c r="M20" s="157"/>
      <c r="N20" s="158"/>
      <c r="O20" t="s">
        <v>2488</v>
      </c>
    </row>
    <row r="21" spans="1:15" ht="18.95" customHeight="1">
      <c r="A21">
        <v>548</v>
      </c>
      <c r="B21" s="8">
        <v>14</v>
      </c>
      <c r="C21" s="15">
        <v>23207111219</v>
      </c>
      <c r="D21" s="9" t="s">
        <v>2001</v>
      </c>
      <c r="E21" s="10" t="s">
        <v>1537</v>
      </c>
      <c r="F21" s="16" t="s">
        <v>1349</v>
      </c>
      <c r="G21" s="16" t="s">
        <v>1349</v>
      </c>
      <c r="H21" s="11"/>
      <c r="I21" s="12"/>
      <c r="J21" s="12"/>
      <c r="K21" s="12"/>
      <c r="L21" s="156">
        <v>0</v>
      </c>
      <c r="M21" s="157"/>
      <c r="N21" s="158"/>
      <c r="O21" t="s">
        <v>2488</v>
      </c>
    </row>
    <row r="22" spans="1:15" ht="18.95" customHeight="1">
      <c r="A22">
        <v>549</v>
      </c>
      <c r="B22" s="8">
        <v>15</v>
      </c>
      <c r="C22" s="15">
        <v>2320714429</v>
      </c>
      <c r="D22" s="9" t="s">
        <v>2052</v>
      </c>
      <c r="E22" s="10" t="s">
        <v>1537</v>
      </c>
      <c r="F22" s="16" t="s">
        <v>1396</v>
      </c>
      <c r="G22" s="16" t="s">
        <v>1396</v>
      </c>
      <c r="H22" s="11"/>
      <c r="I22" s="12"/>
      <c r="J22" s="12"/>
      <c r="K22" s="12"/>
      <c r="L22" s="156">
        <v>0</v>
      </c>
      <c r="M22" s="157"/>
      <c r="N22" s="158"/>
      <c r="O22" t="s">
        <v>2488</v>
      </c>
    </row>
    <row r="23" spans="1:15" ht="18.95" customHeight="1">
      <c r="A23">
        <v>550</v>
      </c>
      <c r="B23" s="8">
        <v>16</v>
      </c>
      <c r="C23" s="15">
        <v>23207210276</v>
      </c>
      <c r="D23" s="9" t="s">
        <v>2100</v>
      </c>
      <c r="E23" s="10" t="s">
        <v>1537</v>
      </c>
      <c r="F23" s="16" t="s">
        <v>1929</v>
      </c>
      <c r="G23" s="16" t="s">
        <v>1929</v>
      </c>
      <c r="H23" s="11"/>
      <c r="I23" s="12"/>
      <c r="J23" s="12"/>
      <c r="K23" s="12"/>
      <c r="L23" s="156">
        <v>0</v>
      </c>
      <c r="M23" s="157"/>
      <c r="N23" s="158"/>
      <c r="O23" t="s">
        <v>2488</v>
      </c>
    </row>
    <row r="24" spans="1:15" ht="18.95" customHeight="1">
      <c r="A24">
        <v>551</v>
      </c>
      <c r="B24" s="8">
        <v>17</v>
      </c>
      <c r="C24" s="15">
        <v>23208610417</v>
      </c>
      <c r="D24" s="9" t="s">
        <v>2111</v>
      </c>
      <c r="E24" s="10" t="s">
        <v>1537</v>
      </c>
      <c r="F24" s="16" t="s">
        <v>1590</v>
      </c>
      <c r="G24" s="16" t="s">
        <v>1590</v>
      </c>
      <c r="H24" s="11"/>
      <c r="I24" s="12"/>
      <c r="J24" s="12"/>
      <c r="K24" s="12"/>
      <c r="L24" s="156">
        <v>0</v>
      </c>
      <c r="M24" s="157"/>
      <c r="N24" s="158"/>
      <c r="O24" t="s">
        <v>2488</v>
      </c>
    </row>
    <row r="25" spans="1:15" ht="18.95" customHeight="1">
      <c r="A25">
        <v>552</v>
      </c>
      <c r="B25" s="8">
        <v>18</v>
      </c>
      <c r="C25" s="15">
        <v>23208611662</v>
      </c>
      <c r="D25" s="9" t="s">
        <v>2115</v>
      </c>
      <c r="E25" s="10" t="s">
        <v>2116</v>
      </c>
      <c r="F25" s="16" t="s">
        <v>1590</v>
      </c>
      <c r="G25" s="16" t="s">
        <v>1590</v>
      </c>
      <c r="H25" s="11"/>
      <c r="I25" s="12"/>
      <c r="J25" s="12"/>
      <c r="K25" s="12"/>
      <c r="L25" s="156">
        <v>0</v>
      </c>
      <c r="M25" s="157"/>
      <c r="N25" s="158"/>
      <c r="O25" t="s">
        <v>2488</v>
      </c>
    </row>
    <row r="26" spans="1:15" ht="18.95" customHeight="1">
      <c r="A26">
        <v>553</v>
      </c>
      <c r="B26" s="8">
        <v>19</v>
      </c>
      <c r="C26" s="15">
        <v>2321124970</v>
      </c>
      <c r="D26" s="9" t="s">
        <v>2203</v>
      </c>
      <c r="E26" s="10" t="s">
        <v>2116</v>
      </c>
      <c r="F26" s="16" t="s">
        <v>1728</v>
      </c>
      <c r="G26" s="16" t="s">
        <v>1728</v>
      </c>
      <c r="H26" s="11"/>
      <c r="I26" s="12"/>
      <c r="J26" s="12"/>
      <c r="K26" s="12"/>
      <c r="L26" s="156">
        <v>0</v>
      </c>
      <c r="M26" s="157"/>
      <c r="N26" s="158"/>
      <c r="O26" t="s">
        <v>2488</v>
      </c>
    </row>
    <row r="27" spans="1:15" ht="18.95" customHeight="1">
      <c r="A27">
        <v>554</v>
      </c>
      <c r="B27" s="8">
        <v>20</v>
      </c>
      <c r="C27" s="15">
        <v>2320211825</v>
      </c>
      <c r="D27" s="9" t="s">
        <v>1347</v>
      </c>
      <c r="E27" s="10" t="s">
        <v>1776</v>
      </c>
      <c r="F27" s="16" t="s">
        <v>1416</v>
      </c>
      <c r="G27" s="16" t="s">
        <v>1416</v>
      </c>
      <c r="H27" s="11"/>
      <c r="I27" s="12"/>
      <c r="J27" s="12"/>
      <c r="K27" s="12"/>
      <c r="L27" s="156">
        <v>0</v>
      </c>
      <c r="M27" s="157"/>
      <c r="N27" s="158"/>
      <c r="O27" t="s">
        <v>2488</v>
      </c>
    </row>
    <row r="28" spans="1:15" ht="18.95" customHeight="1">
      <c r="A28">
        <v>555</v>
      </c>
      <c r="B28" s="8">
        <v>21</v>
      </c>
      <c r="C28" s="15">
        <v>23207111019</v>
      </c>
      <c r="D28" s="9" t="s">
        <v>1995</v>
      </c>
      <c r="E28" s="10" t="s">
        <v>1776</v>
      </c>
      <c r="F28" s="16" t="s">
        <v>1396</v>
      </c>
      <c r="G28" s="16" t="s">
        <v>1396</v>
      </c>
      <c r="H28" s="11"/>
      <c r="I28" s="12"/>
      <c r="J28" s="12"/>
      <c r="K28" s="12"/>
      <c r="L28" s="156">
        <v>0</v>
      </c>
      <c r="M28" s="157"/>
      <c r="N28" s="158"/>
      <c r="O28" t="s">
        <v>2488</v>
      </c>
    </row>
    <row r="29" spans="1:15" ht="18.95" customHeight="1">
      <c r="A29">
        <v>556</v>
      </c>
      <c r="B29" s="8">
        <v>22</v>
      </c>
      <c r="C29" s="15">
        <v>2121116728</v>
      </c>
      <c r="D29" s="9" t="s">
        <v>1365</v>
      </c>
      <c r="E29" s="10" t="s">
        <v>1366</v>
      </c>
      <c r="F29" s="16" t="s">
        <v>1360</v>
      </c>
      <c r="G29" s="16" t="s">
        <v>1360</v>
      </c>
      <c r="H29" s="11"/>
      <c r="I29" s="12"/>
      <c r="J29" s="12"/>
      <c r="K29" s="12"/>
      <c r="L29" s="156">
        <v>0</v>
      </c>
      <c r="M29" s="157"/>
      <c r="N29" s="158"/>
      <c r="O29" t="s">
        <v>2488</v>
      </c>
    </row>
    <row r="30" spans="1:15" ht="18.95" customHeight="1">
      <c r="A30">
        <v>557</v>
      </c>
      <c r="B30" s="8">
        <v>23</v>
      </c>
      <c r="C30" s="15">
        <v>2320120815</v>
      </c>
      <c r="D30" s="9" t="s">
        <v>1468</v>
      </c>
      <c r="E30" s="10" t="s">
        <v>1366</v>
      </c>
      <c r="F30" s="16" t="s">
        <v>1731</v>
      </c>
      <c r="G30" s="16" t="s">
        <v>1731</v>
      </c>
      <c r="H30" s="11"/>
      <c r="I30" s="12"/>
      <c r="J30" s="12"/>
      <c r="K30" s="12"/>
      <c r="L30" s="156">
        <v>0</v>
      </c>
      <c r="M30" s="157"/>
      <c r="N30" s="158"/>
      <c r="O30" t="s">
        <v>2488</v>
      </c>
    </row>
    <row r="31" spans="1:15" ht="18.95" customHeight="1">
      <c r="A31">
        <v>558</v>
      </c>
      <c r="B31" s="8">
        <v>24</v>
      </c>
      <c r="C31" s="15">
        <v>23202110438</v>
      </c>
      <c r="D31" s="9" t="s">
        <v>1760</v>
      </c>
      <c r="E31" s="10" t="s">
        <v>1366</v>
      </c>
      <c r="F31" s="16" t="s">
        <v>1416</v>
      </c>
      <c r="G31" s="16" t="s">
        <v>1416</v>
      </c>
      <c r="H31" s="11"/>
      <c r="I31" s="12"/>
      <c r="J31" s="12"/>
      <c r="K31" s="12"/>
      <c r="L31" s="156">
        <v>0</v>
      </c>
      <c r="M31" s="157"/>
      <c r="N31" s="158"/>
      <c r="O31" t="s">
        <v>2488</v>
      </c>
    </row>
    <row r="32" spans="1:15" ht="18.95" customHeight="1">
      <c r="A32">
        <v>559</v>
      </c>
      <c r="B32" s="8">
        <v>25</v>
      </c>
      <c r="C32" s="15">
        <v>2321118205</v>
      </c>
      <c r="D32" s="9" t="s">
        <v>2145</v>
      </c>
      <c r="E32" s="10" t="s">
        <v>1366</v>
      </c>
      <c r="F32" s="16" t="s">
        <v>2146</v>
      </c>
      <c r="G32" s="16" t="s">
        <v>2146</v>
      </c>
      <c r="H32" s="11"/>
      <c r="I32" s="12"/>
      <c r="J32" s="12"/>
      <c r="K32" s="12"/>
      <c r="L32" s="156">
        <v>0</v>
      </c>
      <c r="M32" s="157"/>
      <c r="N32" s="158"/>
      <c r="O32" t="s">
        <v>2488</v>
      </c>
    </row>
    <row r="33" spans="1:15" ht="18.95" customHeight="1">
      <c r="A33">
        <v>560</v>
      </c>
      <c r="B33" s="8">
        <v>26</v>
      </c>
      <c r="C33" s="15">
        <v>23211211589</v>
      </c>
      <c r="D33" s="9" t="s">
        <v>1288</v>
      </c>
      <c r="E33" s="10" t="s">
        <v>1366</v>
      </c>
      <c r="F33" s="16" t="s">
        <v>1610</v>
      </c>
      <c r="G33" s="16" t="s">
        <v>1610</v>
      </c>
      <c r="H33" s="11"/>
      <c r="I33" s="12"/>
      <c r="J33" s="12"/>
      <c r="K33" s="12"/>
      <c r="L33" s="156">
        <v>0</v>
      </c>
      <c r="M33" s="157"/>
      <c r="N33" s="158"/>
      <c r="O33" t="s">
        <v>2488</v>
      </c>
    </row>
    <row r="34" spans="1:15" ht="18.95" customHeight="1">
      <c r="A34">
        <v>561</v>
      </c>
      <c r="B34" s="8">
        <v>27</v>
      </c>
      <c r="C34" s="15">
        <v>2321123780</v>
      </c>
      <c r="D34" s="9" t="s">
        <v>2194</v>
      </c>
      <c r="E34" s="10" t="s">
        <v>1366</v>
      </c>
      <c r="F34" s="16" t="s">
        <v>1728</v>
      </c>
      <c r="G34" s="16" t="s">
        <v>1728</v>
      </c>
      <c r="H34" s="11"/>
      <c r="I34" s="12"/>
      <c r="J34" s="12"/>
      <c r="K34" s="12"/>
      <c r="L34" s="156">
        <v>0</v>
      </c>
      <c r="M34" s="157"/>
      <c r="N34" s="158"/>
      <c r="O34" t="s">
        <v>2488</v>
      </c>
    </row>
    <row r="35" spans="1:15" ht="18.95" customHeight="1">
      <c r="A35">
        <v>562</v>
      </c>
      <c r="B35" s="8">
        <v>28</v>
      </c>
      <c r="C35" s="15">
        <v>2321125100</v>
      </c>
      <c r="D35" s="9" t="s">
        <v>1399</v>
      </c>
      <c r="E35" s="10" t="s">
        <v>1366</v>
      </c>
      <c r="F35" s="16" t="s">
        <v>1610</v>
      </c>
      <c r="G35" s="16" t="s">
        <v>1610</v>
      </c>
      <c r="H35" s="11"/>
      <c r="I35" s="12"/>
      <c r="J35" s="12"/>
      <c r="K35" s="12"/>
      <c r="L35" s="156">
        <v>0</v>
      </c>
      <c r="M35" s="157"/>
      <c r="N35" s="158"/>
      <c r="O35" t="s">
        <v>2488</v>
      </c>
    </row>
    <row r="36" spans="1:15">
      <c r="M36" s="147" t="s">
        <v>2489</v>
      </c>
      <c r="N36" s="13" t="s">
        <v>2400</v>
      </c>
    </row>
  </sheetData>
  <mergeCells count="44">
    <mergeCell ref="L34:N34"/>
    <mergeCell ref="L35:N35"/>
    <mergeCell ref="L28:N28"/>
    <mergeCell ref="L29:N29"/>
    <mergeCell ref="L30:N30"/>
    <mergeCell ref="L31:N31"/>
    <mergeCell ref="L32:N32"/>
    <mergeCell ref="L33:N33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</mergeCells>
  <conditionalFormatting sqref="G6:G35 L8:N35 A8:A35">
    <cfRule type="cellIs" dxfId="82" priority="6" stopIfTrue="1" operator="equal">
      <formula>0</formula>
    </cfRule>
  </conditionalFormatting>
  <conditionalFormatting sqref="M36:N36">
    <cfRule type="cellIs" dxfId="81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6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2490</v>
      </c>
    </row>
    <row r="2" spans="1:15" s="1" customFormat="1">
      <c r="C2" s="150" t="s">
        <v>8</v>
      </c>
      <c r="D2" s="150"/>
      <c r="E2" s="2" t="s">
        <v>2491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2357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2492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563</v>
      </c>
      <c r="B8" s="8">
        <v>1</v>
      </c>
      <c r="C8" s="15">
        <v>2321377651</v>
      </c>
      <c r="D8" s="9" t="s">
        <v>2271</v>
      </c>
      <c r="E8" s="10" t="s">
        <v>1366</v>
      </c>
      <c r="F8" s="16" t="s">
        <v>1590</v>
      </c>
      <c r="G8" s="16" t="s">
        <v>1590</v>
      </c>
      <c r="H8" s="11"/>
      <c r="I8" s="12"/>
      <c r="J8" s="12"/>
      <c r="K8" s="12"/>
      <c r="L8" s="166">
        <v>0</v>
      </c>
      <c r="M8" s="167"/>
      <c r="N8" s="168"/>
      <c r="O8" t="s">
        <v>2493</v>
      </c>
    </row>
    <row r="9" spans="1:15" ht="18.95" customHeight="1">
      <c r="A9">
        <v>564</v>
      </c>
      <c r="B9" s="8">
        <v>2</v>
      </c>
      <c r="C9" s="15">
        <v>2320716843</v>
      </c>
      <c r="D9" s="9" t="s">
        <v>1442</v>
      </c>
      <c r="E9" s="10" t="s">
        <v>2073</v>
      </c>
      <c r="F9" s="16" t="s">
        <v>1731</v>
      </c>
      <c r="G9" s="16" t="s">
        <v>1731</v>
      </c>
      <c r="H9" s="11"/>
      <c r="I9" s="12"/>
      <c r="J9" s="12"/>
      <c r="K9" s="12"/>
      <c r="L9" s="156">
        <v>0</v>
      </c>
      <c r="M9" s="157"/>
      <c r="N9" s="158"/>
      <c r="O9" t="s">
        <v>2493</v>
      </c>
    </row>
    <row r="10" spans="1:15" ht="18.95" customHeight="1">
      <c r="A10">
        <v>565</v>
      </c>
      <c r="B10" s="8">
        <v>3</v>
      </c>
      <c r="C10" s="15">
        <v>2321120749</v>
      </c>
      <c r="D10" s="9" t="s">
        <v>1288</v>
      </c>
      <c r="E10" s="10" t="s">
        <v>2154</v>
      </c>
      <c r="F10" s="16" t="s">
        <v>1610</v>
      </c>
      <c r="G10" s="16" t="s">
        <v>1610</v>
      </c>
      <c r="H10" s="11"/>
      <c r="I10" s="12"/>
      <c r="J10" s="12"/>
      <c r="K10" s="12"/>
      <c r="L10" s="156">
        <v>0</v>
      </c>
      <c r="M10" s="157"/>
      <c r="N10" s="158"/>
      <c r="O10" t="s">
        <v>2493</v>
      </c>
    </row>
    <row r="11" spans="1:15" ht="18.95" customHeight="1">
      <c r="A11">
        <v>566</v>
      </c>
      <c r="B11" s="8">
        <v>4</v>
      </c>
      <c r="C11" s="15">
        <v>2320377906</v>
      </c>
      <c r="D11" s="9" t="s">
        <v>1938</v>
      </c>
      <c r="E11" s="10" t="s">
        <v>1939</v>
      </c>
      <c r="F11" s="16" t="s">
        <v>1590</v>
      </c>
      <c r="G11" s="16" t="s">
        <v>1590</v>
      </c>
      <c r="H11" s="11"/>
      <c r="I11" s="12"/>
      <c r="J11" s="12"/>
      <c r="K11" s="12"/>
      <c r="L11" s="156">
        <v>0</v>
      </c>
      <c r="M11" s="157"/>
      <c r="N11" s="158"/>
      <c r="O11" t="s">
        <v>2493</v>
      </c>
    </row>
    <row r="12" spans="1:15" ht="18.95" customHeight="1">
      <c r="A12">
        <v>567</v>
      </c>
      <c r="B12" s="8">
        <v>5</v>
      </c>
      <c r="C12" s="15">
        <v>2120715764</v>
      </c>
      <c r="D12" s="9" t="s">
        <v>1350</v>
      </c>
      <c r="E12" s="10" t="s">
        <v>1351</v>
      </c>
      <c r="F12" s="16" t="s">
        <v>1352</v>
      </c>
      <c r="G12" s="16" t="s">
        <v>1352</v>
      </c>
      <c r="H12" s="11"/>
      <c r="I12" s="12"/>
      <c r="J12" s="12"/>
      <c r="K12" s="12"/>
      <c r="L12" s="156">
        <v>0</v>
      </c>
      <c r="M12" s="157"/>
      <c r="N12" s="158"/>
      <c r="O12" t="s">
        <v>2493</v>
      </c>
    </row>
    <row r="13" spans="1:15" ht="18.95" customHeight="1">
      <c r="A13">
        <v>568</v>
      </c>
      <c r="B13" s="8">
        <v>6</v>
      </c>
      <c r="C13" s="15">
        <v>2120715767</v>
      </c>
      <c r="D13" s="9" t="s">
        <v>1353</v>
      </c>
      <c r="E13" s="10" t="s">
        <v>1351</v>
      </c>
      <c r="F13" s="16" t="s">
        <v>1354</v>
      </c>
      <c r="G13" s="16" t="s">
        <v>1354</v>
      </c>
      <c r="H13" s="11"/>
      <c r="I13" s="12"/>
      <c r="J13" s="12"/>
      <c r="K13" s="12"/>
      <c r="L13" s="156">
        <v>0</v>
      </c>
      <c r="M13" s="157"/>
      <c r="N13" s="158"/>
      <c r="O13" t="s">
        <v>2493</v>
      </c>
    </row>
    <row r="14" spans="1:15" ht="18.95" customHeight="1">
      <c r="A14">
        <v>569</v>
      </c>
      <c r="B14" s="8">
        <v>7</v>
      </c>
      <c r="C14" s="15">
        <v>23202111240</v>
      </c>
      <c r="D14" s="9" t="s">
        <v>1765</v>
      </c>
      <c r="E14" s="10" t="s">
        <v>1351</v>
      </c>
      <c r="F14" s="16" t="s">
        <v>1416</v>
      </c>
      <c r="G14" s="16" t="s">
        <v>1416</v>
      </c>
      <c r="H14" s="11"/>
      <c r="I14" s="12"/>
      <c r="J14" s="12"/>
      <c r="K14" s="12"/>
      <c r="L14" s="156">
        <v>0</v>
      </c>
      <c r="M14" s="157"/>
      <c r="N14" s="158"/>
      <c r="O14" t="s">
        <v>2493</v>
      </c>
    </row>
    <row r="15" spans="1:15" ht="18.95" customHeight="1">
      <c r="A15">
        <v>570</v>
      </c>
      <c r="B15" s="8">
        <v>8</v>
      </c>
      <c r="C15" s="15">
        <v>2320714444</v>
      </c>
      <c r="D15" s="9" t="s">
        <v>1740</v>
      </c>
      <c r="E15" s="10" t="s">
        <v>1351</v>
      </c>
      <c r="F15" s="16" t="s">
        <v>1349</v>
      </c>
      <c r="G15" s="16" t="s">
        <v>1349</v>
      </c>
      <c r="H15" s="11"/>
      <c r="I15" s="12"/>
      <c r="J15" s="12"/>
      <c r="K15" s="12"/>
      <c r="L15" s="156">
        <v>0</v>
      </c>
      <c r="M15" s="157"/>
      <c r="N15" s="158"/>
      <c r="O15" t="s">
        <v>2493</v>
      </c>
    </row>
    <row r="16" spans="1:15" ht="18.95" customHeight="1">
      <c r="A16">
        <v>571</v>
      </c>
      <c r="B16" s="8">
        <v>9</v>
      </c>
      <c r="C16" s="15">
        <v>2320717309</v>
      </c>
      <c r="D16" s="9" t="s">
        <v>2085</v>
      </c>
      <c r="E16" s="10" t="s">
        <v>2086</v>
      </c>
      <c r="F16" s="16" t="s">
        <v>1570</v>
      </c>
      <c r="G16" s="16" t="s">
        <v>1570</v>
      </c>
      <c r="H16" s="11"/>
      <c r="I16" s="12"/>
      <c r="J16" s="12"/>
      <c r="K16" s="12"/>
      <c r="L16" s="156">
        <v>0</v>
      </c>
      <c r="M16" s="157"/>
      <c r="N16" s="158"/>
      <c r="O16" t="s">
        <v>2493</v>
      </c>
    </row>
    <row r="17" spans="1:15" ht="18.95" customHeight="1">
      <c r="A17">
        <v>572</v>
      </c>
      <c r="B17" s="8">
        <v>10</v>
      </c>
      <c r="C17" s="15">
        <v>2120337963</v>
      </c>
      <c r="D17" s="9" t="s">
        <v>1328</v>
      </c>
      <c r="E17" s="10" t="s">
        <v>1329</v>
      </c>
      <c r="F17" s="16" t="s">
        <v>1330</v>
      </c>
      <c r="G17" s="16" t="s">
        <v>1330</v>
      </c>
      <c r="H17" s="11"/>
      <c r="I17" s="12"/>
      <c r="J17" s="12"/>
      <c r="K17" s="12"/>
      <c r="L17" s="156">
        <v>0</v>
      </c>
      <c r="M17" s="157"/>
      <c r="N17" s="158"/>
      <c r="O17" t="s">
        <v>2493</v>
      </c>
    </row>
    <row r="18" spans="1:15" ht="18.95" customHeight="1">
      <c r="A18">
        <v>573</v>
      </c>
      <c r="B18" s="8">
        <v>11</v>
      </c>
      <c r="C18" s="15">
        <v>23202111916</v>
      </c>
      <c r="D18" s="9" t="s">
        <v>1767</v>
      </c>
      <c r="E18" s="10" t="s">
        <v>1329</v>
      </c>
      <c r="F18" s="16" t="s">
        <v>1396</v>
      </c>
      <c r="G18" s="16" t="s">
        <v>1396</v>
      </c>
      <c r="H18" s="11"/>
      <c r="I18" s="12"/>
      <c r="J18" s="12"/>
      <c r="K18" s="12"/>
      <c r="L18" s="156">
        <v>0</v>
      </c>
      <c r="M18" s="157"/>
      <c r="N18" s="158"/>
      <c r="O18" t="s">
        <v>2493</v>
      </c>
    </row>
    <row r="19" spans="1:15" ht="18.95" customHeight="1">
      <c r="A19">
        <v>574</v>
      </c>
      <c r="B19" s="8">
        <v>12</v>
      </c>
      <c r="C19" s="15">
        <v>2320215159</v>
      </c>
      <c r="D19" s="9" t="s">
        <v>1797</v>
      </c>
      <c r="E19" s="10" t="s">
        <v>1329</v>
      </c>
      <c r="F19" s="16" t="s">
        <v>1349</v>
      </c>
      <c r="G19" s="16" t="s">
        <v>1349</v>
      </c>
      <c r="H19" s="11"/>
      <c r="I19" s="12"/>
      <c r="J19" s="12"/>
      <c r="K19" s="12"/>
      <c r="L19" s="156">
        <v>0</v>
      </c>
      <c r="M19" s="157"/>
      <c r="N19" s="158"/>
      <c r="O19" t="s">
        <v>2493</v>
      </c>
    </row>
    <row r="20" spans="1:15" ht="18.95" customHeight="1">
      <c r="A20">
        <v>575</v>
      </c>
      <c r="B20" s="8">
        <v>13</v>
      </c>
      <c r="C20" s="15">
        <v>2320262629</v>
      </c>
      <c r="D20" s="9" t="s">
        <v>1347</v>
      </c>
      <c r="E20" s="10" t="s">
        <v>1329</v>
      </c>
      <c r="F20" s="16" t="s">
        <v>1427</v>
      </c>
      <c r="G20" s="16" t="s">
        <v>1427</v>
      </c>
      <c r="H20" s="11"/>
      <c r="I20" s="12"/>
      <c r="J20" s="12"/>
      <c r="K20" s="12"/>
      <c r="L20" s="156">
        <v>0</v>
      </c>
      <c r="M20" s="157"/>
      <c r="N20" s="158"/>
      <c r="O20" t="s">
        <v>2493</v>
      </c>
    </row>
    <row r="21" spans="1:15" ht="18.95" customHeight="1">
      <c r="A21">
        <v>576</v>
      </c>
      <c r="B21" s="8">
        <v>14</v>
      </c>
      <c r="C21" s="15">
        <v>2320377820</v>
      </c>
      <c r="D21" s="9" t="s">
        <v>1480</v>
      </c>
      <c r="E21" s="10" t="s">
        <v>1329</v>
      </c>
      <c r="F21" s="16" t="s">
        <v>1590</v>
      </c>
      <c r="G21" s="16" t="s">
        <v>1590</v>
      </c>
      <c r="H21" s="11"/>
      <c r="I21" s="12"/>
      <c r="J21" s="12"/>
      <c r="K21" s="12"/>
      <c r="L21" s="156">
        <v>0</v>
      </c>
      <c r="M21" s="157"/>
      <c r="N21" s="158"/>
      <c r="O21" t="s">
        <v>2493</v>
      </c>
    </row>
    <row r="22" spans="1:15" ht="18.95" customHeight="1">
      <c r="A22">
        <v>577</v>
      </c>
      <c r="B22" s="8">
        <v>15</v>
      </c>
      <c r="C22" s="15">
        <v>2320716944</v>
      </c>
      <c r="D22" s="9" t="s">
        <v>2079</v>
      </c>
      <c r="E22" s="10" t="s">
        <v>1329</v>
      </c>
      <c r="F22" s="16" t="s">
        <v>1349</v>
      </c>
      <c r="G22" s="16" t="s">
        <v>1349</v>
      </c>
      <c r="H22" s="11"/>
      <c r="I22" s="12"/>
      <c r="J22" s="12"/>
      <c r="K22" s="12"/>
      <c r="L22" s="156">
        <v>0</v>
      </c>
      <c r="M22" s="157"/>
      <c r="N22" s="158"/>
      <c r="O22" t="s">
        <v>2493</v>
      </c>
    </row>
    <row r="23" spans="1:15" ht="18.95" customHeight="1">
      <c r="A23">
        <v>578</v>
      </c>
      <c r="B23" s="8">
        <v>16</v>
      </c>
      <c r="C23" s="15">
        <v>23208612395</v>
      </c>
      <c r="D23" s="9" t="s">
        <v>1417</v>
      </c>
      <c r="E23" s="10" t="s">
        <v>1329</v>
      </c>
      <c r="F23" s="16" t="s">
        <v>1590</v>
      </c>
      <c r="G23" s="16" t="s">
        <v>1590</v>
      </c>
      <c r="H23" s="11"/>
      <c r="I23" s="12"/>
      <c r="J23" s="12"/>
      <c r="K23" s="12"/>
      <c r="L23" s="156">
        <v>0</v>
      </c>
      <c r="M23" s="157"/>
      <c r="N23" s="158"/>
      <c r="O23" t="s">
        <v>2493</v>
      </c>
    </row>
    <row r="24" spans="1:15" ht="18.95" customHeight="1">
      <c r="A24">
        <v>579</v>
      </c>
      <c r="B24" s="8">
        <v>17</v>
      </c>
      <c r="C24" s="15">
        <v>2220719558</v>
      </c>
      <c r="D24" s="9" t="s">
        <v>1580</v>
      </c>
      <c r="E24" s="10" t="s">
        <v>1581</v>
      </c>
      <c r="F24" s="16" t="s">
        <v>1349</v>
      </c>
      <c r="G24" s="16" t="s">
        <v>1349</v>
      </c>
      <c r="H24" s="11"/>
      <c r="I24" s="12"/>
      <c r="J24" s="12"/>
      <c r="K24" s="12"/>
      <c r="L24" s="156">
        <v>0</v>
      </c>
      <c r="M24" s="157"/>
      <c r="N24" s="158"/>
      <c r="O24" t="s">
        <v>2493</v>
      </c>
    </row>
    <row r="25" spans="1:15" ht="18.95" customHeight="1">
      <c r="A25">
        <v>580</v>
      </c>
      <c r="B25" s="8">
        <v>18</v>
      </c>
      <c r="C25" s="15">
        <v>2220217589</v>
      </c>
      <c r="D25" s="9" t="s">
        <v>1411</v>
      </c>
      <c r="E25" s="10" t="s">
        <v>1412</v>
      </c>
      <c r="F25" s="16" t="s">
        <v>1413</v>
      </c>
      <c r="G25" s="16" t="s">
        <v>1413</v>
      </c>
      <c r="H25" s="11"/>
      <c r="I25" s="12"/>
      <c r="J25" s="12"/>
      <c r="K25" s="12"/>
      <c r="L25" s="156">
        <v>0</v>
      </c>
      <c r="M25" s="157"/>
      <c r="N25" s="158"/>
      <c r="O25" t="s">
        <v>2493</v>
      </c>
    </row>
    <row r="26" spans="1:15" ht="18.95" customHeight="1">
      <c r="A26">
        <v>581</v>
      </c>
      <c r="B26" s="8">
        <v>19</v>
      </c>
      <c r="C26" s="15">
        <v>2220428516</v>
      </c>
      <c r="D26" s="9" t="s">
        <v>1436</v>
      </c>
      <c r="E26" s="10" t="s">
        <v>1412</v>
      </c>
      <c r="F26" s="16" t="s">
        <v>1437</v>
      </c>
      <c r="G26" s="16" t="s">
        <v>1437</v>
      </c>
      <c r="H26" s="11"/>
      <c r="I26" s="12"/>
      <c r="J26" s="12"/>
      <c r="K26" s="12"/>
      <c r="L26" s="156">
        <v>0</v>
      </c>
      <c r="M26" s="157"/>
      <c r="N26" s="158"/>
      <c r="O26" t="s">
        <v>2493</v>
      </c>
    </row>
    <row r="27" spans="1:15" ht="18.95" customHeight="1">
      <c r="A27">
        <v>582</v>
      </c>
      <c r="B27" s="8">
        <v>20</v>
      </c>
      <c r="C27" s="15">
        <v>2220523283</v>
      </c>
      <c r="D27" s="9" t="s">
        <v>1540</v>
      </c>
      <c r="E27" s="10" t="s">
        <v>1412</v>
      </c>
      <c r="F27" s="16" t="s">
        <v>1302</v>
      </c>
      <c r="G27" s="16" t="s">
        <v>1302</v>
      </c>
      <c r="H27" s="11"/>
      <c r="I27" s="12"/>
      <c r="J27" s="12"/>
      <c r="K27" s="12"/>
      <c r="L27" s="156">
        <v>0</v>
      </c>
      <c r="M27" s="157"/>
      <c r="N27" s="158"/>
      <c r="O27" t="s">
        <v>2493</v>
      </c>
    </row>
    <row r="28" spans="1:15" ht="18.95" customHeight="1">
      <c r="A28">
        <v>583</v>
      </c>
      <c r="B28" s="8">
        <v>21</v>
      </c>
      <c r="C28" s="15">
        <v>2320142507</v>
      </c>
      <c r="D28" s="9" t="s">
        <v>1745</v>
      </c>
      <c r="E28" s="10" t="s">
        <v>1412</v>
      </c>
      <c r="F28" s="16" t="s">
        <v>1731</v>
      </c>
      <c r="G28" s="16" t="s">
        <v>1731</v>
      </c>
      <c r="H28" s="11"/>
      <c r="I28" s="12"/>
      <c r="J28" s="12"/>
      <c r="K28" s="12"/>
      <c r="L28" s="156">
        <v>0</v>
      </c>
      <c r="M28" s="157"/>
      <c r="N28" s="158"/>
      <c r="O28" t="s">
        <v>2493</v>
      </c>
    </row>
    <row r="29" spans="1:15" ht="18.95" customHeight="1">
      <c r="A29">
        <v>584</v>
      </c>
      <c r="B29" s="8">
        <v>22</v>
      </c>
      <c r="C29" s="15">
        <v>2320216100</v>
      </c>
      <c r="D29" s="9" t="s">
        <v>1811</v>
      </c>
      <c r="E29" s="10" t="s">
        <v>1412</v>
      </c>
      <c r="F29" s="16" t="s">
        <v>1427</v>
      </c>
      <c r="G29" s="16" t="s">
        <v>1427</v>
      </c>
      <c r="H29" s="11"/>
      <c r="I29" s="12"/>
      <c r="J29" s="12"/>
      <c r="K29" s="12"/>
      <c r="L29" s="156">
        <v>0</v>
      </c>
      <c r="M29" s="157"/>
      <c r="N29" s="158"/>
      <c r="O29" t="s">
        <v>2493</v>
      </c>
    </row>
    <row r="30" spans="1:15" ht="18.95" customHeight="1">
      <c r="A30">
        <v>585</v>
      </c>
      <c r="B30" s="8">
        <v>23</v>
      </c>
      <c r="C30" s="15">
        <v>23203410420</v>
      </c>
      <c r="D30" s="9" t="s">
        <v>1927</v>
      </c>
      <c r="E30" s="10" t="s">
        <v>1412</v>
      </c>
      <c r="F30" s="16" t="s">
        <v>1925</v>
      </c>
      <c r="G30" s="16" t="s">
        <v>1925</v>
      </c>
      <c r="H30" s="11"/>
      <c r="I30" s="12"/>
      <c r="J30" s="12"/>
      <c r="K30" s="12"/>
      <c r="L30" s="156">
        <v>0</v>
      </c>
      <c r="M30" s="157"/>
      <c r="N30" s="158"/>
      <c r="O30" t="s">
        <v>2493</v>
      </c>
    </row>
    <row r="31" spans="1:15" ht="18.95" customHeight="1">
      <c r="A31">
        <v>586</v>
      </c>
      <c r="B31" s="8">
        <v>24</v>
      </c>
      <c r="C31" s="15">
        <v>2320377643</v>
      </c>
      <c r="D31" s="9" t="s">
        <v>1441</v>
      </c>
      <c r="E31" s="10" t="s">
        <v>1412</v>
      </c>
      <c r="F31" s="16" t="s">
        <v>1590</v>
      </c>
      <c r="G31" s="16" t="s">
        <v>1590</v>
      </c>
      <c r="H31" s="11"/>
      <c r="I31" s="12"/>
      <c r="J31" s="12"/>
      <c r="K31" s="12"/>
      <c r="L31" s="156">
        <v>0</v>
      </c>
      <c r="M31" s="157"/>
      <c r="N31" s="158"/>
      <c r="O31" t="s">
        <v>2493</v>
      </c>
    </row>
    <row r="32" spans="1:15" ht="18.95" customHeight="1">
      <c r="A32">
        <v>587</v>
      </c>
      <c r="B32" s="8">
        <v>25</v>
      </c>
      <c r="C32" s="15">
        <v>2320377799</v>
      </c>
      <c r="D32" s="9" t="s">
        <v>1936</v>
      </c>
      <c r="E32" s="10" t="s">
        <v>1412</v>
      </c>
      <c r="F32" s="16" t="s">
        <v>1590</v>
      </c>
      <c r="G32" s="16" t="s">
        <v>1590</v>
      </c>
      <c r="H32" s="11"/>
      <c r="I32" s="12"/>
      <c r="J32" s="12"/>
      <c r="K32" s="12"/>
      <c r="L32" s="156">
        <v>0</v>
      </c>
      <c r="M32" s="157"/>
      <c r="N32" s="158"/>
      <c r="O32" t="s">
        <v>2493</v>
      </c>
    </row>
    <row r="33" spans="1:15" ht="18.95" customHeight="1">
      <c r="A33">
        <v>588</v>
      </c>
      <c r="B33" s="8">
        <v>26</v>
      </c>
      <c r="C33" s="15">
        <v>2320714434</v>
      </c>
      <c r="D33" s="9" t="s">
        <v>2053</v>
      </c>
      <c r="E33" s="10" t="s">
        <v>1412</v>
      </c>
      <c r="F33" s="16" t="s">
        <v>1349</v>
      </c>
      <c r="G33" s="16" t="s">
        <v>1349</v>
      </c>
      <c r="H33" s="11"/>
      <c r="I33" s="12"/>
      <c r="J33" s="12"/>
      <c r="K33" s="12"/>
      <c r="L33" s="156">
        <v>0</v>
      </c>
      <c r="M33" s="157"/>
      <c r="N33" s="158"/>
      <c r="O33" t="s">
        <v>2493</v>
      </c>
    </row>
    <row r="34" spans="1:15" ht="18.95" customHeight="1">
      <c r="A34">
        <v>589</v>
      </c>
      <c r="B34" s="8">
        <v>27</v>
      </c>
      <c r="C34" s="15">
        <v>2320715426</v>
      </c>
      <c r="D34" s="9" t="s">
        <v>1846</v>
      </c>
      <c r="E34" s="10" t="s">
        <v>1412</v>
      </c>
      <c r="F34" s="16" t="s">
        <v>1396</v>
      </c>
      <c r="G34" s="16" t="s">
        <v>1396</v>
      </c>
      <c r="H34" s="11"/>
      <c r="I34" s="12"/>
      <c r="J34" s="12"/>
      <c r="K34" s="12"/>
      <c r="L34" s="156">
        <v>0</v>
      </c>
      <c r="M34" s="157"/>
      <c r="N34" s="158"/>
      <c r="O34" t="s">
        <v>2493</v>
      </c>
    </row>
    <row r="35" spans="1:15" ht="18.95" customHeight="1">
      <c r="A35">
        <v>590</v>
      </c>
      <c r="B35" s="8">
        <v>28</v>
      </c>
      <c r="C35" s="15">
        <v>2320716718</v>
      </c>
      <c r="D35" s="9" t="s">
        <v>1790</v>
      </c>
      <c r="E35" s="10" t="s">
        <v>1412</v>
      </c>
      <c r="F35" s="16" t="s">
        <v>1396</v>
      </c>
      <c r="G35" s="16" t="s">
        <v>1396</v>
      </c>
      <c r="H35" s="11"/>
      <c r="I35" s="12"/>
      <c r="J35" s="12"/>
      <c r="K35" s="12"/>
      <c r="L35" s="156">
        <v>0</v>
      </c>
      <c r="M35" s="157"/>
      <c r="N35" s="158"/>
      <c r="O35" t="s">
        <v>2493</v>
      </c>
    </row>
    <row r="36" spans="1:15">
      <c r="M36" s="147" t="s">
        <v>2494</v>
      </c>
      <c r="N36" s="13" t="s">
        <v>2400</v>
      </c>
    </row>
  </sheetData>
  <mergeCells count="44">
    <mergeCell ref="L34:N34"/>
    <mergeCell ref="L35:N35"/>
    <mergeCell ref="L28:N28"/>
    <mergeCell ref="L29:N29"/>
    <mergeCell ref="L30:N30"/>
    <mergeCell ref="L31:N31"/>
    <mergeCell ref="L32:N32"/>
    <mergeCell ref="L33:N33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</mergeCells>
  <conditionalFormatting sqref="G6:G35 L8:N35 A8:A35">
    <cfRule type="cellIs" dxfId="80" priority="6" stopIfTrue="1" operator="equal">
      <formula>0</formula>
    </cfRule>
  </conditionalFormatting>
  <conditionalFormatting sqref="M36:N36">
    <cfRule type="cellIs" dxfId="79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9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2495</v>
      </c>
    </row>
    <row r="2" spans="1:15" s="1" customFormat="1">
      <c r="C2" s="150" t="s">
        <v>8</v>
      </c>
      <c r="D2" s="150"/>
      <c r="E2" s="2" t="s">
        <v>2416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2356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2496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591</v>
      </c>
      <c r="B8" s="8">
        <v>1</v>
      </c>
      <c r="C8" s="15">
        <v>23207210120</v>
      </c>
      <c r="D8" s="9" t="s">
        <v>2099</v>
      </c>
      <c r="E8" s="10" t="s">
        <v>1412</v>
      </c>
      <c r="F8" s="16" t="s">
        <v>1929</v>
      </c>
      <c r="G8" s="16" t="s">
        <v>1929</v>
      </c>
      <c r="H8" s="11"/>
      <c r="I8" s="12"/>
      <c r="J8" s="12"/>
      <c r="K8" s="12"/>
      <c r="L8" s="166">
        <v>0</v>
      </c>
      <c r="M8" s="167"/>
      <c r="N8" s="168"/>
      <c r="O8" t="s">
        <v>2497</v>
      </c>
    </row>
    <row r="9" spans="1:15" ht="18.95" customHeight="1">
      <c r="A9">
        <v>592</v>
      </c>
      <c r="B9" s="8">
        <v>2</v>
      </c>
      <c r="C9" s="15">
        <v>23207111070</v>
      </c>
      <c r="D9" s="9" t="s">
        <v>1996</v>
      </c>
      <c r="E9" s="10" t="s">
        <v>1997</v>
      </c>
      <c r="F9" s="16" t="s">
        <v>1349</v>
      </c>
      <c r="G9" s="16" t="s">
        <v>1349</v>
      </c>
      <c r="H9" s="11"/>
      <c r="I9" s="12"/>
      <c r="J9" s="12"/>
      <c r="K9" s="12"/>
      <c r="L9" s="156">
        <v>0</v>
      </c>
      <c r="M9" s="157"/>
      <c r="N9" s="158"/>
      <c r="O9" t="s">
        <v>2497</v>
      </c>
    </row>
    <row r="10" spans="1:15" ht="18.95" customHeight="1">
      <c r="A10">
        <v>593</v>
      </c>
      <c r="B10" s="8">
        <v>3</v>
      </c>
      <c r="C10" s="15">
        <v>2321237410</v>
      </c>
      <c r="D10" s="9" t="s">
        <v>2253</v>
      </c>
      <c r="E10" s="10" t="s">
        <v>1997</v>
      </c>
      <c r="F10" s="16" t="s">
        <v>1824</v>
      </c>
      <c r="G10" s="16" t="s">
        <v>1824</v>
      </c>
      <c r="H10" s="11"/>
      <c r="I10" s="12"/>
      <c r="J10" s="12"/>
      <c r="K10" s="12"/>
      <c r="L10" s="156">
        <v>0</v>
      </c>
      <c r="M10" s="157"/>
      <c r="N10" s="158"/>
      <c r="O10" t="s">
        <v>2497</v>
      </c>
    </row>
    <row r="11" spans="1:15" ht="18.95" customHeight="1">
      <c r="A11">
        <v>594</v>
      </c>
      <c r="B11" s="8">
        <v>4</v>
      </c>
      <c r="C11" s="15">
        <v>23217210348</v>
      </c>
      <c r="D11" s="9" t="s">
        <v>2192</v>
      </c>
      <c r="E11" s="10" t="s">
        <v>1997</v>
      </c>
      <c r="F11" s="16" t="s">
        <v>1570</v>
      </c>
      <c r="G11" s="16" t="s">
        <v>1570</v>
      </c>
      <c r="H11" s="11"/>
      <c r="I11" s="12"/>
      <c r="J11" s="12"/>
      <c r="K11" s="12"/>
      <c r="L11" s="156">
        <v>0</v>
      </c>
      <c r="M11" s="157"/>
      <c r="N11" s="158"/>
      <c r="O11" t="s">
        <v>2497</v>
      </c>
    </row>
    <row r="12" spans="1:15" ht="18.95" customHeight="1">
      <c r="A12">
        <v>595</v>
      </c>
      <c r="B12" s="8">
        <v>5</v>
      </c>
      <c r="C12" s="15">
        <v>2321723328</v>
      </c>
      <c r="D12" s="9" t="s">
        <v>1639</v>
      </c>
      <c r="E12" s="10" t="s">
        <v>1997</v>
      </c>
      <c r="F12" s="16" t="s">
        <v>1570</v>
      </c>
      <c r="G12" s="16" t="s">
        <v>1570</v>
      </c>
      <c r="H12" s="11"/>
      <c r="I12" s="12"/>
      <c r="J12" s="12"/>
      <c r="K12" s="12"/>
      <c r="L12" s="156">
        <v>0</v>
      </c>
      <c r="M12" s="157"/>
      <c r="N12" s="158"/>
      <c r="O12" t="s">
        <v>2497</v>
      </c>
    </row>
    <row r="13" spans="1:15" ht="18.95" customHeight="1">
      <c r="A13">
        <v>596</v>
      </c>
      <c r="B13" s="8">
        <v>6</v>
      </c>
      <c r="C13" s="15">
        <v>2120524785</v>
      </c>
      <c r="D13" s="9" t="s">
        <v>1345</v>
      </c>
      <c r="E13" s="10" t="s">
        <v>1346</v>
      </c>
      <c r="F13" s="16" t="s">
        <v>1302</v>
      </c>
      <c r="G13" s="16" t="s">
        <v>1302</v>
      </c>
      <c r="H13" s="11"/>
      <c r="I13" s="12"/>
      <c r="J13" s="12"/>
      <c r="K13" s="12"/>
      <c r="L13" s="156">
        <v>0</v>
      </c>
      <c r="M13" s="157"/>
      <c r="N13" s="158"/>
      <c r="O13" t="s">
        <v>2497</v>
      </c>
    </row>
    <row r="14" spans="1:15" ht="18.95" customHeight="1">
      <c r="A14">
        <v>597</v>
      </c>
      <c r="B14" s="8">
        <v>7</v>
      </c>
      <c r="C14" s="15">
        <v>2220435830</v>
      </c>
      <c r="D14" s="9" t="s">
        <v>1441</v>
      </c>
      <c r="E14" s="10" t="s">
        <v>1346</v>
      </c>
      <c r="F14" s="16" t="s">
        <v>1440</v>
      </c>
      <c r="G14" s="16" t="s">
        <v>1440</v>
      </c>
      <c r="H14" s="11"/>
      <c r="I14" s="12"/>
      <c r="J14" s="12"/>
      <c r="K14" s="12"/>
      <c r="L14" s="156">
        <v>0</v>
      </c>
      <c r="M14" s="157"/>
      <c r="N14" s="158"/>
      <c r="O14" t="s">
        <v>2497</v>
      </c>
    </row>
    <row r="15" spans="1:15" ht="18.95" customHeight="1">
      <c r="A15">
        <v>598</v>
      </c>
      <c r="B15" s="8">
        <v>8</v>
      </c>
      <c r="C15" s="15">
        <v>2220512672</v>
      </c>
      <c r="D15" s="9" t="s">
        <v>1442</v>
      </c>
      <c r="E15" s="10" t="s">
        <v>1346</v>
      </c>
      <c r="F15" s="16" t="s">
        <v>1302</v>
      </c>
      <c r="G15" s="16" t="s">
        <v>1302</v>
      </c>
      <c r="H15" s="11"/>
      <c r="I15" s="12"/>
      <c r="J15" s="12"/>
      <c r="K15" s="12"/>
      <c r="L15" s="156">
        <v>0</v>
      </c>
      <c r="M15" s="157"/>
      <c r="N15" s="158"/>
      <c r="O15" t="s">
        <v>2497</v>
      </c>
    </row>
    <row r="16" spans="1:15" ht="18.95" customHeight="1">
      <c r="A16">
        <v>599</v>
      </c>
      <c r="B16" s="8">
        <v>9</v>
      </c>
      <c r="C16" s="15">
        <v>2220522767</v>
      </c>
      <c r="D16" s="9" t="s">
        <v>1449</v>
      </c>
      <c r="E16" s="10" t="s">
        <v>1346</v>
      </c>
      <c r="F16" s="16" t="s">
        <v>1302</v>
      </c>
      <c r="G16" s="16" t="s">
        <v>1302</v>
      </c>
      <c r="H16" s="11"/>
      <c r="I16" s="12"/>
      <c r="J16" s="12"/>
      <c r="K16" s="12"/>
      <c r="L16" s="156">
        <v>0</v>
      </c>
      <c r="M16" s="157"/>
      <c r="N16" s="158"/>
      <c r="O16" t="s">
        <v>2497</v>
      </c>
    </row>
    <row r="17" spans="1:15" ht="18.95" customHeight="1">
      <c r="A17">
        <v>600</v>
      </c>
      <c r="B17" s="8">
        <v>10</v>
      </c>
      <c r="C17" s="15">
        <v>2220522904</v>
      </c>
      <c r="D17" s="9" t="s">
        <v>1473</v>
      </c>
      <c r="E17" s="10" t="s">
        <v>1346</v>
      </c>
      <c r="F17" s="16" t="s">
        <v>1302</v>
      </c>
      <c r="G17" s="16" t="s">
        <v>1302</v>
      </c>
      <c r="H17" s="11"/>
      <c r="I17" s="12"/>
      <c r="J17" s="12"/>
      <c r="K17" s="12"/>
      <c r="L17" s="156">
        <v>0</v>
      </c>
      <c r="M17" s="157"/>
      <c r="N17" s="158"/>
      <c r="O17" t="s">
        <v>2497</v>
      </c>
    </row>
    <row r="18" spans="1:15" ht="18.95" customHeight="1">
      <c r="A18">
        <v>601</v>
      </c>
      <c r="B18" s="8">
        <v>11</v>
      </c>
      <c r="C18" s="15">
        <v>2221664943</v>
      </c>
      <c r="D18" s="9" t="s">
        <v>1716</v>
      </c>
      <c r="E18" s="10" t="s">
        <v>1346</v>
      </c>
      <c r="F18" s="16" t="s">
        <v>1416</v>
      </c>
      <c r="G18" s="16" t="s">
        <v>1416</v>
      </c>
      <c r="H18" s="11"/>
      <c r="I18" s="12"/>
      <c r="J18" s="12"/>
      <c r="K18" s="12"/>
      <c r="L18" s="156">
        <v>0</v>
      </c>
      <c r="M18" s="157"/>
      <c r="N18" s="158"/>
      <c r="O18" t="s">
        <v>2497</v>
      </c>
    </row>
    <row r="19" spans="1:15" ht="18.95" customHeight="1">
      <c r="A19">
        <v>602</v>
      </c>
      <c r="B19" s="8">
        <v>12</v>
      </c>
      <c r="C19" s="15">
        <v>2320216136</v>
      </c>
      <c r="D19" s="9" t="s">
        <v>1814</v>
      </c>
      <c r="E19" s="10" t="s">
        <v>1346</v>
      </c>
      <c r="F19" s="16" t="s">
        <v>1758</v>
      </c>
      <c r="G19" s="16" t="s">
        <v>1758</v>
      </c>
      <c r="H19" s="11"/>
      <c r="I19" s="12"/>
      <c r="J19" s="12"/>
      <c r="K19" s="12"/>
      <c r="L19" s="156">
        <v>0</v>
      </c>
      <c r="M19" s="157"/>
      <c r="N19" s="158"/>
      <c r="O19" t="s">
        <v>2497</v>
      </c>
    </row>
    <row r="20" spans="1:15" ht="18.95" customHeight="1">
      <c r="A20">
        <v>603</v>
      </c>
      <c r="B20" s="8">
        <v>13</v>
      </c>
      <c r="C20" s="15">
        <v>2320216276</v>
      </c>
      <c r="D20" s="9" t="s">
        <v>1826</v>
      </c>
      <c r="E20" s="10" t="s">
        <v>1346</v>
      </c>
      <c r="F20" s="16" t="s">
        <v>1416</v>
      </c>
      <c r="G20" s="16" t="s">
        <v>1416</v>
      </c>
      <c r="H20" s="11"/>
      <c r="I20" s="12"/>
      <c r="J20" s="12"/>
      <c r="K20" s="12"/>
      <c r="L20" s="156">
        <v>0</v>
      </c>
      <c r="M20" s="157"/>
      <c r="N20" s="158"/>
      <c r="O20" t="s">
        <v>2497</v>
      </c>
    </row>
    <row r="21" spans="1:15" ht="18.95" customHeight="1">
      <c r="A21">
        <v>604</v>
      </c>
      <c r="B21" s="8">
        <v>14</v>
      </c>
      <c r="C21" s="15">
        <v>2320710422</v>
      </c>
      <c r="D21" s="9" t="s">
        <v>1868</v>
      </c>
      <c r="E21" s="10" t="s">
        <v>1346</v>
      </c>
      <c r="F21" s="16" t="s">
        <v>1349</v>
      </c>
      <c r="G21" s="16" t="s">
        <v>1349</v>
      </c>
      <c r="H21" s="11"/>
      <c r="I21" s="12"/>
      <c r="J21" s="12"/>
      <c r="K21" s="12"/>
      <c r="L21" s="156">
        <v>0</v>
      </c>
      <c r="M21" s="157"/>
      <c r="N21" s="158"/>
      <c r="O21" t="s">
        <v>2497</v>
      </c>
    </row>
    <row r="22" spans="1:15" ht="18.95" customHeight="1">
      <c r="A22">
        <v>605</v>
      </c>
      <c r="B22" s="8">
        <v>15</v>
      </c>
      <c r="C22" s="15">
        <v>2320711672</v>
      </c>
      <c r="D22" s="9" t="s">
        <v>1442</v>
      </c>
      <c r="E22" s="10" t="s">
        <v>1346</v>
      </c>
      <c r="F22" s="16" t="s">
        <v>1925</v>
      </c>
      <c r="G22" s="16" t="s">
        <v>1925</v>
      </c>
      <c r="H22" s="11"/>
      <c r="I22" s="12"/>
      <c r="J22" s="12"/>
      <c r="K22" s="12"/>
      <c r="L22" s="156">
        <v>0</v>
      </c>
      <c r="M22" s="157"/>
      <c r="N22" s="158"/>
      <c r="O22" t="s">
        <v>2497</v>
      </c>
    </row>
    <row r="23" spans="1:15" ht="18.95" customHeight="1">
      <c r="A23">
        <v>606</v>
      </c>
      <c r="B23" s="8">
        <v>16</v>
      </c>
      <c r="C23" s="15">
        <v>2320712866</v>
      </c>
      <c r="D23" s="9" t="s">
        <v>1580</v>
      </c>
      <c r="E23" s="10" t="s">
        <v>1346</v>
      </c>
      <c r="F23" s="16" t="s">
        <v>1349</v>
      </c>
      <c r="G23" s="16" t="s">
        <v>1349</v>
      </c>
      <c r="H23" s="11"/>
      <c r="I23" s="12"/>
      <c r="J23" s="12"/>
      <c r="K23" s="12"/>
      <c r="L23" s="156">
        <v>0</v>
      </c>
      <c r="M23" s="157"/>
      <c r="N23" s="158"/>
      <c r="O23" t="s">
        <v>2497</v>
      </c>
    </row>
    <row r="24" spans="1:15" ht="18.95" customHeight="1">
      <c r="A24">
        <v>607</v>
      </c>
      <c r="B24" s="8">
        <v>17</v>
      </c>
      <c r="C24" s="15">
        <v>2320719952</v>
      </c>
      <c r="D24" s="9" t="s">
        <v>2097</v>
      </c>
      <c r="E24" s="10" t="s">
        <v>1346</v>
      </c>
      <c r="F24" s="16" t="s">
        <v>1349</v>
      </c>
      <c r="G24" s="16" t="s">
        <v>1349</v>
      </c>
      <c r="H24" s="11"/>
      <c r="I24" s="12"/>
      <c r="J24" s="12"/>
      <c r="K24" s="12"/>
      <c r="L24" s="156">
        <v>0</v>
      </c>
      <c r="M24" s="157"/>
      <c r="N24" s="158"/>
      <c r="O24" t="s">
        <v>2497</v>
      </c>
    </row>
    <row r="25" spans="1:15" ht="18.95" customHeight="1">
      <c r="A25">
        <v>608</v>
      </c>
      <c r="B25" s="8">
        <v>18</v>
      </c>
      <c r="C25" s="15">
        <v>2220523049</v>
      </c>
      <c r="D25" s="9" t="s">
        <v>1506</v>
      </c>
      <c r="E25" s="10" t="s">
        <v>1507</v>
      </c>
      <c r="F25" s="16" t="s">
        <v>1302</v>
      </c>
      <c r="G25" s="16" t="s">
        <v>1302</v>
      </c>
      <c r="H25" s="11"/>
      <c r="I25" s="12"/>
      <c r="J25" s="12"/>
      <c r="K25" s="12"/>
      <c r="L25" s="156">
        <v>0</v>
      </c>
      <c r="M25" s="157"/>
      <c r="N25" s="158"/>
      <c r="O25" t="s">
        <v>2497</v>
      </c>
    </row>
    <row r="26" spans="1:15" ht="18.95" customHeight="1">
      <c r="A26">
        <v>609</v>
      </c>
      <c r="B26" s="8">
        <v>19</v>
      </c>
      <c r="C26" s="15">
        <v>2221724212</v>
      </c>
      <c r="D26" s="9" t="s">
        <v>1721</v>
      </c>
      <c r="E26" s="10" t="s">
        <v>1507</v>
      </c>
      <c r="F26" s="16" t="s">
        <v>1354</v>
      </c>
      <c r="G26" s="16" t="s">
        <v>1354</v>
      </c>
      <c r="H26" s="11"/>
      <c r="I26" s="12"/>
      <c r="J26" s="12"/>
      <c r="K26" s="12"/>
      <c r="L26" s="156">
        <v>0</v>
      </c>
      <c r="M26" s="157"/>
      <c r="N26" s="158"/>
      <c r="O26" t="s">
        <v>2497</v>
      </c>
    </row>
    <row r="27" spans="1:15" ht="18.95" customHeight="1">
      <c r="A27">
        <v>610</v>
      </c>
      <c r="B27" s="8">
        <v>20</v>
      </c>
      <c r="C27" s="15">
        <v>2320215999</v>
      </c>
      <c r="D27" s="9" t="s">
        <v>1800</v>
      </c>
      <c r="E27" s="10" t="s">
        <v>1507</v>
      </c>
      <c r="F27" s="16" t="s">
        <v>1770</v>
      </c>
      <c r="G27" s="16" t="s">
        <v>1770</v>
      </c>
      <c r="H27" s="11"/>
      <c r="I27" s="12"/>
      <c r="J27" s="12"/>
      <c r="K27" s="12"/>
      <c r="L27" s="156">
        <v>0</v>
      </c>
      <c r="M27" s="157"/>
      <c r="N27" s="158"/>
      <c r="O27" t="s">
        <v>2497</v>
      </c>
    </row>
    <row r="28" spans="1:15" ht="18.95" customHeight="1">
      <c r="A28">
        <v>611</v>
      </c>
      <c r="B28" s="8">
        <v>21</v>
      </c>
      <c r="C28" s="15">
        <v>2320216061</v>
      </c>
      <c r="D28" s="9" t="s">
        <v>1802</v>
      </c>
      <c r="E28" s="10" t="s">
        <v>1507</v>
      </c>
      <c r="F28" s="16" t="s">
        <v>1758</v>
      </c>
      <c r="G28" s="16" t="s">
        <v>1758</v>
      </c>
      <c r="H28" s="11"/>
      <c r="I28" s="12"/>
      <c r="J28" s="12"/>
      <c r="K28" s="12"/>
      <c r="L28" s="156">
        <v>0</v>
      </c>
      <c r="M28" s="157"/>
      <c r="N28" s="158"/>
      <c r="O28" t="s">
        <v>2497</v>
      </c>
    </row>
    <row r="29" spans="1:15" ht="18.95" customHeight="1">
      <c r="A29">
        <v>612</v>
      </c>
      <c r="B29" s="8">
        <v>22</v>
      </c>
      <c r="C29" s="15">
        <v>23202511509</v>
      </c>
      <c r="D29" s="9" t="s">
        <v>1805</v>
      </c>
      <c r="E29" s="10" t="s">
        <v>1507</v>
      </c>
      <c r="F29" s="16" t="s">
        <v>1770</v>
      </c>
      <c r="G29" s="16" t="s">
        <v>1770</v>
      </c>
      <c r="H29" s="11"/>
      <c r="I29" s="12"/>
      <c r="J29" s="12"/>
      <c r="K29" s="12"/>
      <c r="L29" s="156">
        <v>0</v>
      </c>
      <c r="M29" s="157"/>
      <c r="N29" s="158"/>
      <c r="O29" t="s">
        <v>2497</v>
      </c>
    </row>
    <row r="30" spans="1:15" ht="18.95" customHeight="1">
      <c r="A30">
        <v>613</v>
      </c>
      <c r="B30" s="8">
        <v>23</v>
      </c>
      <c r="C30" s="15">
        <v>2320263074</v>
      </c>
      <c r="D30" s="9" t="s">
        <v>1893</v>
      </c>
      <c r="E30" s="10" t="s">
        <v>1507</v>
      </c>
      <c r="F30" s="16" t="s">
        <v>1770</v>
      </c>
      <c r="G30" s="16" t="s">
        <v>1770</v>
      </c>
      <c r="H30" s="11"/>
      <c r="I30" s="12"/>
      <c r="J30" s="12"/>
      <c r="K30" s="12"/>
      <c r="L30" s="156">
        <v>0</v>
      </c>
      <c r="M30" s="157"/>
      <c r="N30" s="158"/>
      <c r="O30" t="s">
        <v>2497</v>
      </c>
    </row>
    <row r="31" spans="1:15" ht="18.95" customHeight="1">
      <c r="A31">
        <v>614</v>
      </c>
      <c r="B31" s="8">
        <v>24</v>
      </c>
      <c r="C31" s="15">
        <v>2321123767</v>
      </c>
      <c r="D31" s="9" t="s">
        <v>2190</v>
      </c>
      <c r="E31" s="10" t="s">
        <v>1507</v>
      </c>
      <c r="F31" s="16" t="s">
        <v>1610</v>
      </c>
      <c r="G31" s="16" t="s">
        <v>1610</v>
      </c>
      <c r="H31" s="11"/>
      <c r="I31" s="12"/>
      <c r="J31" s="12"/>
      <c r="K31" s="12"/>
      <c r="L31" s="156">
        <v>0</v>
      </c>
      <c r="M31" s="157"/>
      <c r="N31" s="158"/>
      <c r="O31" t="s">
        <v>2497</v>
      </c>
    </row>
    <row r="32" spans="1:15" ht="18.95" customHeight="1">
      <c r="A32">
        <v>615</v>
      </c>
      <c r="B32" s="8">
        <v>25</v>
      </c>
      <c r="C32" s="15">
        <v>2321144724</v>
      </c>
      <c r="D32" s="9" t="s">
        <v>2211</v>
      </c>
      <c r="E32" s="10" t="s">
        <v>1507</v>
      </c>
      <c r="F32" s="16" t="s">
        <v>1728</v>
      </c>
      <c r="G32" s="16" t="s">
        <v>1728</v>
      </c>
      <c r="H32" s="11"/>
      <c r="I32" s="12"/>
      <c r="J32" s="12"/>
      <c r="K32" s="12"/>
      <c r="L32" s="156">
        <v>0</v>
      </c>
      <c r="M32" s="157"/>
      <c r="N32" s="158"/>
      <c r="O32" t="s">
        <v>2497</v>
      </c>
    </row>
    <row r="33" spans="1:15" ht="18.95" customHeight="1">
      <c r="A33">
        <v>616</v>
      </c>
      <c r="B33" s="8">
        <v>26</v>
      </c>
      <c r="C33" s="15">
        <v>2321714437</v>
      </c>
      <c r="D33" s="9" t="s">
        <v>1649</v>
      </c>
      <c r="E33" s="10" t="s">
        <v>1507</v>
      </c>
      <c r="F33" s="16" t="s">
        <v>1396</v>
      </c>
      <c r="G33" s="16" t="s">
        <v>1396</v>
      </c>
      <c r="H33" s="11"/>
      <c r="I33" s="12"/>
      <c r="J33" s="12"/>
      <c r="K33" s="12"/>
      <c r="L33" s="156">
        <v>0</v>
      </c>
      <c r="M33" s="157"/>
      <c r="N33" s="158"/>
      <c r="O33" t="s">
        <v>2497</v>
      </c>
    </row>
    <row r="34" spans="1:15" ht="18.95" customHeight="1">
      <c r="A34">
        <v>617</v>
      </c>
      <c r="B34" s="8">
        <v>27</v>
      </c>
      <c r="C34" s="15">
        <v>2220522913</v>
      </c>
      <c r="D34" s="9" t="s">
        <v>1476</v>
      </c>
      <c r="E34" s="10" t="s">
        <v>1477</v>
      </c>
      <c r="F34" s="16" t="s">
        <v>1302</v>
      </c>
      <c r="G34" s="16" t="s">
        <v>1302</v>
      </c>
      <c r="H34" s="11"/>
      <c r="I34" s="12"/>
      <c r="J34" s="12"/>
      <c r="K34" s="12"/>
      <c r="L34" s="156">
        <v>0</v>
      </c>
      <c r="M34" s="157"/>
      <c r="N34" s="158"/>
      <c r="O34" t="s">
        <v>2497</v>
      </c>
    </row>
    <row r="35" spans="1:15" ht="18.95" customHeight="1">
      <c r="A35">
        <v>618</v>
      </c>
      <c r="B35" s="8">
        <v>28</v>
      </c>
      <c r="C35" s="15">
        <v>2220528504</v>
      </c>
      <c r="D35" s="9" t="s">
        <v>1542</v>
      </c>
      <c r="E35" s="10" t="s">
        <v>1477</v>
      </c>
      <c r="F35" s="16" t="s">
        <v>1302</v>
      </c>
      <c r="G35" s="16" t="s">
        <v>1302</v>
      </c>
      <c r="H35" s="11"/>
      <c r="I35" s="12"/>
      <c r="J35" s="12"/>
      <c r="K35" s="12"/>
      <c r="L35" s="156">
        <v>0</v>
      </c>
      <c r="M35" s="157"/>
      <c r="N35" s="158"/>
      <c r="O35" t="s">
        <v>2497</v>
      </c>
    </row>
    <row r="36" spans="1:15" ht="18.95" customHeight="1">
      <c r="A36">
        <v>619</v>
      </c>
      <c r="B36" s="8">
        <v>29</v>
      </c>
      <c r="C36" s="15">
        <v>2320257535</v>
      </c>
      <c r="D36" s="9" t="s">
        <v>1874</v>
      </c>
      <c r="E36" s="10" t="s">
        <v>1477</v>
      </c>
      <c r="F36" s="16" t="s">
        <v>1296</v>
      </c>
      <c r="G36" s="16" t="s">
        <v>1296</v>
      </c>
      <c r="H36" s="11"/>
      <c r="I36" s="12"/>
      <c r="J36" s="12"/>
      <c r="K36" s="12"/>
      <c r="L36" s="156">
        <v>0</v>
      </c>
      <c r="M36" s="157"/>
      <c r="N36" s="158"/>
      <c r="O36" t="s">
        <v>2497</v>
      </c>
    </row>
    <row r="37" spans="1:15" ht="18.95" customHeight="1">
      <c r="A37">
        <v>620</v>
      </c>
      <c r="B37" s="8">
        <v>30</v>
      </c>
      <c r="C37" s="15">
        <v>23202611831</v>
      </c>
      <c r="D37" s="9" t="s">
        <v>1887</v>
      </c>
      <c r="E37" s="10" t="s">
        <v>1477</v>
      </c>
      <c r="F37" s="16" t="s">
        <v>1770</v>
      </c>
      <c r="G37" s="16" t="s">
        <v>1770</v>
      </c>
      <c r="H37" s="11"/>
      <c r="I37" s="12"/>
      <c r="J37" s="12"/>
      <c r="K37" s="12"/>
      <c r="L37" s="156">
        <v>0</v>
      </c>
      <c r="M37" s="157"/>
      <c r="N37" s="158"/>
      <c r="O37" t="s">
        <v>2497</v>
      </c>
    </row>
    <row r="38" spans="1:15" ht="18.95" customHeight="1">
      <c r="A38">
        <v>621</v>
      </c>
      <c r="B38" s="8">
        <v>31</v>
      </c>
      <c r="C38" s="15">
        <v>2320377688</v>
      </c>
      <c r="D38" s="9" t="s">
        <v>1761</v>
      </c>
      <c r="E38" s="10" t="s">
        <v>1477</v>
      </c>
      <c r="F38" s="16" t="s">
        <v>1590</v>
      </c>
      <c r="G38" s="16" t="s">
        <v>1590</v>
      </c>
      <c r="H38" s="11"/>
      <c r="I38" s="12"/>
      <c r="J38" s="12"/>
      <c r="K38" s="12"/>
      <c r="L38" s="169">
        <v>0</v>
      </c>
      <c r="M38" s="170"/>
      <c r="N38" s="171"/>
      <c r="O38" t="s">
        <v>2497</v>
      </c>
    </row>
    <row r="39" spans="1:15">
      <c r="M39" s="147" t="s">
        <v>2399</v>
      </c>
      <c r="N39" s="13" t="s">
        <v>2400</v>
      </c>
    </row>
  </sheetData>
  <mergeCells count="47">
    <mergeCell ref="L34:N34"/>
    <mergeCell ref="L35:N35"/>
    <mergeCell ref="L36:N36"/>
    <mergeCell ref="L37:N37"/>
    <mergeCell ref="L38:N38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B4:K4"/>
    <mergeCell ref="C1:D1"/>
    <mergeCell ref="E1:K1"/>
    <mergeCell ref="C2:D2"/>
    <mergeCell ref="F2:K2"/>
    <mergeCell ref="E3:K3"/>
  </mergeCells>
  <conditionalFormatting sqref="G6:G36 L8:N36 A8:A36">
    <cfRule type="cellIs" dxfId="78" priority="6" stopIfTrue="1" operator="equal">
      <formula>0</formula>
    </cfRule>
  </conditionalFormatting>
  <conditionalFormatting sqref="M39:N39">
    <cfRule type="cellIs" dxfId="77" priority="2" stopIfTrue="1" operator="equal">
      <formula>0</formula>
    </cfRule>
  </conditionalFormatting>
  <conditionalFormatting sqref="G37:G38 L37:N38 A37:A38">
    <cfRule type="cellIs" dxfId="76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9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2498</v>
      </c>
    </row>
    <row r="2" spans="1:15" s="1" customFormat="1">
      <c r="C2" s="150" t="s">
        <v>8</v>
      </c>
      <c r="D2" s="150"/>
      <c r="E2" s="2" t="s">
        <v>2421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2356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2499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622</v>
      </c>
      <c r="B8" s="8">
        <v>1</v>
      </c>
      <c r="C8" s="15">
        <v>23207110512</v>
      </c>
      <c r="D8" s="9" t="s">
        <v>1887</v>
      </c>
      <c r="E8" s="10" t="s">
        <v>1477</v>
      </c>
      <c r="F8" s="16" t="s">
        <v>1349</v>
      </c>
      <c r="G8" s="16" t="s">
        <v>1349</v>
      </c>
      <c r="H8" s="11"/>
      <c r="I8" s="12"/>
      <c r="J8" s="12"/>
      <c r="K8" s="12"/>
      <c r="L8" s="166">
        <v>0</v>
      </c>
      <c r="M8" s="167"/>
      <c r="N8" s="168"/>
      <c r="O8" t="s">
        <v>2500</v>
      </c>
    </row>
    <row r="9" spans="1:15" ht="18.95" customHeight="1">
      <c r="A9">
        <v>623</v>
      </c>
      <c r="B9" s="8">
        <v>2</v>
      </c>
      <c r="C9" s="15">
        <v>23207111123</v>
      </c>
      <c r="D9" s="9" t="s">
        <v>1999</v>
      </c>
      <c r="E9" s="10" t="s">
        <v>1477</v>
      </c>
      <c r="F9" s="16" t="s">
        <v>1349</v>
      </c>
      <c r="G9" s="16" t="s">
        <v>1349</v>
      </c>
      <c r="H9" s="11"/>
      <c r="I9" s="12"/>
      <c r="J9" s="12"/>
      <c r="K9" s="12"/>
      <c r="L9" s="156">
        <v>0</v>
      </c>
      <c r="M9" s="157"/>
      <c r="N9" s="158"/>
      <c r="O9" t="s">
        <v>2500</v>
      </c>
    </row>
    <row r="10" spans="1:15" ht="18.95" customHeight="1">
      <c r="A10">
        <v>624</v>
      </c>
      <c r="B10" s="8">
        <v>3</v>
      </c>
      <c r="C10" s="15">
        <v>2320711297</v>
      </c>
      <c r="D10" s="9" t="s">
        <v>2013</v>
      </c>
      <c r="E10" s="10" t="s">
        <v>1477</v>
      </c>
      <c r="F10" s="16" t="s">
        <v>1349</v>
      </c>
      <c r="G10" s="16" t="s">
        <v>1349</v>
      </c>
      <c r="H10" s="11"/>
      <c r="I10" s="12"/>
      <c r="J10" s="12"/>
      <c r="K10" s="12"/>
      <c r="L10" s="156">
        <v>0</v>
      </c>
      <c r="M10" s="157"/>
      <c r="N10" s="158"/>
      <c r="O10" t="s">
        <v>2500</v>
      </c>
    </row>
    <row r="11" spans="1:15" ht="18.95" customHeight="1">
      <c r="A11">
        <v>625</v>
      </c>
      <c r="B11" s="8">
        <v>4</v>
      </c>
      <c r="C11" s="15">
        <v>2320717374</v>
      </c>
      <c r="D11" s="9" t="s">
        <v>2088</v>
      </c>
      <c r="E11" s="10" t="s">
        <v>1477</v>
      </c>
      <c r="F11" s="16" t="s">
        <v>1349</v>
      </c>
      <c r="G11" s="16" t="s">
        <v>1349</v>
      </c>
      <c r="H11" s="11"/>
      <c r="I11" s="12"/>
      <c r="J11" s="12"/>
      <c r="K11" s="12"/>
      <c r="L11" s="156">
        <v>0</v>
      </c>
      <c r="M11" s="157"/>
      <c r="N11" s="158"/>
      <c r="O11" t="s">
        <v>2500</v>
      </c>
    </row>
    <row r="12" spans="1:15" ht="18.95" customHeight="1">
      <c r="A12">
        <v>626</v>
      </c>
      <c r="B12" s="8">
        <v>5</v>
      </c>
      <c r="C12" s="15">
        <v>2321124716</v>
      </c>
      <c r="D12" s="9" t="s">
        <v>1616</v>
      </c>
      <c r="E12" s="10" t="s">
        <v>2198</v>
      </c>
      <c r="F12" s="16" t="s">
        <v>1728</v>
      </c>
      <c r="G12" s="16" t="s">
        <v>1728</v>
      </c>
      <c r="H12" s="11"/>
      <c r="I12" s="12"/>
      <c r="J12" s="12"/>
      <c r="K12" s="12"/>
      <c r="L12" s="156">
        <v>0</v>
      </c>
      <c r="M12" s="157"/>
      <c r="N12" s="158"/>
      <c r="O12" t="s">
        <v>2500</v>
      </c>
    </row>
    <row r="13" spans="1:15" ht="18.95" customHeight="1">
      <c r="A13">
        <v>627</v>
      </c>
      <c r="B13" s="8">
        <v>6</v>
      </c>
      <c r="C13" s="15">
        <v>2221522816</v>
      </c>
      <c r="D13" s="9" t="s">
        <v>1661</v>
      </c>
      <c r="E13" s="10" t="s">
        <v>1662</v>
      </c>
      <c r="F13" s="16" t="s">
        <v>1302</v>
      </c>
      <c r="G13" s="16" t="s">
        <v>1302</v>
      </c>
      <c r="H13" s="11"/>
      <c r="I13" s="12"/>
      <c r="J13" s="12"/>
      <c r="K13" s="12"/>
      <c r="L13" s="156">
        <v>0</v>
      </c>
      <c r="M13" s="157"/>
      <c r="N13" s="158"/>
      <c r="O13" t="s">
        <v>2500</v>
      </c>
    </row>
    <row r="14" spans="1:15" ht="18.95" customHeight="1">
      <c r="A14">
        <v>628</v>
      </c>
      <c r="B14" s="8">
        <v>7</v>
      </c>
      <c r="C14" s="15">
        <v>2320714854</v>
      </c>
      <c r="D14" s="9" t="s">
        <v>2059</v>
      </c>
      <c r="E14" s="10" t="s">
        <v>1662</v>
      </c>
      <c r="F14" s="16" t="s">
        <v>1349</v>
      </c>
      <c r="G14" s="16" t="s">
        <v>1349</v>
      </c>
      <c r="H14" s="11"/>
      <c r="I14" s="12"/>
      <c r="J14" s="12"/>
      <c r="K14" s="12"/>
      <c r="L14" s="156">
        <v>0</v>
      </c>
      <c r="M14" s="157"/>
      <c r="N14" s="158"/>
      <c r="O14" t="s">
        <v>2500</v>
      </c>
    </row>
    <row r="15" spans="1:15" ht="18.95" customHeight="1">
      <c r="A15">
        <v>629</v>
      </c>
      <c r="B15" s="8">
        <v>8</v>
      </c>
      <c r="C15" s="15">
        <v>2220522932</v>
      </c>
      <c r="D15" s="9" t="s">
        <v>1480</v>
      </c>
      <c r="E15" s="10" t="s">
        <v>1481</v>
      </c>
      <c r="F15" s="16" t="s">
        <v>1302</v>
      </c>
      <c r="G15" s="16" t="s">
        <v>1302</v>
      </c>
      <c r="H15" s="11"/>
      <c r="I15" s="12"/>
      <c r="J15" s="12"/>
      <c r="K15" s="12"/>
      <c r="L15" s="156">
        <v>0</v>
      </c>
      <c r="M15" s="157"/>
      <c r="N15" s="158"/>
      <c r="O15" t="s">
        <v>2500</v>
      </c>
    </row>
    <row r="16" spans="1:15" ht="18.95" customHeight="1">
      <c r="A16">
        <v>630</v>
      </c>
      <c r="B16" s="8">
        <v>9</v>
      </c>
      <c r="C16" s="15">
        <v>2320210550</v>
      </c>
      <c r="D16" s="9" t="s">
        <v>1754</v>
      </c>
      <c r="E16" s="10" t="s">
        <v>1481</v>
      </c>
      <c r="F16" s="16" t="s">
        <v>1416</v>
      </c>
      <c r="G16" s="16" t="s">
        <v>1416</v>
      </c>
      <c r="H16" s="11"/>
      <c r="I16" s="12"/>
      <c r="J16" s="12"/>
      <c r="K16" s="12"/>
      <c r="L16" s="156">
        <v>0</v>
      </c>
      <c r="M16" s="157"/>
      <c r="N16" s="158"/>
      <c r="O16" t="s">
        <v>2500</v>
      </c>
    </row>
    <row r="17" spans="1:15" ht="18.95" customHeight="1">
      <c r="A17">
        <v>631</v>
      </c>
      <c r="B17" s="8">
        <v>10</v>
      </c>
      <c r="C17" s="15">
        <v>23202712131</v>
      </c>
      <c r="D17" s="9" t="s">
        <v>1908</v>
      </c>
      <c r="E17" s="10" t="s">
        <v>1481</v>
      </c>
      <c r="F17" s="16" t="s">
        <v>1758</v>
      </c>
      <c r="G17" s="16" t="s">
        <v>1758</v>
      </c>
      <c r="H17" s="11"/>
      <c r="I17" s="12"/>
      <c r="J17" s="12"/>
      <c r="K17" s="12"/>
      <c r="L17" s="156">
        <v>0</v>
      </c>
      <c r="M17" s="157"/>
      <c r="N17" s="158"/>
      <c r="O17" t="s">
        <v>2500</v>
      </c>
    </row>
    <row r="18" spans="1:15" ht="18.95" customHeight="1">
      <c r="A18">
        <v>632</v>
      </c>
      <c r="B18" s="8">
        <v>11</v>
      </c>
      <c r="C18" s="15">
        <v>1921619007</v>
      </c>
      <c r="D18" s="9" t="s">
        <v>1279</v>
      </c>
      <c r="E18" s="10" t="s">
        <v>1280</v>
      </c>
      <c r="F18" s="16" t="s">
        <v>1281</v>
      </c>
      <c r="G18" s="16" t="s">
        <v>1281</v>
      </c>
      <c r="H18" s="11"/>
      <c r="I18" s="12"/>
      <c r="J18" s="12"/>
      <c r="K18" s="12"/>
      <c r="L18" s="156">
        <v>0</v>
      </c>
      <c r="M18" s="157"/>
      <c r="N18" s="158"/>
      <c r="O18" t="s">
        <v>2500</v>
      </c>
    </row>
    <row r="19" spans="1:15" ht="18.95" customHeight="1">
      <c r="A19">
        <v>633</v>
      </c>
      <c r="B19" s="8">
        <v>12</v>
      </c>
      <c r="C19" s="15">
        <v>2220523160</v>
      </c>
      <c r="D19" s="9" t="s">
        <v>1347</v>
      </c>
      <c r="E19" s="10" t="s">
        <v>1280</v>
      </c>
      <c r="F19" s="16" t="s">
        <v>1302</v>
      </c>
      <c r="G19" s="16" t="s">
        <v>1302</v>
      </c>
      <c r="H19" s="11"/>
      <c r="I19" s="12"/>
      <c r="J19" s="12"/>
      <c r="K19" s="12"/>
      <c r="L19" s="156">
        <v>0</v>
      </c>
      <c r="M19" s="157"/>
      <c r="N19" s="158"/>
      <c r="O19" t="s">
        <v>2500</v>
      </c>
    </row>
    <row r="20" spans="1:15" ht="18.95" customHeight="1">
      <c r="A20">
        <v>634</v>
      </c>
      <c r="B20" s="8">
        <v>13</v>
      </c>
      <c r="C20" s="15">
        <v>2320282921</v>
      </c>
      <c r="D20" s="9" t="s">
        <v>1914</v>
      </c>
      <c r="E20" s="10" t="s">
        <v>1280</v>
      </c>
      <c r="F20" s="16" t="s">
        <v>1308</v>
      </c>
      <c r="G20" s="16" t="s">
        <v>1308</v>
      </c>
      <c r="H20" s="11"/>
      <c r="I20" s="12"/>
      <c r="J20" s="12"/>
      <c r="K20" s="12"/>
      <c r="L20" s="156">
        <v>0</v>
      </c>
      <c r="M20" s="157"/>
      <c r="N20" s="158"/>
      <c r="O20" t="s">
        <v>2500</v>
      </c>
    </row>
    <row r="21" spans="1:15" ht="18.95" customHeight="1">
      <c r="A21">
        <v>635</v>
      </c>
      <c r="B21" s="8">
        <v>14</v>
      </c>
      <c r="C21" s="15">
        <v>2320315785</v>
      </c>
      <c r="D21" s="9" t="s">
        <v>1921</v>
      </c>
      <c r="E21" s="10" t="s">
        <v>1280</v>
      </c>
      <c r="F21" s="16" t="s">
        <v>1416</v>
      </c>
      <c r="G21" s="16" t="s">
        <v>1416</v>
      </c>
      <c r="H21" s="11"/>
      <c r="I21" s="12"/>
      <c r="J21" s="12"/>
      <c r="K21" s="12"/>
      <c r="L21" s="156">
        <v>0</v>
      </c>
      <c r="M21" s="157"/>
      <c r="N21" s="158"/>
      <c r="O21" t="s">
        <v>2500</v>
      </c>
    </row>
    <row r="22" spans="1:15" ht="18.95" customHeight="1">
      <c r="A22">
        <v>636</v>
      </c>
      <c r="B22" s="8">
        <v>15</v>
      </c>
      <c r="C22" s="15">
        <v>2321118143</v>
      </c>
      <c r="D22" s="9" t="s">
        <v>2141</v>
      </c>
      <c r="E22" s="10" t="s">
        <v>1280</v>
      </c>
      <c r="F22" s="16" t="s">
        <v>1610</v>
      </c>
      <c r="G22" s="16" t="s">
        <v>1610</v>
      </c>
      <c r="H22" s="11"/>
      <c r="I22" s="12"/>
      <c r="J22" s="12"/>
      <c r="K22" s="12"/>
      <c r="L22" s="156">
        <v>0</v>
      </c>
      <c r="M22" s="157"/>
      <c r="N22" s="158"/>
      <c r="O22" t="s">
        <v>2500</v>
      </c>
    </row>
    <row r="23" spans="1:15" ht="18.95" customHeight="1">
      <c r="A23">
        <v>637</v>
      </c>
      <c r="B23" s="8">
        <v>16</v>
      </c>
      <c r="C23" s="15">
        <v>2321329605</v>
      </c>
      <c r="D23" s="9" t="s">
        <v>2197</v>
      </c>
      <c r="E23" s="10" t="s">
        <v>1280</v>
      </c>
      <c r="F23" s="16" t="s">
        <v>1396</v>
      </c>
      <c r="G23" s="16" t="s">
        <v>1396</v>
      </c>
      <c r="H23" s="11"/>
      <c r="I23" s="12"/>
      <c r="J23" s="12"/>
      <c r="K23" s="12"/>
      <c r="L23" s="156">
        <v>0</v>
      </c>
      <c r="M23" s="157"/>
      <c r="N23" s="158"/>
      <c r="O23" t="s">
        <v>2500</v>
      </c>
    </row>
    <row r="24" spans="1:15" ht="18.95" customHeight="1">
      <c r="A24">
        <v>638</v>
      </c>
      <c r="B24" s="8">
        <v>17</v>
      </c>
      <c r="C24" s="15">
        <v>2321713974</v>
      </c>
      <c r="D24" s="9" t="s">
        <v>2306</v>
      </c>
      <c r="E24" s="10" t="s">
        <v>1280</v>
      </c>
      <c r="F24" s="16" t="s">
        <v>1349</v>
      </c>
      <c r="G24" s="16" t="s">
        <v>1349</v>
      </c>
      <c r="H24" s="11"/>
      <c r="I24" s="12"/>
      <c r="J24" s="12"/>
      <c r="K24" s="12"/>
      <c r="L24" s="156">
        <v>0</v>
      </c>
      <c r="M24" s="157"/>
      <c r="N24" s="158"/>
      <c r="O24" t="s">
        <v>2500</v>
      </c>
    </row>
    <row r="25" spans="1:15" ht="18.95" customHeight="1">
      <c r="A25">
        <v>639</v>
      </c>
      <c r="B25" s="8">
        <v>18</v>
      </c>
      <c r="C25" s="15">
        <v>2321123374</v>
      </c>
      <c r="D25" s="9" t="s">
        <v>2186</v>
      </c>
      <c r="E25" s="10" t="s">
        <v>2187</v>
      </c>
      <c r="F25" s="16" t="s">
        <v>1396</v>
      </c>
      <c r="G25" s="16" t="s">
        <v>1396</v>
      </c>
      <c r="H25" s="11"/>
      <c r="I25" s="12"/>
      <c r="J25" s="12"/>
      <c r="K25" s="12"/>
      <c r="L25" s="156">
        <v>0</v>
      </c>
      <c r="M25" s="157"/>
      <c r="N25" s="158"/>
      <c r="O25" t="s">
        <v>2500</v>
      </c>
    </row>
    <row r="26" spans="1:15" ht="18.95" customHeight="1">
      <c r="A26">
        <v>640</v>
      </c>
      <c r="B26" s="8">
        <v>19</v>
      </c>
      <c r="C26" s="15">
        <v>2221217602</v>
      </c>
      <c r="D26" s="9" t="s">
        <v>1630</v>
      </c>
      <c r="E26" s="10" t="s">
        <v>1631</v>
      </c>
      <c r="F26" s="16" t="s">
        <v>1416</v>
      </c>
      <c r="G26" s="16" t="s">
        <v>1416</v>
      </c>
      <c r="H26" s="11"/>
      <c r="I26" s="12"/>
      <c r="J26" s="12"/>
      <c r="K26" s="12"/>
      <c r="L26" s="156">
        <v>0</v>
      </c>
      <c r="M26" s="157"/>
      <c r="N26" s="158"/>
      <c r="O26" t="s">
        <v>2500</v>
      </c>
    </row>
    <row r="27" spans="1:15" ht="18.95" customHeight="1">
      <c r="A27">
        <v>641</v>
      </c>
      <c r="B27" s="8">
        <v>20</v>
      </c>
      <c r="C27" s="15">
        <v>2221523137</v>
      </c>
      <c r="D27" s="9" t="s">
        <v>1620</v>
      </c>
      <c r="E27" s="10" t="s">
        <v>1631</v>
      </c>
      <c r="F27" s="16" t="s">
        <v>1302</v>
      </c>
      <c r="G27" s="16" t="s">
        <v>1302</v>
      </c>
      <c r="H27" s="11"/>
      <c r="I27" s="12"/>
      <c r="J27" s="12"/>
      <c r="K27" s="12"/>
      <c r="L27" s="156">
        <v>0</v>
      </c>
      <c r="M27" s="157"/>
      <c r="N27" s="158"/>
      <c r="O27" t="s">
        <v>2500</v>
      </c>
    </row>
    <row r="28" spans="1:15" ht="18.95" customHeight="1">
      <c r="A28">
        <v>642</v>
      </c>
      <c r="B28" s="8">
        <v>21</v>
      </c>
      <c r="C28" s="15">
        <v>2320719855</v>
      </c>
      <c r="D28" s="9" t="s">
        <v>2096</v>
      </c>
      <c r="E28" s="10" t="s">
        <v>1631</v>
      </c>
      <c r="F28" s="16" t="s">
        <v>1349</v>
      </c>
      <c r="G28" s="16" t="s">
        <v>1349</v>
      </c>
      <c r="H28" s="11"/>
      <c r="I28" s="12"/>
      <c r="J28" s="12"/>
      <c r="K28" s="12"/>
      <c r="L28" s="156">
        <v>0</v>
      </c>
      <c r="M28" s="157"/>
      <c r="N28" s="158"/>
      <c r="O28" t="s">
        <v>2500</v>
      </c>
    </row>
    <row r="29" spans="1:15" ht="18.95" customHeight="1">
      <c r="A29">
        <v>643</v>
      </c>
      <c r="B29" s="8">
        <v>22</v>
      </c>
      <c r="C29" s="15">
        <v>2321118169</v>
      </c>
      <c r="D29" s="9" t="s">
        <v>2144</v>
      </c>
      <c r="E29" s="10" t="s">
        <v>1631</v>
      </c>
      <c r="F29" s="16" t="s">
        <v>1610</v>
      </c>
      <c r="G29" s="16" t="s">
        <v>1610</v>
      </c>
      <c r="H29" s="11"/>
      <c r="I29" s="12"/>
      <c r="J29" s="12"/>
      <c r="K29" s="12"/>
      <c r="L29" s="156">
        <v>0</v>
      </c>
      <c r="M29" s="157"/>
      <c r="N29" s="158"/>
      <c r="O29" t="s">
        <v>2500</v>
      </c>
    </row>
    <row r="30" spans="1:15" ht="18.95" customHeight="1">
      <c r="A30">
        <v>644</v>
      </c>
      <c r="B30" s="8">
        <v>23</v>
      </c>
      <c r="C30" s="15">
        <v>2321213475</v>
      </c>
      <c r="D30" s="9" t="s">
        <v>2235</v>
      </c>
      <c r="E30" s="10" t="s">
        <v>1631</v>
      </c>
      <c r="F30" s="16" t="s">
        <v>1416</v>
      </c>
      <c r="G30" s="16" t="s">
        <v>1416</v>
      </c>
      <c r="H30" s="11"/>
      <c r="I30" s="12"/>
      <c r="J30" s="12"/>
      <c r="K30" s="12"/>
      <c r="L30" s="156">
        <v>0</v>
      </c>
      <c r="M30" s="157"/>
      <c r="N30" s="158"/>
      <c r="O30" t="s">
        <v>2500</v>
      </c>
    </row>
    <row r="31" spans="1:15" ht="18.95" customHeight="1">
      <c r="A31">
        <v>645</v>
      </c>
      <c r="B31" s="8">
        <v>24</v>
      </c>
      <c r="C31" s="15">
        <v>2321219772</v>
      </c>
      <c r="D31" s="9" t="s">
        <v>1288</v>
      </c>
      <c r="E31" s="10" t="s">
        <v>1631</v>
      </c>
      <c r="F31" s="16" t="s">
        <v>1427</v>
      </c>
      <c r="G31" s="16" t="s">
        <v>1427</v>
      </c>
      <c r="H31" s="11"/>
      <c r="I31" s="12"/>
      <c r="J31" s="12"/>
      <c r="K31" s="12"/>
      <c r="L31" s="156">
        <v>0</v>
      </c>
      <c r="M31" s="157"/>
      <c r="N31" s="158"/>
      <c r="O31" t="s">
        <v>2500</v>
      </c>
    </row>
    <row r="32" spans="1:15" ht="18.95" customHeight="1">
      <c r="A32">
        <v>646</v>
      </c>
      <c r="B32" s="8">
        <v>25</v>
      </c>
      <c r="C32" s="15">
        <v>2321264357</v>
      </c>
      <c r="D32" s="9" t="s">
        <v>1542</v>
      </c>
      <c r="E32" s="10" t="s">
        <v>1631</v>
      </c>
      <c r="F32" s="16" t="s">
        <v>1770</v>
      </c>
      <c r="G32" s="16" t="s">
        <v>1770</v>
      </c>
      <c r="H32" s="11"/>
      <c r="I32" s="12"/>
      <c r="J32" s="12"/>
      <c r="K32" s="12"/>
      <c r="L32" s="156">
        <v>0</v>
      </c>
      <c r="M32" s="157"/>
      <c r="N32" s="158"/>
      <c r="O32" t="s">
        <v>2500</v>
      </c>
    </row>
    <row r="33" spans="1:15" ht="18.95" customHeight="1">
      <c r="A33">
        <v>647</v>
      </c>
      <c r="B33" s="8">
        <v>26</v>
      </c>
      <c r="C33" s="15">
        <v>2020220736</v>
      </c>
      <c r="D33" s="9" t="s">
        <v>1291</v>
      </c>
      <c r="E33" s="10" t="s">
        <v>1292</v>
      </c>
      <c r="F33" s="16" t="s">
        <v>1293</v>
      </c>
      <c r="G33" s="16" t="s">
        <v>1293</v>
      </c>
      <c r="H33" s="11"/>
      <c r="I33" s="12"/>
      <c r="J33" s="12"/>
      <c r="K33" s="12"/>
      <c r="L33" s="156">
        <v>0</v>
      </c>
      <c r="M33" s="157"/>
      <c r="N33" s="158"/>
      <c r="O33" t="s">
        <v>2500</v>
      </c>
    </row>
    <row r="34" spans="1:15" ht="18.95" customHeight="1">
      <c r="A34">
        <v>648</v>
      </c>
      <c r="B34" s="8">
        <v>27</v>
      </c>
      <c r="C34" s="15">
        <v>2120524593</v>
      </c>
      <c r="D34" s="9" t="s">
        <v>1343</v>
      </c>
      <c r="E34" s="10" t="s">
        <v>1292</v>
      </c>
      <c r="F34" s="16" t="s">
        <v>1302</v>
      </c>
      <c r="G34" s="16" t="s">
        <v>1302</v>
      </c>
      <c r="H34" s="11"/>
      <c r="I34" s="12"/>
      <c r="J34" s="12"/>
      <c r="K34" s="12"/>
      <c r="L34" s="156">
        <v>0</v>
      </c>
      <c r="M34" s="157"/>
      <c r="N34" s="158"/>
      <c r="O34" t="s">
        <v>2500</v>
      </c>
    </row>
    <row r="35" spans="1:15" ht="18.95" customHeight="1">
      <c r="A35">
        <v>649</v>
      </c>
      <c r="B35" s="8">
        <v>28</v>
      </c>
      <c r="C35" s="15">
        <v>2220523246</v>
      </c>
      <c r="D35" s="9" t="s">
        <v>1428</v>
      </c>
      <c r="E35" s="10" t="s">
        <v>1292</v>
      </c>
      <c r="F35" s="16" t="s">
        <v>1302</v>
      </c>
      <c r="G35" s="16" t="s">
        <v>1302</v>
      </c>
      <c r="H35" s="11"/>
      <c r="I35" s="12"/>
      <c r="J35" s="12"/>
      <c r="K35" s="12"/>
      <c r="L35" s="156">
        <v>0</v>
      </c>
      <c r="M35" s="157"/>
      <c r="N35" s="158"/>
      <c r="O35" t="s">
        <v>2500</v>
      </c>
    </row>
    <row r="36" spans="1:15" ht="18.95" customHeight="1">
      <c r="A36">
        <v>650</v>
      </c>
      <c r="B36" s="8">
        <v>29</v>
      </c>
      <c r="C36" s="15">
        <v>2220523248</v>
      </c>
      <c r="D36" s="9" t="s">
        <v>1538</v>
      </c>
      <c r="E36" s="10" t="s">
        <v>1292</v>
      </c>
      <c r="F36" s="16" t="s">
        <v>1302</v>
      </c>
      <c r="G36" s="16" t="s">
        <v>1302</v>
      </c>
      <c r="H36" s="11"/>
      <c r="I36" s="12"/>
      <c r="J36" s="12"/>
      <c r="K36" s="12"/>
      <c r="L36" s="156">
        <v>0</v>
      </c>
      <c r="M36" s="157"/>
      <c r="N36" s="158"/>
      <c r="O36" t="s">
        <v>2500</v>
      </c>
    </row>
    <row r="37" spans="1:15" ht="18.95" customHeight="1">
      <c r="A37">
        <v>651</v>
      </c>
      <c r="B37" s="8">
        <v>30</v>
      </c>
      <c r="C37" s="15">
        <v>23202111328</v>
      </c>
      <c r="D37" s="9" t="s">
        <v>1766</v>
      </c>
      <c r="E37" s="10" t="s">
        <v>1292</v>
      </c>
      <c r="F37" s="16" t="s">
        <v>1738</v>
      </c>
      <c r="G37" s="16" t="s">
        <v>1738</v>
      </c>
      <c r="H37" s="11"/>
      <c r="I37" s="12"/>
      <c r="J37" s="12"/>
      <c r="K37" s="12"/>
      <c r="L37" s="156">
        <v>0</v>
      </c>
      <c r="M37" s="157"/>
      <c r="N37" s="158"/>
      <c r="O37" t="s">
        <v>2500</v>
      </c>
    </row>
    <row r="38" spans="1:15" ht="18.95" customHeight="1">
      <c r="A38">
        <v>652</v>
      </c>
      <c r="B38" s="8">
        <v>31</v>
      </c>
      <c r="C38" s="15">
        <v>23202511102</v>
      </c>
      <c r="D38" s="9" t="s">
        <v>1677</v>
      </c>
      <c r="E38" s="10" t="s">
        <v>1292</v>
      </c>
      <c r="F38" s="16" t="s">
        <v>1857</v>
      </c>
      <c r="G38" s="16" t="s">
        <v>1857</v>
      </c>
      <c r="H38" s="11"/>
      <c r="I38" s="12"/>
      <c r="J38" s="12"/>
      <c r="K38" s="12"/>
      <c r="L38" s="169">
        <v>0</v>
      </c>
      <c r="M38" s="170"/>
      <c r="N38" s="171"/>
      <c r="O38" t="s">
        <v>2500</v>
      </c>
    </row>
    <row r="39" spans="1:15">
      <c r="M39" s="147" t="s">
        <v>2405</v>
      </c>
      <c r="N39" s="13" t="s">
        <v>2400</v>
      </c>
    </row>
  </sheetData>
  <mergeCells count="47">
    <mergeCell ref="L34:N34"/>
    <mergeCell ref="L35:N35"/>
    <mergeCell ref="L36:N36"/>
    <mergeCell ref="L37:N37"/>
    <mergeCell ref="L38:N38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B4:K4"/>
    <mergeCell ref="C1:D1"/>
    <mergeCell ref="E1:K1"/>
    <mergeCell ref="C2:D2"/>
    <mergeCell ref="F2:K2"/>
    <mergeCell ref="E3:K3"/>
  </mergeCells>
  <conditionalFormatting sqref="G6:G36 L8:N36 A8:A36">
    <cfRule type="cellIs" dxfId="75" priority="6" stopIfTrue="1" operator="equal">
      <formula>0</formula>
    </cfRule>
  </conditionalFormatting>
  <conditionalFormatting sqref="M39:N39">
    <cfRule type="cellIs" dxfId="74" priority="2" stopIfTrue="1" operator="equal">
      <formula>0</formula>
    </cfRule>
  </conditionalFormatting>
  <conditionalFormatting sqref="G37:G38 L37:N38 A37:A38">
    <cfRule type="cellIs" dxfId="73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9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2501</v>
      </c>
    </row>
    <row r="2" spans="1:15" s="1" customFormat="1">
      <c r="C2" s="150" t="s">
        <v>8</v>
      </c>
      <c r="D2" s="150"/>
      <c r="E2" s="2" t="s">
        <v>2426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2356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2502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653</v>
      </c>
      <c r="B8" s="8">
        <v>1</v>
      </c>
      <c r="C8" s="15">
        <v>2320260529</v>
      </c>
      <c r="D8" s="9" t="s">
        <v>1882</v>
      </c>
      <c r="E8" s="10" t="s">
        <v>1292</v>
      </c>
      <c r="F8" s="16" t="s">
        <v>1770</v>
      </c>
      <c r="G8" s="16" t="s">
        <v>1770</v>
      </c>
      <c r="H8" s="11"/>
      <c r="I8" s="12"/>
      <c r="J8" s="12"/>
      <c r="K8" s="12"/>
      <c r="L8" s="166">
        <v>0</v>
      </c>
      <c r="M8" s="167"/>
      <c r="N8" s="168"/>
      <c r="O8" t="s">
        <v>2503</v>
      </c>
    </row>
    <row r="9" spans="1:15" ht="18.95" customHeight="1">
      <c r="A9">
        <v>654</v>
      </c>
      <c r="B9" s="8">
        <v>2</v>
      </c>
      <c r="C9" s="15">
        <v>2320265396</v>
      </c>
      <c r="D9" s="9" t="s">
        <v>1899</v>
      </c>
      <c r="E9" s="10" t="s">
        <v>1292</v>
      </c>
      <c r="F9" s="16" t="s">
        <v>1770</v>
      </c>
      <c r="G9" s="16" t="s">
        <v>1770</v>
      </c>
      <c r="H9" s="11"/>
      <c r="I9" s="12"/>
      <c r="J9" s="12"/>
      <c r="K9" s="12"/>
      <c r="L9" s="156">
        <v>0</v>
      </c>
      <c r="M9" s="157"/>
      <c r="N9" s="158"/>
      <c r="O9" t="s">
        <v>2503</v>
      </c>
    </row>
    <row r="10" spans="1:15" ht="18.95" customHeight="1">
      <c r="A10">
        <v>655</v>
      </c>
      <c r="B10" s="8">
        <v>3</v>
      </c>
      <c r="C10" s="15">
        <v>2320312428</v>
      </c>
      <c r="D10" s="9" t="s">
        <v>1916</v>
      </c>
      <c r="E10" s="10" t="s">
        <v>1292</v>
      </c>
      <c r="F10" s="16" t="s">
        <v>1917</v>
      </c>
      <c r="G10" s="16" t="s">
        <v>1917</v>
      </c>
      <c r="H10" s="11"/>
      <c r="I10" s="12"/>
      <c r="J10" s="12"/>
      <c r="K10" s="12"/>
      <c r="L10" s="156">
        <v>0</v>
      </c>
      <c r="M10" s="157"/>
      <c r="N10" s="158"/>
      <c r="O10" t="s">
        <v>2503</v>
      </c>
    </row>
    <row r="11" spans="1:15" ht="18.95" customHeight="1">
      <c r="A11">
        <v>656</v>
      </c>
      <c r="B11" s="8">
        <v>4</v>
      </c>
      <c r="C11" s="15">
        <v>23203410527</v>
      </c>
      <c r="D11" s="9" t="s">
        <v>1753</v>
      </c>
      <c r="E11" s="10" t="s">
        <v>1292</v>
      </c>
      <c r="F11" s="16" t="s">
        <v>1925</v>
      </c>
      <c r="G11" s="16" t="s">
        <v>1925</v>
      </c>
      <c r="H11" s="11"/>
      <c r="I11" s="12"/>
      <c r="J11" s="12"/>
      <c r="K11" s="12"/>
      <c r="L11" s="156">
        <v>0</v>
      </c>
      <c r="M11" s="157"/>
      <c r="N11" s="158"/>
      <c r="O11" t="s">
        <v>2503</v>
      </c>
    </row>
    <row r="12" spans="1:15" ht="18.95" customHeight="1">
      <c r="A12">
        <v>657</v>
      </c>
      <c r="B12" s="8">
        <v>5</v>
      </c>
      <c r="C12" s="15">
        <v>2320512091</v>
      </c>
      <c r="D12" s="9" t="s">
        <v>1949</v>
      </c>
      <c r="E12" s="10" t="s">
        <v>1292</v>
      </c>
      <c r="F12" s="16" t="s">
        <v>1857</v>
      </c>
      <c r="G12" s="16" t="s">
        <v>1857</v>
      </c>
      <c r="H12" s="11"/>
      <c r="I12" s="12"/>
      <c r="J12" s="12"/>
      <c r="K12" s="12"/>
      <c r="L12" s="156">
        <v>0</v>
      </c>
      <c r="M12" s="157"/>
      <c r="N12" s="158"/>
      <c r="O12" t="s">
        <v>2503</v>
      </c>
    </row>
    <row r="13" spans="1:15" ht="18.95" customHeight="1">
      <c r="A13">
        <v>658</v>
      </c>
      <c r="B13" s="8">
        <v>6</v>
      </c>
      <c r="C13" s="15">
        <v>23207111675</v>
      </c>
      <c r="D13" s="9" t="s">
        <v>1827</v>
      </c>
      <c r="E13" s="10" t="s">
        <v>1292</v>
      </c>
      <c r="F13" s="16" t="s">
        <v>1396</v>
      </c>
      <c r="G13" s="16" t="s">
        <v>1396</v>
      </c>
      <c r="H13" s="11"/>
      <c r="I13" s="12"/>
      <c r="J13" s="12"/>
      <c r="K13" s="12"/>
      <c r="L13" s="156">
        <v>0</v>
      </c>
      <c r="M13" s="157"/>
      <c r="N13" s="158"/>
      <c r="O13" t="s">
        <v>2503</v>
      </c>
    </row>
    <row r="14" spans="1:15" ht="18.95" customHeight="1">
      <c r="A14">
        <v>659</v>
      </c>
      <c r="B14" s="8">
        <v>7</v>
      </c>
      <c r="C14" s="15">
        <v>23207111774</v>
      </c>
      <c r="D14" s="9" t="s">
        <v>2007</v>
      </c>
      <c r="E14" s="10" t="s">
        <v>1292</v>
      </c>
      <c r="F14" s="16" t="s">
        <v>1416</v>
      </c>
      <c r="G14" s="16" t="s">
        <v>1416</v>
      </c>
      <c r="H14" s="11"/>
      <c r="I14" s="12"/>
      <c r="J14" s="12"/>
      <c r="K14" s="12"/>
      <c r="L14" s="156">
        <v>0</v>
      </c>
      <c r="M14" s="157"/>
      <c r="N14" s="158"/>
      <c r="O14" t="s">
        <v>2503</v>
      </c>
    </row>
    <row r="15" spans="1:15" ht="18.95" customHeight="1">
      <c r="A15">
        <v>660</v>
      </c>
      <c r="B15" s="8">
        <v>8</v>
      </c>
      <c r="C15" s="15">
        <v>2320713102</v>
      </c>
      <c r="D15" s="9" t="s">
        <v>1995</v>
      </c>
      <c r="E15" s="10" t="s">
        <v>1292</v>
      </c>
      <c r="F15" s="16" t="s">
        <v>1349</v>
      </c>
      <c r="G15" s="16" t="s">
        <v>1349</v>
      </c>
      <c r="H15" s="11"/>
      <c r="I15" s="12"/>
      <c r="J15" s="12"/>
      <c r="K15" s="12"/>
      <c r="L15" s="156">
        <v>0</v>
      </c>
      <c r="M15" s="157"/>
      <c r="N15" s="158"/>
      <c r="O15" t="s">
        <v>2503</v>
      </c>
    </row>
    <row r="16" spans="1:15" ht="18.95" customHeight="1">
      <c r="A16">
        <v>661</v>
      </c>
      <c r="B16" s="8">
        <v>9</v>
      </c>
      <c r="C16" s="15">
        <v>2320714529</v>
      </c>
      <c r="D16" s="9" t="s">
        <v>2056</v>
      </c>
      <c r="E16" s="10" t="s">
        <v>1292</v>
      </c>
      <c r="F16" s="16" t="s">
        <v>1396</v>
      </c>
      <c r="G16" s="16" t="s">
        <v>1396</v>
      </c>
      <c r="H16" s="11"/>
      <c r="I16" s="12"/>
      <c r="J16" s="12"/>
      <c r="K16" s="12"/>
      <c r="L16" s="156">
        <v>0</v>
      </c>
      <c r="M16" s="157"/>
      <c r="N16" s="158"/>
      <c r="O16" t="s">
        <v>2503</v>
      </c>
    </row>
    <row r="17" spans="1:15" ht="18.95" customHeight="1">
      <c r="A17">
        <v>662</v>
      </c>
      <c r="B17" s="8">
        <v>10</v>
      </c>
      <c r="C17" s="15">
        <v>2320717103</v>
      </c>
      <c r="D17" s="9" t="s">
        <v>1974</v>
      </c>
      <c r="E17" s="10" t="s">
        <v>1292</v>
      </c>
      <c r="F17" s="16" t="s">
        <v>1349</v>
      </c>
      <c r="G17" s="16" t="s">
        <v>1349</v>
      </c>
      <c r="H17" s="11"/>
      <c r="I17" s="12"/>
      <c r="J17" s="12"/>
      <c r="K17" s="12"/>
      <c r="L17" s="156">
        <v>0</v>
      </c>
      <c r="M17" s="157"/>
      <c r="N17" s="158"/>
      <c r="O17" t="s">
        <v>2503</v>
      </c>
    </row>
    <row r="18" spans="1:15" ht="18.95" customHeight="1">
      <c r="A18">
        <v>663</v>
      </c>
      <c r="B18" s="8">
        <v>11</v>
      </c>
      <c r="C18" s="15">
        <v>2320864050</v>
      </c>
      <c r="D18" s="9" t="s">
        <v>2124</v>
      </c>
      <c r="E18" s="10" t="s">
        <v>1292</v>
      </c>
      <c r="F18" s="16" t="s">
        <v>1590</v>
      </c>
      <c r="G18" s="16" t="s">
        <v>1590</v>
      </c>
      <c r="H18" s="11"/>
      <c r="I18" s="12"/>
      <c r="J18" s="12"/>
      <c r="K18" s="12"/>
      <c r="L18" s="156">
        <v>0</v>
      </c>
      <c r="M18" s="157"/>
      <c r="N18" s="158"/>
      <c r="O18" t="s">
        <v>2503</v>
      </c>
    </row>
    <row r="19" spans="1:15" ht="18.95" customHeight="1">
      <c r="A19">
        <v>664</v>
      </c>
      <c r="B19" s="8">
        <v>12</v>
      </c>
      <c r="C19" s="15">
        <v>2221656551</v>
      </c>
      <c r="D19" s="9" t="s">
        <v>1712</v>
      </c>
      <c r="E19" s="10" t="s">
        <v>1713</v>
      </c>
      <c r="F19" s="16" t="s">
        <v>1407</v>
      </c>
      <c r="G19" s="16" t="s">
        <v>1407</v>
      </c>
      <c r="H19" s="11"/>
      <c r="I19" s="12"/>
      <c r="J19" s="12"/>
      <c r="K19" s="12"/>
      <c r="L19" s="156">
        <v>0</v>
      </c>
      <c r="M19" s="157"/>
      <c r="N19" s="158"/>
      <c r="O19" t="s">
        <v>2503</v>
      </c>
    </row>
    <row r="20" spans="1:15" ht="18.95" customHeight="1">
      <c r="A20">
        <v>665</v>
      </c>
      <c r="B20" s="8">
        <v>13</v>
      </c>
      <c r="C20" s="15">
        <v>2320252216</v>
      </c>
      <c r="D20" s="9" t="s">
        <v>1864</v>
      </c>
      <c r="E20" s="10" t="s">
        <v>1865</v>
      </c>
      <c r="F20" s="16" t="s">
        <v>1427</v>
      </c>
      <c r="G20" s="16" t="s">
        <v>1427</v>
      </c>
      <c r="H20" s="11"/>
      <c r="I20" s="12"/>
      <c r="J20" s="12"/>
      <c r="K20" s="12"/>
      <c r="L20" s="156">
        <v>0</v>
      </c>
      <c r="M20" s="157"/>
      <c r="N20" s="158"/>
      <c r="O20" t="s">
        <v>2503</v>
      </c>
    </row>
    <row r="21" spans="1:15" ht="18.95" customHeight="1">
      <c r="A21">
        <v>666</v>
      </c>
      <c r="B21" s="8">
        <v>14</v>
      </c>
      <c r="C21" s="15">
        <v>2220523129</v>
      </c>
      <c r="D21" s="9" t="s">
        <v>1516</v>
      </c>
      <c r="E21" s="10" t="s">
        <v>1517</v>
      </c>
      <c r="F21" s="16" t="s">
        <v>1302</v>
      </c>
      <c r="G21" s="16" t="s">
        <v>1302</v>
      </c>
      <c r="H21" s="11"/>
      <c r="I21" s="12"/>
      <c r="J21" s="12"/>
      <c r="K21" s="12"/>
      <c r="L21" s="156">
        <v>0</v>
      </c>
      <c r="M21" s="157"/>
      <c r="N21" s="158"/>
      <c r="O21" t="s">
        <v>2503</v>
      </c>
    </row>
    <row r="22" spans="1:15" ht="18.95" customHeight="1">
      <c r="A22">
        <v>667</v>
      </c>
      <c r="B22" s="8">
        <v>15</v>
      </c>
      <c r="C22" s="15">
        <v>23202110513</v>
      </c>
      <c r="D22" s="9" t="s">
        <v>1761</v>
      </c>
      <c r="E22" s="10" t="s">
        <v>1517</v>
      </c>
      <c r="F22" s="16" t="s">
        <v>1416</v>
      </c>
      <c r="G22" s="16" t="s">
        <v>1416</v>
      </c>
      <c r="H22" s="11"/>
      <c r="I22" s="12"/>
      <c r="J22" s="12"/>
      <c r="K22" s="12"/>
      <c r="L22" s="156">
        <v>0</v>
      </c>
      <c r="M22" s="157"/>
      <c r="N22" s="158"/>
      <c r="O22" t="s">
        <v>2503</v>
      </c>
    </row>
    <row r="23" spans="1:15" ht="18.95" customHeight="1">
      <c r="A23">
        <v>668</v>
      </c>
      <c r="B23" s="8">
        <v>16</v>
      </c>
      <c r="C23" s="15">
        <v>2320214269</v>
      </c>
      <c r="D23" s="9" t="s">
        <v>1792</v>
      </c>
      <c r="E23" s="10" t="s">
        <v>1517</v>
      </c>
      <c r="F23" s="16" t="s">
        <v>1416</v>
      </c>
      <c r="G23" s="16" t="s">
        <v>1416</v>
      </c>
      <c r="H23" s="11"/>
      <c r="I23" s="12"/>
      <c r="J23" s="12"/>
      <c r="K23" s="12"/>
      <c r="L23" s="156">
        <v>0</v>
      </c>
      <c r="M23" s="157"/>
      <c r="N23" s="158"/>
      <c r="O23" t="s">
        <v>2503</v>
      </c>
    </row>
    <row r="24" spans="1:15" ht="18.95" customHeight="1">
      <c r="A24">
        <v>669</v>
      </c>
      <c r="B24" s="8">
        <v>17</v>
      </c>
      <c r="C24" s="15">
        <v>2320344607</v>
      </c>
      <c r="D24" s="9" t="s">
        <v>1931</v>
      </c>
      <c r="E24" s="10" t="s">
        <v>1517</v>
      </c>
      <c r="F24" s="16" t="s">
        <v>1349</v>
      </c>
      <c r="G24" s="16" t="s">
        <v>1349</v>
      </c>
      <c r="H24" s="11"/>
      <c r="I24" s="12"/>
      <c r="J24" s="12"/>
      <c r="K24" s="12"/>
      <c r="L24" s="156">
        <v>0</v>
      </c>
      <c r="M24" s="157"/>
      <c r="N24" s="158"/>
      <c r="O24" t="s">
        <v>2503</v>
      </c>
    </row>
    <row r="25" spans="1:15" ht="18.95" customHeight="1">
      <c r="A25">
        <v>670</v>
      </c>
      <c r="B25" s="8">
        <v>18</v>
      </c>
      <c r="C25" s="15">
        <v>23207110171</v>
      </c>
      <c r="D25" s="9" t="s">
        <v>1983</v>
      </c>
      <c r="E25" s="10" t="s">
        <v>1517</v>
      </c>
      <c r="F25" s="16" t="s">
        <v>1349</v>
      </c>
      <c r="G25" s="16" t="s">
        <v>1349</v>
      </c>
      <c r="H25" s="11"/>
      <c r="I25" s="12"/>
      <c r="J25" s="12"/>
      <c r="K25" s="12"/>
      <c r="L25" s="156">
        <v>0</v>
      </c>
      <c r="M25" s="157"/>
      <c r="N25" s="158"/>
      <c r="O25" t="s">
        <v>2503</v>
      </c>
    </row>
    <row r="26" spans="1:15" ht="18.95" customHeight="1">
      <c r="A26">
        <v>671</v>
      </c>
      <c r="B26" s="8">
        <v>19</v>
      </c>
      <c r="C26" s="15">
        <v>23207110256</v>
      </c>
      <c r="D26" s="9" t="s">
        <v>1987</v>
      </c>
      <c r="E26" s="10" t="s">
        <v>1517</v>
      </c>
      <c r="F26" s="16" t="s">
        <v>1349</v>
      </c>
      <c r="G26" s="16" t="s">
        <v>1349</v>
      </c>
      <c r="H26" s="11"/>
      <c r="I26" s="12"/>
      <c r="J26" s="12"/>
      <c r="K26" s="12"/>
      <c r="L26" s="156">
        <v>0</v>
      </c>
      <c r="M26" s="157"/>
      <c r="N26" s="158"/>
      <c r="O26" t="s">
        <v>2503</v>
      </c>
    </row>
    <row r="27" spans="1:15" ht="18.95" customHeight="1">
      <c r="A27">
        <v>672</v>
      </c>
      <c r="B27" s="8">
        <v>20</v>
      </c>
      <c r="C27" s="15">
        <v>2220724281</v>
      </c>
      <c r="D27" s="9" t="s">
        <v>1584</v>
      </c>
      <c r="E27" s="10" t="s">
        <v>1585</v>
      </c>
      <c r="F27" s="16" t="s">
        <v>1586</v>
      </c>
      <c r="G27" s="16" t="s">
        <v>1586</v>
      </c>
      <c r="H27" s="11"/>
      <c r="I27" s="12"/>
      <c r="J27" s="12"/>
      <c r="K27" s="12"/>
      <c r="L27" s="156">
        <v>0</v>
      </c>
      <c r="M27" s="157"/>
      <c r="N27" s="158"/>
      <c r="O27" t="s">
        <v>2503</v>
      </c>
    </row>
    <row r="28" spans="1:15" ht="18.95" customHeight="1">
      <c r="A28">
        <v>673</v>
      </c>
      <c r="B28" s="8">
        <v>21</v>
      </c>
      <c r="C28" s="15">
        <v>2320120358</v>
      </c>
      <c r="D28" s="9" t="s">
        <v>1729</v>
      </c>
      <c r="E28" s="10" t="s">
        <v>1585</v>
      </c>
      <c r="F28" s="16" t="s">
        <v>1610</v>
      </c>
      <c r="G28" s="16" t="s">
        <v>1610</v>
      </c>
      <c r="H28" s="11"/>
      <c r="I28" s="12"/>
      <c r="J28" s="12"/>
      <c r="K28" s="12"/>
      <c r="L28" s="156">
        <v>0</v>
      </c>
      <c r="M28" s="157"/>
      <c r="N28" s="158"/>
      <c r="O28" t="s">
        <v>2503</v>
      </c>
    </row>
    <row r="29" spans="1:15" ht="18.95" customHeight="1">
      <c r="A29">
        <v>674</v>
      </c>
      <c r="B29" s="8">
        <v>22</v>
      </c>
      <c r="C29" s="15">
        <v>2320210459</v>
      </c>
      <c r="D29" s="9" t="s">
        <v>1752</v>
      </c>
      <c r="E29" s="10" t="s">
        <v>1585</v>
      </c>
      <c r="F29" s="16" t="s">
        <v>1416</v>
      </c>
      <c r="G29" s="16" t="s">
        <v>1416</v>
      </c>
      <c r="H29" s="11"/>
      <c r="I29" s="12"/>
      <c r="J29" s="12"/>
      <c r="K29" s="12"/>
      <c r="L29" s="156">
        <v>0</v>
      </c>
      <c r="M29" s="157"/>
      <c r="N29" s="158"/>
      <c r="O29" t="s">
        <v>2503</v>
      </c>
    </row>
    <row r="30" spans="1:15" ht="18.95" customHeight="1">
      <c r="A30">
        <v>675</v>
      </c>
      <c r="B30" s="8">
        <v>23</v>
      </c>
      <c r="C30" s="15">
        <v>23202110965</v>
      </c>
      <c r="D30" s="9" t="s">
        <v>1534</v>
      </c>
      <c r="E30" s="10" t="s">
        <v>1585</v>
      </c>
      <c r="F30" s="16" t="s">
        <v>1416</v>
      </c>
      <c r="G30" s="16" t="s">
        <v>1416</v>
      </c>
      <c r="H30" s="11"/>
      <c r="I30" s="12"/>
      <c r="J30" s="12"/>
      <c r="K30" s="12"/>
      <c r="L30" s="156">
        <v>0</v>
      </c>
      <c r="M30" s="157"/>
      <c r="N30" s="158"/>
      <c r="O30" t="s">
        <v>2503</v>
      </c>
    </row>
    <row r="31" spans="1:15" ht="18.95" customHeight="1">
      <c r="A31">
        <v>676</v>
      </c>
      <c r="B31" s="8">
        <v>24</v>
      </c>
      <c r="C31" s="15">
        <v>23207111623</v>
      </c>
      <c r="D31" s="9" t="s">
        <v>1940</v>
      </c>
      <c r="E31" s="10" t="s">
        <v>1585</v>
      </c>
      <c r="F31" s="16" t="s">
        <v>1349</v>
      </c>
      <c r="G31" s="16" t="s">
        <v>1349</v>
      </c>
      <c r="H31" s="11"/>
      <c r="I31" s="12"/>
      <c r="J31" s="12"/>
      <c r="K31" s="12"/>
      <c r="L31" s="156">
        <v>0</v>
      </c>
      <c r="M31" s="157"/>
      <c r="N31" s="158"/>
      <c r="O31" t="s">
        <v>2503</v>
      </c>
    </row>
    <row r="32" spans="1:15" ht="18.95" customHeight="1">
      <c r="A32">
        <v>677</v>
      </c>
      <c r="B32" s="8">
        <v>25</v>
      </c>
      <c r="C32" s="15">
        <v>2320716617</v>
      </c>
      <c r="D32" s="9" t="s">
        <v>2069</v>
      </c>
      <c r="E32" s="10" t="s">
        <v>1585</v>
      </c>
      <c r="F32" s="16" t="s">
        <v>1738</v>
      </c>
      <c r="G32" s="16" t="s">
        <v>1738</v>
      </c>
      <c r="H32" s="11"/>
      <c r="I32" s="12"/>
      <c r="J32" s="12"/>
      <c r="K32" s="12"/>
      <c r="L32" s="156">
        <v>0</v>
      </c>
      <c r="M32" s="157"/>
      <c r="N32" s="158"/>
      <c r="O32" t="s">
        <v>2503</v>
      </c>
    </row>
    <row r="33" spans="1:15" ht="18.95" customHeight="1">
      <c r="A33">
        <v>678</v>
      </c>
      <c r="B33" s="8">
        <v>26</v>
      </c>
      <c r="C33" s="15">
        <v>2220523037</v>
      </c>
      <c r="D33" s="9" t="s">
        <v>1501</v>
      </c>
      <c r="E33" s="10" t="s">
        <v>1502</v>
      </c>
      <c r="F33" s="16" t="s">
        <v>1302</v>
      </c>
      <c r="G33" s="16" t="s">
        <v>1302</v>
      </c>
      <c r="H33" s="11"/>
      <c r="I33" s="12"/>
      <c r="J33" s="12"/>
      <c r="K33" s="12"/>
      <c r="L33" s="156">
        <v>0</v>
      </c>
      <c r="M33" s="157"/>
      <c r="N33" s="158"/>
      <c r="O33" t="s">
        <v>2503</v>
      </c>
    </row>
    <row r="34" spans="1:15" ht="18.95" customHeight="1">
      <c r="A34">
        <v>679</v>
      </c>
      <c r="B34" s="8">
        <v>27</v>
      </c>
      <c r="C34" s="15">
        <v>23202611969</v>
      </c>
      <c r="D34" s="9" t="s">
        <v>1888</v>
      </c>
      <c r="E34" s="10" t="s">
        <v>1502</v>
      </c>
      <c r="F34" s="16" t="s">
        <v>1770</v>
      </c>
      <c r="G34" s="16" t="s">
        <v>1770</v>
      </c>
      <c r="H34" s="11"/>
      <c r="I34" s="12"/>
      <c r="J34" s="12"/>
      <c r="K34" s="12"/>
      <c r="L34" s="156">
        <v>0</v>
      </c>
      <c r="M34" s="157"/>
      <c r="N34" s="158"/>
      <c r="O34" t="s">
        <v>2503</v>
      </c>
    </row>
    <row r="35" spans="1:15" ht="18.95" customHeight="1">
      <c r="A35">
        <v>680</v>
      </c>
      <c r="B35" s="8">
        <v>28</v>
      </c>
      <c r="C35" s="15">
        <v>23207110295</v>
      </c>
      <c r="D35" s="9" t="s">
        <v>1733</v>
      </c>
      <c r="E35" s="10" t="s">
        <v>1502</v>
      </c>
      <c r="F35" s="16" t="s">
        <v>1396</v>
      </c>
      <c r="G35" s="16" t="s">
        <v>1396</v>
      </c>
      <c r="H35" s="11"/>
      <c r="I35" s="12"/>
      <c r="J35" s="12"/>
      <c r="K35" s="12"/>
      <c r="L35" s="156">
        <v>0</v>
      </c>
      <c r="M35" s="157"/>
      <c r="N35" s="158"/>
      <c r="O35" t="s">
        <v>2503</v>
      </c>
    </row>
    <row r="36" spans="1:15" ht="18.95" customHeight="1">
      <c r="A36">
        <v>681</v>
      </c>
      <c r="B36" s="8">
        <v>29</v>
      </c>
      <c r="C36" s="15">
        <v>23207111956</v>
      </c>
      <c r="D36" s="9" t="s">
        <v>2009</v>
      </c>
      <c r="E36" s="10" t="s">
        <v>1502</v>
      </c>
      <c r="F36" s="16" t="s">
        <v>1396</v>
      </c>
      <c r="G36" s="16" t="s">
        <v>1396</v>
      </c>
      <c r="H36" s="11"/>
      <c r="I36" s="12"/>
      <c r="J36" s="12"/>
      <c r="K36" s="12"/>
      <c r="L36" s="156">
        <v>0</v>
      </c>
      <c r="M36" s="157"/>
      <c r="N36" s="158"/>
      <c r="O36" t="s">
        <v>2503</v>
      </c>
    </row>
    <row r="37" spans="1:15" ht="18.95" customHeight="1">
      <c r="A37">
        <v>682</v>
      </c>
      <c r="B37" s="8">
        <v>30</v>
      </c>
      <c r="C37" s="15">
        <v>2320722673</v>
      </c>
      <c r="D37" s="9" t="s">
        <v>1503</v>
      </c>
      <c r="E37" s="10" t="s">
        <v>1502</v>
      </c>
      <c r="F37" s="16" t="s">
        <v>1929</v>
      </c>
      <c r="G37" s="16" t="s">
        <v>1929</v>
      </c>
      <c r="H37" s="11"/>
      <c r="I37" s="12"/>
      <c r="J37" s="12"/>
      <c r="K37" s="12"/>
      <c r="L37" s="156">
        <v>0</v>
      </c>
      <c r="M37" s="157"/>
      <c r="N37" s="158"/>
      <c r="O37" t="s">
        <v>2503</v>
      </c>
    </row>
    <row r="38" spans="1:15" ht="18.95" customHeight="1">
      <c r="A38">
        <v>683</v>
      </c>
      <c r="B38" s="8">
        <v>31</v>
      </c>
      <c r="C38" s="15">
        <v>2211344782</v>
      </c>
      <c r="D38" s="9" t="s">
        <v>1312</v>
      </c>
      <c r="E38" s="10" t="s">
        <v>1406</v>
      </c>
      <c r="F38" s="16" t="s">
        <v>1407</v>
      </c>
      <c r="G38" s="16" t="s">
        <v>1407</v>
      </c>
      <c r="H38" s="11"/>
      <c r="I38" s="12"/>
      <c r="J38" s="12"/>
      <c r="K38" s="12"/>
      <c r="L38" s="169">
        <v>0</v>
      </c>
      <c r="M38" s="170"/>
      <c r="N38" s="171"/>
      <c r="O38" t="s">
        <v>2503</v>
      </c>
    </row>
    <row r="39" spans="1:15">
      <c r="M39" s="147" t="s">
        <v>2410</v>
      </c>
      <c r="N39" s="13" t="s">
        <v>2400</v>
      </c>
    </row>
  </sheetData>
  <mergeCells count="47">
    <mergeCell ref="L34:N34"/>
    <mergeCell ref="L35:N35"/>
    <mergeCell ref="L36:N36"/>
    <mergeCell ref="L37:N37"/>
    <mergeCell ref="L38:N38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B4:K4"/>
    <mergeCell ref="C1:D1"/>
    <mergeCell ref="E1:K1"/>
    <mergeCell ref="C2:D2"/>
    <mergeCell ref="F2:K2"/>
    <mergeCell ref="E3:K3"/>
  </mergeCells>
  <conditionalFormatting sqref="G6:G36 L8:N36 A8:A36">
    <cfRule type="cellIs" dxfId="72" priority="6" stopIfTrue="1" operator="equal">
      <formula>0</formula>
    </cfRule>
  </conditionalFormatting>
  <conditionalFormatting sqref="M39:N39">
    <cfRule type="cellIs" dxfId="71" priority="2" stopIfTrue="1" operator="equal">
      <formula>0</formula>
    </cfRule>
  </conditionalFormatting>
  <conditionalFormatting sqref="G37:G38 L37:N38 A37:A38">
    <cfRule type="cellIs" dxfId="70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9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2504</v>
      </c>
    </row>
    <row r="2" spans="1:15" s="1" customFormat="1">
      <c r="C2" s="150" t="s">
        <v>8</v>
      </c>
      <c r="D2" s="150"/>
      <c r="E2" s="2" t="s">
        <v>2431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2356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2505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684</v>
      </c>
      <c r="B8" s="8">
        <v>1</v>
      </c>
      <c r="C8" s="15">
        <v>2321123206</v>
      </c>
      <c r="D8" s="9" t="s">
        <v>1639</v>
      </c>
      <c r="E8" s="10" t="s">
        <v>2182</v>
      </c>
      <c r="F8" s="16" t="s">
        <v>1610</v>
      </c>
      <c r="G8" s="16" t="s">
        <v>1610</v>
      </c>
      <c r="H8" s="11"/>
      <c r="I8" s="12"/>
      <c r="J8" s="12"/>
      <c r="K8" s="12"/>
      <c r="L8" s="166">
        <v>0</v>
      </c>
      <c r="M8" s="167"/>
      <c r="N8" s="168"/>
      <c r="O8" t="s">
        <v>2506</v>
      </c>
    </row>
    <row r="9" spans="1:15" ht="18.95" customHeight="1">
      <c r="A9">
        <v>685</v>
      </c>
      <c r="B9" s="8">
        <v>2</v>
      </c>
      <c r="C9" s="15">
        <v>2321124717</v>
      </c>
      <c r="D9" s="9" t="s">
        <v>2199</v>
      </c>
      <c r="E9" s="10" t="s">
        <v>2182</v>
      </c>
      <c r="F9" s="16" t="s">
        <v>1728</v>
      </c>
      <c r="G9" s="16" t="s">
        <v>1728</v>
      </c>
      <c r="H9" s="11"/>
      <c r="I9" s="12"/>
      <c r="J9" s="12"/>
      <c r="K9" s="12"/>
      <c r="L9" s="156">
        <v>0</v>
      </c>
      <c r="M9" s="157"/>
      <c r="N9" s="158"/>
      <c r="O9" t="s">
        <v>2506</v>
      </c>
    </row>
    <row r="10" spans="1:15" ht="18.95" customHeight="1">
      <c r="A10">
        <v>686</v>
      </c>
      <c r="B10" s="8">
        <v>3</v>
      </c>
      <c r="C10" s="15">
        <v>2321216080</v>
      </c>
      <c r="D10" s="9" t="s">
        <v>2241</v>
      </c>
      <c r="E10" s="10" t="s">
        <v>2182</v>
      </c>
      <c r="F10" s="16" t="s">
        <v>1416</v>
      </c>
      <c r="G10" s="16" t="s">
        <v>1416</v>
      </c>
      <c r="H10" s="11"/>
      <c r="I10" s="12"/>
      <c r="J10" s="12"/>
      <c r="K10" s="12"/>
      <c r="L10" s="156">
        <v>0</v>
      </c>
      <c r="M10" s="157"/>
      <c r="N10" s="158"/>
      <c r="O10" t="s">
        <v>2506</v>
      </c>
    </row>
    <row r="11" spans="1:15" ht="18.95" customHeight="1">
      <c r="A11">
        <v>687</v>
      </c>
      <c r="B11" s="8">
        <v>4</v>
      </c>
      <c r="C11" s="15">
        <v>2221615501</v>
      </c>
      <c r="D11" s="9" t="s">
        <v>1449</v>
      </c>
      <c r="E11" s="10" t="s">
        <v>1692</v>
      </c>
      <c r="F11" s="16" t="s">
        <v>1266</v>
      </c>
      <c r="G11" s="16" t="s">
        <v>1266</v>
      </c>
      <c r="H11" s="11"/>
      <c r="I11" s="12"/>
      <c r="J11" s="12"/>
      <c r="K11" s="12"/>
      <c r="L11" s="156">
        <v>0</v>
      </c>
      <c r="M11" s="157"/>
      <c r="N11" s="158"/>
      <c r="O11" t="s">
        <v>2506</v>
      </c>
    </row>
    <row r="12" spans="1:15" ht="18.95" customHeight="1">
      <c r="A12">
        <v>688</v>
      </c>
      <c r="B12" s="8">
        <v>5</v>
      </c>
      <c r="C12" s="15">
        <v>23211210267</v>
      </c>
      <c r="D12" s="9" t="s">
        <v>1618</v>
      </c>
      <c r="E12" s="10" t="s">
        <v>2158</v>
      </c>
      <c r="F12" s="16" t="s">
        <v>1610</v>
      </c>
      <c r="G12" s="16" t="s">
        <v>1610</v>
      </c>
      <c r="H12" s="11"/>
      <c r="I12" s="12"/>
      <c r="J12" s="12"/>
      <c r="K12" s="12"/>
      <c r="L12" s="156">
        <v>0</v>
      </c>
      <c r="M12" s="157"/>
      <c r="N12" s="158"/>
      <c r="O12" t="s">
        <v>2506</v>
      </c>
    </row>
    <row r="13" spans="1:15" ht="18.95" customHeight="1">
      <c r="A13">
        <v>689</v>
      </c>
      <c r="B13" s="8">
        <v>6</v>
      </c>
      <c r="C13" s="15">
        <v>2221113496</v>
      </c>
      <c r="D13" s="9" t="s">
        <v>1598</v>
      </c>
      <c r="E13" s="10" t="s">
        <v>1599</v>
      </c>
      <c r="F13" s="16" t="s">
        <v>1600</v>
      </c>
      <c r="G13" s="16" t="s">
        <v>1600</v>
      </c>
      <c r="H13" s="11"/>
      <c r="I13" s="12"/>
      <c r="J13" s="12"/>
      <c r="K13" s="12"/>
      <c r="L13" s="156">
        <v>0</v>
      </c>
      <c r="M13" s="157"/>
      <c r="N13" s="158"/>
      <c r="O13" t="s">
        <v>2506</v>
      </c>
    </row>
    <row r="14" spans="1:15" ht="18.95" customHeight="1">
      <c r="A14">
        <v>690</v>
      </c>
      <c r="B14" s="8">
        <v>7</v>
      </c>
      <c r="C14" s="15">
        <v>2321212812</v>
      </c>
      <c r="D14" s="9" t="s">
        <v>2234</v>
      </c>
      <c r="E14" s="10" t="s">
        <v>1599</v>
      </c>
      <c r="F14" s="16" t="s">
        <v>1416</v>
      </c>
      <c r="G14" s="16" t="s">
        <v>1416</v>
      </c>
      <c r="H14" s="11"/>
      <c r="I14" s="12"/>
      <c r="J14" s="12"/>
      <c r="K14" s="12"/>
      <c r="L14" s="156">
        <v>0</v>
      </c>
      <c r="M14" s="157"/>
      <c r="N14" s="158"/>
      <c r="O14" t="s">
        <v>2506</v>
      </c>
    </row>
    <row r="15" spans="1:15" ht="18.95" customHeight="1">
      <c r="A15">
        <v>691</v>
      </c>
      <c r="B15" s="8">
        <v>8</v>
      </c>
      <c r="C15" s="15">
        <v>2321712500</v>
      </c>
      <c r="D15" s="9" t="s">
        <v>2304</v>
      </c>
      <c r="E15" s="10" t="s">
        <v>1599</v>
      </c>
      <c r="F15" s="16" t="s">
        <v>1396</v>
      </c>
      <c r="G15" s="16" t="s">
        <v>1396</v>
      </c>
      <c r="H15" s="11"/>
      <c r="I15" s="12"/>
      <c r="J15" s="12"/>
      <c r="K15" s="12"/>
      <c r="L15" s="156">
        <v>0</v>
      </c>
      <c r="M15" s="157"/>
      <c r="N15" s="158"/>
      <c r="O15" t="s">
        <v>2506</v>
      </c>
    </row>
    <row r="16" spans="1:15" ht="18.95" customHeight="1">
      <c r="A16">
        <v>692</v>
      </c>
      <c r="B16" s="8">
        <v>9</v>
      </c>
      <c r="C16" s="15">
        <v>2221218949</v>
      </c>
      <c r="D16" s="9" t="s">
        <v>1636</v>
      </c>
      <c r="E16" s="10" t="s">
        <v>1637</v>
      </c>
      <c r="F16" s="16" t="s">
        <v>1410</v>
      </c>
      <c r="G16" s="16" t="s">
        <v>1410</v>
      </c>
      <c r="H16" s="11"/>
      <c r="I16" s="12"/>
      <c r="J16" s="12"/>
      <c r="K16" s="12"/>
      <c r="L16" s="156">
        <v>0</v>
      </c>
      <c r="M16" s="157"/>
      <c r="N16" s="158"/>
      <c r="O16" t="s">
        <v>2506</v>
      </c>
    </row>
    <row r="17" spans="1:15" ht="18.95" customHeight="1">
      <c r="A17">
        <v>693</v>
      </c>
      <c r="B17" s="8">
        <v>10</v>
      </c>
      <c r="C17" s="15">
        <v>2321118265</v>
      </c>
      <c r="D17" s="9" t="s">
        <v>1717</v>
      </c>
      <c r="E17" s="10" t="s">
        <v>1637</v>
      </c>
      <c r="F17" s="16" t="s">
        <v>1287</v>
      </c>
      <c r="G17" s="16" t="s">
        <v>1287</v>
      </c>
      <c r="H17" s="11"/>
      <c r="I17" s="12"/>
      <c r="J17" s="12"/>
      <c r="K17" s="12"/>
      <c r="L17" s="156">
        <v>0</v>
      </c>
      <c r="M17" s="157"/>
      <c r="N17" s="158"/>
      <c r="O17" t="s">
        <v>2506</v>
      </c>
    </row>
    <row r="18" spans="1:15" ht="18.95" customHeight="1">
      <c r="A18">
        <v>694</v>
      </c>
      <c r="B18" s="8">
        <v>11</v>
      </c>
      <c r="C18" s="15">
        <v>2321713975</v>
      </c>
      <c r="D18" s="9" t="s">
        <v>2307</v>
      </c>
      <c r="E18" s="10" t="s">
        <v>1637</v>
      </c>
      <c r="F18" s="16" t="s">
        <v>1349</v>
      </c>
      <c r="G18" s="16" t="s">
        <v>1349</v>
      </c>
      <c r="H18" s="11"/>
      <c r="I18" s="12"/>
      <c r="J18" s="12"/>
      <c r="K18" s="12"/>
      <c r="L18" s="156">
        <v>0</v>
      </c>
      <c r="M18" s="157"/>
      <c r="N18" s="158"/>
      <c r="O18" t="s">
        <v>2506</v>
      </c>
    </row>
    <row r="19" spans="1:15" ht="18.95" customHeight="1">
      <c r="A19">
        <v>695</v>
      </c>
      <c r="B19" s="8">
        <v>12</v>
      </c>
      <c r="C19" s="15">
        <v>2220529079</v>
      </c>
      <c r="D19" s="9" t="s">
        <v>1428</v>
      </c>
      <c r="E19" s="10" t="s">
        <v>1551</v>
      </c>
      <c r="F19" s="16" t="s">
        <v>1302</v>
      </c>
      <c r="G19" s="16" t="s">
        <v>1302</v>
      </c>
      <c r="H19" s="11"/>
      <c r="I19" s="12"/>
      <c r="J19" s="12"/>
      <c r="K19" s="12"/>
      <c r="L19" s="156">
        <v>0</v>
      </c>
      <c r="M19" s="157"/>
      <c r="N19" s="158"/>
      <c r="O19" t="s">
        <v>2506</v>
      </c>
    </row>
    <row r="20" spans="1:15" ht="18.95" customHeight="1">
      <c r="A20">
        <v>696</v>
      </c>
      <c r="B20" s="8">
        <v>13</v>
      </c>
      <c r="C20" s="15">
        <v>2221522785</v>
      </c>
      <c r="D20" s="9" t="s">
        <v>1658</v>
      </c>
      <c r="E20" s="10" t="s">
        <v>1551</v>
      </c>
      <c r="F20" s="16" t="s">
        <v>1302</v>
      </c>
      <c r="G20" s="16" t="s">
        <v>1302</v>
      </c>
      <c r="H20" s="11"/>
      <c r="I20" s="12"/>
      <c r="J20" s="12"/>
      <c r="K20" s="12"/>
      <c r="L20" s="156">
        <v>0</v>
      </c>
      <c r="M20" s="157"/>
      <c r="N20" s="158"/>
      <c r="O20" t="s">
        <v>2506</v>
      </c>
    </row>
    <row r="21" spans="1:15" ht="18.95" customHeight="1">
      <c r="A21">
        <v>697</v>
      </c>
      <c r="B21" s="8">
        <v>14</v>
      </c>
      <c r="C21" s="15">
        <v>23211210454</v>
      </c>
      <c r="D21" s="9" t="s">
        <v>2160</v>
      </c>
      <c r="E21" s="10" t="s">
        <v>1551</v>
      </c>
      <c r="F21" s="16" t="s">
        <v>1610</v>
      </c>
      <c r="G21" s="16" t="s">
        <v>1610</v>
      </c>
      <c r="H21" s="11"/>
      <c r="I21" s="12"/>
      <c r="J21" s="12"/>
      <c r="K21" s="12"/>
      <c r="L21" s="156">
        <v>0</v>
      </c>
      <c r="M21" s="157"/>
      <c r="N21" s="158"/>
      <c r="O21" t="s">
        <v>2506</v>
      </c>
    </row>
    <row r="22" spans="1:15" ht="18.95" customHeight="1">
      <c r="A22">
        <v>698</v>
      </c>
      <c r="B22" s="8">
        <v>15</v>
      </c>
      <c r="C22" s="15">
        <v>2321147630</v>
      </c>
      <c r="D22" s="9" t="s">
        <v>1695</v>
      </c>
      <c r="E22" s="10" t="s">
        <v>1551</v>
      </c>
      <c r="F22" s="16" t="s">
        <v>1731</v>
      </c>
      <c r="G22" s="16" t="s">
        <v>1731</v>
      </c>
      <c r="H22" s="11"/>
      <c r="I22" s="12"/>
      <c r="J22" s="12"/>
      <c r="K22" s="12"/>
      <c r="L22" s="156">
        <v>0</v>
      </c>
      <c r="M22" s="157"/>
      <c r="N22" s="158"/>
      <c r="O22" t="s">
        <v>2506</v>
      </c>
    </row>
    <row r="23" spans="1:15" ht="18.95" customHeight="1">
      <c r="A23">
        <v>699</v>
      </c>
      <c r="B23" s="8">
        <v>16</v>
      </c>
      <c r="C23" s="15">
        <v>2321618547</v>
      </c>
      <c r="D23" s="9" t="s">
        <v>2139</v>
      </c>
      <c r="E23" s="10" t="s">
        <v>1551</v>
      </c>
      <c r="F23" s="16" t="s">
        <v>1570</v>
      </c>
      <c r="G23" s="16" t="s">
        <v>1570</v>
      </c>
      <c r="H23" s="11"/>
      <c r="I23" s="12"/>
      <c r="J23" s="12"/>
      <c r="K23" s="12"/>
      <c r="L23" s="156">
        <v>0</v>
      </c>
      <c r="M23" s="157"/>
      <c r="N23" s="158"/>
      <c r="O23" t="s">
        <v>2506</v>
      </c>
    </row>
    <row r="24" spans="1:15" ht="18.95" customHeight="1">
      <c r="A24">
        <v>700</v>
      </c>
      <c r="B24" s="8">
        <v>17</v>
      </c>
      <c r="C24" s="15">
        <v>23217112455</v>
      </c>
      <c r="D24" s="9" t="s">
        <v>1902</v>
      </c>
      <c r="E24" s="10" t="s">
        <v>1551</v>
      </c>
      <c r="F24" s="16" t="s">
        <v>1396</v>
      </c>
      <c r="G24" s="16" t="s">
        <v>1396</v>
      </c>
      <c r="H24" s="11"/>
      <c r="I24" s="12"/>
      <c r="J24" s="12"/>
      <c r="K24" s="12"/>
      <c r="L24" s="156">
        <v>0</v>
      </c>
      <c r="M24" s="157"/>
      <c r="N24" s="158"/>
      <c r="O24" t="s">
        <v>2506</v>
      </c>
    </row>
    <row r="25" spans="1:15" ht="18.95" customHeight="1">
      <c r="A25">
        <v>701</v>
      </c>
      <c r="B25" s="8">
        <v>18</v>
      </c>
      <c r="C25" s="15">
        <v>2321862939</v>
      </c>
      <c r="D25" s="9" t="s">
        <v>1401</v>
      </c>
      <c r="E25" s="10" t="s">
        <v>1551</v>
      </c>
      <c r="F25" s="16" t="s">
        <v>1590</v>
      </c>
      <c r="G25" s="16" t="s">
        <v>1590</v>
      </c>
      <c r="H25" s="11"/>
      <c r="I25" s="12"/>
      <c r="J25" s="12"/>
      <c r="K25" s="12"/>
      <c r="L25" s="156">
        <v>0</v>
      </c>
      <c r="M25" s="157"/>
      <c r="N25" s="158"/>
      <c r="O25" t="s">
        <v>2506</v>
      </c>
    </row>
    <row r="26" spans="1:15" ht="18.95" customHeight="1">
      <c r="A26">
        <v>702</v>
      </c>
      <c r="B26" s="8">
        <v>19</v>
      </c>
      <c r="C26" s="15">
        <v>2121117781</v>
      </c>
      <c r="D26" s="9" t="s">
        <v>1367</v>
      </c>
      <c r="E26" s="10" t="s">
        <v>1368</v>
      </c>
      <c r="F26" s="16" t="s">
        <v>1369</v>
      </c>
      <c r="G26" s="16" t="s">
        <v>1369</v>
      </c>
      <c r="H26" s="11"/>
      <c r="I26" s="12"/>
      <c r="J26" s="12"/>
      <c r="K26" s="12"/>
      <c r="L26" s="156">
        <v>0</v>
      </c>
      <c r="M26" s="157"/>
      <c r="N26" s="158"/>
      <c r="O26" t="s">
        <v>2506</v>
      </c>
    </row>
    <row r="27" spans="1:15" ht="18.95" customHeight="1">
      <c r="A27">
        <v>703</v>
      </c>
      <c r="B27" s="8">
        <v>20</v>
      </c>
      <c r="C27" s="15">
        <v>2320254342</v>
      </c>
      <c r="D27" s="9" t="s">
        <v>1868</v>
      </c>
      <c r="E27" s="10" t="s">
        <v>1368</v>
      </c>
      <c r="F27" s="16" t="s">
        <v>1296</v>
      </c>
      <c r="G27" s="16" t="s">
        <v>1296</v>
      </c>
      <c r="H27" s="11"/>
      <c r="I27" s="12"/>
      <c r="J27" s="12"/>
      <c r="K27" s="12"/>
      <c r="L27" s="156">
        <v>0</v>
      </c>
      <c r="M27" s="157"/>
      <c r="N27" s="158"/>
      <c r="O27" t="s">
        <v>2506</v>
      </c>
    </row>
    <row r="28" spans="1:15" ht="18.95" customHeight="1">
      <c r="A28">
        <v>704</v>
      </c>
      <c r="B28" s="8">
        <v>21</v>
      </c>
      <c r="C28" s="15">
        <v>2320513437</v>
      </c>
      <c r="D28" s="9" t="s">
        <v>1950</v>
      </c>
      <c r="E28" s="10" t="s">
        <v>1368</v>
      </c>
      <c r="F28" s="16" t="s">
        <v>1857</v>
      </c>
      <c r="G28" s="16" t="s">
        <v>1857</v>
      </c>
      <c r="H28" s="11"/>
      <c r="I28" s="12"/>
      <c r="J28" s="12"/>
      <c r="K28" s="12"/>
      <c r="L28" s="156">
        <v>0</v>
      </c>
      <c r="M28" s="157"/>
      <c r="N28" s="158"/>
      <c r="O28" t="s">
        <v>2506</v>
      </c>
    </row>
    <row r="29" spans="1:15" ht="18.95" customHeight="1">
      <c r="A29">
        <v>705</v>
      </c>
      <c r="B29" s="8">
        <v>22</v>
      </c>
      <c r="C29" s="15">
        <v>2221523256</v>
      </c>
      <c r="D29" s="9" t="s">
        <v>1667</v>
      </c>
      <c r="E29" s="10" t="s">
        <v>1686</v>
      </c>
      <c r="F29" s="16" t="s">
        <v>1302</v>
      </c>
      <c r="G29" s="16" t="s">
        <v>1302</v>
      </c>
      <c r="H29" s="11"/>
      <c r="I29" s="12"/>
      <c r="J29" s="12"/>
      <c r="K29" s="12"/>
      <c r="L29" s="156">
        <v>0</v>
      </c>
      <c r="M29" s="157"/>
      <c r="N29" s="158"/>
      <c r="O29" t="s">
        <v>2506</v>
      </c>
    </row>
    <row r="30" spans="1:15" ht="18.95" customHeight="1">
      <c r="A30">
        <v>706</v>
      </c>
      <c r="B30" s="8">
        <v>23</v>
      </c>
      <c r="C30" s="15">
        <v>2321129908</v>
      </c>
      <c r="D30" s="9" t="s">
        <v>2205</v>
      </c>
      <c r="E30" s="10" t="s">
        <v>1686</v>
      </c>
      <c r="F30" s="16" t="s">
        <v>1728</v>
      </c>
      <c r="G30" s="16" t="s">
        <v>1728</v>
      </c>
      <c r="H30" s="11"/>
      <c r="I30" s="12"/>
      <c r="J30" s="12"/>
      <c r="K30" s="12"/>
      <c r="L30" s="156">
        <v>0</v>
      </c>
      <c r="M30" s="157"/>
      <c r="N30" s="158"/>
      <c r="O30" t="s">
        <v>2506</v>
      </c>
    </row>
    <row r="31" spans="1:15" ht="18.95" customHeight="1">
      <c r="A31">
        <v>707</v>
      </c>
      <c r="B31" s="8">
        <v>24</v>
      </c>
      <c r="C31" s="15">
        <v>23212712505</v>
      </c>
      <c r="D31" s="9" t="s">
        <v>2264</v>
      </c>
      <c r="E31" s="10" t="s">
        <v>1686</v>
      </c>
      <c r="F31" s="16" t="s">
        <v>1758</v>
      </c>
      <c r="G31" s="16" t="s">
        <v>1758</v>
      </c>
      <c r="H31" s="11"/>
      <c r="I31" s="12"/>
      <c r="J31" s="12"/>
      <c r="K31" s="12"/>
      <c r="L31" s="156">
        <v>0</v>
      </c>
      <c r="M31" s="157"/>
      <c r="N31" s="158"/>
      <c r="O31" t="s">
        <v>2506</v>
      </c>
    </row>
    <row r="32" spans="1:15" ht="18.95" customHeight="1">
      <c r="A32">
        <v>708</v>
      </c>
      <c r="B32" s="8">
        <v>25</v>
      </c>
      <c r="C32" s="15">
        <v>2020357813</v>
      </c>
      <c r="D32" s="9" t="s">
        <v>1297</v>
      </c>
      <c r="E32" s="10" t="s">
        <v>1298</v>
      </c>
      <c r="F32" s="16" t="s">
        <v>1299</v>
      </c>
      <c r="G32" s="16" t="s">
        <v>1299</v>
      </c>
      <c r="H32" s="11"/>
      <c r="I32" s="12"/>
      <c r="J32" s="12"/>
      <c r="K32" s="12"/>
      <c r="L32" s="156">
        <v>0</v>
      </c>
      <c r="M32" s="157"/>
      <c r="N32" s="158"/>
      <c r="O32" t="s">
        <v>2506</v>
      </c>
    </row>
    <row r="33" spans="1:15" ht="18.95" customHeight="1">
      <c r="A33">
        <v>709</v>
      </c>
      <c r="B33" s="8">
        <v>26</v>
      </c>
      <c r="C33" s="15">
        <v>2120213433</v>
      </c>
      <c r="D33" s="9" t="s">
        <v>1326</v>
      </c>
      <c r="E33" s="10" t="s">
        <v>1298</v>
      </c>
      <c r="F33" s="16" t="s">
        <v>1327</v>
      </c>
      <c r="G33" s="16" t="s">
        <v>1327</v>
      </c>
      <c r="H33" s="11"/>
      <c r="I33" s="12"/>
      <c r="J33" s="12"/>
      <c r="K33" s="12"/>
      <c r="L33" s="156">
        <v>0</v>
      </c>
      <c r="M33" s="157"/>
      <c r="N33" s="158"/>
      <c r="O33" t="s">
        <v>2506</v>
      </c>
    </row>
    <row r="34" spans="1:15" ht="18.95" customHeight="1">
      <c r="A34">
        <v>710</v>
      </c>
      <c r="B34" s="8">
        <v>27</v>
      </c>
      <c r="C34" s="15">
        <v>2221125689</v>
      </c>
      <c r="D34" s="9" t="s">
        <v>1609</v>
      </c>
      <c r="E34" s="10" t="s">
        <v>1298</v>
      </c>
      <c r="F34" s="16" t="s">
        <v>1610</v>
      </c>
      <c r="G34" s="16" t="s">
        <v>1610</v>
      </c>
      <c r="H34" s="11"/>
      <c r="I34" s="12"/>
      <c r="J34" s="12"/>
      <c r="K34" s="12"/>
      <c r="L34" s="156">
        <v>0</v>
      </c>
      <c r="M34" s="157"/>
      <c r="N34" s="158"/>
      <c r="O34" t="s">
        <v>2506</v>
      </c>
    </row>
    <row r="35" spans="1:15" ht="18.95" customHeight="1">
      <c r="A35">
        <v>711</v>
      </c>
      <c r="B35" s="8">
        <v>28</v>
      </c>
      <c r="C35" s="15">
        <v>23202110053</v>
      </c>
      <c r="D35" s="9" t="s">
        <v>1438</v>
      </c>
      <c r="E35" s="10" t="s">
        <v>1298</v>
      </c>
      <c r="F35" s="16" t="s">
        <v>1416</v>
      </c>
      <c r="G35" s="16" t="s">
        <v>1416</v>
      </c>
      <c r="H35" s="11"/>
      <c r="I35" s="12"/>
      <c r="J35" s="12"/>
      <c r="K35" s="12"/>
      <c r="L35" s="156">
        <v>0</v>
      </c>
      <c r="M35" s="157"/>
      <c r="N35" s="158"/>
      <c r="O35" t="s">
        <v>2506</v>
      </c>
    </row>
    <row r="36" spans="1:15" ht="18.95" customHeight="1">
      <c r="A36">
        <v>712</v>
      </c>
      <c r="B36" s="8">
        <v>29</v>
      </c>
      <c r="C36" s="15">
        <v>23202110661</v>
      </c>
      <c r="D36" s="9" t="s">
        <v>1763</v>
      </c>
      <c r="E36" s="10" t="s">
        <v>1298</v>
      </c>
      <c r="F36" s="16" t="s">
        <v>1416</v>
      </c>
      <c r="G36" s="16" t="s">
        <v>1416</v>
      </c>
      <c r="H36" s="11"/>
      <c r="I36" s="12"/>
      <c r="J36" s="12"/>
      <c r="K36" s="12"/>
      <c r="L36" s="156">
        <v>0</v>
      </c>
      <c r="M36" s="157"/>
      <c r="N36" s="158"/>
      <c r="O36" t="s">
        <v>2506</v>
      </c>
    </row>
    <row r="37" spans="1:15" ht="18.95" customHeight="1">
      <c r="A37">
        <v>713</v>
      </c>
      <c r="B37" s="8">
        <v>30</v>
      </c>
      <c r="C37" s="15">
        <v>2320213250</v>
      </c>
      <c r="D37" s="9" t="s">
        <v>1782</v>
      </c>
      <c r="E37" s="10" t="s">
        <v>1298</v>
      </c>
      <c r="F37" s="16" t="s">
        <v>1738</v>
      </c>
      <c r="G37" s="16" t="s">
        <v>1738</v>
      </c>
      <c r="H37" s="11"/>
      <c r="I37" s="12"/>
      <c r="J37" s="12"/>
      <c r="K37" s="12"/>
      <c r="L37" s="156">
        <v>0</v>
      </c>
      <c r="M37" s="157"/>
      <c r="N37" s="158"/>
      <c r="O37" t="s">
        <v>2506</v>
      </c>
    </row>
    <row r="38" spans="1:15" ht="18.95" customHeight="1">
      <c r="A38">
        <v>714</v>
      </c>
      <c r="B38" s="8">
        <v>31</v>
      </c>
      <c r="C38" s="15">
        <v>2320216180</v>
      </c>
      <c r="D38" s="9" t="s">
        <v>1819</v>
      </c>
      <c r="E38" s="10" t="s">
        <v>1298</v>
      </c>
      <c r="F38" s="16" t="s">
        <v>1308</v>
      </c>
      <c r="G38" s="16" t="s">
        <v>1308</v>
      </c>
      <c r="H38" s="11"/>
      <c r="I38" s="12"/>
      <c r="J38" s="12"/>
      <c r="K38" s="12"/>
      <c r="L38" s="169">
        <v>0</v>
      </c>
      <c r="M38" s="170"/>
      <c r="N38" s="171"/>
      <c r="O38" t="s">
        <v>2506</v>
      </c>
    </row>
    <row r="39" spans="1:15">
      <c r="M39" s="147" t="s">
        <v>2414</v>
      </c>
      <c r="N39" s="13" t="s">
        <v>2400</v>
      </c>
    </row>
  </sheetData>
  <mergeCells count="47">
    <mergeCell ref="L34:N34"/>
    <mergeCell ref="L35:N35"/>
    <mergeCell ref="L36:N36"/>
    <mergeCell ref="L37:N37"/>
    <mergeCell ref="L38:N38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B4:K4"/>
    <mergeCell ref="C1:D1"/>
    <mergeCell ref="E1:K1"/>
    <mergeCell ref="C2:D2"/>
    <mergeCell ref="F2:K2"/>
    <mergeCell ref="E3:K3"/>
  </mergeCells>
  <conditionalFormatting sqref="G6:G36 L8:N36 A8:A36">
    <cfRule type="cellIs" dxfId="69" priority="6" stopIfTrue="1" operator="equal">
      <formula>0</formula>
    </cfRule>
  </conditionalFormatting>
  <conditionalFormatting sqref="M39:N39">
    <cfRule type="cellIs" dxfId="68" priority="2" stopIfTrue="1" operator="equal">
      <formula>0</formula>
    </cfRule>
  </conditionalFormatting>
  <conditionalFormatting sqref="G37:G38 L37:N38 A37:A38">
    <cfRule type="cellIs" dxfId="67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9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2507</v>
      </c>
    </row>
    <row r="2" spans="1:15" s="1" customFormat="1">
      <c r="C2" s="150" t="s">
        <v>8</v>
      </c>
      <c r="D2" s="150"/>
      <c r="E2" s="2" t="s">
        <v>2436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2356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2508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715</v>
      </c>
      <c r="B8" s="8">
        <v>1</v>
      </c>
      <c r="C8" s="15">
        <v>2320216294</v>
      </c>
      <c r="D8" s="9" t="s">
        <v>1549</v>
      </c>
      <c r="E8" s="10" t="s">
        <v>1298</v>
      </c>
      <c r="F8" s="16" t="s">
        <v>1416</v>
      </c>
      <c r="G8" s="16" t="s">
        <v>1416</v>
      </c>
      <c r="H8" s="11"/>
      <c r="I8" s="12"/>
      <c r="J8" s="12"/>
      <c r="K8" s="12"/>
      <c r="L8" s="166">
        <v>0</v>
      </c>
      <c r="M8" s="167"/>
      <c r="N8" s="168"/>
      <c r="O8" t="s">
        <v>2509</v>
      </c>
    </row>
    <row r="9" spans="1:15" ht="18.95" customHeight="1">
      <c r="A9">
        <v>716</v>
      </c>
      <c r="B9" s="8">
        <v>2</v>
      </c>
      <c r="C9" s="15">
        <v>23202410688</v>
      </c>
      <c r="D9" s="9" t="s">
        <v>1848</v>
      </c>
      <c r="E9" s="10" t="s">
        <v>1298</v>
      </c>
      <c r="F9" s="16" t="s">
        <v>1824</v>
      </c>
      <c r="G9" s="16" t="s">
        <v>1824</v>
      </c>
      <c r="H9" s="11"/>
      <c r="I9" s="12"/>
      <c r="J9" s="12"/>
      <c r="K9" s="12"/>
      <c r="L9" s="156">
        <v>0</v>
      </c>
      <c r="M9" s="157"/>
      <c r="N9" s="158"/>
      <c r="O9" t="s">
        <v>2509</v>
      </c>
    </row>
    <row r="10" spans="1:15" ht="18.95" customHeight="1">
      <c r="A10">
        <v>717</v>
      </c>
      <c r="B10" s="8">
        <v>3</v>
      </c>
      <c r="C10" s="15">
        <v>2320241287</v>
      </c>
      <c r="D10" s="9" t="s">
        <v>1850</v>
      </c>
      <c r="E10" s="10" t="s">
        <v>1298</v>
      </c>
      <c r="F10" s="16" t="s">
        <v>1375</v>
      </c>
      <c r="G10" s="16" t="s">
        <v>1375</v>
      </c>
      <c r="H10" s="11"/>
      <c r="I10" s="12"/>
      <c r="J10" s="12"/>
      <c r="K10" s="12"/>
      <c r="L10" s="156">
        <v>0</v>
      </c>
      <c r="M10" s="157"/>
      <c r="N10" s="158"/>
      <c r="O10" t="s">
        <v>2509</v>
      </c>
    </row>
    <row r="11" spans="1:15" ht="18.95" customHeight="1">
      <c r="A11">
        <v>718</v>
      </c>
      <c r="B11" s="8">
        <v>4</v>
      </c>
      <c r="C11" s="15">
        <v>2320250497</v>
      </c>
      <c r="D11" s="9" t="s">
        <v>1853</v>
      </c>
      <c r="E11" s="10" t="s">
        <v>1298</v>
      </c>
      <c r="F11" s="16" t="s">
        <v>1296</v>
      </c>
      <c r="G11" s="16" t="s">
        <v>1296</v>
      </c>
      <c r="H11" s="11"/>
      <c r="I11" s="12"/>
      <c r="J11" s="12"/>
      <c r="K11" s="12"/>
      <c r="L11" s="156">
        <v>0</v>
      </c>
      <c r="M11" s="157"/>
      <c r="N11" s="158"/>
      <c r="O11" t="s">
        <v>2509</v>
      </c>
    </row>
    <row r="12" spans="1:15" ht="18.95" customHeight="1">
      <c r="A12">
        <v>719</v>
      </c>
      <c r="B12" s="8">
        <v>5</v>
      </c>
      <c r="C12" s="15">
        <v>23202511532</v>
      </c>
      <c r="D12" s="9" t="s">
        <v>1862</v>
      </c>
      <c r="E12" s="10" t="s">
        <v>1298</v>
      </c>
      <c r="F12" s="16" t="s">
        <v>1296</v>
      </c>
      <c r="G12" s="16" t="s">
        <v>1296</v>
      </c>
      <c r="H12" s="11"/>
      <c r="I12" s="12"/>
      <c r="J12" s="12"/>
      <c r="K12" s="12"/>
      <c r="L12" s="156">
        <v>0</v>
      </c>
      <c r="M12" s="157"/>
      <c r="N12" s="158"/>
      <c r="O12" t="s">
        <v>2509</v>
      </c>
    </row>
    <row r="13" spans="1:15" ht="18.95" customHeight="1">
      <c r="A13">
        <v>720</v>
      </c>
      <c r="B13" s="8">
        <v>6</v>
      </c>
      <c r="C13" s="15">
        <v>2320257530</v>
      </c>
      <c r="D13" s="9" t="s">
        <v>1873</v>
      </c>
      <c r="E13" s="10" t="s">
        <v>1298</v>
      </c>
      <c r="F13" s="16" t="s">
        <v>1564</v>
      </c>
      <c r="G13" s="16" t="s">
        <v>1564</v>
      </c>
      <c r="H13" s="11"/>
      <c r="I13" s="12"/>
      <c r="J13" s="12"/>
      <c r="K13" s="12"/>
      <c r="L13" s="156">
        <v>0</v>
      </c>
      <c r="M13" s="157"/>
      <c r="N13" s="158"/>
      <c r="O13" t="s">
        <v>2509</v>
      </c>
    </row>
    <row r="14" spans="1:15" ht="18.95" customHeight="1">
      <c r="A14">
        <v>721</v>
      </c>
      <c r="B14" s="8">
        <v>7</v>
      </c>
      <c r="C14" s="15">
        <v>23205110509</v>
      </c>
      <c r="D14" s="9" t="s">
        <v>1549</v>
      </c>
      <c r="E14" s="10" t="s">
        <v>1298</v>
      </c>
      <c r="F14" s="16" t="s">
        <v>1857</v>
      </c>
      <c r="G14" s="16" t="s">
        <v>1857</v>
      </c>
      <c r="H14" s="11"/>
      <c r="I14" s="12"/>
      <c r="J14" s="12"/>
      <c r="K14" s="12"/>
      <c r="L14" s="156">
        <v>0</v>
      </c>
      <c r="M14" s="157"/>
      <c r="N14" s="158"/>
      <c r="O14" t="s">
        <v>2509</v>
      </c>
    </row>
    <row r="15" spans="1:15" ht="18.95" customHeight="1">
      <c r="A15">
        <v>722</v>
      </c>
      <c r="B15" s="8">
        <v>8</v>
      </c>
      <c r="C15" s="15">
        <v>23205112434</v>
      </c>
      <c r="D15" s="9" t="s">
        <v>1947</v>
      </c>
      <c r="E15" s="10" t="s">
        <v>1298</v>
      </c>
      <c r="F15" s="16" t="s">
        <v>1857</v>
      </c>
      <c r="G15" s="16" t="s">
        <v>1857</v>
      </c>
      <c r="H15" s="11"/>
      <c r="I15" s="12"/>
      <c r="J15" s="12"/>
      <c r="K15" s="12"/>
      <c r="L15" s="156">
        <v>0</v>
      </c>
      <c r="M15" s="157"/>
      <c r="N15" s="158"/>
      <c r="O15" t="s">
        <v>2509</v>
      </c>
    </row>
    <row r="16" spans="1:15" ht="18.95" customHeight="1">
      <c r="A16">
        <v>723</v>
      </c>
      <c r="B16" s="8">
        <v>9</v>
      </c>
      <c r="C16" s="15">
        <v>2320512093</v>
      </c>
      <c r="D16" s="9" t="s">
        <v>1793</v>
      </c>
      <c r="E16" s="10" t="s">
        <v>1298</v>
      </c>
      <c r="F16" s="16" t="s">
        <v>1857</v>
      </c>
      <c r="G16" s="16" t="s">
        <v>1857</v>
      </c>
      <c r="H16" s="11"/>
      <c r="I16" s="12"/>
      <c r="J16" s="12"/>
      <c r="K16" s="12"/>
      <c r="L16" s="156">
        <v>0</v>
      </c>
      <c r="M16" s="157"/>
      <c r="N16" s="158"/>
      <c r="O16" t="s">
        <v>2509</v>
      </c>
    </row>
    <row r="17" spans="1:15" ht="18.95" customHeight="1">
      <c r="A17">
        <v>724</v>
      </c>
      <c r="B17" s="8">
        <v>10</v>
      </c>
      <c r="C17" s="15">
        <v>2320710478</v>
      </c>
      <c r="D17" s="9" t="s">
        <v>1649</v>
      </c>
      <c r="E17" s="10" t="s">
        <v>1298</v>
      </c>
      <c r="F17" s="16" t="s">
        <v>1396</v>
      </c>
      <c r="G17" s="16" t="s">
        <v>1396</v>
      </c>
      <c r="H17" s="11"/>
      <c r="I17" s="12"/>
      <c r="J17" s="12"/>
      <c r="K17" s="12"/>
      <c r="L17" s="156">
        <v>0</v>
      </c>
      <c r="M17" s="157"/>
      <c r="N17" s="158"/>
      <c r="O17" t="s">
        <v>2509</v>
      </c>
    </row>
    <row r="18" spans="1:15" ht="18.95" customHeight="1">
      <c r="A18">
        <v>725</v>
      </c>
      <c r="B18" s="8">
        <v>11</v>
      </c>
      <c r="C18" s="15">
        <v>2320711332</v>
      </c>
      <c r="D18" s="9" t="s">
        <v>2015</v>
      </c>
      <c r="E18" s="10" t="s">
        <v>1298</v>
      </c>
      <c r="F18" s="16" t="s">
        <v>1396</v>
      </c>
      <c r="G18" s="16" t="s">
        <v>1396</v>
      </c>
      <c r="H18" s="11"/>
      <c r="I18" s="12"/>
      <c r="J18" s="12"/>
      <c r="K18" s="12"/>
      <c r="L18" s="156">
        <v>0</v>
      </c>
      <c r="M18" s="157"/>
      <c r="N18" s="158"/>
      <c r="O18" t="s">
        <v>2509</v>
      </c>
    </row>
    <row r="19" spans="1:15" ht="18.95" customHeight="1">
      <c r="A19">
        <v>726</v>
      </c>
      <c r="B19" s="8">
        <v>12</v>
      </c>
      <c r="C19" s="15">
        <v>2320712650</v>
      </c>
      <c r="D19" s="9" t="s">
        <v>1347</v>
      </c>
      <c r="E19" s="10" t="s">
        <v>1298</v>
      </c>
      <c r="F19" s="16" t="s">
        <v>1396</v>
      </c>
      <c r="G19" s="16" t="s">
        <v>1396</v>
      </c>
      <c r="H19" s="11"/>
      <c r="I19" s="12"/>
      <c r="J19" s="12"/>
      <c r="K19" s="12"/>
      <c r="L19" s="156">
        <v>0</v>
      </c>
      <c r="M19" s="157"/>
      <c r="N19" s="158"/>
      <c r="O19" t="s">
        <v>2509</v>
      </c>
    </row>
    <row r="20" spans="1:15" ht="18.95" customHeight="1">
      <c r="A20">
        <v>727</v>
      </c>
      <c r="B20" s="8">
        <v>13</v>
      </c>
      <c r="C20" s="15">
        <v>2320712651</v>
      </c>
      <c r="D20" s="9" t="s">
        <v>2025</v>
      </c>
      <c r="E20" s="10" t="s">
        <v>1298</v>
      </c>
      <c r="F20" s="16" t="s">
        <v>1349</v>
      </c>
      <c r="G20" s="16" t="s">
        <v>1349</v>
      </c>
      <c r="H20" s="11"/>
      <c r="I20" s="12"/>
      <c r="J20" s="12"/>
      <c r="K20" s="12"/>
      <c r="L20" s="156">
        <v>0</v>
      </c>
      <c r="M20" s="157"/>
      <c r="N20" s="158"/>
      <c r="O20" t="s">
        <v>2509</v>
      </c>
    </row>
    <row r="21" spans="1:15" ht="18.95" customHeight="1">
      <c r="A21">
        <v>728</v>
      </c>
      <c r="B21" s="8">
        <v>14</v>
      </c>
      <c r="C21" s="15">
        <v>2320713106</v>
      </c>
      <c r="D21" s="9" t="s">
        <v>1428</v>
      </c>
      <c r="E21" s="10" t="s">
        <v>1298</v>
      </c>
      <c r="F21" s="16" t="s">
        <v>1349</v>
      </c>
      <c r="G21" s="16" t="s">
        <v>1349</v>
      </c>
      <c r="H21" s="11"/>
      <c r="I21" s="12"/>
      <c r="J21" s="12"/>
      <c r="K21" s="12"/>
      <c r="L21" s="156">
        <v>0</v>
      </c>
      <c r="M21" s="157"/>
      <c r="N21" s="158"/>
      <c r="O21" t="s">
        <v>2509</v>
      </c>
    </row>
    <row r="22" spans="1:15" ht="18.95" customHeight="1">
      <c r="A22">
        <v>729</v>
      </c>
      <c r="B22" s="8">
        <v>15</v>
      </c>
      <c r="C22" s="15">
        <v>2320714859</v>
      </c>
      <c r="D22" s="9" t="s">
        <v>2060</v>
      </c>
      <c r="E22" s="10" t="s">
        <v>1298</v>
      </c>
      <c r="F22" s="16" t="s">
        <v>1349</v>
      </c>
      <c r="G22" s="16" t="s">
        <v>1349</v>
      </c>
      <c r="H22" s="11"/>
      <c r="I22" s="12"/>
      <c r="J22" s="12"/>
      <c r="K22" s="12"/>
      <c r="L22" s="156">
        <v>0</v>
      </c>
      <c r="M22" s="157"/>
      <c r="N22" s="158"/>
      <c r="O22" t="s">
        <v>2509</v>
      </c>
    </row>
    <row r="23" spans="1:15" ht="18.95" customHeight="1">
      <c r="A23">
        <v>730</v>
      </c>
      <c r="B23" s="8">
        <v>16</v>
      </c>
      <c r="C23" s="15">
        <v>23208610410</v>
      </c>
      <c r="D23" s="9" t="s">
        <v>2110</v>
      </c>
      <c r="E23" s="10" t="s">
        <v>1298</v>
      </c>
      <c r="F23" s="16" t="s">
        <v>1590</v>
      </c>
      <c r="G23" s="16" t="s">
        <v>1590</v>
      </c>
      <c r="H23" s="11"/>
      <c r="I23" s="12"/>
      <c r="J23" s="12"/>
      <c r="K23" s="12"/>
      <c r="L23" s="156">
        <v>0</v>
      </c>
      <c r="M23" s="157"/>
      <c r="N23" s="158"/>
      <c r="O23" t="s">
        <v>2509</v>
      </c>
    </row>
    <row r="24" spans="1:15" ht="18.95" customHeight="1">
      <c r="A24">
        <v>731</v>
      </c>
      <c r="B24" s="8">
        <v>17</v>
      </c>
      <c r="C24" s="15">
        <v>2320210458</v>
      </c>
      <c r="D24" s="9" t="s">
        <v>1750</v>
      </c>
      <c r="E24" s="10" t="s">
        <v>1751</v>
      </c>
      <c r="F24" s="16" t="s">
        <v>1416</v>
      </c>
      <c r="G24" s="16" t="s">
        <v>1416</v>
      </c>
      <c r="H24" s="11"/>
      <c r="I24" s="12"/>
      <c r="J24" s="12"/>
      <c r="K24" s="12"/>
      <c r="L24" s="156">
        <v>0</v>
      </c>
      <c r="M24" s="157"/>
      <c r="N24" s="158"/>
      <c r="O24" t="s">
        <v>2509</v>
      </c>
    </row>
    <row r="25" spans="1:15" ht="18.95" customHeight="1">
      <c r="A25">
        <v>732</v>
      </c>
      <c r="B25" s="8">
        <v>18</v>
      </c>
      <c r="C25" s="15">
        <v>23207111139</v>
      </c>
      <c r="D25" s="9" t="s">
        <v>2000</v>
      </c>
      <c r="E25" s="10" t="s">
        <v>1751</v>
      </c>
      <c r="F25" s="16" t="s">
        <v>1349</v>
      </c>
      <c r="G25" s="16" t="s">
        <v>1349</v>
      </c>
      <c r="H25" s="11"/>
      <c r="I25" s="12"/>
      <c r="J25" s="12"/>
      <c r="K25" s="12"/>
      <c r="L25" s="156">
        <v>0</v>
      </c>
      <c r="M25" s="157"/>
      <c r="N25" s="158"/>
      <c r="O25" t="s">
        <v>2509</v>
      </c>
    </row>
    <row r="26" spans="1:15" ht="18.95" customHeight="1">
      <c r="A26">
        <v>733</v>
      </c>
      <c r="B26" s="8">
        <v>19</v>
      </c>
      <c r="C26" s="15">
        <v>2320711305</v>
      </c>
      <c r="D26" s="9" t="s">
        <v>2014</v>
      </c>
      <c r="E26" s="10" t="s">
        <v>1751</v>
      </c>
      <c r="F26" s="16" t="s">
        <v>1349</v>
      </c>
      <c r="G26" s="16" t="s">
        <v>1349</v>
      </c>
      <c r="H26" s="11"/>
      <c r="I26" s="12"/>
      <c r="J26" s="12"/>
      <c r="K26" s="12"/>
      <c r="L26" s="156">
        <v>0</v>
      </c>
      <c r="M26" s="157"/>
      <c r="N26" s="158"/>
      <c r="O26" t="s">
        <v>2509</v>
      </c>
    </row>
    <row r="27" spans="1:15" ht="18.95" customHeight="1">
      <c r="A27">
        <v>734</v>
      </c>
      <c r="B27" s="8">
        <v>20</v>
      </c>
      <c r="C27" s="15">
        <v>2020524110</v>
      </c>
      <c r="D27" s="9" t="s">
        <v>1300</v>
      </c>
      <c r="E27" s="10" t="s">
        <v>1301</v>
      </c>
      <c r="F27" s="16" t="s">
        <v>1302</v>
      </c>
      <c r="G27" s="16" t="s">
        <v>1302</v>
      </c>
      <c r="H27" s="11"/>
      <c r="I27" s="12"/>
      <c r="J27" s="12"/>
      <c r="K27" s="12"/>
      <c r="L27" s="156">
        <v>0</v>
      </c>
      <c r="M27" s="157"/>
      <c r="N27" s="158"/>
      <c r="O27" t="s">
        <v>2509</v>
      </c>
    </row>
    <row r="28" spans="1:15" ht="18.95" customHeight="1">
      <c r="A28">
        <v>735</v>
      </c>
      <c r="B28" s="8">
        <v>21</v>
      </c>
      <c r="C28" s="15">
        <v>2221123595</v>
      </c>
      <c r="D28" s="9" t="s">
        <v>1606</v>
      </c>
      <c r="E28" s="10" t="s">
        <v>1301</v>
      </c>
      <c r="F28" s="16" t="s">
        <v>1605</v>
      </c>
      <c r="G28" s="16" t="s">
        <v>1605</v>
      </c>
      <c r="H28" s="11"/>
      <c r="I28" s="12"/>
      <c r="J28" s="12"/>
      <c r="K28" s="12"/>
      <c r="L28" s="156">
        <v>0</v>
      </c>
      <c r="M28" s="157"/>
      <c r="N28" s="158"/>
      <c r="O28" t="s">
        <v>2509</v>
      </c>
    </row>
    <row r="29" spans="1:15" ht="18.95" customHeight="1">
      <c r="A29">
        <v>736</v>
      </c>
      <c r="B29" s="8">
        <v>22</v>
      </c>
      <c r="C29" s="15">
        <v>2221523069</v>
      </c>
      <c r="D29" s="9" t="s">
        <v>1294</v>
      </c>
      <c r="E29" s="10" t="s">
        <v>1301</v>
      </c>
      <c r="F29" s="16" t="s">
        <v>1302</v>
      </c>
      <c r="G29" s="16" t="s">
        <v>1302</v>
      </c>
      <c r="H29" s="11"/>
      <c r="I29" s="12"/>
      <c r="J29" s="12"/>
      <c r="K29" s="12"/>
      <c r="L29" s="156">
        <v>0</v>
      </c>
      <c r="M29" s="157"/>
      <c r="N29" s="158"/>
      <c r="O29" t="s">
        <v>2509</v>
      </c>
    </row>
    <row r="30" spans="1:15" ht="18.95" customHeight="1">
      <c r="A30">
        <v>737</v>
      </c>
      <c r="B30" s="8">
        <v>23</v>
      </c>
      <c r="C30" s="15">
        <v>2221523091</v>
      </c>
      <c r="D30" s="9" t="s">
        <v>1672</v>
      </c>
      <c r="E30" s="10" t="s">
        <v>1301</v>
      </c>
      <c r="F30" s="16" t="s">
        <v>1302</v>
      </c>
      <c r="G30" s="16" t="s">
        <v>1302</v>
      </c>
      <c r="H30" s="11"/>
      <c r="I30" s="12"/>
      <c r="J30" s="12"/>
      <c r="K30" s="12"/>
      <c r="L30" s="156">
        <v>0</v>
      </c>
      <c r="M30" s="157"/>
      <c r="N30" s="158"/>
      <c r="O30" t="s">
        <v>2509</v>
      </c>
    </row>
    <row r="31" spans="1:15" ht="18.95" customHeight="1">
      <c r="A31">
        <v>738</v>
      </c>
      <c r="B31" s="8">
        <v>24</v>
      </c>
      <c r="C31" s="15">
        <v>2321118165</v>
      </c>
      <c r="D31" s="9" t="s">
        <v>2143</v>
      </c>
      <c r="E31" s="10" t="s">
        <v>1301</v>
      </c>
      <c r="F31" s="16" t="s">
        <v>1610</v>
      </c>
      <c r="G31" s="16" t="s">
        <v>1610</v>
      </c>
      <c r="H31" s="11"/>
      <c r="I31" s="12"/>
      <c r="J31" s="12"/>
      <c r="K31" s="12"/>
      <c r="L31" s="156">
        <v>0</v>
      </c>
      <c r="M31" s="157"/>
      <c r="N31" s="158"/>
      <c r="O31" t="s">
        <v>2509</v>
      </c>
    </row>
    <row r="32" spans="1:15" ht="18.95" customHeight="1">
      <c r="A32">
        <v>739</v>
      </c>
      <c r="B32" s="8">
        <v>25</v>
      </c>
      <c r="C32" s="15">
        <v>2321123768</v>
      </c>
      <c r="D32" s="9" t="s">
        <v>2191</v>
      </c>
      <c r="E32" s="10" t="s">
        <v>1301</v>
      </c>
      <c r="F32" s="16" t="s">
        <v>1728</v>
      </c>
      <c r="G32" s="16" t="s">
        <v>1728</v>
      </c>
      <c r="H32" s="11"/>
      <c r="I32" s="12"/>
      <c r="J32" s="12"/>
      <c r="K32" s="12"/>
      <c r="L32" s="156">
        <v>0</v>
      </c>
      <c r="M32" s="157"/>
      <c r="N32" s="158"/>
      <c r="O32" t="s">
        <v>2509</v>
      </c>
    </row>
    <row r="33" spans="1:15" ht="18.95" customHeight="1">
      <c r="A33">
        <v>740</v>
      </c>
      <c r="B33" s="8">
        <v>26</v>
      </c>
      <c r="C33" s="15">
        <v>2321710414</v>
      </c>
      <c r="D33" s="9" t="s">
        <v>2289</v>
      </c>
      <c r="E33" s="10" t="s">
        <v>1301</v>
      </c>
      <c r="F33" s="16" t="s">
        <v>1396</v>
      </c>
      <c r="G33" s="16" t="s">
        <v>1396</v>
      </c>
      <c r="H33" s="11"/>
      <c r="I33" s="12"/>
      <c r="J33" s="12"/>
      <c r="K33" s="12"/>
      <c r="L33" s="156">
        <v>0</v>
      </c>
      <c r="M33" s="157"/>
      <c r="N33" s="158"/>
      <c r="O33" t="s">
        <v>2509</v>
      </c>
    </row>
    <row r="34" spans="1:15" ht="18.95" customHeight="1">
      <c r="A34">
        <v>741</v>
      </c>
      <c r="B34" s="8">
        <v>27</v>
      </c>
      <c r="C34" s="15">
        <v>2321714460</v>
      </c>
      <c r="D34" s="9" t="s">
        <v>2310</v>
      </c>
      <c r="E34" s="10" t="s">
        <v>1301</v>
      </c>
      <c r="F34" s="16" t="s">
        <v>1416</v>
      </c>
      <c r="G34" s="16" t="s">
        <v>1416</v>
      </c>
      <c r="H34" s="11"/>
      <c r="I34" s="12"/>
      <c r="J34" s="12"/>
      <c r="K34" s="12"/>
      <c r="L34" s="156">
        <v>0</v>
      </c>
      <c r="M34" s="157"/>
      <c r="N34" s="158"/>
      <c r="O34" t="s">
        <v>2509</v>
      </c>
    </row>
    <row r="35" spans="1:15" ht="18.95" customHeight="1">
      <c r="A35">
        <v>742</v>
      </c>
      <c r="B35" s="8">
        <v>28</v>
      </c>
      <c r="C35" s="15">
        <v>2221624798</v>
      </c>
      <c r="D35" s="9" t="s">
        <v>1667</v>
      </c>
      <c r="E35" s="10" t="s">
        <v>1702</v>
      </c>
      <c r="F35" s="16" t="s">
        <v>1700</v>
      </c>
      <c r="G35" s="16" t="s">
        <v>1700</v>
      </c>
      <c r="H35" s="11"/>
      <c r="I35" s="12"/>
      <c r="J35" s="12"/>
      <c r="K35" s="12"/>
      <c r="L35" s="156">
        <v>0</v>
      </c>
      <c r="M35" s="157"/>
      <c r="N35" s="158"/>
      <c r="O35" t="s">
        <v>2509</v>
      </c>
    </row>
    <row r="36" spans="1:15" ht="18.95" customHeight="1">
      <c r="A36">
        <v>743</v>
      </c>
      <c r="B36" s="8">
        <v>29</v>
      </c>
      <c r="C36" s="15">
        <v>2221629187</v>
      </c>
      <c r="D36" s="9" t="s">
        <v>1707</v>
      </c>
      <c r="E36" s="10" t="s">
        <v>1702</v>
      </c>
      <c r="F36" s="16" t="s">
        <v>1700</v>
      </c>
      <c r="G36" s="16" t="s">
        <v>1700</v>
      </c>
      <c r="H36" s="11"/>
      <c r="I36" s="12"/>
      <c r="J36" s="12"/>
      <c r="K36" s="12"/>
      <c r="L36" s="156">
        <v>0</v>
      </c>
      <c r="M36" s="157"/>
      <c r="N36" s="158"/>
      <c r="O36" t="s">
        <v>2509</v>
      </c>
    </row>
    <row r="37" spans="1:15" ht="18.95" customHeight="1">
      <c r="A37">
        <v>744</v>
      </c>
      <c r="B37" s="8">
        <v>30</v>
      </c>
      <c r="C37" s="15">
        <v>23211210190</v>
      </c>
      <c r="D37" s="9" t="s">
        <v>2157</v>
      </c>
      <c r="E37" s="10" t="s">
        <v>1702</v>
      </c>
      <c r="F37" s="16" t="s">
        <v>1728</v>
      </c>
      <c r="G37" s="16" t="s">
        <v>1728</v>
      </c>
      <c r="H37" s="11"/>
      <c r="I37" s="12"/>
      <c r="J37" s="12"/>
      <c r="K37" s="12"/>
      <c r="L37" s="156">
        <v>0</v>
      </c>
      <c r="M37" s="157"/>
      <c r="N37" s="158"/>
      <c r="O37" t="s">
        <v>2509</v>
      </c>
    </row>
    <row r="38" spans="1:15" ht="18.95" customHeight="1">
      <c r="A38">
        <v>745</v>
      </c>
      <c r="B38" s="8">
        <v>31</v>
      </c>
      <c r="C38" s="15">
        <v>23212110673</v>
      </c>
      <c r="D38" s="9" t="s">
        <v>2225</v>
      </c>
      <c r="E38" s="10" t="s">
        <v>1702</v>
      </c>
      <c r="F38" s="16" t="s">
        <v>1738</v>
      </c>
      <c r="G38" s="16" t="s">
        <v>1738</v>
      </c>
      <c r="H38" s="11"/>
      <c r="I38" s="12"/>
      <c r="J38" s="12"/>
      <c r="K38" s="12"/>
      <c r="L38" s="169">
        <v>0</v>
      </c>
      <c r="M38" s="170"/>
      <c r="N38" s="171"/>
      <c r="O38" t="s">
        <v>2509</v>
      </c>
    </row>
    <row r="39" spans="1:15">
      <c r="M39" s="147" t="s">
        <v>2419</v>
      </c>
      <c r="N39" s="13" t="s">
        <v>2400</v>
      </c>
    </row>
  </sheetData>
  <mergeCells count="47">
    <mergeCell ref="L34:N34"/>
    <mergeCell ref="L35:N35"/>
    <mergeCell ref="L36:N36"/>
    <mergeCell ref="L37:N37"/>
    <mergeCell ref="L38:N38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B4:K4"/>
    <mergeCell ref="C1:D1"/>
    <mergeCell ref="E1:K1"/>
    <mergeCell ref="C2:D2"/>
    <mergeCell ref="F2:K2"/>
    <mergeCell ref="E3:K3"/>
  </mergeCells>
  <conditionalFormatting sqref="G6:G36 L8:N36 A8:A36">
    <cfRule type="cellIs" dxfId="66" priority="6" stopIfTrue="1" operator="equal">
      <formula>0</formula>
    </cfRule>
  </conditionalFormatting>
  <conditionalFormatting sqref="M39:N39">
    <cfRule type="cellIs" dxfId="65" priority="2" stopIfTrue="1" operator="equal">
      <formula>0</formula>
    </cfRule>
  </conditionalFormatting>
  <conditionalFormatting sqref="G37:G38 L37:N38 A37:A38">
    <cfRule type="cellIs" dxfId="64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9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2510</v>
      </c>
    </row>
    <row r="2" spans="1:15" s="1" customFormat="1">
      <c r="C2" s="150" t="s">
        <v>8</v>
      </c>
      <c r="D2" s="150"/>
      <c r="E2" s="2" t="s">
        <v>2441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2356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2511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746</v>
      </c>
      <c r="B8" s="8">
        <v>1</v>
      </c>
      <c r="C8" s="15">
        <v>2321253723</v>
      </c>
      <c r="D8" s="9" t="s">
        <v>2177</v>
      </c>
      <c r="E8" s="10" t="s">
        <v>1702</v>
      </c>
      <c r="F8" s="16" t="s">
        <v>1610</v>
      </c>
      <c r="G8" s="16" t="s">
        <v>1610</v>
      </c>
      <c r="H8" s="11"/>
      <c r="I8" s="12"/>
      <c r="J8" s="12"/>
      <c r="K8" s="12"/>
      <c r="L8" s="166">
        <v>0</v>
      </c>
      <c r="M8" s="167"/>
      <c r="N8" s="168"/>
      <c r="O8" t="s">
        <v>2512</v>
      </c>
    </row>
    <row r="9" spans="1:15" ht="18.95" customHeight="1">
      <c r="A9">
        <v>747</v>
      </c>
      <c r="B9" s="8">
        <v>2</v>
      </c>
      <c r="C9" s="15">
        <v>23202610386</v>
      </c>
      <c r="D9" s="9" t="s">
        <v>1883</v>
      </c>
      <c r="E9" s="10" t="s">
        <v>1884</v>
      </c>
      <c r="F9" s="16" t="s">
        <v>1770</v>
      </c>
      <c r="G9" s="16" t="s">
        <v>1770</v>
      </c>
      <c r="H9" s="11"/>
      <c r="I9" s="12"/>
      <c r="J9" s="12"/>
      <c r="K9" s="12"/>
      <c r="L9" s="156">
        <v>0</v>
      </c>
      <c r="M9" s="157"/>
      <c r="N9" s="158"/>
      <c r="O9" t="s">
        <v>2512</v>
      </c>
    </row>
    <row r="10" spans="1:15" ht="18.95" customHeight="1">
      <c r="A10">
        <v>748</v>
      </c>
      <c r="B10" s="8">
        <v>3</v>
      </c>
      <c r="C10" s="15">
        <v>2321216149</v>
      </c>
      <c r="D10" s="9" t="s">
        <v>2244</v>
      </c>
      <c r="E10" s="10" t="s">
        <v>2245</v>
      </c>
      <c r="F10" s="16" t="s">
        <v>1758</v>
      </c>
      <c r="G10" s="16" t="s">
        <v>1758</v>
      </c>
      <c r="H10" s="11"/>
      <c r="I10" s="12"/>
      <c r="J10" s="12"/>
      <c r="K10" s="12"/>
      <c r="L10" s="156">
        <v>0</v>
      </c>
      <c r="M10" s="157"/>
      <c r="N10" s="158"/>
      <c r="O10" t="s">
        <v>2512</v>
      </c>
    </row>
    <row r="11" spans="1:15" ht="18.95" customHeight="1">
      <c r="A11">
        <v>749</v>
      </c>
      <c r="B11" s="8">
        <v>4</v>
      </c>
      <c r="C11" s="15">
        <v>1921629574</v>
      </c>
      <c r="D11" s="9" t="s">
        <v>1288</v>
      </c>
      <c r="E11" s="10" t="s">
        <v>1289</v>
      </c>
      <c r="F11" s="16" t="s">
        <v>1290</v>
      </c>
      <c r="G11" s="16" t="s">
        <v>1290</v>
      </c>
      <c r="H11" s="11"/>
      <c r="I11" s="12"/>
      <c r="J11" s="12"/>
      <c r="K11" s="12"/>
      <c r="L11" s="156">
        <v>0</v>
      </c>
      <c r="M11" s="157"/>
      <c r="N11" s="158"/>
      <c r="O11" t="s">
        <v>2512</v>
      </c>
    </row>
    <row r="12" spans="1:15" ht="18.95" customHeight="1">
      <c r="A12">
        <v>750</v>
      </c>
      <c r="B12" s="8">
        <v>5</v>
      </c>
      <c r="C12" s="15">
        <v>2221356504</v>
      </c>
      <c r="D12" s="9" t="s">
        <v>1645</v>
      </c>
      <c r="E12" s="10" t="s">
        <v>1289</v>
      </c>
      <c r="F12" s="16" t="s">
        <v>1325</v>
      </c>
      <c r="G12" s="16" t="s">
        <v>1325</v>
      </c>
      <c r="H12" s="11"/>
      <c r="I12" s="12"/>
      <c r="J12" s="12"/>
      <c r="K12" s="12"/>
      <c r="L12" s="156">
        <v>0</v>
      </c>
      <c r="M12" s="157"/>
      <c r="N12" s="158"/>
      <c r="O12" t="s">
        <v>2512</v>
      </c>
    </row>
    <row r="13" spans="1:15" ht="18.95" customHeight="1">
      <c r="A13">
        <v>751</v>
      </c>
      <c r="B13" s="8">
        <v>6</v>
      </c>
      <c r="C13" s="15">
        <v>2321118144</v>
      </c>
      <c r="D13" s="9" t="s">
        <v>2142</v>
      </c>
      <c r="E13" s="10" t="s">
        <v>1289</v>
      </c>
      <c r="F13" s="16" t="s">
        <v>1610</v>
      </c>
      <c r="G13" s="16" t="s">
        <v>1610</v>
      </c>
      <c r="H13" s="11"/>
      <c r="I13" s="12"/>
      <c r="J13" s="12"/>
      <c r="K13" s="12"/>
      <c r="L13" s="156">
        <v>0</v>
      </c>
      <c r="M13" s="157"/>
      <c r="N13" s="158"/>
      <c r="O13" t="s">
        <v>2512</v>
      </c>
    </row>
    <row r="14" spans="1:15" ht="18.95" customHeight="1">
      <c r="A14">
        <v>752</v>
      </c>
      <c r="B14" s="8">
        <v>7</v>
      </c>
      <c r="C14" s="15">
        <v>2321122031</v>
      </c>
      <c r="D14" s="9" t="s">
        <v>2176</v>
      </c>
      <c r="E14" s="10" t="s">
        <v>1289</v>
      </c>
      <c r="F14" s="16" t="s">
        <v>1610</v>
      </c>
      <c r="G14" s="16" t="s">
        <v>1610</v>
      </c>
      <c r="H14" s="11"/>
      <c r="I14" s="12"/>
      <c r="J14" s="12"/>
      <c r="K14" s="12"/>
      <c r="L14" s="156">
        <v>0</v>
      </c>
      <c r="M14" s="157"/>
      <c r="N14" s="158"/>
      <c r="O14" t="s">
        <v>2512</v>
      </c>
    </row>
    <row r="15" spans="1:15" ht="18.95" customHeight="1">
      <c r="A15">
        <v>753</v>
      </c>
      <c r="B15" s="8">
        <v>8</v>
      </c>
      <c r="C15" s="15">
        <v>23212510584</v>
      </c>
      <c r="D15" s="9" t="s">
        <v>1614</v>
      </c>
      <c r="E15" s="10" t="s">
        <v>1289</v>
      </c>
      <c r="F15" s="16" t="s">
        <v>1296</v>
      </c>
      <c r="G15" s="16" t="s">
        <v>1296</v>
      </c>
      <c r="H15" s="11"/>
      <c r="I15" s="12"/>
      <c r="J15" s="12"/>
      <c r="K15" s="12"/>
      <c r="L15" s="156">
        <v>0</v>
      </c>
      <c r="M15" s="157"/>
      <c r="N15" s="158"/>
      <c r="O15" t="s">
        <v>2512</v>
      </c>
    </row>
    <row r="16" spans="1:15" ht="18.95" customHeight="1">
      <c r="A16">
        <v>754</v>
      </c>
      <c r="B16" s="8">
        <v>9</v>
      </c>
      <c r="C16" s="15">
        <v>23218611457</v>
      </c>
      <c r="D16" s="9" t="s">
        <v>2191</v>
      </c>
      <c r="E16" s="10" t="s">
        <v>1289</v>
      </c>
      <c r="F16" s="16" t="s">
        <v>1590</v>
      </c>
      <c r="G16" s="16" t="s">
        <v>1590</v>
      </c>
      <c r="H16" s="11"/>
      <c r="I16" s="12"/>
      <c r="J16" s="12"/>
      <c r="K16" s="12"/>
      <c r="L16" s="156">
        <v>0</v>
      </c>
      <c r="M16" s="157"/>
      <c r="N16" s="158"/>
      <c r="O16" t="s">
        <v>2512</v>
      </c>
    </row>
    <row r="17" spans="1:15" ht="18.95" customHeight="1">
      <c r="A17">
        <v>755</v>
      </c>
      <c r="B17" s="8">
        <v>10</v>
      </c>
      <c r="C17" s="15">
        <v>2320216267</v>
      </c>
      <c r="D17" s="9" t="s">
        <v>1401</v>
      </c>
      <c r="E17" s="10" t="s">
        <v>1825</v>
      </c>
      <c r="F17" s="16" t="s">
        <v>1416</v>
      </c>
      <c r="G17" s="16" t="s">
        <v>1416</v>
      </c>
      <c r="H17" s="11"/>
      <c r="I17" s="12"/>
      <c r="J17" s="12"/>
      <c r="K17" s="12"/>
      <c r="L17" s="156">
        <v>0</v>
      </c>
      <c r="M17" s="157"/>
      <c r="N17" s="158"/>
      <c r="O17" t="s">
        <v>2512</v>
      </c>
    </row>
    <row r="18" spans="1:15" ht="18.95" customHeight="1">
      <c r="A18">
        <v>756</v>
      </c>
      <c r="B18" s="8">
        <v>11</v>
      </c>
      <c r="C18" s="15">
        <v>2220279242</v>
      </c>
      <c r="D18" s="9" t="s">
        <v>1430</v>
      </c>
      <c r="E18" s="10" t="s">
        <v>1431</v>
      </c>
      <c r="F18" s="16" t="s">
        <v>1432</v>
      </c>
      <c r="G18" s="16" t="s">
        <v>1432</v>
      </c>
      <c r="H18" s="11"/>
      <c r="I18" s="12"/>
      <c r="J18" s="12"/>
      <c r="K18" s="12"/>
      <c r="L18" s="156">
        <v>0</v>
      </c>
      <c r="M18" s="157"/>
      <c r="N18" s="158"/>
      <c r="O18" t="s">
        <v>2512</v>
      </c>
    </row>
    <row r="19" spans="1:15" ht="18.95" customHeight="1">
      <c r="A19">
        <v>757</v>
      </c>
      <c r="B19" s="8">
        <v>12</v>
      </c>
      <c r="C19" s="15">
        <v>2220532385</v>
      </c>
      <c r="D19" s="9" t="s">
        <v>1554</v>
      </c>
      <c r="E19" s="10" t="s">
        <v>1431</v>
      </c>
      <c r="F19" s="16" t="s">
        <v>1302</v>
      </c>
      <c r="G19" s="16" t="s">
        <v>1302</v>
      </c>
      <c r="H19" s="11"/>
      <c r="I19" s="12"/>
      <c r="J19" s="12"/>
      <c r="K19" s="12"/>
      <c r="L19" s="156">
        <v>0</v>
      </c>
      <c r="M19" s="157"/>
      <c r="N19" s="158"/>
      <c r="O19" t="s">
        <v>2512</v>
      </c>
    </row>
    <row r="20" spans="1:15" ht="18.95" customHeight="1">
      <c r="A20">
        <v>758</v>
      </c>
      <c r="B20" s="8">
        <v>13</v>
      </c>
      <c r="C20" s="15">
        <v>2220728715</v>
      </c>
      <c r="D20" s="9" t="s">
        <v>1588</v>
      </c>
      <c r="E20" s="10" t="s">
        <v>1431</v>
      </c>
      <c r="F20" s="16" t="s">
        <v>1589</v>
      </c>
      <c r="G20" s="16" t="s">
        <v>1589</v>
      </c>
      <c r="H20" s="11"/>
      <c r="I20" s="12"/>
      <c r="J20" s="12"/>
      <c r="K20" s="12"/>
      <c r="L20" s="156">
        <v>0</v>
      </c>
      <c r="M20" s="157"/>
      <c r="N20" s="158"/>
      <c r="O20" t="s">
        <v>2512</v>
      </c>
    </row>
    <row r="21" spans="1:15" ht="18.95" customHeight="1">
      <c r="A21">
        <v>759</v>
      </c>
      <c r="B21" s="8">
        <v>14</v>
      </c>
      <c r="C21" s="15">
        <v>2320216200</v>
      </c>
      <c r="D21" s="9" t="s">
        <v>1823</v>
      </c>
      <c r="E21" s="10" t="s">
        <v>1431</v>
      </c>
      <c r="F21" s="16" t="s">
        <v>1824</v>
      </c>
      <c r="G21" s="16" t="s">
        <v>1824</v>
      </c>
      <c r="H21" s="11"/>
      <c r="I21" s="12"/>
      <c r="J21" s="12"/>
      <c r="K21" s="12"/>
      <c r="L21" s="156">
        <v>0</v>
      </c>
      <c r="M21" s="157"/>
      <c r="N21" s="158"/>
      <c r="O21" t="s">
        <v>2512</v>
      </c>
    </row>
    <row r="22" spans="1:15" ht="18.95" customHeight="1">
      <c r="A22">
        <v>760</v>
      </c>
      <c r="B22" s="8">
        <v>15</v>
      </c>
      <c r="C22" s="15">
        <v>2320254335</v>
      </c>
      <c r="D22" s="9" t="s">
        <v>1867</v>
      </c>
      <c r="E22" s="10" t="s">
        <v>1431</v>
      </c>
      <c r="F22" s="16" t="s">
        <v>1427</v>
      </c>
      <c r="G22" s="16" t="s">
        <v>1427</v>
      </c>
      <c r="H22" s="11"/>
      <c r="I22" s="12"/>
      <c r="J22" s="12"/>
      <c r="K22" s="12"/>
      <c r="L22" s="156">
        <v>0</v>
      </c>
      <c r="M22" s="157"/>
      <c r="N22" s="158"/>
      <c r="O22" t="s">
        <v>2512</v>
      </c>
    </row>
    <row r="23" spans="1:15" ht="18.95" customHeight="1">
      <c r="A23">
        <v>761</v>
      </c>
      <c r="B23" s="8">
        <v>16</v>
      </c>
      <c r="C23" s="15">
        <v>2320711637</v>
      </c>
      <c r="D23" s="9" t="s">
        <v>2018</v>
      </c>
      <c r="E23" s="10" t="s">
        <v>1431</v>
      </c>
      <c r="F23" s="16" t="s">
        <v>1396</v>
      </c>
      <c r="G23" s="16" t="s">
        <v>1396</v>
      </c>
      <c r="H23" s="11"/>
      <c r="I23" s="12"/>
      <c r="J23" s="12"/>
      <c r="K23" s="12"/>
      <c r="L23" s="156">
        <v>0</v>
      </c>
      <c r="M23" s="157"/>
      <c r="N23" s="158"/>
      <c r="O23" t="s">
        <v>2512</v>
      </c>
    </row>
    <row r="24" spans="1:15" ht="18.95" customHeight="1">
      <c r="A24">
        <v>762</v>
      </c>
      <c r="B24" s="8">
        <v>17</v>
      </c>
      <c r="C24" s="15">
        <v>2320714699</v>
      </c>
      <c r="D24" s="9" t="s">
        <v>2058</v>
      </c>
      <c r="E24" s="10" t="s">
        <v>1431</v>
      </c>
      <c r="F24" s="16" t="s">
        <v>1349</v>
      </c>
      <c r="G24" s="16" t="s">
        <v>1349</v>
      </c>
      <c r="H24" s="11"/>
      <c r="I24" s="12"/>
      <c r="J24" s="12"/>
      <c r="K24" s="12"/>
      <c r="L24" s="156">
        <v>0</v>
      </c>
      <c r="M24" s="157"/>
      <c r="N24" s="158"/>
      <c r="O24" t="s">
        <v>2512</v>
      </c>
    </row>
    <row r="25" spans="1:15" ht="18.95" customHeight="1">
      <c r="A25">
        <v>763</v>
      </c>
      <c r="B25" s="8">
        <v>18</v>
      </c>
      <c r="C25" s="15">
        <v>2320717256</v>
      </c>
      <c r="D25" s="9" t="s">
        <v>2084</v>
      </c>
      <c r="E25" s="10" t="s">
        <v>1431</v>
      </c>
      <c r="F25" s="16" t="s">
        <v>1396</v>
      </c>
      <c r="G25" s="16" t="s">
        <v>1396</v>
      </c>
      <c r="H25" s="11"/>
      <c r="I25" s="12"/>
      <c r="J25" s="12"/>
      <c r="K25" s="12"/>
      <c r="L25" s="156">
        <v>0</v>
      </c>
      <c r="M25" s="157"/>
      <c r="N25" s="158"/>
      <c r="O25" t="s">
        <v>2512</v>
      </c>
    </row>
    <row r="26" spans="1:15" ht="18.95" customHeight="1">
      <c r="A26">
        <v>764</v>
      </c>
      <c r="B26" s="8">
        <v>19</v>
      </c>
      <c r="C26" s="15">
        <v>2320216125</v>
      </c>
      <c r="D26" s="9" t="s">
        <v>1812</v>
      </c>
      <c r="E26" s="10" t="s">
        <v>1813</v>
      </c>
      <c r="F26" s="16" t="s">
        <v>1738</v>
      </c>
      <c r="G26" s="16" t="s">
        <v>1738</v>
      </c>
      <c r="H26" s="11"/>
      <c r="I26" s="12"/>
      <c r="J26" s="12"/>
      <c r="K26" s="12"/>
      <c r="L26" s="156">
        <v>0</v>
      </c>
      <c r="M26" s="157"/>
      <c r="N26" s="158"/>
      <c r="O26" t="s">
        <v>2512</v>
      </c>
    </row>
    <row r="27" spans="1:15" ht="18.95" customHeight="1">
      <c r="A27">
        <v>765</v>
      </c>
      <c r="B27" s="8">
        <v>20</v>
      </c>
      <c r="C27" s="15">
        <v>2327521195</v>
      </c>
      <c r="D27" s="9" t="s">
        <v>2350</v>
      </c>
      <c r="E27" s="10" t="s">
        <v>1813</v>
      </c>
      <c r="F27" s="16" t="s">
        <v>2351</v>
      </c>
      <c r="G27" s="16" t="s">
        <v>2351</v>
      </c>
      <c r="H27" s="11"/>
      <c r="I27" s="12"/>
      <c r="J27" s="12"/>
      <c r="K27" s="12"/>
      <c r="L27" s="156">
        <v>0</v>
      </c>
      <c r="M27" s="157"/>
      <c r="N27" s="158"/>
      <c r="O27" t="s">
        <v>2512</v>
      </c>
    </row>
    <row r="28" spans="1:15" ht="18.95" customHeight="1">
      <c r="A28">
        <v>766</v>
      </c>
      <c r="B28" s="8">
        <v>21</v>
      </c>
      <c r="C28" s="15">
        <v>2120114055</v>
      </c>
      <c r="D28" s="9" t="s">
        <v>1323</v>
      </c>
      <c r="E28" s="10" t="s">
        <v>1324</v>
      </c>
      <c r="F28" s="16" t="s">
        <v>1325</v>
      </c>
      <c r="G28" s="16" t="s">
        <v>1325</v>
      </c>
      <c r="H28" s="11"/>
      <c r="I28" s="12"/>
      <c r="J28" s="12"/>
      <c r="K28" s="12"/>
      <c r="L28" s="156">
        <v>0</v>
      </c>
      <c r="M28" s="157"/>
      <c r="N28" s="158"/>
      <c r="O28" t="s">
        <v>2512</v>
      </c>
    </row>
    <row r="29" spans="1:15" ht="18.95" customHeight="1">
      <c r="A29">
        <v>767</v>
      </c>
      <c r="B29" s="8">
        <v>22</v>
      </c>
      <c r="C29" s="15">
        <v>2120524476</v>
      </c>
      <c r="D29" s="9" t="s">
        <v>1339</v>
      </c>
      <c r="E29" s="10" t="s">
        <v>1324</v>
      </c>
      <c r="F29" s="16" t="s">
        <v>1340</v>
      </c>
      <c r="G29" s="16" t="s">
        <v>1340</v>
      </c>
      <c r="H29" s="11"/>
      <c r="I29" s="12"/>
      <c r="J29" s="12"/>
      <c r="K29" s="12"/>
      <c r="L29" s="156">
        <v>0</v>
      </c>
      <c r="M29" s="157"/>
      <c r="N29" s="158"/>
      <c r="O29" t="s">
        <v>2512</v>
      </c>
    </row>
    <row r="30" spans="1:15" ht="18.95" customHeight="1">
      <c r="A30">
        <v>768</v>
      </c>
      <c r="B30" s="8">
        <v>23</v>
      </c>
      <c r="C30" s="15">
        <v>2220423432</v>
      </c>
      <c r="D30" s="9" t="s">
        <v>1435</v>
      </c>
      <c r="E30" s="10" t="s">
        <v>1324</v>
      </c>
      <c r="F30" s="16" t="s">
        <v>1266</v>
      </c>
      <c r="G30" s="16" t="s">
        <v>1266</v>
      </c>
      <c r="H30" s="11"/>
      <c r="I30" s="12"/>
      <c r="J30" s="12"/>
      <c r="K30" s="12"/>
      <c r="L30" s="156">
        <v>0</v>
      </c>
      <c r="M30" s="157"/>
      <c r="N30" s="158"/>
      <c r="O30" t="s">
        <v>2512</v>
      </c>
    </row>
    <row r="31" spans="1:15" ht="18.95" customHeight="1">
      <c r="A31">
        <v>769</v>
      </c>
      <c r="B31" s="8">
        <v>24</v>
      </c>
      <c r="C31" s="15">
        <v>2220522832</v>
      </c>
      <c r="D31" s="9" t="s">
        <v>1464</v>
      </c>
      <c r="E31" s="10" t="s">
        <v>1324</v>
      </c>
      <c r="F31" s="16" t="s">
        <v>1302</v>
      </c>
      <c r="G31" s="16" t="s">
        <v>1302</v>
      </c>
      <c r="H31" s="11"/>
      <c r="I31" s="12"/>
      <c r="J31" s="12"/>
      <c r="K31" s="12"/>
      <c r="L31" s="156">
        <v>0</v>
      </c>
      <c r="M31" s="157"/>
      <c r="N31" s="158"/>
      <c r="O31" t="s">
        <v>2512</v>
      </c>
    </row>
    <row r="32" spans="1:15" ht="18.95" customHeight="1">
      <c r="A32">
        <v>770</v>
      </c>
      <c r="B32" s="8">
        <v>25</v>
      </c>
      <c r="C32" s="15">
        <v>2220528884</v>
      </c>
      <c r="D32" s="9" t="s">
        <v>1548</v>
      </c>
      <c r="E32" s="10" t="s">
        <v>1324</v>
      </c>
      <c r="F32" s="16" t="s">
        <v>1302</v>
      </c>
      <c r="G32" s="16" t="s">
        <v>1302</v>
      </c>
      <c r="H32" s="11"/>
      <c r="I32" s="12"/>
      <c r="J32" s="12"/>
      <c r="K32" s="12"/>
      <c r="L32" s="156">
        <v>0</v>
      </c>
      <c r="M32" s="157"/>
      <c r="N32" s="158"/>
      <c r="O32" t="s">
        <v>2512</v>
      </c>
    </row>
    <row r="33" spans="1:15" ht="18.95" customHeight="1">
      <c r="A33">
        <v>771</v>
      </c>
      <c r="B33" s="8">
        <v>26</v>
      </c>
      <c r="C33" s="15">
        <v>2220618406</v>
      </c>
      <c r="D33" s="9" t="s">
        <v>1557</v>
      </c>
      <c r="E33" s="10" t="s">
        <v>1324</v>
      </c>
      <c r="F33" s="16" t="s">
        <v>1290</v>
      </c>
      <c r="G33" s="16" t="s">
        <v>1290</v>
      </c>
      <c r="H33" s="11"/>
      <c r="I33" s="12"/>
      <c r="J33" s="12"/>
      <c r="K33" s="12"/>
      <c r="L33" s="156">
        <v>0</v>
      </c>
      <c r="M33" s="157"/>
      <c r="N33" s="158"/>
      <c r="O33" t="s">
        <v>2512</v>
      </c>
    </row>
    <row r="34" spans="1:15" ht="18.95" customHeight="1">
      <c r="A34">
        <v>772</v>
      </c>
      <c r="B34" s="8">
        <v>27</v>
      </c>
      <c r="C34" s="15">
        <v>2320210818</v>
      </c>
      <c r="D34" s="9" t="s">
        <v>1755</v>
      </c>
      <c r="E34" s="10" t="s">
        <v>1324</v>
      </c>
      <c r="F34" s="16" t="s">
        <v>1416</v>
      </c>
      <c r="G34" s="16" t="s">
        <v>1416</v>
      </c>
      <c r="H34" s="11"/>
      <c r="I34" s="12"/>
      <c r="J34" s="12"/>
      <c r="K34" s="12"/>
      <c r="L34" s="156">
        <v>0</v>
      </c>
      <c r="M34" s="157"/>
      <c r="N34" s="158"/>
      <c r="O34" t="s">
        <v>2512</v>
      </c>
    </row>
    <row r="35" spans="1:15" ht="18.95" customHeight="1">
      <c r="A35">
        <v>773</v>
      </c>
      <c r="B35" s="8">
        <v>28</v>
      </c>
      <c r="C35" s="15">
        <v>2320219903</v>
      </c>
      <c r="D35" s="9" t="s">
        <v>1830</v>
      </c>
      <c r="E35" s="10" t="s">
        <v>1324</v>
      </c>
      <c r="F35" s="16" t="s">
        <v>1416</v>
      </c>
      <c r="G35" s="16" t="s">
        <v>1416</v>
      </c>
      <c r="H35" s="11"/>
      <c r="I35" s="12"/>
      <c r="J35" s="12"/>
      <c r="K35" s="12"/>
      <c r="L35" s="156">
        <v>0</v>
      </c>
      <c r="M35" s="157"/>
      <c r="N35" s="158"/>
      <c r="O35" t="s">
        <v>2512</v>
      </c>
    </row>
    <row r="36" spans="1:15" ht="18.95" customHeight="1">
      <c r="A36">
        <v>774</v>
      </c>
      <c r="B36" s="8">
        <v>29</v>
      </c>
      <c r="C36" s="15">
        <v>23202511501</v>
      </c>
      <c r="D36" s="9" t="s">
        <v>1861</v>
      </c>
      <c r="E36" s="10" t="s">
        <v>1324</v>
      </c>
      <c r="F36" s="16" t="s">
        <v>1427</v>
      </c>
      <c r="G36" s="16" t="s">
        <v>1427</v>
      </c>
      <c r="H36" s="11"/>
      <c r="I36" s="12"/>
      <c r="J36" s="12"/>
      <c r="K36" s="12"/>
      <c r="L36" s="156">
        <v>0</v>
      </c>
      <c r="M36" s="157"/>
      <c r="N36" s="158"/>
      <c r="O36" t="s">
        <v>2512</v>
      </c>
    </row>
    <row r="37" spans="1:15" ht="18.95" customHeight="1">
      <c r="A37">
        <v>775</v>
      </c>
      <c r="B37" s="8">
        <v>30</v>
      </c>
      <c r="C37" s="15">
        <v>2320252825</v>
      </c>
      <c r="D37" s="9" t="s">
        <v>1549</v>
      </c>
      <c r="E37" s="10" t="s">
        <v>1324</v>
      </c>
      <c r="F37" s="16" t="s">
        <v>1296</v>
      </c>
      <c r="G37" s="16" t="s">
        <v>1296</v>
      </c>
      <c r="H37" s="11"/>
      <c r="I37" s="12"/>
      <c r="J37" s="12"/>
      <c r="K37" s="12"/>
      <c r="L37" s="156">
        <v>0</v>
      </c>
      <c r="M37" s="157"/>
      <c r="N37" s="158"/>
      <c r="O37" t="s">
        <v>2512</v>
      </c>
    </row>
    <row r="38" spans="1:15" ht="18.95" customHeight="1">
      <c r="A38">
        <v>776</v>
      </c>
      <c r="B38" s="8">
        <v>31</v>
      </c>
      <c r="C38" s="15">
        <v>2320253527</v>
      </c>
      <c r="D38" s="9" t="s">
        <v>1549</v>
      </c>
      <c r="E38" s="10" t="s">
        <v>1324</v>
      </c>
      <c r="F38" s="16" t="s">
        <v>1296</v>
      </c>
      <c r="G38" s="16" t="s">
        <v>1296</v>
      </c>
      <c r="H38" s="11"/>
      <c r="I38" s="12"/>
      <c r="J38" s="12"/>
      <c r="K38" s="12"/>
      <c r="L38" s="169">
        <v>0</v>
      </c>
      <c r="M38" s="170"/>
      <c r="N38" s="171"/>
      <c r="O38" t="s">
        <v>2512</v>
      </c>
    </row>
    <row r="39" spans="1:15">
      <c r="M39" s="147" t="s">
        <v>2424</v>
      </c>
      <c r="N39" s="13" t="s">
        <v>2400</v>
      </c>
    </row>
  </sheetData>
  <mergeCells count="47">
    <mergeCell ref="L34:N34"/>
    <mergeCell ref="L35:N35"/>
    <mergeCell ref="L36:N36"/>
    <mergeCell ref="L37:N37"/>
    <mergeCell ref="L38:N38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B4:K4"/>
    <mergeCell ref="C1:D1"/>
    <mergeCell ref="E1:K1"/>
    <mergeCell ref="C2:D2"/>
    <mergeCell ref="F2:K2"/>
    <mergeCell ref="E3:K3"/>
  </mergeCells>
  <conditionalFormatting sqref="G6:G36 L8:N36 A8:A36">
    <cfRule type="cellIs" dxfId="63" priority="6" stopIfTrue="1" operator="equal">
      <formula>0</formula>
    </cfRule>
  </conditionalFormatting>
  <conditionalFormatting sqref="M39:N39">
    <cfRule type="cellIs" dxfId="62" priority="2" stopIfTrue="1" operator="equal">
      <formula>0</formula>
    </cfRule>
  </conditionalFormatting>
  <conditionalFormatting sqref="G37:G38 L37:N38 A37:A38">
    <cfRule type="cellIs" dxfId="61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9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2513</v>
      </c>
    </row>
    <row r="2" spans="1:15" s="1" customFormat="1">
      <c r="C2" s="150" t="s">
        <v>8</v>
      </c>
      <c r="D2" s="150"/>
      <c r="E2" s="2" t="s">
        <v>2446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2356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2514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777</v>
      </c>
      <c r="B8" s="8">
        <v>1</v>
      </c>
      <c r="C8" s="15">
        <v>2320263532</v>
      </c>
      <c r="D8" s="9" t="s">
        <v>1894</v>
      </c>
      <c r="E8" s="10" t="s">
        <v>1324</v>
      </c>
      <c r="F8" s="16" t="s">
        <v>1770</v>
      </c>
      <c r="G8" s="16" t="s">
        <v>1770</v>
      </c>
      <c r="H8" s="11"/>
      <c r="I8" s="12"/>
      <c r="J8" s="12"/>
      <c r="K8" s="12"/>
      <c r="L8" s="166">
        <v>0</v>
      </c>
      <c r="M8" s="167"/>
      <c r="N8" s="168"/>
      <c r="O8" t="s">
        <v>2515</v>
      </c>
    </row>
    <row r="9" spans="1:15" ht="18.95" customHeight="1">
      <c r="A9">
        <v>778</v>
      </c>
      <c r="B9" s="8">
        <v>2</v>
      </c>
      <c r="C9" s="15">
        <v>2320263953</v>
      </c>
      <c r="D9" s="9" t="s">
        <v>1887</v>
      </c>
      <c r="E9" s="10" t="s">
        <v>1324</v>
      </c>
      <c r="F9" s="16" t="s">
        <v>1770</v>
      </c>
      <c r="G9" s="16" t="s">
        <v>1770</v>
      </c>
      <c r="H9" s="11"/>
      <c r="I9" s="12"/>
      <c r="J9" s="12"/>
      <c r="K9" s="12"/>
      <c r="L9" s="156">
        <v>0</v>
      </c>
      <c r="M9" s="157"/>
      <c r="N9" s="158"/>
      <c r="O9" t="s">
        <v>2515</v>
      </c>
    </row>
    <row r="10" spans="1:15" ht="18.95" customHeight="1">
      <c r="A10">
        <v>779</v>
      </c>
      <c r="B10" s="8">
        <v>3</v>
      </c>
      <c r="C10" s="15">
        <v>2320269813</v>
      </c>
      <c r="D10" s="9" t="s">
        <v>1901</v>
      </c>
      <c r="E10" s="10" t="s">
        <v>1324</v>
      </c>
      <c r="F10" s="16" t="s">
        <v>1427</v>
      </c>
      <c r="G10" s="16" t="s">
        <v>1427</v>
      </c>
      <c r="H10" s="11"/>
      <c r="I10" s="12"/>
      <c r="J10" s="12"/>
      <c r="K10" s="12"/>
      <c r="L10" s="156">
        <v>0</v>
      </c>
      <c r="M10" s="157"/>
      <c r="N10" s="158"/>
      <c r="O10" t="s">
        <v>2515</v>
      </c>
    </row>
    <row r="11" spans="1:15" ht="18.95" customHeight="1">
      <c r="A11">
        <v>780</v>
      </c>
      <c r="B11" s="8">
        <v>4</v>
      </c>
      <c r="C11" s="15">
        <v>2320314638</v>
      </c>
      <c r="D11" s="9" t="s">
        <v>1918</v>
      </c>
      <c r="E11" s="10" t="s">
        <v>1324</v>
      </c>
      <c r="F11" s="16" t="s">
        <v>1843</v>
      </c>
      <c r="G11" s="16" t="s">
        <v>1843</v>
      </c>
      <c r="H11" s="11"/>
      <c r="I11" s="12"/>
      <c r="J11" s="12"/>
      <c r="K11" s="12"/>
      <c r="L11" s="156">
        <v>0</v>
      </c>
      <c r="M11" s="157"/>
      <c r="N11" s="158"/>
      <c r="O11" t="s">
        <v>2515</v>
      </c>
    </row>
    <row r="12" spans="1:15" ht="18.95" customHeight="1">
      <c r="A12">
        <v>781</v>
      </c>
      <c r="B12" s="8">
        <v>5</v>
      </c>
      <c r="C12" s="15">
        <v>2320377849</v>
      </c>
      <c r="D12" s="9" t="s">
        <v>1501</v>
      </c>
      <c r="E12" s="10" t="s">
        <v>1324</v>
      </c>
      <c r="F12" s="16" t="s">
        <v>1590</v>
      </c>
      <c r="G12" s="16" t="s">
        <v>1590</v>
      </c>
      <c r="H12" s="11"/>
      <c r="I12" s="12"/>
      <c r="J12" s="12"/>
      <c r="K12" s="12"/>
      <c r="L12" s="156">
        <v>0</v>
      </c>
      <c r="M12" s="157"/>
      <c r="N12" s="158"/>
      <c r="O12" t="s">
        <v>2515</v>
      </c>
    </row>
    <row r="13" spans="1:15" ht="18.95" customHeight="1">
      <c r="A13">
        <v>782</v>
      </c>
      <c r="B13" s="8">
        <v>6</v>
      </c>
      <c r="C13" s="15">
        <v>2320711364</v>
      </c>
      <c r="D13" s="9" t="s">
        <v>2016</v>
      </c>
      <c r="E13" s="10" t="s">
        <v>1324</v>
      </c>
      <c r="F13" s="16" t="s">
        <v>1349</v>
      </c>
      <c r="G13" s="16" t="s">
        <v>1349</v>
      </c>
      <c r="H13" s="11"/>
      <c r="I13" s="12"/>
      <c r="J13" s="12"/>
      <c r="K13" s="12"/>
      <c r="L13" s="156">
        <v>0</v>
      </c>
      <c r="M13" s="157"/>
      <c r="N13" s="158"/>
      <c r="O13" t="s">
        <v>2515</v>
      </c>
    </row>
    <row r="14" spans="1:15" ht="18.95" customHeight="1">
      <c r="A14">
        <v>783</v>
      </c>
      <c r="B14" s="8">
        <v>7</v>
      </c>
      <c r="C14" s="15">
        <v>2320716803</v>
      </c>
      <c r="D14" s="9" t="s">
        <v>1468</v>
      </c>
      <c r="E14" s="10" t="s">
        <v>1324</v>
      </c>
      <c r="F14" s="16" t="s">
        <v>1349</v>
      </c>
      <c r="G14" s="16" t="s">
        <v>1349</v>
      </c>
      <c r="H14" s="11"/>
      <c r="I14" s="12"/>
      <c r="J14" s="12"/>
      <c r="K14" s="12"/>
      <c r="L14" s="156">
        <v>0</v>
      </c>
      <c r="M14" s="157"/>
      <c r="N14" s="158"/>
      <c r="O14" t="s">
        <v>2515</v>
      </c>
    </row>
    <row r="15" spans="1:15" ht="18.95" customHeight="1">
      <c r="A15">
        <v>784</v>
      </c>
      <c r="B15" s="8">
        <v>8</v>
      </c>
      <c r="C15" s="15">
        <v>2320719851</v>
      </c>
      <c r="D15" s="9" t="s">
        <v>2095</v>
      </c>
      <c r="E15" s="10" t="s">
        <v>1324</v>
      </c>
      <c r="F15" s="16" t="s">
        <v>1396</v>
      </c>
      <c r="G15" s="16" t="s">
        <v>1396</v>
      </c>
      <c r="H15" s="11"/>
      <c r="I15" s="12"/>
      <c r="J15" s="12"/>
      <c r="K15" s="12"/>
      <c r="L15" s="156">
        <v>0</v>
      </c>
      <c r="M15" s="157"/>
      <c r="N15" s="158"/>
      <c r="O15" t="s">
        <v>2515</v>
      </c>
    </row>
    <row r="16" spans="1:15" ht="18.95" customHeight="1">
      <c r="A16">
        <v>785</v>
      </c>
      <c r="B16" s="8">
        <v>9</v>
      </c>
      <c r="C16" s="15">
        <v>2221125700</v>
      </c>
      <c r="D16" s="9" t="s">
        <v>1611</v>
      </c>
      <c r="E16" s="10" t="s">
        <v>1612</v>
      </c>
      <c r="F16" s="16" t="s">
        <v>1605</v>
      </c>
      <c r="G16" s="16" t="s">
        <v>1605</v>
      </c>
      <c r="H16" s="11"/>
      <c r="I16" s="12"/>
      <c r="J16" s="12"/>
      <c r="K16" s="12"/>
      <c r="L16" s="156">
        <v>0</v>
      </c>
      <c r="M16" s="157"/>
      <c r="N16" s="158"/>
      <c r="O16" t="s">
        <v>2515</v>
      </c>
    </row>
    <row r="17" spans="1:15" ht="18.95" customHeight="1">
      <c r="A17">
        <v>786</v>
      </c>
      <c r="B17" s="8">
        <v>10</v>
      </c>
      <c r="C17" s="15">
        <v>23207210572</v>
      </c>
      <c r="D17" s="9" t="s">
        <v>1979</v>
      </c>
      <c r="E17" s="10" t="s">
        <v>2101</v>
      </c>
      <c r="F17" s="16" t="s">
        <v>1929</v>
      </c>
      <c r="G17" s="16" t="s">
        <v>1929</v>
      </c>
      <c r="H17" s="11"/>
      <c r="I17" s="12"/>
      <c r="J17" s="12"/>
      <c r="K17" s="12"/>
      <c r="L17" s="156">
        <v>0</v>
      </c>
      <c r="M17" s="157"/>
      <c r="N17" s="158"/>
      <c r="O17" t="s">
        <v>2515</v>
      </c>
    </row>
    <row r="18" spans="1:15" ht="18.95" customHeight="1">
      <c r="A18">
        <v>787</v>
      </c>
      <c r="B18" s="8">
        <v>11</v>
      </c>
      <c r="C18" s="15">
        <v>23211212363</v>
      </c>
      <c r="D18" s="9" t="s">
        <v>1672</v>
      </c>
      <c r="E18" s="10" t="s">
        <v>2101</v>
      </c>
      <c r="F18" s="16" t="s">
        <v>1728</v>
      </c>
      <c r="G18" s="16" t="s">
        <v>1728</v>
      </c>
      <c r="H18" s="11"/>
      <c r="I18" s="12"/>
      <c r="J18" s="12"/>
      <c r="K18" s="12"/>
      <c r="L18" s="156">
        <v>0</v>
      </c>
      <c r="M18" s="157"/>
      <c r="N18" s="158"/>
      <c r="O18" t="s">
        <v>2515</v>
      </c>
    </row>
    <row r="19" spans="1:15" ht="18.95" customHeight="1">
      <c r="A19">
        <v>788</v>
      </c>
      <c r="B19" s="8">
        <v>12</v>
      </c>
      <c r="C19" s="15">
        <v>2321124965</v>
      </c>
      <c r="D19" s="9" t="s">
        <v>2202</v>
      </c>
      <c r="E19" s="10" t="s">
        <v>2101</v>
      </c>
      <c r="F19" s="16" t="s">
        <v>1728</v>
      </c>
      <c r="G19" s="16" t="s">
        <v>1728</v>
      </c>
      <c r="H19" s="11"/>
      <c r="I19" s="12"/>
      <c r="J19" s="12"/>
      <c r="K19" s="12"/>
      <c r="L19" s="156">
        <v>0</v>
      </c>
      <c r="M19" s="157"/>
      <c r="N19" s="158"/>
      <c r="O19" t="s">
        <v>2515</v>
      </c>
    </row>
    <row r="20" spans="1:15" ht="18.95" customHeight="1">
      <c r="A20">
        <v>789</v>
      </c>
      <c r="B20" s="8">
        <v>13</v>
      </c>
      <c r="C20" s="15">
        <v>2321864623</v>
      </c>
      <c r="D20" s="9" t="s">
        <v>2150</v>
      </c>
      <c r="E20" s="10" t="s">
        <v>2101</v>
      </c>
      <c r="F20" s="16" t="s">
        <v>1590</v>
      </c>
      <c r="G20" s="16" t="s">
        <v>1590</v>
      </c>
      <c r="H20" s="11"/>
      <c r="I20" s="12"/>
      <c r="J20" s="12"/>
      <c r="K20" s="12"/>
      <c r="L20" s="156">
        <v>0</v>
      </c>
      <c r="M20" s="157"/>
      <c r="N20" s="158"/>
      <c r="O20" t="s">
        <v>2515</v>
      </c>
    </row>
    <row r="21" spans="1:15" ht="18.95" customHeight="1">
      <c r="A21">
        <v>790</v>
      </c>
      <c r="B21" s="8">
        <v>14</v>
      </c>
      <c r="C21" s="15">
        <v>2121416509</v>
      </c>
      <c r="D21" s="9" t="s">
        <v>1380</v>
      </c>
      <c r="E21" s="10" t="s">
        <v>1381</v>
      </c>
      <c r="F21" s="16" t="s">
        <v>1379</v>
      </c>
      <c r="G21" s="16" t="s">
        <v>1379</v>
      </c>
      <c r="H21" s="11"/>
      <c r="I21" s="12"/>
      <c r="J21" s="12"/>
      <c r="K21" s="12"/>
      <c r="L21" s="156">
        <v>0</v>
      </c>
      <c r="M21" s="157"/>
      <c r="N21" s="158"/>
      <c r="O21" t="s">
        <v>2515</v>
      </c>
    </row>
    <row r="22" spans="1:15" ht="18.95" customHeight="1">
      <c r="A22">
        <v>791</v>
      </c>
      <c r="B22" s="8">
        <v>15</v>
      </c>
      <c r="C22" s="15">
        <v>2221719368</v>
      </c>
      <c r="D22" s="9" t="s">
        <v>1720</v>
      </c>
      <c r="E22" s="10" t="s">
        <v>1381</v>
      </c>
      <c r="F22" s="16" t="s">
        <v>1322</v>
      </c>
      <c r="G22" s="16" t="s">
        <v>1322</v>
      </c>
      <c r="H22" s="11"/>
      <c r="I22" s="12"/>
      <c r="J22" s="12"/>
      <c r="K22" s="12"/>
      <c r="L22" s="156">
        <v>0</v>
      </c>
      <c r="M22" s="157"/>
      <c r="N22" s="158"/>
      <c r="O22" t="s">
        <v>2515</v>
      </c>
    </row>
    <row r="23" spans="1:15" ht="18.95" customHeight="1">
      <c r="A23">
        <v>792</v>
      </c>
      <c r="B23" s="8">
        <v>16</v>
      </c>
      <c r="C23" s="15">
        <v>2321117978</v>
      </c>
      <c r="D23" s="9" t="s">
        <v>2134</v>
      </c>
      <c r="E23" s="10" t="s">
        <v>1381</v>
      </c>
      <c r="F23" s="16" t="s">
        <v>1610</v>
      </c>
      <c r="G23" s="16" t="s">
        <v>1610</v>
      </c>
      <c r="H23" s="11"/>
      <c r="I23" s="12"/>
      <c r="J23" s="12"/>
      <c r="K23" s="12"/>
      <c r="L23" s="156">
        <v>0</v>
      </c>
      <c r="M23" s="157"/>
      <c r="N23" s="158"/>
      <c r="O23" t="s">
        <v>2515</v>
      </c>
    </row>
    <row r="24" spans="1:15" ht="18.95" customHeight="1">
      <c r="A24">
        <v>793</v>
      </c>
      <c r="B24" s="8">
        <v>17</v>
      </c>
      <c r="C24" s="15">
        <v>2321118094</v>
      </c>
      <c r="D24" s="9" t="s">
        <v>1985</v>
      </c>
      <c r="E24" s="10" t="s">
        <v>1381</v>
      </c>
      <c r="F24" s="16" t="s">
        <v>1610</v>
      </c>
      <c r="G24" s="16" t="s">
        <v>1610</v>
      </c>
      <c r="H24" s="11"/>
      <c r="I24" s="12"/>
      <c r="J24" s="12"/>
      <c r="K24" s="12"/>
      <c r="L24" s="156">
        <v>0</v>
      </c>
      <c r="M24" s="157"/>
      <c r="N24" s="158"/>
      <c r="O24" t="s">
        <v>2515</v>
      </c>
    </row>
    <row r="25" spans="1:15" ht="18.95" customHeight="1">
      <c r="A25">
        <v>794</v>
      </c>
      <c r="B25" s="8">
        <v>18</v>
      </c>
      <c r="C25" s="15">
        <v>23211210646</v>
      </c>
      <c r="D25" s="9" t="s">
        <v>2161</v>
      </c>
      <c r="E25" s="10" t="s">
        <v>1381</v>
      </c>
      <c r="F25" s="16" t="s">
        <v>1610</v>
      </c>
      <c r="G25" s="16" t="s">
        <v>1610</v>
      </c>
      <c r="H25" s="11"/>
      <c r="I25" s="12"/>
      <c r="J25" s="12"/>
      <c r="K25" s="12"/>
      <c r="L25" s="156">
        <v>0</v>
      </c>
      <c r="M25" s="157"/>
      <c r="N25" s="158"/>
      <c r="O25" t="s">
        <v>2515</v>
      </c>
    </row>
    <row r="26" spans="1:15" ht="18.95" customHeight="1">
      <c r="A26">
        <v>795</v>
      </c>
      <c r="B26" s="8">
        <v>19</v>
      </c>
      <c r="C26" s="15">
        <v>23211211222</v>
      </c>
      <c r="D26" s="9" t="s">
        <v>1675</v>
      </c>
      <c r="E26" s="10" t="s">
        <v>1381</v>
      </c>
      <c r="F26" s="16" t="s">
        <v>1610</v>
      </c>
      <c r="G26" s="16" t="s">
        <v>1610</v>
      </c>
      <c r="H26" s="11"/>
      <c r="I26" s="12"/>
      <c r="J26" s="12"/>
      <c r="K26" s="12"/>
      <c r="L26" s="156">
        <v>0</v>
      </c>
      <c r="M26" s="157"/>
      <c r="N26" s="158"/>
      <c r="O26" t="s">
        <v>2515</v>
      </c>
    </row>
    <row r="27" spans="1:15" ht="18.95" customHeight="1">
      <c r="A27">
        <v>796</v>
      </c>
      <c r="B27" s="8">
        <v>20</v>
      </c>
      <c r="C27" s="15">
        <v>23212110102</v>
      </c>
      <c r="D27" s="9" t="s">
        <v>2224</v>
      </c>
      <c r="E27" s="10" t="s">
        <v>1381</v>
      </c>
      <c r="F27" s="16" t="s">
        <v>1427</v>
      </c>
      <c r="G27" s="16" t="s">
        <v>1427</v>
      </c>
      <c r="H27" s="11"/>
      <c r="I27" s="12"/>
      <c r="J27" s="12"/>
      <c r="K27" s="12"/>
      <c r="L27" s="156">
        <v>0</v>
      </c>
      <c r="M27" s="157"/>
      <c r="N27" s="158"/>
      <c r="O27" t="s">
        <v>2515</v>
      </c>
    </row>
    <row r="28" spans="1:15" ht="18.95" customHeight="1">
      <c r="A28">
        <v>797</v>
      </c>
      <c r="B28" s="8">
        <v>21</v>
      </c>
      <c r="C28" s="15">
        <v>2321214825</v>
      </c>
      <c r="D28" s="9" t="s">
        <v>1616</v>
      </c>
      <c r="E28" s="10" t="s">
        <v>1381</v>
      </c>
      <c r="F28" s="16" t="s">
        <v>1416</v>
      </c>
      <c r="G28" s="16" t="s">
        <v>1416</v>
      </c>
      <c r="H28" s="11"/>
      <c r="I28" s="12"/>
      <c r="J28" s="12"/>
      <c r="K28" s="12"/>
      <c r="L28" s="156">
        <v>0</v>
      </c>
      <c r="M28" s="157"/>
      <c r="N28" s="158"/>
      <c r="O28" t="s">
        <v>2515</v>
      </c>
    </row>
    <row r="29" spans="1:15" ht="18.95" customHeight="1">
      <c r="A29">
        <v>798</v>
      </c>
      <c r="B29" s="8">
        <v>22</v>
      </c>
      <c r="C29" s="15">
        <v>2321612536</v>
      </c>
      <c r="D29" s="9" t="s">
        <v>2281</v>
      </c>
      <c r="E29" s="10" t="s">
        <v>1381</v>
      </c>
      <c r="F29" s="16" t="s">
        <v>1749</v>
      </c>
      <c r="G29" s="16" t="s">
        <v>1749</v>
      </c>
      <c r="H29" s="11"/>
      <c r="I29" s="12"/>
      <c r="J29" s="12"/>
      <c r="K29" s="12"/>
      <c r="L29" s="156">
        <v>0</v>
      </c>
      <c r="M29" s="157"/>
      <c r="N29" s="158"/>
      <c r="O29" t="s">
        <v>2515</v>
      </c>
    </row>
    <row r="30" spans="1:15" ht="18.95" customHeight="1">
      <c r="A30">
        <v>799</v>
      </c>
      <c r="B30" s="8">
        <v>23</v>
      </c>
      <c r="C30" s="15">
        <v>2321714940</v>
      </c>
      <c r="D30" s="9" t="s">
        <v>1654</v>
      </c>
      <c r="E30" s="10" t="s">
        <v>1381</v>
      </c>
      <c r="F30" s="16" t="s">
        <v>1396</v>
      </c>
      <c r="G30" s="16" t="s">
        <v>1396</v>
      </c>
      <c r="H30" s="11"/>
      <c r="I30" s="12"/>
      <c r="J30" s="12"/>
      <c r="K30" s="12"/>
      <c r="L30" s="156">
        <v>0</v>
      </c>
      <c r="M30" s="157"/>
      <c r="N30" s="158"/>
      <c r="O30" t="s">
        <v>2515</v>
      </c>
    </row>
    <row r="31" spans="1:15" ht="18.95" customHeight="1">
      <c r="A31">
        <v>800</v>
      </c>
      <c r="B31" s="8">
        <v>24</v>
      </c>
      <c r="C31" s="15">
        <v>2321729712</v>
      </c>
      <c r="D31" s="9" t="s">
        <v>1458</v>
      </c>
      <c r="E31" s="10" t="s">
        <v>1381</v>
      </c>
      <c r="F31" s="16" t="s">
        <v>1570</v>
      </c>
      <c r="G31" s="16" t="s">
        <v>1570</v>
      </c>
      <c r="H31" s="11"/>
      <c r="I31" s="12"/>
      <c r="J31" s="12"/>
      <c r="K31" s="12"/>
      <c r="L31" s="156">
        <v>0</v>
      </c>
      <c r="M31" s="157"/>
      <c r="N31" s="158"/>
      <c r="O31" t="s">
        <v>2515</v>
      </c>
    </row>
    <row r="32" spans="1:15" ht="18.95" customHeight="1">
      <c r="A32">
        <v>801</v>
      </c>
      <c r="B32" s="8">
        <v>25</v>
      </c>
      <c r="C32" s="15">
        <v>2220868788</v>
      </c>
      <c r="D32" s="9" t="s">
        <v>1596</v>
      </c>
      <c r="E32" s="10" t="s">
        <v>1597</v>
      </c>
      <c r="F32" s="16" t="s">
        <v>1590</v>
      </c>
      <c r="G32" s="16" t="s">
        <v>1590</v>
      </c>
      <c r="H32" s="11"/>
      <c r="I32" s="12"/>
      <c r="J32" s="12"/>
      <c r="K32" s="12"/>
      <c r="L32" s="156">
        <v>0</v>
      </c>
      <c r="M32" s="157"/>
      <c r="N32" s="158"/>
      <c r="O32" t="s">
        <v>2515</v>
      </c>
    </row>
    <row r="33" spans="1:15" ht="18.95" customHeight="1">
      <c r="A33">
        <v>802</v>
      </c>
      <c r="B33" s="8">
        <v>26</v>
      </c>
      <c r="C33" s="15">
        <v>2320714466</v>
      </c>
      <c r="D33" s="9" t="s">
        <v>2054</v>
      </c>
      <c r="E33" s="10" t="s">
        <v>1597</v>
      </c>
      <c r="F33" s="16" t="s">
        <v>1349</v>
      </c>
      <c r="G33" s="16" t="s">
        <v>1349</v>
      </c>
      <c r="H33" s="11"/>
      <c r="I33" s="12"/>
      <c r="J33" s="12"/>
      <c r="K33" s="12"/>
      <c r="L33" s="156">
        <v>0</v>
      </c>
      <c r="M33" s="157"/>
      <c r="N33" s="158"/>
      <c r="O33" t="s">
        <v>2515</v>
      </c>
    </row>
    <row r="34" spans="1:15" ht="18.95" customHeight="1">
      <c r="A34">
        <v>803</v>
      </c>
      <c r="B34" s="8">
        <v>27</v>
      </c>
      <c r="C34" s="15">
        <v>2221218904</v>
      </c>
      <c r="D34" s="9" t="s">
        <v>1634</v>
      </c>
      <c r="E34" s="10" t="s">
        <v>1635</v>
      </c>
      <c r="F34" s="16" t="s">
        <v>1308</v>
      </c>
      <c r="G34" s="16" t="s">
        <v>1308</v>
      </c>
      <c r="H34" s="11"/>
      <c r="I34" s="12"/>
      <c r="J34" s="12"/>
      <c r="K34" s="12"/>
      <c r="L34" s="156">
        <v>0</v>
      </c>
      <c r="M34" s="157"/>
      <c r="N34" s="158"/>
      <c r="O34" t="s">
        <v>2515</v>
      </c>
    </row>
    <row r="35" spans="1:15" ht="18.95" customHeight="1">
      <c r="A35">
        <v>804</v>
      </c>
      <c r="B35" s="8">
        <v>28</v>
      </c>
      <c r="C35" s="15">
        <v>23217111432</v>
      </c>
      <c r="D35" s="9" t="s">
        <v>2295</v>
      </c>
      <c r="E35" s="10" t="s">
        <v>1635</v>
      </c>
      <c r="F35" s="16" t="s">
        <v>1396</v>
      </c>
      <c r="G35" s="16" t="s">
        <v>1396</v>
      </c>
      <c r="H35" s="11"/>
      <c r="I35" s="12"/>
      <c r="J35" s="12"/>
      <c r="K35" s="12"/>
      <c r="L35" s="156">
        <v>0</v>
      </c>
      <c r="M35" s="157"/>
      <c r="N35" s="158"/>
      <c r="O35" t="s">
        <v>2515</v>
      </c>
    </row>
    <row r="36" spans="1:15" ht="18.95" customHeight="1">
      <c r="A36">
        <v>805</v>
      </c>
      <c r="B36" s="8">
        <v>29</v>
      </c>
      <c r="C36" s="15">
        <v>2221523061</v>
      </c>
      <c r="D36" s="9" t="s">
        <v>1670</v>
      </c>
      <c r="E36" s="10" t="s">
        <v>1671</v>
      </c>
      <c r="F36" s="16" t="s">
        <v>1302</v>
      </c>
      <c r="G36" s="16" t="s">
        <v>1302</v>
      </c>
      <c r="H36" s="11"/>
      <c r="I36" s="12"/>
      <c r="J36" s="12"/>
      <c r="K36" s="12"/>
      <c r="L36" s="156">
        <v>0</v>
      </c>
      <c r="M36" s="157"/>
      <c r="N36" s="158"/>
      <c r="O36" t="s">
        <v>2515</v>
      </c>
    </row>
    <row r="37" spans="1:15" ht="18.95" customHeight="1">
      <c r="A37">
        <v>806</v>
      </c>
      <c r="B37" s="8">
        <v>30</v>
      </c>
      <c r="C37" s="15">
        <v>2221624801</v>
      </c>
      <c r="D37" s="9" t="s">
        <v>1703</v>
      </c>
      <c r="E37" s="10" t="s">
        <v>1704</v>
      </c>
      <c r="F37" s="16" t="s">
        <v>1700</v>
      </c>
      <c r="G37" s="16" t="s">
        <v>1700</v>
      </c>
      <c r="H37" s="11"/>
      <c r="I37" s="12"/>
      <c r="J37" s="12"/>
      <c r="K37" s="12"/>
      <c r="L37" s="156">
        <v>0</v>
      </c>
      <c r="M37" s="157"/>
      <c r="N37" s="158"/>
      <c r="O37" t="s">
        <v>2515</v>
      </c>
    </row>
    <row r="38" spans="1:15" ht="18.95" customHeight="1">
      <c r="A38">
        <v>807</v>
      </c>
      <c r="B38" s="8">
        <v>31</v>
      </c>
      <c r="C38" s="15">
        <v>2321211233</v>
      </c>
      <c r="D38" s="9" t="s">
        <v>2228</v>
      </c>
      <c r="E38" s="10" t="s">
        <v>2229</v>
      </c>
      <c r="F38" s="16" t="s">
        <v>1416</v>
      </c>
      <c r="G38" s="16" t="s">
        <v>1416</v>
      </c>
      <c r="H38" s="11"/>
      <c r="I38" s="12"/>
      <c r="J38" s="12"/>
      <c r="K38" s="12"/>
      <c r="L38" s="169">
        <v>0</v>
      </c>
      <c r="M38" s="170"/>
      <c r="N38" s="171"/>
      <c r="O38" t="s">
        <v>2515</v>
      </c>
    </row>
    <row r="39" spans="1:15">
      <c r="M39" s="147" t="s">
        <v>2429</v>
      </c>
      <c r="N39" s="13" t="s">
        <v>2400</v>
      </c>
    </row>
  </sheetData>
  <mergeCells count="47">
    <mergeCell ref="L34:N34"/>
    <mergeCell ref="L35:N35"/>
    <mergeCell ref="L36:N36"/>
    <mergeCell ref="L37:N37"/>
    <mergeCell ref="L38:N38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B4:K4"/>
    <mergeCell ref="C1:D1"/>
    <mergeCell ref="E1:K1"/>
    <mergeCell ref="C2:D2"/>
    <mergeCell ref="F2:K2"/>
    <mergeCell ref="E3:K3"/>
  </mergeCells>
  <conditionalFormatting sqref="G6:G36 L8:N36 A8:A36">
    <cfRule type="cellIs" dxfId="60" priority="6" stopIfTrue="1" operator="equal">
      <formula>0</formula>
    </cfRule>
  </conditionalFormatting>
  <conditionalFormatting sqref="M39:N39">
    <cfRule type="cellIs" dxfId="59" priority="2" stopIfTrue="1" operator="equal">
      <formula>0</formula>
    </cfRule>
  </conditionalFormatting>
  <conditionalFormatting sqref="G37:G38 L37:N38 A37:A38">
    <cfRule type="cellIs" dxfId="58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9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2516</v>
      </c>
    </row>
    <row r="2" spans="1:15" s="1" customFormat="1">
      <c r="C2" s="150" t="s">
        <v>8</v>
      </c>
      <c r="D2" s="150"/>
      <c r="E2" s="2" t="s">
        <v>2451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2356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2517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808</v>
      </c>
      <c r="B8" s="8">
        <v>1</v>
      </c>
      <c r="C8" s="15">
        <v>2020256243</v>
      </c>
      <c r="D8" s="9" t="s">
        <v>1294</v>
      </c>
      <c r="E8" s="10" t="s">
        <v>1295</v>
      </c>
      <c r="F8" s="16" t="s">
        <v>1296</v>
      </c>
      <c r="G8" s="16" t="s">
        <v>1296</v>
      </c>
      <c r="H8" s="11"/>
      <c r="I8" s="12"/>
      <c r="J8" s="12"/>
      <c r="K8" s="12"/>
      <c r="L8" s="166">
        <v>0</v>
      </c>
      <c r="M8" s="167"/>
      <c r="N8" s="168"/>
      <c r="O8" t="s">
        <v>2518</v>
      </c>
    </row>
    <row r="9" spans="1:15" ht="18.95" customHeight="1">
      <c r="A9">
        <v>809</v>
      </c>
      <c r="B9" s="8">
        <v>2</v>
      </c>
      <c r="C9" s="15">
        <v>2220522781</v>
      </c>
      <c r="D9" s="9" t="s">
        <v>1417</v>
      </c>
      <c r="E9" s="10" t="s">
        <v>1295</v>
      </c>
      <c r="F9" s="16" t="s">
        <v>1302</v>
      </c>
      <c r="G9" s="16" t="s">
        <v>1302</v>
      </c>
      <c r="H9" s="11"/>
      <c r="I9" s="12"/>
      <c r="J9" s="12"/>
      <c r="K9" s="12"/>
      <c r="L9" s="156">
        <v>0</v>
      </c>
      <c r="M9" s="157"/>
      <c r="N9" s="158"/>
      <c r="O9" t="s">
        <v>2518</v>
      </c>
    </row>
    <row r="10" spans="1:15" ht="18.95" customHeight="1">
      <c r="A10">
        <v>810</v>
      </c>
      <c r="B10" s="8">
        <v>3</v>
      </c>
      <c r="C10" s="15">
        <v>2220523127</v>
      </c>
      <c r="D10" s="9" t="s">
        <v>1515</v>
      </c>
      <c r="E10" s="10" t="s">
        <v>1295</v>
      </c>
      <c r="F10" s="16" t="s">
        <v>1302</v>
      </c>
      <c r="G10" s="16" t="s">
        <v>1302</v>
      </c>
      <c r="H10" s="11"/>
      <c r="I10" s="12"/>
      <c r="J10" s="12"/>
      <c r="K10" s="12"/>
      <c r="L10" s="156">
        <v>0</v>
      </c>
      <c r="M10" s="157"/>
      <c r="N10" s="158"/>
      <c r="O10" t="s">
        <v>2518</v>
      </c>
    </row>
    <row r="11" spans="1:15" ht="18.95" customHeight="1">
      <c r="A11">
        <v>811</v>
      </c>
      <c r="B11" s="8">
        <v>4</v>
      </c>
      <c r="C11" s="15">
        <v>2221172620</v>
      </c>
      <c r="D11" s="9" t="s">
        <v>1620</v>
      </c>
      <c r="E11" s="10" t="s">
        <v>1295</v>
      </c>
      <c r="F11" s="16" t="s">
        <v>1621</v>
      </c>
      <c r="G11" s="16" t="s">
        <v>1621</v>
      </c>
      <c r="H11" s="11"/>
      <c r="I11" s="12"/>
      <c r="J11" s="12"/>
      <c r="K11" s="12"/>
      <c r="L11" s="156">
        <v>0</v>
      </c>
      <c r="M11" s="157"/>
      <c r="N11" s="158"/>
      <c r="O11" t="s">
        <v>2518</v>
      </c>
    </row>
    <row r="12" spans="1:15" ht="18.95" customHeight="1">
      <c r="A12">
        <v>812</v>
      </c>
      <c r="B12" s="8">
        <v>5</v>
      </c>
      <c r="C12" s="15">
        <v>2221727382</v>
      </c>
      <c r="D12" s="9" t="s">
        <v>1725</v>
      </c>
      <c r="E12" s="10" t="s">
        <v>1295</v>
      </c>
      <c r="F12" s="16" t="s">
        <v>1396</v>
      </c>
      <c r="G12" s="16" t="s">
        <v>1396</v>
      </c>
      <c r="H12" s="11"/>
      <c r="I12" s="12"/>
      <c r="J12" s="12"/>
      <c r="K12" s="12"/>
      <c r="L12" s="156">
        <v>0</v>
      </c>
      <c r="M12" s="157"/>
      <c r="N12" s="158"/>
      <c r="O12" t="s">
        <v>2518</v>
      </c>
    </row>
    <row r="13" spans="1:15" ht="18.95" customHeight="1">
      <c r="A13">
        <v>813</v>
      </c>
      <c r="B13" s="8">
        <v>6</v>
      </c>
      <c r="C13" s="15">
        <v>2320216073</v>
      </c>
      <c r="D13" s="9" t="s">
        <v>1807</v>
      </c>
      <c r="E13" s="10" t="s">
        <v>1295</v>
      </c>
      <c r="F13" s="16" t="s">
        <v>1308</v>
      </c>
      <c r="G13" s="16" t="s">
        <v>1308</v>
      </c>
      <c r="H13" s="11"/>
      <c r="I13" s="12"/>
      <c r="J13" s="12"/>
      <c r="K13" s="12"/>
      <c r="L13" s="156">
        <v>0</v>
      </c>
      <c r="M13" s="157"/>
      <c r="N13" s="158"/>
      <c r="O13" t="s">
        <v>2518</v>
      </c>
    </row>
    <row r="14" spans="1:15" ht="18.95" customHeight="1">
      <c r="A14">
        <v>814</v>
      </c>
      <c r="B14" s="8">
        <v>7</v>
      </c>
      <c r="C14" s="15">
        <v>2320237433</v>
      </c>
      <c r="D14" s="9" t="s">
        <v>1847</v>
      </c>
      <c r="E14" s="10" t="s">
        <v>1295</v>
      </c>
      <c r="F14" s="16" t="s">
        <v>1396</v>
      </c>
      <c r="G14" s="16" t="s">
        <v>1396</v>
      </c>
      <c r="H14" s="11"/>
      <c r="I14" s="12"/>
      <c r="J14" s="12"/>
      <c r="K14" s="12"/>
      <c r="L14" s="156">
        <v>0</v>
      </c>
      <c r="M14" s="157"/>
      <c r="N14" s="158"/>
      <c r="O14" t="s">
        <v>2518</v>
      </c>
    </row>
    <row r="15" spans="1:15" ht="18.95" customHeight="1">
      <c r="A15">
        <v>815</v>
      </c>
      <c r="B15" s="8">
        <v>8</v>
      </c>
      <c r="C15" s="15">
        <v>2320257602</v>
      </c>
      <c r="D15" s="9" t="s">
        <v>1879</v>
      </c>
      <c r="E15" s="10" t="s">
        <v>1295</v>
      </c>
      <c r="F15" s="16" t="s">
        <v>1770</v>
      </c>
      <c r="G15" s="16" t="s">
        <v>1770</v>
      </c>
      <c r="H15" s="11"/>
      <c r="I15" s="12"/>
      <c r="J15" s="12"/>
      <c r="K15" s="12"/>
      <c r="L15" s="156">
        <v>0</v>
      </c>
      <c r="M15" s="157"/>
      <c r="N15" s="158"/>
      <c r="O15" t="s">
        <v>2518</v>
      </c>
    </row>
    <row r="16" spans="1:15" ht="18.95" customHeight="1">
      <c r="A16">
        <v>816</v>
      </c>
      <c r="B16" s="8">
        <v>9</v>
      </c>
      <c r="C16" s="15">
        <v>23207111015</v>
      </c>
      <c r="D16" s="9" t="s">
        <v>1994</v>
      </c>
      <c r="E16" s="10" t="s">
        <v>1295</v>
      </c>
      <c r="F16" s="16" t="s">
        <v>1349</v>
      </c>
      <c r="G16" s="16" t="s">
        <v>1349</v>
      </c>
      <c r="H16" s="11"/>
      <c r="I16" s="12"/>
      <c r="J16" s="12"/>
      <c r="K16" s="12"/>
      <c r="L16" s="156">
        <v>0</v>
      </c>
      <c r="M16" s="157"/>
      <c r="N16" s="158"/>
      <c r="O16" t="s">
        <v>2518</v>
      </c>
    </row>
    <row r="17" spans="1:15" ht="18.95" customHeight="1">
      <c r="A17">
        <v>817</v>
      </c>
      <c r="B17" s="8">
        <v>10</v>
      </c>
      <c r="C17" s="15">
        <v>2320713110</v>
      </c>
      <c r="D17" s="9" t="s">
        <v>1417</v>
      </c>
      <c r="E17" s="10" t="s">
        <v>1295</v>
      </c>
      <c r="F17" s="16" t="s">
        <v>1770</v>
      </c>
      <c r="G17" s="16" t="s">
        <v>1770</v>
      </c>
      <c r="H17" s="11"/>
      <c r="I17" s="12"/>
      <c r="J17" s="12"/>
      <c r="K17" s="12"/>
      <c r="L17" s="156">
        <v>0</v>
      </c>
      <c r="M17" s="157"/>
      <c r="N17" s="158"/>
      <c r="O17" t="s">
        <v>2518</v>
      </c>
    </row>
    <row r="18" spans="1:15" ht="18.95" customHeight="1">
      <c r="A18">
        <v>818</v>
      </c>
      <c r="B18" s="8">
        <v>11</v>
      </c>
      <c r="C18" s="15">
        <v>2320716657</v>
      </c>
      <c r="D18" s="9" t="s">
        <v>2070</v>
      </c>
      <c r="E18" s="10" t="s">
        <v>1295</v>
      </c>
      <c r="F18" s="16" t="s">
        <v>1349</v>
      </c>
      <c r="G18" s="16" t="s">
        <v>1349</v>
      </c>
      <c r="H18" s="11"/>
      <c r="I18" s="12"/>
      <c r="J18" s="12"/>
      <c r="K18" s="12"/>
      <c r="L18" s="156">
        <v>0</v>
      </c>
      <c r="M18" s="157"/>
      <c r="N18" s="158"/>
      <c r="O18" t="s">
        <v>2518</v>
      </c>
    </row>
    <row r="19" spans="1:15" ht="18.95" customHeight="1">
      <c r="A19">
        <v>819</v>
      </c>
      <c r="B19" s="8">
        <v>12</v>
      </c>
      <c r="C19" s="15">
        <v>23212112375</v>
      </c>
      <c r="D19" s="9" t="s">
        <v>1317</v>
      </c>
      <c r="E19" s="10" t="s">
        <v>1295</v>
      </c>
      <c r="F19" s="16" t="s">
        <v>1416</v>
      </c>
      <c r="G19" s="16" t="s">
        <v>1416</v>
      </c>
      <c r="H19" s="11"/>
      <c r="I19" s="12"/>
      <c r="J19" s="12"/>
      <c r="K19" s="12"/>
      <c r="L19" s="156">
        <v>0</v>
      </c>
      <c r="M19" s="157"/>
      <c r="N19" s="158"/>
      <c r="O19" t="s">
        <v>2518</v>
      </c>
    </row>
    <row r="20" spans="1:15" ht="18.95" customHeight="1">
      <c r="A20">
        <v>820</v>
      </c>
      <c r="B20" s="8">
        <v>13</v>
      </c>
      <c r="C20" s="15">
        <v>2321223945</v>
      </c>
      <c r="D20" s="9" t="s">
        <v>2251</v>
      </c>
      <c r="E20" s="10" t="s">
        <v>2252</v>
      </c>
      <c r="F20" s="16" t="s">
        <v>1728</v>
      </c>
      <c r="G20" s="16" t="s">
        <v>1728</v>
      </c>
      <c r="H20" s="11"/>
      <c r="I20" s="12"/>
      <c r="J20" s="12"/>
      <c r="K20" s="12"/>
      <c r="L20" s="156">
        <v>0</v>
      </c>
      <c r="M20" s="157"/>
      <c r="N20" s="158"/>
      <c r="O20" t="s">
        <v>2518</v>
      </c>
    </row>
    <row r="21" spans="1:15" ht="18.95" customHeight="1">
      <c r="A21">
        <v>821</v>
      </c>
      <c r="B21" s="8">
        <v>14</v>
      </c>
      <c r="C21" s="15">
        <v>2321377878</v>
      </c>
      <c r="D21" s="9" t="s">
        <v>2276</v>
      </c>
      <c r="E21" s="10" t="s">
        <v>2252</v>
      </c>
      <c r="F21" s="16" t="s">
        <v>1590</v>
      </c>
      <c r="G21" s="16" t="s">
        <v>1590</v>
      </c>
      <c r="H21" s="11"/>
      <c r="I21" s="12"/>
      <c r="J21" s="12"/>
      <c r="K21" s="12"/>
      <c r="L21" s="156">
        <v>0</v>
      </c>
      <c r="M21" s="157"/>
      <c r="N21" s="158"/>
      <c r="O21" t="s">
        <v>2518</v>
      </c>
    </row>
    <row r="22" spans="1:15" ht="18.95" customHeight="1">
      <c r="A22">
        <v>822</v>
      </c>
      <c r="B22" s="8">
        <v>15</v>
      </c>
      <c r="C22" s="15">
        <v>2220669003</v>
      </c>
      <c r="D22" s="9" t="s">
        <v>1562</v>
      </c>
      <c r="E22" s="10" t="s">
        <v>1563</v>
      </c>
      <c r="F22" s="16" t="s">
        <v>1564</v>
      </c>
      <c r="G22" s="16" t="s">
        <v>1564</v>
      </c>
      <c r="H22" s="11"/>
      <c r="I22" s="12"/>
      <c r="J22" s="12"/>
      <c r="K22" s="12"/>
      <c r="L22" s="156">
        <v>0</v>
      </c>
      <c r="M22" s="157"/>
      <c r="N22" s="158"/>
      <c r="O22" t="s">
        <v>2518</v>
      </c>
    </row>
    <row r="23" spans="1:15" ht="18.95" customHeight="1">
      <c r="A23">
        <v>823</v>
      </c>
      <c r="B23" s="8">
        <v>16</v>
      </c>
      <c r="C23" s="15">
        <v>23202211335</v>
      </c>
      <c r="D23" s="9" t="s">
        <v>1832</v>
      </c>
      <c r="E23" s="10" t="s">
        <v>1563</v>
      </c>
      <c r="F23" s="16" t="s">
        <v>1308</v>
      </c>
      <c r="G23" s="16" t="s">
        <v>1308</v>
      </c>
      <c r="H23" s="11"/>
      <c r="I23" s="12"/>
      <c r="J23" s="12"/>
      <c r="K23" s="12"/>
      <c r="L23" s="156">
        <v>0</v>
      </c>
      <c r="M23" s="157"/>
      <c r="N23" s="158"/>
      <c r="O23" t="s">
        <v>2518</v>
      </c>
    </row>
    <row r="24" spans="1:15" ht="18.95" customHeight="1">
      <c r="A24">
        <v>824</v>
      </c>
      <c r="B24" s="8">
        <v>17</v>
      </c>
      <c r="C24" s="15">
        <v>2320241390</v>
      </c>
      <c r="D24" s="9" t="s">
        <v>1851</v>
      </c>
      <c r="E24" s="10" t="s">
        <v>1563</v>
      </c>
      <c r="F24" s="16" t="s">
        <v>1843</v>
      </c>
      <c r="G24" s="16" t="s">
        <v>1843</v>
      </c>
      <c r="H24" s="11"/>
      <c r="I24" s="12"/>
      <c r="J24" s="12"/>
      <c r="K24" s="12"/>
      <c r="L24" s="156">
        <v>0</v>
      </c>
      <c r="M24" s="157"/>
      <c r="N24" s="158"/>
      <c r="O24" t="s">
        <v>2518</v>
      </c>
    </row>
    <row r="25" spans="1:15" ht="18.95" customHeight="1">
      <c r="A25">
        <v>825</v>
      </c>
      <c r="B25" s="8">
        <v>18</v>
      </c>
      <c r="C25" s="15">
        <v>2320315819</v>
      </c>
      <c r="D25" s="9" t="s">
        <v>1922</v>
      </c>
      <c r="E25" s="10" t="s">
        <v>1563</v>
      </c>
      <c r="F25" s="16" t="s">
        <v>1396</v>
      </c>
      <c r="G25" s="16" t="s">
        <v>1396</v>
      </c>
      <c r="H25" s="11"/>
      <c r="I25" s="12"/>
      <c r="J25" s="12"/>
      <c r="K25" s="12"/>
      <c r="L25" s="156">
        <v>0</v>
      </c>
      <c r="M25" s="157"/>
      <c r="N25" s="158"/>
      <c r="O25" t="s">
        <v>2518</v>
      </c>
    </row>
    <row r="26" spans="1:15" ht="18.95" customHeight="1">
      <c r="A26">
        <v>826</v>
      </c>
      <c r="B26" s="8">
        <v>19</v>
      </c>
      <c r="C26" s="15">
        <v>23207111016</v>
      </c>
      <c r="D26" s="9" t="s">
        <v>1347</v>
      </c>
      <c r="E26" s="10" t="s">
        <v>1563</v>
      </c>
      <c r="F26" s="16" t="s">
        <v>1349</v>
      </c>
      <c r="G26" s="16" t="s">
        <v>1349</v>
      </c>
      <c r="H26" s="11"/>
      <c r="I26" s="12"/>
      <c r="J26" s="12"/>
      <c r="K26" s="12"/>
      <c r="L26" s="156">
        <v>0</v>
      </c>
      <c r="M26" s="157"/>
      <c r="N26" s="158"/>
      <c r="O26" t="s">
        <v>2518</v>
      </c>
    </row>
    <row r="27" spans="1:15" ht="18.95" customHeight="1">
      <c r="A27">
        <v>827</v>
      </c>
      <c r="B27" s="8">
        <v>20</v>
      </c>
      <c r="C27" s="15">
        <v>2320716457</v>
      </c>
      <c r="D27" s="9" t="s">
        <v>2067</v>
      </c>
      <c r="E27" s="10" t="s">
        <v>1563</v>
      </c>
      <c r="F27" s="16" t="s">
        <v>1349</v>
      </c>
      <c r="G27" s="16" t="s">
        <v>1349</v>
      </c>
      <c r="H27" s="11"/>
      <c r="I27" s="12"/>
      <c r="J27" s="12"/>
      <c r="K27" s="12"/>
      <c r="L27" s="156">
        <v>0</v>
      </c>
      <c r="M27" s="157"/>
      <c r="N27" s="158"/>
      <c r="O27" t="s">
        <v>2518</v>
      </c>
    </row>
    <row r="28" spans="1:15" ht="18.95" customHeight="1">
      <c r="A28">
        <v>828</v>
      </c>
      <c r="B28" s="8">
        <v>21</v>
      </c>
      <c r="C28" s="15">
        <v>2320716858</v>
      </c>
      <c r="D28" s="9" t="s">
        <v>2071</v>
      </c>
      <c r="E28" s="10" t="s">
        <v>1563</v>
      </c>
      <c r="F28" s="16" t="s">
        <v>1396</v>
      </c>
      <c r="G28" s="16" t="s">
        <v>1396</v>
      </c>
      <c r="H28" s="11"/>
      <c r="I28" s="12"/>
      <c r="J28" s="12"/>
      <c r="K28" s="12"/>
      <c r="L28" s="156">
        <v>0</v>
      </c>
      <c r="M28" s="157"/>
      <c r="N28" s="158"/>
      <c r="O28" t="s">
        <v>2518</v>
      </c>
    </row>
    <row r="29" spans="1:15" ht="18.95" customHeight="1">
      <c r="A29">
        <v>829</v>
      </c>
      <c r="B29" s="8">
        <v>22</v>
      </c>
      <c r="C29" s="15">
        <v>23208611664</v>
      </c>
      <c r="D29" s="9" t="s">
        <v>1960</v>
      </c>
      <c r="E29" s="10" t="s">
        <v>1563</v>
      </c>
      <c r="F29" s="16" t="s">
        <v>1590</v>
      </c>
      <c r="G29" s="16" t="s">
        <v>1590</v>
      </c>
      <c r="H29" s="11"/>
      <c r="I29" s="12"/>
      <c r="J29" s="12"/>
      <c r="K29" s="12"/>
      <c r="L29" s="156">
        <v>0</v>
      </c>
      <c r="M29" s="157"/>
      <c r="N29" s="158"/>
      <c r="O29" t="s">
        <v>2518</v>
      </c>
    </row>
    <row r="30" spans="1:15" ht="18.95" customHeight="1">
      <c r="A30">
        <v>830</v>
      </c>
      <c r="B30" s="8">
        <v>23</v>
      </c>
      <c r="C30" s="15">
        <v>2321714705</v>
      </c>
      <c r="D30" s="9" t="s">
        <v>2313</v>
      </c>
      <c r="E30" s="10" t="s">
        <v>1563</v>
      </c>
      <c r="F30" s="16" t="s">
        <v>1349</v>
      </c>
      <c r="G30" s="16" t="s">
        <v>1349</v>
      </c>
      <c r="H30" s="11"/>
      <c r="I30" s="12"/>
      <c r="J30" s="12"/>
      <c r="K30" s="12"/>
      <c r="L30" s="156">
        <v>0</v>
      </c>
      <c r="M30" s="157"/>
      <c r="N30" s="158"/>
      <c r="O30" t="s">
        <v>2518</v>
      </c>
    </row>
    <row r="31" spans="1:15" ht="18.95" customHeight="1">
      <c r="A31">
        <v>831</v>
      </c>
      <c r="B31" s="8">
        <v>24</v>
      </c>
      <c r="C31" s="15">
        <v>2220255308</v>
      </c>
      <c r="D31" s="9" t="s">
        <v>1423</v>
      </c>
      <c r="E31" s="10" t="s">
        <v>1424</v>
      </c>
      <c r="F31" s="16" t="s">
        <v>1422</v>
      </c>
      <c r="G31" s="16" t="s">
        <v>1422</v>
      </c>
      <c r="H31" s="11"/>
      <c r="I31" s="12"/>
      <c r="J31" s="12"/>
      <c r="K31" s="12"/>
      <c r="L31" s="156">
        <v>0</v>
      </c>
      <c r="M31" s="157"/>
      <c r="N31" s="158"/>
      <c r="O31" t="s">
        <v>2518</v>
      </c>
    </row>
    <row r="32" spans="1:15" ht="18.95" customHeight="1">
      <c r="A32">
        <v>832</v>
      </c>
      <c r="B32" s="8">
        <v>25</v>
      </c>
      <c r="C32" s="15">
        <v>2221125735</v>
      </c>
      <c r="D32" s="9" t="s">
        <v>1614</v>
      </c>
      <c r="E32" s="10" t="s">
        <v>1615</v>
      </c>
      <c r="F32" s="16" t="s">
        <v>1290</v>
      </c>
      <c r="G32" s="16" t="s">
        <v>1290</v>
      </c>
      <c r="H32" s="11"/>
      <c r="I32" s="12"/>
      <c r="J32" s="12"/>
      <c r="K32" s="12"/>
      <c r="L32" s="156">
        <v>0</v>
      </c>
      <c r="M32" s="157"/>
      <c r="N32" s="158"/>
      <c r="O32" t="s">
        <v>2518</v>
      </c>
    </row>
    <row r="33" spans="1:15" ht="18.95" customHeight="1">
      <c r="A33">
        <v>833</v>
      </c>
      <c r="B33" s="8">
        <v>26</v>
      </c>
      <c r="C33" s="15">
        <v>2221219191</v>
      </c>
      <c r="D33" s="9" t="s">
        <v>1638</v>
      </c>
      <c r="E33" s="10" t="s">
        <v>1615</v>
      </c>
      <c r="F33" s="16" t="s">
        <v>1410</v>
      </c>
      <c r="G33" s="16" t="s">
        <v>1410</v>
      </c>
      <c r="H33" s="11"/>
      <c r="I33" s="12"/>
      <c r="J33" s="12"/>
      <c r="K33" s="12"/>
      <c r="L33" s="156">
        <v>0</v>
      </c>
      <c r="M33" s="157"/>
      <c r="N33" s="158"/>
      <c r="O33" t="s">
        <v>2518</v>
      </c>
    </row>
    <row r="34" spans="1:15" ht="18.95" customHeight="1">
      <c r="A34">
        <v>834</v>
      </c>
      <c r="B34" s="8">
        <v>27</v>
      </c>
      <c r="C34" s="15">
        <v>2321172761</v>
      </c>
      <c r="D34" s="9" t="s">
        <v>1276</v>
      </c>
      <c r="E34" s="10" t="s">
        <v>1615</v>
      </c>
      <c r="F34" s="16" t="s">
        <v>1610</v>
      </c>
      <c r="G34" s="16" t="s">
        <v>1610</v>
      </c>
      <c r="H34" s="11"/>
      <c r="I34" s="12"/>
      <c r="J34" s="12"/>
      <c r="K34" s="12"/>
      <c r="L34" s="156">
        <v>0</v>
      </c>
      <c r="M34" s="157"/>
      <c r="N34" s="158"/>
      <c r="O34" t="s">
        <v>2518</v>
      </c>
    </row>
    <row r="35" spans="1:15" ht="18.95" customHeight="1">
      <c r="A35">
        <v>835</v>
      </c>
      <c r="B35" s="8">
        <v>28</v>
      </c>
      <c r="C35" s="15">
        <v>23212410240</v>
      </c>
      <c r="D35" s="9" t="s">
        <v>1314</v>
      </c>
      <c r="E35" s="10" t="s">
        <v>1615</v>
      </c>
      <c r="F35" s="16" t="s">
        <v>1824</v>
      </c>
      <c r="G35" s="16" t="s">
        <v>1824</v>
      </c>
      <c r="H35" s="11"/>
      <c r="I35" s="12"/>
      <c r="J35" s="12"/>
      <c r="K35" s="12"/>
      <c r="L35" s="156">
        <v>0</v>
      </c>
      <c r="M35" s="157"/>
      <c r="N35" s="158"/>
      <c r="O35" t="s">
        <v>2518</v>
      </c>
    </row>
    <row r="36" spans="1:15" ht="18.95" customHeight="1">
      <c r="A36">
        <v>836</v>
      </c>
      <c r="B36" s="8">
        <v>29</v>
      </c>
      <c r="C36" s="15">
        <v>2321618551</v>
      </c>
      <c r="D36" s="9" t="s">
        <v>1902</v>
      </c>
      <c r="E36" s="10" t="s">
        <v>1615</v>
      </c>
      <c r="F36" s="16" t="s">
        <v>1749</v>
      </c>
      <c r="G36" s="16" t="s">
        <v>1749</v>
      </c>
      <c r="H36" s="11"/>
      <c r="I36" s="12"/>
      <c r="J36" s="12"/>
      <c r="K36" s="12"/>
      <c r="L36" s="156">
        <v>0</v>
      </c>
      <c r="M36" s="157"/>
      <c r="N36" s="158"/>
      <c r="O36" t="s">
        <v>2518</v>
      </c>
    </row>
    <row r="37" spans="1:15" ht="18.95" customHeight="1">
      <c r="A37">
        <v>837</v>
      </c>
      <c r="B37" s="8">
        <v>30</v>
      </c>
      <c r="C37" s="15">
        <v>2321719728</v>
      </c>
      <c r="D37" s="9" t="s">
        <v>2237</v>
      </c>
      <c r="E37" s="10" t="s">
        <v>1615</v>
      </c>
      <c r="F37" s="16" t="s">
        <v>1396</v>
      </c>
      <c r="G37" s="16" t="s">
        <v>1396</v>
      </c>
      <c r="H37" s="11"/>
      <c r="I37" s="12"/>
      <c r="J37" s="12"/>
      <c r="K37" s="12"/>
      <c r="L37" s="156">
        <v>0</v>
      </c>
      <c r="M37" s="157"/>
      <c r="N37" s="158"/>
      <c r="O37" t="s">
        <v>2518</v>
      </c>
    </row>
    <row r="38" spans="1:15" ht="18.95" customHeight="1">
      <c r="A38">
        <v>838</v>
      </c>
      <c r="B38" s="8">
        <v>31</v>
      </c>
      <c r="C38" s="15">
        <v>2321729919</v>
      </c>
      <c r="D38" s="9" t="s">
        <v>1270</v>
      </c>
      <c r="E38" s="10" t="s">
        <v>1615</v>
      </c>
      <c r="F38" s="16" t="s">
        <v>1929</v>
      </c>
      <c r="G38" s="16" t="s">
        <v>1929</v>
      </c>
      <c r="H38" s="11"/>
      <c r="I38" s="12"/>
      <c r="J38" s="12"/>
      <c r="K38" s="12"/>
      <c r="L38" s="169">
        <v>0</v>
      </c>
      <c r="M38" s="170"/>
      <c r="N38" s="171"/>
      <c r="O38" t="s">
        <v>2518</v>
      </c>
    </row>
    <row r="39" spans="1:15">
      <c r="M39" s="147" t="s">
        <v>2434</v>
      </c>
      <c r="N39" s="13" t="s">
        <v>2400</v>
      </c>
    </row>
  </sheetData>
  <mergeCells count="47">
    <mergeCell ref="L34:N34"/>
    <mergeCell ref="L35:N35"/>
    <mergeCell ref="L36:N36"/>
    <mergeCell ref="L37:N37"/>
    <mergeCell ref="L38:N38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B4:K4"/>
    <mergeCell ref="C1:D1"/>
    <mergeCell ref="E1:K1"/>
    <mergeCell ref="C2:D2"/>
    <mergeCell ref="F2:K2"/>
    <mergeCell ref="E3:K3"/>
  </mergeCells>
  <conditionalFormatting sqref="G6:G36 L8:N36 A8:A36">
    <cfRule type="cellIs" dxfId="57" priority="6" stopIfTrue="1" operator="equal">
      <formula>0</formula>
    </cfRule>
  </conditionalFormatting>
  <conditionalFormatting sqref="M39:N39">
    <cfRule type="cellIs" dxfId="56" priority="2" stopIfTrue="1" operator="equal">
      <formula>0</formula>
    </cfRule>
  </conditionalFormatting>
  <conditionalFormatting sqref="G37:G38 L37:N38 A37:A38">
    <cfRule type="cellIs" dxfId="55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2401</v>
      </c>
    </row>
    <row r="2" spans="1:15" s="1" customFormat="1">
      <c r="C2" s="150" t="s">
        <v>8</v>
      </c>
      <c r="D2" s="150"/>
      <c r="E2" s="2" t="s">
        <v>2402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2357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2403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46</v>
      </c>
      <c r="B8" s="8">
        <v>1</v>
      </c>
      <c r="C8" s="15">
        <v>2220529460</v>
      </c>
      <c r="D8" s="9" t="s">
        <v>1552</v>
      </c>
      <c r="E8" s="10" t="s">
        <v>1553</v>
      </c>
      <c r="F8" s="16" t="s">
        <v>1302</v>
      </c>
      <c r="G8" s="16" t="s">
        <v>1302</v>
      </c>
      <c r="H8" s="11"/>
      <c r="I8" s="12"/>
      <c r="J8" s="12"/>
      <c r="K8" s="12"/>
      <c r="L8" s="166">
        <v>0</v>
      </c>
      <c r="M8" s="167"/>
      <c r="N8" s="168"/>
      <c r="O8" t="s">
        <v>2404</v>
      </c>
    </row>
    <row r="9" spans="1:15" ht="18.95" customHeight="1">
      <c r="A9">
        <v>47</v>
      </c>
      <c r="B9" s="8">
        <v>2</v>
      </c>
      <c r="C9" s="15">
        <v>2220716593</v>
      </c>
      <c r="D9" s="9" t="s">
        <v>1566</v>
      </c>
      <c r="E9" s="10" t="s">
        <v>1553</v>
      </c>
      <c r="F9" s="16" t="s">
        <v>1349</v>
      </c>
      <c r="G9" s="16" t="s">
        <v>1349</v>
      </c>
      <c r="H9" s="11"/>
      <c r="I9" s="12"/>
      <c r="J9" s="12"/>
      <c r="K9" s="12"/>
      <c r="L9" s="156">
        <v>0</v>
      </c>
      <c r="M9" s="157"/>
      <c r="N9" s="158"/>
      <c r="O9" t="s">
        <v>2404</v>
      </c>
    </row>
    <row r="10" spans="1:15" ht="18.95" customHeight="1">
      <c r="A10">
        <v>48</v>
      </c>
      <c r="B10" s="8">
        <v>3</v>
      </c>
      <c r="C10" s="15">
        <v>23202111090</v>
      </c>
      <c r="D10" s="9" t="s">
        <v>1677</v>
      </c>
      <c r="E10" s="10" t="s">
        <v>1553</v>
      </c>
      <c r="F10" s="16" t="s">
        <v>1416</v>
      </c>
      <c r="G10" s="16" t="s">
        <v>1416</v>
      </c>
      <c r="H10" s="11"/>
      <c r="I10" s="12"/>
      <c r="J10" s="12"/>
      <c r="K10" s="12"/>
      <c r="L10" s="156">
        <v>0</v>
      </c>
      <c r="M10" s="157"/>
      <c r="N10" s="158"/>
      <c r="O10" t="s">
        <v>2404</v>
      </c>
    </row>
    <row r="11" spans="1:15" ht="18.95" customHeight="1">
      <c r="A11">
        <v>49</v>
      </c>
      <c r="B11" s="8">
        <v>4</v>
      </c>
      <c r="C11" s="15">
        <v>2320514197</v>
      </c>
      <c r="D11" s="9" t="s">
        <v>1347</v>
      </c>
      <c r="E11" s="10" t="s">
        <v>1553</v>
      </c>
      <c r="F11" s="16" t="s">
        <v>1857</v>
      </c>
      <c r="G11" s="16" t="s">
        <v>1857</v>
      </c>
      <c r="H11" s="11"/>
      <c r="I11" s="12"/>
      <c r="J11" s="12"/>
      <c r="K11" s="12"/>
      <c r="L11" s="156">
        <v>0</v>
      </c>
      <c r="M11" s="157"/>
      <c r="N11" s="158"/>
      <c r="O11" t="s">
        <v>2404</v>
      </c>
    </row>
    <row r="12" spans="1:15" ht="18.95" customHeight="1">
      <c r="A12">
        <v>50</v>
      </c>
      <c r="B12" s="8">
        <v>5</v>
      </c>
      <c r="C12" s="15">
        <v>2320519541</v>
      </c>
      <c r="D12" s="9" t="s">
        <v>1566</v>
      </c>
      <c r="E12" s="10" t="s">
        <v>1553</v>
      </c>
      <c r="F12" s="16" t="s">
        <v>1857</v>
      </c>
      <c r="G12" s="16" t="s">
        <v>1857</v>
      </c>
      <c r="H12" s="11"/>
      <c r="I12" s="12"/>
      <c r="J12" s="12"/>
      <c r="K12" s="12"/>
      <c r="L12" s="156">
        <v>0</v>
      </c>
      <c r="M12" s="157"/>
      <c r="N12" s="158"/>
      <c r="O12" t="s">
        <v>2404</v>
      </c>
    </row>
    <row r="13" spans="1:15" ht="18.95" customHeight="1">
      <c r="A13">
        <v>51</v>
      </c>
      <c r="B13" s="8">
        <v>6</v>
      </c>
      <c r="C13" s="15">
        <v>2320714371</v>
      </c>
      <c r="D13" s="9" t="s">
        <v>2046</v>
      </c>
      <c r="E13" s="10" t="s">
        <v>1553</v>
      </c>
      <c r="F13" s="16" t="s">
        <v>1396</v>
      </c>
      <c r="G13" s="16" t="s">
        <v>1396</v>
      </c>
      <c r="H13" s="11"/>
      <c r="I13" s="12"/>
      <c r="J13" s="12"/>
      <c r="K13" s="12"/>
      <c r="L13" s="156">
        <v>0</v>
      </c>
      <c r="M13" s="157"/>
      <c r="N13" s="158"/>
      <c r="O13" t="s">
        <v>2404</v>
      </c>
    </row>
    <row r="14" spans="1:15" ht="18.95" customHeight="1">
      <c r="A14">
        <v>52</v>
      </c>
      <c r="B14" s="8">
        <v>7</v>
      </c>
      <c r="C14" s="15">
        <v>2220522995</v>
      </c>
      <c r="D14" s="9" t="s">
        <v>1492</v>
      </c>
      <c r="E14" s="10" t="s">
        <v>1493</v>
      </c>
      <c r="F14" s="16" t="s">
        <v>1302</v>
      </c>
      <c r="G14" s="16" t="s">
        <v>1302</v>
      </c>
      <c r="H14" s="11"/>
      <c r="I14" s="12"/>
      <c r="J14" s="12"/>
      <c r="K14" s="12"/>
      <c r="L14" s="156">
        <v>0</v>
      </c>
      <c r="M14" s="157"/>
      <c r="N14" s="158"/>
      <c r="O14" t="s">
        <v>2404</v>
      </c>
    </row>
    <row r="15" spans="1:15" ht="18.95" customHeight="1">
      <c r="A15">
        <v>53</v>
      </c>
      <c r="B15" s="8">
        <v>8</v>
      </c>
      <c r="C15" s="15">
        <v>2320711277</v>
      </c>
      <c r="D15" s="9" t="s">
        <v>1503</v>
      </c>
      <c r="E15" s="10" t="s">
        <v>1493</v>
      </c>
      <c r="F15" s="16" t="s">
        <v>1349</v>
      </c>
      <c r="G15" s="16" t="s">
        <v>1349</v>
      </c>
      <c r="H15" s="11"/>
      <c r="I15" s="12"/>
      <c r="J15" s="12"/>
      <c r="K15" s="12"/>
      <c r="L15" s="156">
        <v>0</v>
      </c>
      <c r="M15" s="157"/>
      <c r="N15" s="158"/>
      <c r="O15" t="s">
        <v>2404</v>
      </c>
    </row>
    <row r="16" spans="1:15" ht="18.95" customHeight="1">
      <c r="A16">
        <v>54</v>
      </c>
      <c r="B16" s="8">
        <v>9</v>
      </c>
      <c r="C16" s="15">
        <v>2321635345</v>
      </c>
      <c r="D16" s="9" t="s">
        <v>1618</v>
      </c>
      <c r="E16" s="10" t="s">
        <v>2288</v>
      </c>
      <c r="F16" s="16" t="s">
        <v>1749</v>
      </c>
      <c r="G16" s="16" t="s">
        <v>1749</v>
      </c>
      <c r="H16" s="11"/>
      <c r="I16" s="12"/>
      <c r="J16" s="12"/>
      <c r="K16" s="12"/>
      <c r="L16" s="156">
        <v>0</v>
      </c>
      <c r="M16" s="157"/>
      <c r="N16" s="158"/>
      <c r="O16" t="s">
        <v>2404</v>
      </c>
    </row>
    <row r="17" spans="1:15" ht="18.95" customHeight="1">
      <c r="A17">
        <v>55</v>
      </c>
      <c r="B17" s="8">
        <v>10</v>
      </c>
      <c r="C17" s="15">
        <v>23213710412</v>
      </c>
      <c r="D17" s="9" t="s">
        <v>2269</v>
      </c>
      <c r="E17" s="10" t="s">
        <v>2270</v>
      </c>
      <c r="F17" s="16" t="s">
        <v>1933</v>
      </c>
      <c r="G17" s="16" t="s">
        <v>1933</v>
      </c>
      <c r="H17" s="11"/>
      <c r="I17" s="12"/>
      <c r="J17" s="12"/>
      <c r="K17" s="12"/>
      <c r="L17" s="156">
        <v>0</v>
      </c>
      <c r="M17" s="157"/>
      <c r="N17" s="158"/>
      <c r="O17" t="s">
        <v>2404</v>
      </c>
    </row>
    <row r="18" spans="1:15" ht="18.95" customHeight="1">
      <c r="A18">
        <v>56</v>
      </c>
      <c r="B18" s="8">
        <v>11</v>
      </c>
      <c r="C18" s="15">
        <v>23211210666</v>
      </c>
      <c r="D18" s="9" t="s">
        <v>2162</v>
      </c>
      <c r="E18" s="10" t="s">
        <v>2163</v>
      </c>
      <c r="F18" s="16" t="s">
        <v>1610</v>
      </c>
      <c r="G18" s="16" t="s">
        <v>1610</v>
      </c>
      <c r="H18" s="11"/>
      <c r="I18" s="12"/>
      <c r="J18" s="12"/>
      <c r="K18" s="12"/>
      <c r="L18" s="156">
        <v>0</v>
      </c>
      <c r="M18" s="157"/>
      <c r="N18" s="158"/>
      <c r="O18" t="s">
        <v>2404</v>
      </c>
    </row>
    <row r="19" spans="1:15" ht="18.95" customHeight="1">
      <c r="A19">
        <v>57</v>
      </c>
      <c r="B19" s="8">
        <v>12</v>
      </c>
      <c r="C19" s="15">
        <v>2321124727</v>
      </c>
      <c r="D19" s="9" t="s">
        <v>2200</v>
      </c>
      <c r="E19" s="10" t="s">
        <v>2163</v>
      </c>
      <c r="F19" s="16" t="s">
        <v>1610</v>
      </c>
      <c r="G19" s="16" t="s">
        <v>1610</v>
      </c>
      <c r="H19" s="11"/>
      <c r="I19" s="12"/>
      <c r="J19" s="12"/>
      <c r="K19" s="12"/>
      <c r="L19" s="156">
        <v>0</v>
      </c>
      <c r="M19" s="157"/>
      <c r="N19" s="158"/>
      <c r="O19" t="s">
        <v>2404</v>
      </c>
    </row>
    <row r="20" spans="1:15" ht="18.95" customHeight="1">
      <c r="A20">
        <v>58</v>
      </c>
      <c r="B20" s="8">
        <v>13</v>
      </c>
      <c r="C20" s="15">
        <v>2321263951</v>
      </c>
      <c r="D20" s="9" t="s">
        <v>2197</v>
      </c>
      <c r="E20" s="10" t="s">
        <v>2163</v>
      </c>
      <c r="F20" s="16" t="s">
        <v>1770</v>
      </c>
      <c r="G20" s="16" t="s">
        <v>1770</v>
      </c>
      <c r="H20" s="11"/>
      <c r="I20" s="12"/>
      <c r="J20" s="12"/>
      <c r="K20" s="12"/>
      <c r="L20" s="156">
        <v>0</v>
      </c>
      <c r="M20" s="157"/>
      <c r="N20" s="158"/>
      <c r="O20" t="s">
        <v>2404</v>
      </c>
    </row>
    <row r="21" spans="1:15" ht="18.95" customHeight="1">
      <c r="A21">
        <v>59</v>
      </c>
      <c r="B21" s="8">
        <v>14</v>
      </c>
      <c r="C21" s="15">
        <v>2321722326</v>
      </c>
      <c r="D21" s="9" t="s">
        <v>2326</v>
      </c>
      <c r="E21" s="10" t="s">
        <v>2163</v>
      </c>
      <c r="F21" s="16" t="s">
        <v>1570</v>
      </c>
      <c r="G21" s="16" t="s">
        <v>1570</v>
      </c>
      <c r="H21" s="11"/>
      <c r="I21" s="12"/>
      <c r="J21" s="12"/>
      <c r="K21" s="12"/>
      <c r="L21" s="156">
        <v>0</v>
      </c>
      <c r="M21" s="157"/>
      <c r="N21" s="158"/>
      <c r="O21" t="s">
        <v>2404</v>
      </c>
    </row>
    <row r="22" spans="1:15" ht="18.95" customHeight="1">
      <c r="A22">
        <v>60</v>
      </c>
      <c r="B22" s="8">
        <v>15</v>
      </c>
      <c r="C22" s="15">
        <v>2320214245</v>
      </c>
      <c r="D22" s="9" t="s">
        <v>1790</v>
      </c>
      <c r="E22" s="10" t="s">
        <v>1791</v>
      </c>
      <c r="F22" s="16" t="s">
        <v>1416</v>
      </c>
      <c r="G22" s="16" t="s">
        <v>1416</v>
      </c>
      <c r="H22" s="11"/>
      <c r="I22" s="12"/>
      <c r="J22" s="12"/>
      <c r="K22" s="12"/>
      <c r="L22" s="156">
        <v>0</v>
      </c>
      <c r="M22" s="157"/>
      <c r="N22" s="158"/>
      <c r="O22" t="s">
        <v>2404</v>
      </c>
    </row>
    <row r="23" spans="1:15" ht="18.95" customHeight="1">
      <c r="A23">
        <v>61</v>
      </c>
      <c r="B23" s="8">
        <v>16</v>
      </c>
      <c r="C23" s="15">
        <v>2320377713</v>
      </c>
      <c r="D23" s="9" t="s">
        <v>1934</v>
      </c>
      <c r="E23" s="10" t="s">
        <v>1935</v>
      </c>
      <c r="F23" s="16" t="s">
        <v>1590</v>
      </c>
      <c r="G23" s="16" t="s">
        <v>1590</v>
      </c>
      <c r="H23" s="11"/>
      <c r="I23" s="12"/>
      <c r="J23" s="12"/>
      <c r="K23" s="12"/>
      <c r="L23" s="156">
        <v>0</v>
      </c>
      <c r="M23" s="157"/>
      <c r="N23" s="158"/>
      <c r="O23" t="s">
        <v>2404</v>
      </c>
    </row>
    <row r="24" spans="1:15" ht="18.95" customHeight="1">
      <c r="A24">
        <v>62</v>
      </c>
      <c r="B24" s="8">
        <v>17</v>
      </c>
      <c r="C24" s="15">
        <v>2320723740</v>
      </c>
      <c r="D24" s="9" t="s">
        <v>1566</v>
      </c>
      <c r="E24" s="10" t="s">
        <v>1935</v>
      </c>
      <c r="F24" s="16" t="s">
        <v>1396</v>
      </c>
      <c r="G24" s="16" t="s">
        <v>1396</v>
      </c>
      <c r="H24" s="11"/>
      <c r="I24" s="12"/>
      <c r="J24" s="12"/>
      <c r="K24" s="12"/>
      <c r="L24" s="156">
        <v>0</v>
      </c>
      <c r="M24" s="157"/>
      <c r="N24" s="158"/>
      <c r="O24" t="s">
        <v>2404</v>
      </c>
    </row>
    <row r="25" spans="1:15" ht="18.95" customHeight="1">
      <c r="A25">
        <v>63</v>
      </c>
      <c r="B25" s="8">
        <v>18</v>
      </c>
      <c r="C25" s="15">
        <v>2221435816</v>
      </c>
      <c r="D25" s="9" t="s">
        <v>1652</v>
      </c>
      <c r="E25" s="10" t="s">
        <v>1653</v>
      </c>
      <c r="F25" s="16" t="s">
        <v>1440</v>
      </c>
      <c r="G25" s="16" t="s">
        <v>1440</v>
      </c>
      <c r="H25" s="11"/>
      <c r="I25" s="12"/>
      <c r="J25" s="12"/>
      <c r="K25" s="12"/>
      <c r="L25" s="156">
        <v>0</v>
      </c>
      <c r="M25" s="157"/>
      <c r="N25" s="158"/>
      <c r="O25" t="s">
        <v>2404</v>
      </c>
    </row>
    <row r="26" spans="1:15" ht="18.95" customHeight="1">
      <c r="A26">
        <v>64</v>
      </c>
      <c r="B26" s="8">
        <v>19</v>
      </c>
      <c r="C26" s="15">
        <v>2021224921</v>
      </c>
      <c r="D26" s="9" t="s">
        <v>1306</v>
      </c>
      <c r="E26" s="10" t="s">
        <v>1307</v>
      </c>
      <c r="F26" s="16" t="s">
        <v>1308</v>
      </c>
      <c r="G26" s="16" t="s">
        <v>1308</v>
      </c>
      <c r="H26" s="11"/>
      <c r="I26" s="12"/>
      <c r="J26" s="12"/>
      <c r="K26" s="12"/>
      <c r="L26" s="156">
        <v>0</v>
      </c>
      <c r="M26" s="157"/>
      <c r="N26" s="158"/>
      <c r="O26" t="s">
        <v>2404</v>
      </c>
    </row>
    <row r="27" spans="1:15" ht="18.95" customHeight="1">
      <c r="A27">
        <v>65</v>
      </c>
      <c r="B27" s="8">
        <v>20</v>
      </c>
      <c r="C27" s="15">
        <v>2221523047</v>
      </c>
      <c r="D27" s="9" t="s">
        <v>1288</v>
      </c>
      <c r="E27" s="10" t="s">
        <v>1307</v>
      </c>
      <c r="F27" s="16" t="s">
        <v>1302</v>
      </c>
      <c r="G27" s="16" t="s">
        <v>1302</v>
      </c>
      <c r="H27" s="11"/>
      <c r="I27" s="12"/>
      <c r="J27" s="12"/>
      <c r="K27" s="12"/>
      <c r="L27" s="156">
        <v>0</v>
      </c>
      <c r="M27" s="157"/>
      <c r="N27" s="158"/>
      <c r="O27" t="s">
        <v>2404</v>
      </c>
    </row>
    <row r="28" spans="1:15" ht="18.95" customHeight="1">
      <c r="A28">
        <v>66</v>
      </c>
      <c r="B28" s="8">
        <v>21</v>
      </c>
      <c r="C28" s="15">
        <v>2320519439</v>
      </c>
      <c r="D28" s="9" t="s">
        <v>1282</v>
      </c>
      <c r="E28" s="10" t="s">
        <v>1307</v>
      </c>
      <c r="F28" s="16" t="s">
        <v>1857</v>
      </c>
      <c r="G28" s="16" t="s">
        <v>1857</v>
      </c>
      <c r="H28" s="11"/>
      <c r="I28" s="12"/>
      <c r="J28" s="12"/>
      <c r="K28" s="12"/>
      <c r="L28" s="156">
        <v>0</v>
      </c>
      <c r="M28" s="157"/>
      <c r="N28" s="158"/>
      <c r="O28" t="s">
        <v>2404</v>
      </c>
    </row>
    <row r="29" spans="1:15" ht="18.95" customHeight="1">
      <c r="A29">
        <v>67</v>
      </c>
      <c r="B29" s="8">
        <v>22</v>
      </c>
      <c r="C29" s="15">
        <v>2320714376</v>
      </c>
      <c r="D29" s="9" t="s">
        <v>1417</v>
      </c>
      <c r="E29" s="10" t="s">
        <v>1307</v>
      </c>
      <c r="F29" s="16" t="s">
        <v>1349</v>
      </c>
      <c r="G29" s="16" t="s">
        <v>1349</v>
      </c>
      <c r="H29" s="11"/>
      <c r="I29" s="12"/>
      <c r="J29" s="12"/>
      <c r="K29" s="12"/>
      <c r="L29" s="156">
        <v>0</v>
      </c>
      <c r="M29" s="157"/>
      <c r="N29" s="158"/>
      <c r="O29" t="s">
        <v>2404</v>
      </c>
    </row>
    <row r="30" spans="1:15" ht="18.95" customHeight="1">
      <c r="A30">
        <v>68</v>
      </c>
      <c r="B30" s="8">
        <v>23</v>
      </c>
      <c r="C30" s="15">
        <v>2321712634</v>
      </c>
      <c r="D30" s="9" t="s">
        <v>2139</v>
      </c>
      <c r="E30" s="10" t="s">
        <v>1307</v>
      </c>
      <c r="F30" s="16" t="s">
        <v>1349</v>
      </c>
      <c r="G30" s="16" t="s">
        <v>1349</v>
      </c>
      <c r="H30" s="11"/>
      <c r="I30" s="12"/>
      <c r="J30" s="12"/>
      <c r="K30" s="12"/>
      <c r="L30" s="156">
        <v>0</v>
      </c>
      <c r="M30" s="157"/>
      <c r="N30" s="158"/>
      <c r="O30" t="s">
        <v>2404</v>
      </c>
    </row>
    <row r="31" spans="1:15" ht="18.95" customHeight="1">
      <c r="A31">
        <v>69</v>
      </c>
      <c r="B31" s="8">
        <v>24</v>
      </c>
      <c r="C31" s="15">
        <v>2220523138</v>
      </c>
      <c r="D31" s="9" t="s">
        <v>1347</v>
      </c>
      <c r="E31" s="10" t="s">
        <v>1519</v>
      </c>
      <c r="F31" s="16" t="s">
        <v>1302</v>
      </c>
      <c r="G31" s="16" t="s">
        <v>1302</v>
      </c>
      <c r="H31" s="11"/>
      <c r="I31" s="12"/>
      <c r="J31" s="12"/>
      <c r="K31" s="12"/>
      <c r="L31" s="156">
        <v>0</v>
      </c>
      <c r="M31" s="157"/>
      <c r="N31" s="158"/>
      <c r="O31" t="s">
        <v>2404</v>
      </c>
    </row>
    <row r="32" spans="1:15" ht="18.95" customHeight="1">
      <c r="A32">
        <v>70</v>
      </c>
      <c r="B32" s="8">
        <v>25</v>
      </c>
      <c r="C32" s="15">
        <v>23211210685</v>
      </c>
      <c r="D32" s="9" t="s">
        <v>2164</v>
      </c>
      <c r="E32" s="10" t="s">
        <v>2165</v>
      </c>
      <c r="F32" s="16" t="s">
        <v>1610</v>
      </c>
      <c r="G32" s="16" t="s">
        <v>1610</v>
      </c>
      <c r="H32" s="11"/>
      <c r="I32" s="12"/>
      <c r="J32" s="12"/>
      <c r="K32" s="12"/>
      <c r="L32" s="156">
        <v>0</v>
      </c>
      <c r="M32" s="157"/>
      <c r="N32" s="158"/>
      <c r="O32" t="s">
        <v>2404</v>
      </c>
    </row>
    <row r="33" spans="1:15" ht="18.95" customHeight="1">
      <c r="A33">
        <v>71</v>
      </c>
      <c r="B33" s="8">
        <v>26</v>
      </c>
      <c r="C33" s="15">
        <v>2221129528</v>
      </c>
      <c r="D33" s="9" t="s">
        <v>1618</v>
      </c>
      <c r="E33" s="10" t="s">
        <v>1619</v>
      </c>
      <c r="F33" s="16" t="s">
        <v>1605</v>
      </c>
      <c r="G33" s="16" t="s">
        <v>1605</v>
      </c>
      <c r="H33" s="11"/>
      <c r="I33" s="12"/>
      <c r="J33" s="12"/>
      <c r="K33" s="12"/>
      <c r="L33" s="156">
        <v>0</v>
      </c>
      <c r="M33" s="157"/>
      <c r="N33" s="158"/>
      <c r="O33" t="s">
        <v>2404</v>
      </c>
    </row>
    <row r="34" spans="1:15" ht="18.95" customHeight="1">
      <c r="A34">
        <v>72</v>
      </c>
      <c r="B34" s="8">
        <v>27</v>
      </c>
      <c r="C34" s="15">
        <v>23203711138</v>
      </c>
      <c r="D34" s="9" t="s">
        <v>1742</v>
      </c>
      <c r="E34" s="10" t="s">
        <v>1619</v>
      </c>
      <c r="F34" s="16" t="s">
        <v>1933</v>
      </c>
      <c r="G34" s="16" t="s">
        <v>1933</v>
      </c>
      <c r="H34" s="11"/>
      <c r="I34" s="12"/>
      <c r="J34" s="12"/>
      <c r="K34" s="12"/>
      <c r="L34" s="156">
        <v>0</v>
      </c>
      <c r="M34" s="157"/>
      <c r="N34" s="158"/>
      <c r="O34" t="s">
        <v>2404</v>
      </c>
    </row>
    <row r="35" spans="1:15" ht="18.95" customHeight="1">
      <c r="A35">
        <v>73</v>
      </c>
      <c r="B35" s="8">
        <v>28</v>
      </c>
      <c r="C35" s="15">
        <v>23208610309</v>
      </c>
      <c r="D35" s="9" t="s">
        <v>2109</v>
      </c>
      <c r="E35" s="10" t="s">
        <v>1619</v>
      </c>
      <c r="F35" s="16" t="s">
        <v>1590</v>
      </c>
      <c r="G35" s="16" t="s">
        <v>1590</v>
      </c>
      <c r="H35" s="11"/>
      <c r="I35" s="12"/>
      <c r="J35" s="12"/>
      <c r="K35" s="12"/>
      <c r="L35" s="156">
        <v>0</v>
      </c>
      <c r="M35" s="157"/>
      <c r="N35" s="158"/>
      <c r="O35" t="s">
        <v>2404</v>
      </c>
    </row>
    <row r="36" spans="1:15" ht="18.95" customHeight="1">
      <c r="A36">
        <v>74</v>
      </c>
      <c r="B36" s="8">
        <v>29</v>
      </c>
      <c r="C36" s="15">
        <v>23211211394</v>
      </c>
      <c r="D36" s="9" t="s">
        <v>2168</v>
      </c>
      <c r="E36" s="10" t="s">
        <v>1619</v>
      </c>
      <c r="F36" s="16" t="s">
        <v>1610</v>
      </c>
      <c r="G36" s="16" t="s">
        <v>1610</v>
      </c>
      <c r="H36" s="11"/>
      <c r="I36" s="12"/>
      <c r="J36" s="12"/>
      <c r="K36" s="12"/>
      <c r="L36" s="156">
        <v>0</v>
      </c>
      <c r="M36" s="157"/>
      <c r="N36" s="158"/>
      <c r="O36" t="s">
        <v>2404</v>
      </c>
    </row>
    <row r="37" spans="1:15">
      <c r="M37" s="147" t="s">
        <v>2405</v>
      </c>
      <c r="N37" s="13" t="s">
        <v>2400</v>
      </c>
    </row>
  </sheetData>
  <mergeCells count="45">
    <mergeCell ref="L34:N34"/>
    <mergeCell ref="L35:N35"/>
    <mergeCell ref="L36:N36"/>
    <mergeCell ref="L28:N28"/>
    <mergeCell ref="L29:N29"/>
    <mergeCell ref="L30:N30"/>
    <mergeCell ref="L31:N31"/>
    <mergeCell ref="L32:N32"/>
    <mergeCell ref="L33:N33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</mergeCells>
  <conditionalFormatting sqref="G6:G36 L8:N36 A8:A36">
    <cfRule type="cellIs" dxfId="116" priority="6" stopIfTrue="1" operator="equal">
      <formula>0</formula>
    </cfRule>
  </conditionalFormatting>
  <conditionalFormatting sqref="M37:N37">
    <cfRule type="cellIs" dxfId="115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9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2519</v>
      </c>
    </row>
    <row r="2" spans="1:15" s="1" customFormat="1">
      <c r="C2" s="150" t="s">
        <v>8</v>
      </c>
      <c r="D2" s="150"/>
      <c r="E2" s="2" t="s">
        <v>2456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2356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2520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839</v>
      </c>
      <c r="B8" s="8">
        <v>1</v>
      </c>
      <c r="C8" s="15">
        <v>2220522819</v>
      </c>
      <c r="D8" s="9" t="s">
        <v>1461</v>
      </c>
      <c r="E8" s="10" t="s">
        <v>1462</v>
      </c>
      <c r="F8" s="16" t="s">
        <v>1302</v>
      </c>
      <c r="G8" s="16" t="s">
        <v>1302</v>
      </c>
      <c r="H8" s="11"/>
      <c r="I8" s="12"/>
      <c r="J8" s="12"/>
      <c r="K8" s="12"/>
      <c r="L8" s="166">
        <v>0</v>
      </c>
      <c r="M8" s="167"/>
      <c r="N8" s="168"/>
      <c r="O8" t="s">
        <v>2521</v>
      </c>
    </row>
    <row r="9" spans="1:15" ht="18.95" customHeight="1">
      <c r="A9">
        <v>840</v>
      </c>
      <c r="B9" s="8">
        <v>2</v>
      </c>
      <c r="C9" s="15">
        <v>2320710348</v>
      </c>
      <c r="D9" s="9" t="s">
        <v>1971</v>
      </c>
      <c r="E9" s="10" t="s">
        <v>1972</v>
      </c>
      <c r="F9" s="16" t="s">
        <v>1396</v>
      </c>
      <c r="G9" s="16" t="s">
        <v>1396</v>
      </c>
      <c r="H9" s="11"/>
      <c r="I9" s="12"/>
      <c r="J9" s="12"/>
      <c r="K9" s="12"/>
      <c r="L9" s="156">
        <v>0</v>
      </c>
      <c r="M9" s="157"/>
      <c r="N9" s="158"/>
      <c r="O9" t="s">
        <v>2521</v>
      </c>
    </row>
    <row r="10" spans="1:15" ht="18.95" customHeight="1">
      <c r="A10">
        <v>841</v>
      </c>
      <c r="B10" s="8">
        <v>3</v>
      </c>
      <c r="C10" s="15">
        <v>2221523105</v>
      </c>
      <c r="D10" s="9" t="s">
        <v>1673</v>
      </c>
      <c r="E10" s="10" t="s">
        <v>1674</v>
      </c>
      <c r="F10" s="16" t="s">
        <v>1302</v>
      </c>
      <c r="G10" s="16" t="s">
        <v>1302</v>
      </c>
      <c r="H10" s="11"/>
      <c r="I10" s="12"/>
      <c r="J10" s="12"/>
      <c r="K10" s="12"/>
      <c r="L10" s="156">
        <v>0</v>
      </c>
      <c r="M10" s="157"/>
      <c r="N10" s="158"/>
      <c r="O10" t="s">
        <v>2521</v>
      </c>
    </row>
    <row r="11" spans="1:15" ht="18.95" customHeight="1">
      <c r="A11">
        <v>842</v>
      </c>
      <c r="B11" s="8">
        <v>4</v>
      </c>
      <c r="C11" s="15">
        <v>2321122981</v>
      </c>
      <c r="D11" s="9" t="s">
        <v>2181</v>
      </c>
      <c r="E11" s="10" t="s">
        <v>1674</v>
      </c>
      <c r="F11" s="16" t="s">
        <v>1610</v>
      </c>
      <c r="G11" s="16" t="s">
        <v>1610</v>
      </c>
      <c r="H11" s="11"/>
      <c r="I11" s="12"/>
      <c r="J11" s="12"/>
      <c r="K11" s="12"/>
      <c r="L11" s="156">
        <v>0</v>
      </c>
      <c r="M11" s="157"/>
      <c r="N11" s="158"/>
      <c r="O11" t="s">
        <v>2521</v>
      </c>
    </row>
    <row r="12" spans="1:15" ht="18.95" customHeight="1">
      <c r="A12">
        <v>843</v>
      </c>
      <c r="B12" s="8">
        <v>5</v>
      </c>
      <c r="C12" s="15">
        <v>2221217680</v>
      </c>
      <c r="D12" s="9" t="s">
        <v>1288</v>
      </c>
      <c r="E12" s="10" t="s">
        <v>1632</v>
      </c>
      <c r="F12" s="16" t="s">
        <v>1410</v>
      </c>
      <c r="G12" s="16" t="s">
        <v>1410</v>
      </c>
      <c r="H12" s="11"/>
      <c r="I12" s="12"/>
      <c r="J12" s="12"/>
      <c r="K12" s="12"/>
      <c r="L12" s="156">
        <v>0</v>
      </c>
      <c r="M12" s="157"/>
      <c r="N12" s="158"/>
      <c r="O12" t="s">
        <v>2521</v>
      </c>
    </row>
    <row r="13" spans="1:15" ht="18.95" customHeight="1">
      <c r="A13">
        <v>844</v>
      </c>
      <c r="B13" s="8">
        <v>6</v>
      </c>
      <c r="C13" s="15">
        <v>23202510600</v>
      </c>
      <c r="D13" s="9" t="s">
        <v>1347</v>
      </c>
      <c r="E13" s="10" t="s">
        <v>1632</v>
      </c>
      <c r="F13" s="16" t="s">
        <v>1427</v>
      </c>
      <c r="G13" s="16" t="s">
        <v>1427</v>
      </c>
      <c r="H13" s="11"/>
      <c r="I13" s="12"/>
      <c r="J13" s="12"/>
      <c r="K13" s="12"/>
      <c r="L13" s="156">
        <v>0</v>
      </c>
      <c r="M13" s="157"/>
      <c r="N13" s="158"/>
      <c r="O13" t="s">
        <v>2521</v>
      </c>
    </row>
    <row r="14" spans="1:15" ht="18.95" customHeight="1">
      <c r="A14">
        <v>845</v>
      </c>
      <c r="B14" s="8">
        <v>7</v>
      </c>
      <c r="C14" s="15">
        <v>2221214407</v>
      </c>
      <c r="D14" s="9" t="s">
        <v>1625</v>
      </c>
      <c r="E14" s="10" t="s">
        <v>1626</v>
      </c>
      <c r="F14" s="16" t="s">
        <v>1410</v>
      </c>
      <c r="G14" s="16" t="s">
        <v>1410</v>
      </c>
      <c r="H14" s="11"/>
      <c r="I14" s="12"/>
      <c r="J14" s="12"/>
      <c r="K14" s="12"/>
      <c r="L14" s="156">
        <v>0</v>
      </c>
      <c r="M14" s="157"/>
      <c r="N14" s="158"/>
      <c r="O14" t="s">
        <v>2521</v>
      </c>
    </row>
    <row r="15" spans="1:15" ht="18.95" customHeight="1">
      <c r="A15">
        <v>846</v>
      </c>
      <c r="B15" s="8">
        <v>8</v>
      </c>
      <c r="C15" s="15">
        <v>23211210337</v>
      </c>
      <c r="D15" s="9" t="s">
        <v>2159</v>
      </c>
      <c r="E15" s="10" t="s">
        <v>1626</v>
      </c>
      <c r="F15" s="16" t="s">
        <v>1610</v>
      </c>
      <c r="G15" s="16" t="s">
        <v>1610</v>
      </c>
      <c r="H15" s="11"/>
      <c r="I15" s="12"/>
      <c r="J15" s="12"/>
      <c r="K15" s="12"/>
      <c r="L15" s="156">
        <v>0</v>
      </c>
      <c r="M15" s="157"/>
      <c r="N15" s="158"/>
      <c r="O15" t="s">
        <v>2521</v>
      </c>
    </row>
    <row r="16" spans="1:15" ht="18.95" customHeight="1">
      <c r="A16">
        <v>847</v>
      </c>
      <c r="B16" s="8">
        <v>9</v>
      </c>
      <c r="C16" s="15">
        <v>2320210405</v>
      </c>
      <c r="D16" s="9" t="s">
        <v>1747</v>
      </c>
      <c r="E16" s="10" t="s">
        <v>1748</v>
      </c>
      <c r="F16" s="16" t="s">
        <v>1749</v>
      </c>
      <c r="G16" s="16" t="s">
        <v>1749</v>
      </c>
      <c r="H16" s="11"/>
      <c r="I16" s="12"/>
      <c r="J16" s="12"/>
      <c r="K16" s="12"/>
      <c r="L16" s="156">
        <v>0</v>
      </c>
      <c r="M16" s="157"/>
      <c r="N16" s="158"/>
      <c r="O16" t="s">
        <v>2521</v>
      </c>
    </row>
    <row r="17" spans="1:15" ht="18.95" customHeight="1">
      <c r="A17">
        <v>848</v>
      </c>
      <c r="B17" s="8">
        <v>10</v>
      </c>
      <c r="C17" s="15">
        <v>2321120873</v>
      </c>
      <c r="D17" s="9" t="s">
        <v>1387</v>
      </c>
      <c r="E17" s="10" t="s">
        <v>1748</v>
      </c>
      <c r="F17" s="16" t="s">
        <v>1610</v>
      </c>
      <c r="G17" s="16" t="s">
        <v>1610</v>
      </c>
      <c r="H17" s="11"/>
      <c r="I17" s="12"/>
      <c r="J17" s="12"/>
      <c r="K17" s="12"/>
      <c r="L17" s="156">
        <v>0</v>
      </c>
      <c r="M17" s="157"/>
      <c r="N17" s="158"/>
      <c r="O17" t="s">
        <v>2521</v>
      </c>
    </row>
    <row r="18" spans="1:15" ht="18.95" customHeight="1">
      <c r="A18">
        <v>849</v>
      </c>
      <c r="B18" s="8">
        <v>11</v>
      </c>
      <c r="C18" s="15">
        <v>2321123785</v>
      </c>
      <c r="D18" s="9" t="s">
        <v>2195</v>
      </c>
      <c r="E18" s="10" t="s">
        <v>1748</v>
      </c>
      <c r="F18" s="16" t="s">
        <v>1728</v>
      </c>
      <c r="G18" s="16" t="s">
        <v>1728</v>
      </c>
      <c r="H18" s="11"/>
      <c r="I18" s="12"/>
      <c r="J18" s="12"/>
      <c r="K18" s="12"/>
      <c r="L18" s="156">
        <v>0</v>
      </c>
      <c r="M18" s="157"/>
      <c r="N18" s="158"/>
      <c r="O18" t="s">
        <v>2521</v>
      </c>
    </row>
    <row r="19" spans="1:15" ht="18.95" customHeight="1">
      <c r="A19">
        <v>850</v>
      </c>
      <c r="B19" s="8">
        <v>12</v>
      </c>
      <c r="C19" s="15">
        <v>2321720346</v>
      </c>
      <c r="D19" s="9" t="s">
        <v>1902</v>
      </c>
      <c r="E19" s="10" t="s">
        <v>1748</v>
      </c>
      <c r="F19" s="16" t="s">
        <v>1929</v>
      </c>
      <c r="G19" s="16" t="s">
        <v>1929</v>
      </c>
      <c r="H19" s="11"/>
      <c r="I19" s="12"/>
      <c r="J19" s="12"/>
      <c r="K19" s="12"/>
      <c r="L19" s="156">
        <v>0</v>
      </c>
      <c r="M19" s="157"/>
      <c r="N19" s="158"/>
      <c r="O19" t="s">
        <v>2521</v>
      </c>
    </row>
    <row r="20" spans="1:15" ht="18.95" customHeight="1">
      <c r="A20">
        <v>851</v>
      </c>
      <c r="B20" s="8">
        <v>13</v>
      </c>
      <c r="C20" s="15">
        <v>2321145319</v>
      </c>
      <c r="D20" s="9" t="s">
        <v>2213</v>
      </c>
      <c r="E20" s="10" t="s">
        <v>2214</v>
      </c>
      <c r="F20" s="16" t="s">
        <v>1731</v>
      </c>
      <c r="G20" s="16" t="s">
        <v>1731</v>
      </c>
      <c r="H20" s="11"/>
      <c r="I20" s="12"/>
      <c r="J20" s="12"/>
      <c r="K20" s="12"/>
      <c r="L20" s="156">
        <v>0</v>
      </c>
      <c r="M20" s="157"/>
      <c r="N20" s="158"/>
      <c r="O20" t="s">
        <v>2521</v>
      </c>
    </row>
    <row r="21" spans="1:15" ht="18.95" customHeight="1">
      <c r="A21">
        <v>852</v>
      </c>
      <c r="B21" s="8">
        <v>14</v>
      </c>
      <c r="C21" s="15">
        <v>2220664966</v>
      </c>
      <c r="D21" s="9" t="s">
        <v>1558</v>
      </c>
      <c r="E21" s="10" t="s">
        <v>1559</v>
      </c>
      <c r="F21" s="16" t="s">
        <v>1560</v>
      </c>
      <c r="G21" s="16" t="s">
        <v>1560</v>
      </c>
      <c r="H21" s="11"/>
      <c r="I21" s="12"/>
      <c r="J21" s="12"/>
      <c r="K21" s="12"/>
      <c r="L21" s="156">
        <v>0</v>
      </c>
      <c r="M21" s="157"/>
      <c r="N21" s="158"/>
      <c r="O21" t="s">
        <v>2521</v>
      </c>
    </row>
    <row r="22" spans="1:15" ht="18.95" customHeight="1">
      <c r="A22">
        <v>853</v>
      </c>
      <c r="B22" s="8">
        <v>15</v>
      </c>
      <c r="C22" s="15">
        <v>2221728915</v>
      </c>
      <c r="D22" s="9" t="s">
        <v>1726</v>
      </c>
      <c r="E22" s="10" t="s">
        <v>1559</v>
      </c>
      <c r="F22" s="16" t="s">
        <v>1589</v>
      </c>
      <c r="G22" s="16" t="s">
        <v>1589</v>
      </c>
      <c r="H22" s="11"/>
      <c r="I22" s="12"/>
      <c r="J22" s="12"/>
      <c r="K22" s="12"/>
      <c r="L22" s="156">
        <v>0</v>
      </c>
      <c r="M22" s="157"/>
      <c r="N22" s="158"/>
      <c r="O22" t="s">
        <v>2521</v>
      </c>
    </row>
    <row r="23" spans="1:15" ht="18.95" customHeight="1">
      <c r="A23">
        <v>854</v>
      </c>
      <c r="B23" s="8">
        <v>16</v>
      </c>
      <c r="C23" s="15">
        <v>23202211447</v>
      </c>
      <c r="D23" s="9" t="s">
        <v>1833</v>
      </c>
      <c r="E23" s="10" t="s">
        <v>1559</v>
      </c>
      <c r="F23" s="16" t="s">
        <v>1738</v>
      </c>
      <c r="G23" s="16" t="s">
        <v>1738</v>
      </c>
      <c r="H23" s="11"/>
      <c r="I23" s="12"/>
      <c r="J23" s="12"/>
      <c r="K23" s="12"/>
      <c r="L23" s="156">
        <v>0</v>
      </c>
      <c r="M23" s="157"/>
      <c r="N23" s="158"/>
      <c r="O23" t="s">
        <v>2521</v>
      </c>
    </row>
    <row r="24" spans="1:15" ht="18.95" customHeight="1">
      <c r="A24">
        <v>855</v>
      </c>
      <c r="B24" s="8">
        <v>17</v>
      </c>
      <c r="C24" s="15">
        <v>2321158341</v>
      </c>
      <c r="D24" s="9" t="s">
        <v>2216</v>
      </c>
      <c r="E24" s="10" t="s">
        <v>1559</v>
      </c>
      <c r="F24" s="16" t="s">
        <v>1287</v>
      </c>
      <c r="G24" s="16" t="s">
        <v>1287</v>
      </c>
      <c r="H24" s="11"/>
      <c r="I24" s="12"/>
      <c r="J24" s="12"/>
      <c r="K24" s="12"/>
      <c r="L24" s="156">
        <v>0</v>
      </c>
      <c r="M24" s="157"/>
      <c r="N24" s="158"/>
      <c r="O24" t="s">
        <v>2521</v>
      </c>
    </row>
    <row r="25" spans="1:15" ht="18.95" customHeight="1">
      <c r="A25">
        <v>856</v>
      </c>
      <c r="B25" s="8">
        <v>18</v>
      </c>
      <c r="C25" s="15">
        <v>2321213720</v>
      </c>
      <c r="D25" s="9" t="s">
        <v>2236</v>
      </c>
      <c r="E25" s="10" t="s">
        <v>1559</v>
      </c>
      <c r="F25" s="16" t="s">
        <v>1416</v>
      </c>
      <c r="G25" s="16" t="s">
        <v>1416</v>
      </c>
      <c r="H25" s="11"/>
      <c r="I25" s="12"/>
      <c r="J25" s="12"/>
      <c r="K25" s="12"/>
      <c r="L25" s="156">
        <v>0</v>
      </c>
      <c r="M25" s="157"/>
      <c r="N25" s="158"/>
      <c r="O25" t="s">
        <v>2521</v>
      </c>
    </row>
    <row r="26" spans="1:15" ht="18.95" customHeight="1">
      <c r="A26">
        <v>857</v>
      </c>
      <c r="B26" s="8">
        <v>19</v>
      </c>
      <c r="C26" s="15">
        <v>2321717343</v>
      </c>
      <c r="D26" s="9" t="s">
        <v>2321</v>
      </c>
      <c r="E26" s="10" t="s">
        <v>1559</v>
      </c>
      <c r="F26" s="16" t="s">
        <v>1349</v>
      </c>
      <c r="G26" s="16" t="s">
        <v>1349</v>
      </c>
      <c r="H26" s="11"/>
      <c r="I26" s="12"/>
      <c r="J26" s="12"/>
      <c r="K26" s="12"/>
      <c r="L26" s="156">
        <v>0</v>
      </c>
      <c r="M26" s="157"/>
      <c r="N26" s="158"/>
      <c r="O26" t="s">
        <v>2521</v>
      </c>
    </row>
    <row r="27" spans="1:15" ht="18.95" customHeight="1">
      <c r="A27">
        <v>858</v>
      </c>
      <c r="B27" s="8">
        <v>20</v>
      </c>
      <c r="C27" s="15">
        <v>2221624804</v>
      </c>
      <c r="D27" s="9" t="s">
        <v>1705</v>
      </c>
      <c r="E27" s="10" t="s">
        <v>1706</v>
      </c>
      <c r="F27" s="16" t="s">
        <v>1290</v>
      </c>
      <c r="G27" s="16" t="s">
        <v>1290</v>
      </c>
      <c r="H27" s="11"/>
      <c r="I27" s="12"/>
      <c r="J27" s="12"/>
      <c r="K27" s="12"/>
      <c r="L27" s="156">
        <v>0</v>
      </c>
      <c r="M27" s="157"/>
      <c r="N27" s="158"/>
      <c r="O27" t="s">
        <v>2521</v>
      </c>
    </row>
    <row r="28" spans="1:15" ht="18.95" customHeight="1">
      <c r="A28">
        <v>859</v>
      </c>
      <c r="B28" s="8">
        <v>21</v>
      </c>
      <c r="C28" s="15">
        <v>1921123219</v>
      </c>
      <c r="D28" s="9" t="s">
        <v>1270</v>
      </c>
      <c r="E28" s="10" t="s">
        <v>1271</v>
      </c>
      <c r="F28" s="16" t="s">
        <v>1272</v>
      </c>
      <c r="G28" s="16" t="s">
        <v>1272</v>
      </c>
      <c r="H28" s="11"/>
      <c r="I28" s="12"/>
      <c r="J28" s="12"/>
      <c r="K28" s="12"/>
      <c r="L28" s="156">
        <v>0</v>
      </c>
      <c r="M28" s="157"/>
      <c r="N28" s="158"/>
      <c r="O28" t="s">
        <v>2521</v>
      </c>
    </row>
    <row r="29" spans="1:15" ht="18.95" customHeight="1">
      <c r="A29">
        <v>860</v>
      </c>
      <c r="B29" s="8">
        <v>22</v>
      </c>
      <c r="C29" s="15">
        <v>2121119609</v>
      </c>
      <c r="D29" s="9" t="s">
        <v>1370</v>
      </c>
      <c r="E29" s="10" t="s">
        <v>1271</v>
      </c>
      <c r="F29" s="16" t="s">
        <v>1369</v>
      </c>
      <c r="G29" s="16" t="s">
        <v>1369</v>
      </c>
      <c r="H29" s="11"/>
      <c r="I29" s="12"/>
      <c r="J29" s="12"/>
      <c r="K29" s="12"/>
      <c r="L29" s="156">
        <v>0</v>
      </c>
      <c r="M29" s="157"/>
      <c r="N29" s="158"/>
      <c r="O29" t="s">
        <v>2521</v>
      </c>
    </row>
    <row r="30" spans="1:15" ht="18.95" customHeight="1">
      <c r="A30">
        <v>861</v>
      </c>
      <c r="B30" s="8">
        <v>23</v>
      </c>
      <c r="C30" s="15">
        <v>2221522787</v>
      </c>
      <c r="D30" s="9" t="s">
        <v>1317</v>
      </c>
      <c r="E30" s="10" t="s">
        <v>1271</v>
      </c>
      <c r="F30" s="16" t="s">
        <v>1302</v>
      </c>
      <c r="G30" s="16" t="s">
        <v>1302</v>
      </c>
      <c r="H30" s="11"/>
      <c r="I30" s="12"/>
      <c r="J30" s="12"/>
      <c r="K30" s="12"/>
      <c r="L30" s="156">
        <v>0</v>
      </c>
      <c r="M30" s="157"/>
      <c r="N30" s="158"/>
      <c r="O30" t="s">
        <v>2521</v>
      </c>
    </row>
    <row r="31" spans="1:15" ht="18.95" customHeight="1">
      <c r="A31">
        <v>862</v>
      </c>
      <c r="B31" s="8">
        <v>24</v>
      </c>
      <c r="C31" s="15">
        <v>23211211434</v>
      </c>
      <c r="D31" s="9" t="s">
        <v>1675</v>
      </c>
      <c r="E31" s="10" t="s">
        <v>1271</v>
      </c>
      <c r="F31" s="16" t="s">
        <v>1610</v>
      </c>
      <c r="G31" s="16" t="s">
        <v>1610</v>
      </c>
      <c r="H31" s="11"/>
      <c r="I31" s="12"/>
      <c r="J31" s="12"/>
      <c r="K31" s="12"/>
      <c r="L31" s="156">
        <v>0</v>
      </c>
      <c r="M31" s="157"/>
      <c r="N31" s="158"/>
      <c r="O31" t="s">
        <v>2521</v>
      </c>
    </row>
    <row r="32" spans="1:15" ht="18.95" customHeight="1">
      <c r="A32">
        <v>863</v>
      </c>
      <c r="B32" s="8">
        <v>25</v>
      </c>
      <c r="C32" s="15">
        <v>2321121321</v>
      </c>
      <c r="D32" s="9" t="s">
        <v>2170</v>
      </c>
      <c r="E32" s="10" t="s">
        <v>1271</v>
      </c>
      <c r="F32" s="16" t="s">
        <v>1728</v>
      </c>
      <c r="G32" s="16" t="s">
        <v>1728</v>
      </c>
      <c r="H32" s="11"/>
      <c r="I32" s="12"/>
      <c r="J32" s="12"/>
      <c r="K32" s="12"/>
      <c r="L32" s="156">
        <v>0</v>
      </c>
      <c r="M32" s="157"/>
      <c r="N32" s="158"/>
      <c r="O32" t="s">
        <v>2521</v>
      </c>
    </row>
    <row r="33" spans="1:15" ht="18.95" customHeight="1">
      <c r="A33">
        <v>864</v>
      </c>
      <c r="B33" s="8">
        <v>26</v>
      </c>
      <c r="C33" s="15">
        <v>2321142509</v>
      </c>
      <c r="D33" s="9" t="s">
        <v>2210</v>
      </c>
      <c r="E33" s="10" t="s">
        <v>1271</v>
      </c>
      <c r="F33" s="16" t="s">
        <v>1731</v>
      </c>
      <c r="G33" s="16" t="s">
        <v>1731</v>
      </c>
      <c r="H33" s="11"/>
      <c r="I33" s="12"/>
      <c r="J33" s="12"/>
      <c r="K33" s="12"/>
      <c r="L33" s="156">
        <v>0</v>
      </c>
      <c r="M33" s="157"/>
      <c r="N33" s="158"/>
      <c r="O33" t="s">
        <v>2521</v>
      </c>
    </row>
    <row r="34" spans="1:15" ht="18.95" customHeight="1">
      <c r="A34">
        <v>865</v>
      </c>
      <c r="B34" s="8">
        <v>27</v>
      </c>
      <c r="C34" s="15">
        <v>2321216120</v>
      </c>
      <c r="D34" s="9" t="s">
        <v>2242</v>
      </c>
      <c r="E34" s="10" t="s">
        <v>1271</v>
      </c>
      <c r="F34" s="16" t="s">
        <v>1396</v>
      </c>
      <c r="G34" s="16" t="s">
        <v>1396</v>
      </c>
      <c r="H34" s="11"/>
      <c r="I34" s="12"/>
      <c r="J34" s="12"/>
      <c r="K34" s="12"/>
      <c r="L34" s="156">
        <v>0</v>
      </c>
      <c r="M34" s="157"/>
      <c r="N34" s="158"/>
      <c r="O34" t="s">
        <v>2521</v>
      </c>
    </row>
    <row r="35" spans="1:15" ht="18.95" customHeight="1">
      <c r="A35">
        <v>866</v>
      </c>
      <c r="B35" s="8">
        <v>28</v>
      </c>
      <c r="C35" s="15">
        <v>2321612752</v>
      </c>
      <c r="D35" s="9" t="s">
        <v>2282</v>
      </c>
      <c r="E35" s="10" t="s">
        <v>1271</v>
      </c>
      <c r="F35" s="16" t="s">
        <v>1610</v>
      </c>
      <c r="G35" s="16" t="s">
        <v>1610</v>
      </c>
      <c r="H35" s="11"/>
      <c r="I35" s="12"/>
      <c r="J35" s="12"/>
      <c r="K35" s="12"/>
      <c r="L35" s="156">
        <v>0</v>
      </c>
      <c r="M35" s="157"/>
      <c r="N35" s="158"/>
      <c r="O35" t="s">
        <v>2521</v>
      </c>
    </row>
    <row r="36" spans="1:15" ht="18.95" customHeight="1">
      <c r="A36">
        <v>867</v>
      </c>
      <c r="B36" s="8">
        <v>29</v>
      </c>
      <c r="C36" s="15">
        <v>2321619922</v>
      </c>
      <c r="D36" s="9" t="s">
        <v>2286</v>
      </c>
      <c r="E36" s="10" t="s">
        <v>1271</v>
      </c>
      <c r="F36" s="16" t="s">
        <v>1749</v>
      </c>
      <c r="G36" s="16" t="s">
        <v>1749</v>
      </c>
      <c r="H36" s="11"/>
      <c r="I36" s="12"/>
      <c r="J36" s="12"/>
      <c r="K36" s="12"/>
      <c r="L36" s="156">
        <v>0</v>
      </c>
      <c r="M36" s="157"/>
      <c r="N36" s="158"/>
      <c r="O36" t="s">
        <v>2521</v>
      </c>
    </row>
    <row r="37" spans="1:15" ht="18.95" customHeight="1">
      <c r="A37">
        <v>868</v>
      </c>
      <c r="B37" s="8">
        <v>30</v>
      </c>
      <c r="C37" s="15">
        <v>2321715445</v>
      </c>
      <c r="D37" s="9" t="s">
        <v>2317</v>
      </c>
      <c r="E37" s="10" t="s">
        <v>1271</v>
      </c>
      <c r="F37" s="16" t="s">
        <v>1352</v>
      </c>
      <c r="G37" s="16" t="s">
        <v>1352</v>
      </c>
      <c r="H37" s="11"/>
      <c r="I37" s="12"/>
      <c r="J37" s="12"/>
      <c r="K37" s="12"/>
      <c r="L37" s="156">
        <v>0</v>
      </c>
      <c r="M37" s="157"/>
      <c r="N37" s="158"/>
      <c r="O37" t="s">
        <v>2521</v>
      </c>
    </row>
    <row r="38" spans="1:15" ht="18.95" customHeight="1">
      <c r="A38">
        <v>869</v>
      </c>
      <c r="B38" s="8">
        <v>31</v>
      </c>
      <c r="C38" s="15">
        <v>2321862690</v>
      </c>
      <c r="D38" s="9" t="s">
        <v>1282</v>
      </c>
      <c r="E38" s="10" t="s">
        <v>1271</v>
      </c>
      <c r="F38" s="16" t="s">
        <v>1590</v>
      </c>
      <c r="G38" s="16" t="s">
        <v>1590</v>
      </c>
      <c r="H38" s="11"/>
      <c r="I38" s="12"/>
      <c r="J38" s="12"/>
      <c r="K38" s="12"/>
      <c r="L38" s="169">
        <v>0</v>
      </c>
      <c r="M38" s="170"/>
      <c r="N38" s="171"/>
      <c r="O38" t="s">
        <v>2521</v>
      </c>
    </row>
    <row r="39" spans="1:15">
      <c r="M39" s="147" t="s">
        <v>2439</v>
      </c>
      <c r="N39" s="13" t="s">
        <v>2400</v>
      </c>
    </row>
  </sheetData>
  <mergeCells count="47">
    <mergeCell ref="L34:N34"/>
    <mergeCell ref="L35:N35"/>
    <mergeCell ref="L36:N36"/>
    <mergeCell ref="L37:N37"/>
    <mergeCell ref="L38:N38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B4:K4"/>
    <mergeCell ref="C1:D1"/>
    <mergeCell ref="E1:K1"/>
    <mergeCell ref="C2:D2"/>
    <mergeCell ref="F2:K2"/>
    <mergeCell ref="E3:K3"/>
  </mergeCells>
  <conditionalFormatting sqref="G6:G36 L8:N36 A8:A36">
    <cfRule type="cellIs" dxfId="54" priority="6" stopIfTrue="1" operator="equal">
      <formula>0</formula>
    </cfRule>
  </conditionalFormatting>
  <conditionalFormatting sqref="M39:N39">
    <cfRule type="cellIs" dxfId="53" priority="2" stopIfTrue="1" operator="equal">
      <formula>0</formula>
    </cfRule>
  </conditionalFormatting>
  <conditionalFormatting sqref="G37:G38 L37:N38 A37:A38">
    <cfRule type="cellIs" dxfId="52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9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2522</v>
      </c>
    </row>
    <row r="2" spans="1:15" s="1" customFormat="1">
      <c r="C2" s="150" t="s">
        <v>8</v>
      </c>
      <c r="D2" s="150"/>
      <c r="E2" s="2" t="s">
        <v>2461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2356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2523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870</v>
      </c>
      <c r="B8" s="8">
        <v>1</v>
      </c>
      <c r="C8" s="15">
        <v>23202111919</v>
      </c>
      <c r="D8" s="9" t="s">
        <v>1768</v>
      </c>
      <c r="E8" s="10" t="s">
        <v>1769</v>
      </c>
      <c r="F8" s="16" t="s">
        <v>1770</v>
      </c>
      <c r="G8" s="16" t="s">
        <v>1770</v>
      </c>
      <c r="H8" s="11"/>
      <c r="I8" s="12"/>
      <c r="J8" s="12"/>
      <c r="K8" s="12"/>
      <c r="L8" s="166">
        <v>0</v>
      </c>
      <c r="M8" s="167"/>
      <c r="N8" s="168"/>
      <c r="O8" t="s">
        <v>2524</v>
      </c>
    </row>
    <row r="9" spans="1:15" ht="18.95" customHeight="1">
      <c r="A9">
        <v>871</v>
      </c>
      <c r="B9" s="8">
        <v>2</v>
      </c>
      <c r="C9" s="15">
        <v>2121524611</v>
      </c>
      <c r="D9" s="9" t="s">
        <v>1387</v>
      </c>
      <c r="E9" s="10" t="s">
        <v>1388</v>
      </c>
      <c r="F9" s="16" t="s">
        <v>1340</v>
      </c>
      <c r="G9" s="16" t="s">
        <v>1340</v>
      </c>
      <c r="H9" s="11"/>
      <c r="I9" s="12"/>
      <c r="J9" s="12"/>
      <c r="K9" s="12"/>
      <c r="L9" s="156">
        <v>0</v>
      </c>
      <c r="M9" s="157"/>
      <c r="N9" s="158"/>
      <c r="O9" t="s">
        <v>2524</v>
      </c>
    </row>
    <row r="10" spans="1:15" ht="18.95" customHeight="1">
      <c r="A10">
        <v>872</v>
      </c>
      <c r="B10" s="8">
        <v>3</v>
      </c>
      <c r="C10" s="15">
        <v>2221247967</v>
      </c>
      <c r="D10" s="9" t="s">
        <v>1397</v>
      </c>
      <c r="E10" s="10" t="s">
        <v>1388</v>
      </c>
      <c r="F10" s="16" t="s">
        <v>1419</v>
      </c>
      <c r="G10" s="16" t="s">
        <v>1419</v>
      </c>
      <c r="H10" s="11"/>
      <c r="I10" s="12"/>
      <c r="J10" s="12"/>
      <c r="K10" s="12"/>
      <c r="L10" s="156">
        <v>0</v>
      </c>
      <c r="M10" s="157"/>
      <c r="N10" s="158"/>
      <c r="O10" t="s">
        <v>2524</v>
      </c>
    </row>
    <row r="11" spans="1:15" ht="18.95" customHeight="1">
      <c r="A11">
        <v>873</v>
      </c>
      <c r="B11" s="8">
        <v>4</v>
      </c>
      <c r="C11" s="15">
        <v>2321121350</v>
      </c>
      <c r="D11" s="9" t="s">
        <v>2172</v>
      </c>
      <c r="E11" s="10" t="s">
        <v>1388</v>
      </c>
      <c r="F11" s="16" t="s">
        <v>1427</v>
      </c>
      <c r="G11" s="16" t="s">
        <v>1427</v>
      </c>
      <c r="H11" s="11"/>
      <c r="I11" s="12"/>
      <c r="J11" s="12"/>
      <c r="K11" s="12"/>
      <c r="L11" s="156">
        <v>0</v>
      </c>
      <c r="M11" s="157"/>
      <c r="N11" s="158"/>
      <c r="O11" t="s">
        <v>2524</v>
      </c>
    </row>
    <row r="12" spans="1:15" ht="18.95" customHeight="1">
      <c r="A12">
        <v>874</v>
      </c>
      <c r="B12" s="8">
        <v>5</v>
      </c>
      <c r="C12" s="15">
        <v>2321123209</v>
      </c>
      <c r="D12" s="9" t="s">
        <v>1317</v>
      </c>
      <c r="E12" s="10" t="s">
        <v>1388</v>
      </c>
      <c r="F12" s="16" t="s">
        <v>1610</v>
      </c>
      <c r="G12" s="16" t="s">
        <v>1610</v>
      </c>
      <c r="H12" s="11"/>
      <c r="I12" s="12"/>
      <c r="J12" s="12"/>
      <c r="K12" s="12"/>
      <c r="L12" s="156">
        <v>0</v>
      </c>
      <c r="M12" s="157"/>
      <c r="N12" s="158"/>
      <c r="O12" t="s">
        <v>2524</v>
      </c>
    </row>
    <row r="13" spans="1:15" ht="18.95" customHeight="1">
      <c r="A13">
        <v>875</v>
      </c>
      <c r="B13" s="8">
        <v>6</v>
      </c>
      <c r="C13" s="15">
        <v>23212612176</v>
      </c>
      <c r="D13" s="9" t="s">
        <v>2262</v>
      </c>
      <c r="E13" s="10" t="s">
        <v>1388</v>
      </c>
      <c r="F13" s="16" t="s">
        <v>1770</v>
      </c>
      <c r="G13" s="16" t="s">
        <v>1770</v>
      </c>
      <c r="H13" s="11"/>
      <c r="I13" s="12"/>
      <c r="J13" s="12"/>
      <c r="K13" s="12"/>
      <c r="L13" s="156">
        <v>0</v>
      </c>
      <c r="M13" s="157"/>
      <c r="N13" s="158"/>
      <c r="O13" t="s">
        <v>2524</v>
      </c>
    </row>
    <row r="14" spans="1:15" ht="18.95" customHeight="1">
      <c r="A14">
        <v>876</v>
      </c>
      <c r="B14" s="8">
        <v>7</v>
      </c>
      <c r="C14" s="15">
        <v>23217110565</v>
      </c>
      <c r="D14" s="9" t="s">
        <v>1314</v>
      </c>
      <c r="E14" s="10" t="s">
        <v>1388</v>
      </c>
      <c r="F14" s="16" t="s">
        <v>1349</v>
      </c>
      <c r="G14" s="16" t="s">
        <v>1349</v>
      </c>
      <c r="H14" s="11"/>
      <c r="I14" s="12"/>
      <c r="J14" s="12"/>
      <c r="K14" s="12"/>
      <c r="L14" s="156">
        <v>0</v>
      </c>
      <c r="M14" s="157"/>
      <c r="N14" s="158"/>
      <c r="O14" t="s">
        <v>2524</v>
      </c>
    </row>
    <row r="15" spans="1:15" ht="18.95" customHeight="1">
      <c r="A15">
        <v>877</v>
      </c>
      <c r="B15" s="8">
        <v>8</v>
      </c>
      <c r="C15" s="15">
        <v>2321716838</v>
      </c>
      <c r="D15" s="9" t="s">
        <v>1818</v>
      </c>
      <c r="E15" s="10" t="s">
        <v>2319</v>
      </c>
      <c r="F15" s="16" t="s">
        <v>1396</v>
      </c>
      <c r="G15" s="16" t="s">
        <v>1396</v>
      </c>
      <c r="H15" s="11"/>
      <c r="I15" s="12"/>
      <c r="J15" s="12"/>
      <c r="K15" s="12"/>
      <c r="L15" s="156">
        <v>0</v>
      </c>
      <c r="M15" s="157"/>
      <c r="N15" s="158"/>
      <c r="O15" t="s">
        <v>2524</v>
      </c>
    </row>
    <row r="16" spans="1:15" ht="18.95" customHeight="1">
      <c r="A16">
        <v>878</v>
      </c>
      <c r="B16" s="8">
        <v>9</v>
      </c>
      <c r="C16" s="15">
        <v>2120524729</v>
      </c>
      <c r="D16" s="9" t="s">
        <v>1291</v>
      </c>
      <c r="E16" s="10" t="s">
        <v>1344</v>
      </c>
      <c r="F16" s="16" t="s">
        <v>1302</v>
      </c>
      <c r="G16" s="16" t="s">
        <v>1302</v>
      </c>
      <c r="H16" s="11"/>
      <c r="I16" s="12"/>
      <c r="J16" s="12"/>
      <c r="K16" s="12"/>
      <c r="L16" s="156">
        <v>0</v>
      </c>
      <c r="M16" s="157"/>
      <c r="N16" s="158"/>
      <c r="O16" t="s">
        <v>2524</v>
      </c>
    </row>
    <row r="17" spans="1:15" ht="18.95" customHeight="1">
      <c r="A17">
        <v>879</v>
      </c>
      <c r="B17" s="8">
        <v>10</v>
      </c>
      <c r="C17" s="15">
        <v>2320250515</v>
      </c>
      <c r="D17" s="9" t="s">
        <v>1417</v>
      </c>
      <c r="E17" s="10" t="s">
        <v>1344</v>
      </c>
      <c r="F17" s="16" t="s">
        <v>1296</v>
      </c>
      <c r="G17" s="16" t="s">
        <v>1296</v>
      </c>
      <c r="H17" s="11"/>
      <c r="I17" s="12"/>
      <c r="J17" s="12"/>
      <c r="K17" s="12"/>
      <c r="L17" s="156">
        <v>0</v>
      </c>
      <c r="M17" s="157"/>
      <c r="N17" s="158"/>
      <c r="O17" t="s">
        <v>2524</v>
      </c>
    </row>
    <row r="18" spans="1:15" ht="18.95" customHeight="1">
      <c r="A18">
        <v>880</v>
      </c>
      <c r="B18" s="8">
        <v>11</v>
      </c>
      <c r="C18" s="15">
        <v>2320513444</v>
      </c>
      <c r="D18" s="9" t="s">
        <v>1957</v>
      </c>
      <c r="E18" s="10" t="s">
        <v>1344</v>
      </c>
      <c r="F18" s="16" t="s">
        <v>1857</v>
      </c>
      <c r="G18" s="16" t="s">
        <v>1857</v>
      </c>
      <c r="H18" s="11"/>
      <c r="I18" s="12"/>
      <c r="J18" s="12"/>
      <c r="K18" s="12"/>
      <c r="L18" s="156">
        <v>0</v>
      </c>
      <c r="M18" s="157"/>
      <c r="N18" s="158"/>
      <c r="O18" t="s">
        <v>2524</v>
      </c>
    </row>
    <row r="19" spans="1:15" ht="18.95" customHeight="1">
      <c r="A19">
        <v>881</v>
      </c>
      <c r="B19" s="8">
        <v>12</v>
      </c>
      <c r="C19" s="15">
        <v>2221622536</v>
      </c>
      <c r="D19" s="9" t="s">
        <v>1401</v>
      </c>
      <c r="E19" s="10" t="s">
        <v>1699</v>
      </c>
      <c r="F19" s="16" t="s">
        <v>1700</v>
      </c>
      <c r="G19" s="16" t="s">
        <v>1700</v>
      </c>
      <c r="H19" s="11"/>
      <c r="I19" s="12"/>
      <c r="J19" s="12"/>
      <c r="K19" s="12"/>
      <c r="L19" s="156">
        <v>0</v>
      </c>
      <c r="M19" s="157"/>
      <c r="N19" s="158"/>
      <c r="O19" t="s">
        <v>2524</v>
      </c>
    </row>
    <row r="20" spans="1:15" ht="18.95" customHeight="1">
      <c r="A20">
        <v>882</v>
      </c>
      <c r="B20" s="8">
        <v>13</v>
      </c>
      <c r="C20" s="15">
        <v>2320719695</v>
      </c>
      <c r="D20" s="9" t="s">
        <v>2090</v>
      </c>
      <c r="E20" s="10" t="s">
        <v>2091</v>
      </c>
      <c r="F20" s="16" t="s">
        <v>1349</v>
      </c>
      <c r="G20" s="16" t="s">
        <v>1349</v>
      </c>
      <c r="H20" s="11"/>
      <c r="I20" s="12"/>
      <c r="J20" s="12"/>
      <c r="K20" s="12"/>
      <c r="L20" s="156">
        <v>0</v>
      </c>
      <c r="M20" s="157"/>
      <c r="N20" s="158"/>
      <c r="O20" t="s">
        <v>2524</v>
      </c>
    </row>
    <row r="21" spans="1:15" ht="18.95" customHeight="1">
      <c r="A21">
        <v>883</v>
      </c>
      <c r="B21" s="8">
        <v>14</v>
      </c>
      <c r="C21" s="15">
        <v>2321144726</v>
      </c>
      <c r="D21" s="9" t="s">
        <v>1614</v>
      </c>
      <c r="E21" s="10" t="s">
        <v>2212</v>
      </c>
      <c r="F21" s="16" t="s">
        <v>1731</v>
      </c>
      <c r="G21" s="16" t="s">
        <v>1731</v>
      </c>
      <c r="H21" s="11"/>
      <c r="I21" s="12"/>
      <c r="J21" s="12"/>
      <c r="K21" s="12"/>
      <c r="L21" s="156">
        <v>0</v>
      </c>
      <c r="M21" s="157"/>
      <c r="N21" s="158"/>
      <c r="O21" t="s">
        <v>2524</v>
      </c>
    </row>
    <row r="22" spans="1:15" ht="18.95" customHeight="1">
      <c r="A22">
        <v>884</v>
      </c>
      <c r="B22" s="8">
        <v>15</v>
      </c>
      <c r="C22" s="15">
        <v>2221174887</v>
      </c>
      <c r="D22" s="9" t="s">
        <v>1622</v>
      </c>
      <c r="E22" s="10" t="s">
        <v>1623</v>
      </c>
      <c r="F22" s="16" t="s">
        <v>1621</v>
      </c>
      <c r="G22" s="16" t="s">
        <v>1621</v>
      </c>
      <c r="H22" s="11"/>
      <c r="I22" s="12"/>
      <c r="J22" s="12"/>
      <c r="K22" s="12"/>
      <c r="L22" s="156">
        <v>0</v>
      </c>
      <c r="M22" s="157"/>
      <c r="N22" s="158"/>
      <c r="O22" t="s">
        <v>2524</v>
      </c>
    </row>
    <row r="23" spans="1:15" ht="18.95" customHeight="1">
      <c r="A23">
        <v>885</v>
      </c>
      <c r="B23" s="8">
        <v>16</v>
      </c>
      <c r="C23" s="15">
        <v>2321110212</v>
      </c>
      <c r="D23" s="9" t="s">
        <v>2129</v>
      </c>
      <c r="E23" s="10" t="s">
        <v>2130</v>
      </c>
      <c r="F23" s="16" t="s">
        <v>1610</v>
      </c>
      <c r="G23" s="16" t="s">
        <v>1610</v>
      </c>
      <c r="H23" s="11"/>
      <c r="I23" s="12"/>
      <c r="J23" s="12"/>
      <c r="K23" s="12"/>
      <c r="L23" s="156">
        <v>0</v>
      </c>
      <c r="M23" s="157"/>
      <c r="N23" s="158"/>
      <c r="O23" t="s">
        <v>2524</v>
      </c>
    </row>
    <row r="24" spans="1:15" ht="18.95" customHeight="1">
      <c r="A24">
        <v>886</v>
      </c>
      <c r="B24" s="8">
        <v>17</v>
      </c>
      <c r="C24" s="15">
        <v>2321724570</v>
      </c>
      <c r="D24" s="9" t="s">
        <v>1387</v>
      </c>
      <c r="E24" s="10" t="s">
        <v>2130</v>
      </c>
      <c r="F24" s="16" t="s">
        <v>1610</v>
      </c>
      <c r="G24" s="16" t="s">
        <v>1610</v>
      </c>
      <c r="H24" s="11"/>
      <c r="I24" s="12"/>
      <c r="J24" s="12"/>
      <c r="K24" s="12"/>
      <c r="L24" s="156">
        <v>0</v>
      </c>
      <c r="M24" s="157"/>
      <c r="N24" s="158"/>
      <c r="O24" t="s">
        <v>2524</v>
      </c>
    </row>
    <row r="25" spans="1:15" ht="18.95" customHeight="1">
      <c r="A25">
        <v>887</v>
      </c>
      <c r="B25" s="8">
        <v>18</v>
      </c>
      <c r="C25" s="15">
        <v>2021213532</v>
      </c>
      <c r="D25" s="9" t="s">
        <v>1303</v>
      </c>
      <c r="E25" s="10" t="s">
        <v>1304</v>
      </c>
      <c r="F25" s="16" t="s">
        <v>1305</v>
      </c>
      <c r="G25" s="16" t="s">
        <v>1305</v>
      </c>
      <c r="H25" s="11"/>
      <c r="I25" s="12"/>
      <c r="J25" s="12"/>
      <c r="K25" s="12"/>
      <c r="L25" s="156">
        <v>0</v>
      </c>
      <c r="M25" s="157"/>
      <c r="N25" s="158"/>
      <c r="O25" t="s">
        <v>2524</v>
      </c>
    </row>
    <row r="26" spans="1:15" ht="18.95" customHeight="1">
      <c r="A26">
        <v>888</v>
      </c>
      <c r="B26" s="8">
        <v>19</v>
      </c>
      <c r="C26" s="15">
        <v>2221125719</v>
      </c>
      <c r="D26" s="9" t="s">
        <v>1613</v>
      </c>
      <c r="E26" s="10" t="s">
        <v>1304</v>
      </c>
      <c r="F26" s="16" t="s">
        <v>1610</v>
      </c>
      <c r="G26" s="16" t="s">
        <v>1610</v>
      </c>
      <c r="H26" s="11"/>
      <c r="I26" s="12"/>
      <c r="J26" s="12"/>
      <c r="K26" s="12"/>
      <c r="L26" s="156">
        <v>0</v>
      </c>
      <c r="M26" s="157"/>
      <c r="N26" s="158"/>
      <c r="O26" t="s">
        <v>2524</v>
      </c>
    </row>
    <row r="27" spans="1:15" ht="18.95" customHeight="1">
      <c r="A27">
        <v>889</v>
      </c>
      <c r="B27" s="8">
        <v>20</v>
      </c>
      <c r="C27" s="15">
        <v>2320716524</v>
      </c>
      <c r="D27" s="9" t="s">
        <v>2068</v>
      </c>
      <c r="E27" s="10" t="s">
        <v>1304</v>
      </c>
      <c r="F27" s="16" t="s">
        <v>1396</v>
      </c>
      <c r="G27" s="16" t="s">
        <v>1396</v>
      </c>
      <c r="H27" s="11"/>
      <c r="I27" s="12"/>
      <c r="J27" s="12"/>
      <c r="K27" s="12"/>
      <c r="L27" s="156">
        <v>0</v>
      </c>
      <c r="M27" s="157"/>
      <c r="N27" s="158"/>
      <c r="O27" t="s">
        <v>2524</v>
      </c>
    </row>
    <row r="28" spans="1:15" ht="18.95" customHeight="1">
      <c r="A28">
        <v>890</v>
      </c>
      <c r="B28" s="8">
        <v>21</v>
      </c>
      <c r="C28" s="15">
        <v>2320862405</v>
      </c>
      <c r="D28" s="9" t="s">
        <v>2119</v>
      </c>
      <c r="E28" s="10" t="s">
        <v>1304</v>
      </c>
      <c r="F28" s="16" t="s">
        <v>1590</v>
      </c>
      <c r="G28" s="16" t="s">
        <v>1590</v>
      </c>
      <c r="H28" s="11"/>
      <c r="I28" s="12"/>
      <c r="J28" s="12"/>
      <c r="K28" s="12"/>
      <c r="L28" s="156">
        <v>0</v>
      </c>
      <c r="M28" s="157"/>
      <c r="N28" s="158"/>
      <c r="O28" t="s">
        <v>2524</v>
      </c>
    </row>
    <row r="29" spans="1:15" ht="18.95" customHeight="1">
      <c r="A29">
        <v>891</v>
      </c>
      <c r="B29" s="8">
        <v>22</v>
      </c>
      <c r="C29" s="15">
        <v>2021417443</v>
      </c>
      <c r="D29" s="9" t="s">
        <v>1309</v>
      </c>
      <c r="E29" s="10" t="s">
        <v>1310</v>
      </c>
      <c r="F29" s="16" t="s">
        <v>1311</v>
      </c>
      <c r="G29" s="16" t="s">
        <v>1311</v>
      </c>
      <c r="H29" s="11"/>
      <c r="I29" s="12"/>
      <c r="J29" s="12"/>
      <c r="K29" s="12"/>
      <c r="L29" s="156">
        <v>0</v>
      </c>
      <c r="M29" s="157"/>
      <c r="N29" s="158"/>
      <c r="O29" t="s">
        <v>2524</v>
      </c>
    </row>
    <row r="30" spans="1:15" ht="18.95" customHeight="1">
      <c r="A30">
        <v>892</v>
      </c>
      <c r="B30" s="8">
        <v>23</v>
      </c>
      <c r="C30" s="15">
        <v>2221716998</v>
      </c>
      <c r="D30" s="9" t="s">
        <v>1719</v>
      </c>
      <c r="E30" s="10" t="s">
        <v>1310</v>
      </c>
      <c r="F30" s="16" t="s">
        <v>1349</v>
      </c>
      <c r="G30" s="16" t="s">
        <v>1349</v>
      </c>
      <c r="H30" s="11"/>
      <c r="I30" s="12"/>
      <c r="J30" s="12"/>
      <c r="K30" s="12"/>
      <c r="L30" s="156">
        <v>0</v>
      </c>
      <c r="M30" s="157"/>
      <c r="N30" s="158"/>
      <c r="O30" t="s">
        <v>2524</v>
      </c>
    </row>
    <row r="31" spans="1:15" ht="18.95" customHeight="1">
      <c r="A31">
        <v>893</v>
      </c>
      <c r="B31" s="8">
        <v>24</v>
      </c>
      <c r="C31" s="15">
        <v>23205110462</v>
      </c>
      <c r="D31" s="9" t="s">
        <v>1944</v>
      </c>
      <c r="E31" s="10" t="s">
        <v>1310</v>
      </c>
      <c r="F31" s="16" t="s">
        <v>1857</v>
      </c>
      <c r="G31" s="16" t="s">
        <v>1857</v>
      </c>
      <c r="H31" s="11"/>
      <c r="I31" s="12"/>
      <c r="J31" s="12"/>
      <c r="K31" s="12"/>
      <c r="L31" s="156">
        <v>0</v>
      </c>
      <c r="M31" s="157"/>
      <c r="N31" s="158"/>
      <c r="O31" t="s">
        <v>2524</v>
      </c>
    </row>
    <row r="32" spans="1:15" ht="18.95" customHeight="1">
      <c r="A32">
        <v>894</v>
      </c>
      <c r="B32" s="8">
        <v>25</v>
      </c>
      <c r="C32" s="15">
        <v>2321118003</v>
      </c>
      <c r="D32" s="9" t="s">
        <v>1303</v>
      </c>
      <c r="E32" s="10" t="s">
        <v>1310</v>
      </c>
      <c r="F32" s="16" t="s">
        <v>1728</v>
      </c>
      <c r="G32" s="16" t="s">
        <v>1728</v>
      </c>
      <c r="H32" s="11"/>
      <c r="I32" s="12"/>
      <c r="J32" s="12"/>
      <c r="K32" s="12"/>
      <c r="L32" s="156">
        <v>0</v>
      </c>
      <c r="M32" s="157"/>
      <c r="N32" s="158"/>
      <c r="O32" t="s">
        <v>2524</v>
      </c>
    </row>
    <row r="33" spans="1:15" ht="18.95" customHeight="1">
      <c r="A33">
        <v>895</v>
      </c>
      <c r="B33" s="8">
        <v>26</v>
      </c>
      <c r="C33" s="15">
        <v>2321214755</v>
      </c>
      <c r="D33" s="9" t="s">
        <v>2239</v>
      </c>
      <c r="E33" s="10" t="s">
        <v>1310</v>
      </c>
      <c r="F33" s="16" t="s">
        <v>1738</v>
      </c>
      <c r="G33" s="16" t="s">
        <v>1738</v>
      </c>
      <c r="H33" s="11"/>
      <c r="I33" s="12"/>
      <c r="J33" s="12"/>
      <c r="K33" s="12"/>
      <c r="L33" s="156">
        <v>0</v>
      </c>
      <c r="M33" s="157"/>
      <c r="N33" s="158"/>
      <c r="O33" t="s">
        <v>2524</v>
      </c>
    </row>
    <row r="34" spans="1:15" ht="18.95" customHeight="1">
      <c r="A34">
        <v>896</v>
      </c>
      <c r="B34" s="8">
        <v>27</v>
      </c>
      <c r="C34" s="15">
        <v>23218612427</v>
      </c>
      <c r="D34" s="9" t="s">
        <v>1742</v>
      </c>
      <c r="E34" s="10" t="s">
        <v>1310</v>
      </c>
      <c r="F34" s="16" t="s">
        <v>1590</v>
      </c>
      <c r="G34" s="16" t="s">
        <v>1590</v>
      </c>
      <c r="H34" s="11"/>
      <c r="I34" s="12"/>
      <c r="J34" s="12"/>
      <c r="K34" s="12"/>
      <c r="L34" s="156">
        <v>0</v>
      </c>
      <c r="M34" s="157"/>
      <c r="N34" s="158"/>
      <c r="O34" t="s">
        <v>2524</v>
      </c>
    </row>
    <row r="35" spans="1:15" ht="18.95" customHeight="1">
      <c r="A35">
        <v>897</v>
      </c>
      <c r="B35" s="8">
        <v>28</v>
      </c>
      <c r="C35" s="15">
        <v>2221174889</v>
      </c>
      <c r="D35" s="9" t="s">
        <v>1288</v>
      </c>
      <c r="E35" s="10" t="s">
        <v>1624</v>
      </c>
      <c r="F35" s="16" t="s">
        <v>1621</v>
      </c>
      <c r="G35" s="16" t="s">
        <v>1621</v>
      </c>
      <c r="H35" s="11"/>
      <c r="I35" s="12"/>
      <c r="J35" s="12"/>
      <c r="K35" s="12"/>
      <c r="L35" s="156">
        <v>0</v>
      </c>
      <c r="M35" s="157"/>
      <c r="N35" s="158"/>
      <c r="O35" t="s">
        <v>2524</v>
      </c>
    </row>
    <row r="36" spans="1:15" ht="18.95" customHeight="1">
      <c r="A36">
        <v>898</v>
      </c>
      <c r="B36" s="8">
        <v>29</v>
      </c>
      <c r="C36" s="15">
        <v>2110715055</v>
      </c>
      <c r="D36" s="9" t="s">
        <v>1320</v>
      </c>
      <c r="E36" s="10" t="s">
        <v>1321</v>
      </c>
      <c r="F36" s="16" t="s">
        <v>1322</v>
      </c>
      <c r="G36" s="16" t="s">
        <v>1322</v>
      </c>
      <c r="H36" s="11"/>
      <c r="I36" s="12"/>
      <c r="J36" s="12"/>
      <c r="K36" s="12"/>
      <c r="L36" s="156">
        <v>0</v>
      </c>
      <c r="M36" s="157"/>
      <c r="N36" s="158"/>
      <c r="O36" t="s">
        <v>2524</v>
      </c>
    </row>
    <row r="37" spans="1:15" ht="18.95" customHeight="1">
      <c r="A37">
        <v>899</v>
      </c>
      <c r="B37" s="8">
        <v>30</v>
      </c>
      <c r="C37" s="15">
        <v>2220522866</v>
      </c>
      <c r="D37" s="9" t="s">
        <v>1470</v>
      </c>
      <c r="E37" s="10" t="s">
        <v>1321</v>
      </c>
      <c r="F37" s="16" t="s">
        <v>1302</v>
      </c>
      <c r="G37" s="16" t="s">
        <v>1302</v>
      </c>
      <c r="H37" s="11"/>
      <c r="I37" s="12"/>
      <c r="J37" s="12"/>
      <c r="K37" s="12"/>
      <c r="L37" s="156">
        <v>0</v>
      </c>
      <c r="M37" s="157"/>
      <c r="N37" s="158"/>
      <c r="O37" t="s">
        <v>2524</v>
      </c>
    </row>
    <row r="38" spans="1:15" ht="18.95" customHeight="1">
      <c r="A38">
        <v>900</v>
      </c>
      <c r="B38" s="8">
        <v>31</v>
      </c>
      <c r="C38" s="15">
        <v>2220522950</v>
      </c>
      <c r="D38" s="9" t="s">
        <v>1417</v>
      </c>
      <c r="E38" s="10" t="s">
        <v>1321</v>
      </c>
      <c r="F38" s="16" t="s">
        <v>1302</v>
      </c>
      <c r="G38" s="16" t="s">
        <v>1302</v>
      </c>
      <c r="H38" s="11"/>
      <c r="I38" s="12"/>
      <c r="J38" s="12"/>
      <c r="K38" s="12"/>
      <c r="L38" s="169">
        <v>0</v>
      </c>
      <c r="M38" s="170"/>
      <c r="N38" s="171"/>
      <c r="O38" t="s">
        <v>2524</v>
      </c>
    </row>
    <row r="39" spans="1:15">
      <c r="M39" s="147" t="s">
        <v>2444</v>
      </c>
      <c r="N39" s="13" t="s">
        <v>2400</v>
      </c>
    </row>
  </sheetData>
  <mergeCells count="47">
    <mergeCell ref="L34:N34"/>
    <mergeCell ref="L35:N35"/>
    <mergeCell ref="L36:N36"/>
    <mergeCell ref="L37:N37"/>
    <mergeCell ref="L38:N38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B4:K4"/>
    <mergeCell ref="C1:D1"/>
    <mergeCell ref="E1:K1"/>
    <mergeCell ref="C2:D2"/>
    <mergeCell ref="F2:K2"/>
    <mergeCell ref="E3:K3"/>
  </mergeCells>
  <conditionalFormatting sqref="G6:G36 L8:N36 A8:A36">
    <cfRule type="cellIs" dxfId="51" priority="6" stopIfTrue="1" operator="equal">
      <formula>0</formula>
    </cfRule>
  </conditionalFormatting>
  <conditionalFormatting sqref="M39:N39">
    <cfRule type="cellIs" dxfId="50" priority="2" stopIfTrue="1" operator="equal">
      <formula>0</formula>
    </cfRule>
  </conditionalFormatting>
  <conditionalFormatting sqref="G37:G38 L37:N38 A37:A38">
    <cfRule type="cellIs" dxfId="49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9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2555</v>
      </c>
    </row>
    <row r="2" spans="1:15" s="1" customFormat="1">
      <c r="C2" s="150" t="s">
        <v>8</v>
      </c>
      <c r="D2" s="150"/>
      <c r="E2" s="2" t="s">
        <v>2466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2556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2557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901</v>
      </c>
      <c r="B8" s="8">
        <v>1</v>
      </c>
      <c r="C8" s="15">
        <v>2220523020</v>
      </c>
      <c r="D8" s="9" t="s">
        <v>2558</v>
      </c>
      <c r="E8" s="10" t="s">
        <v>1321</v>
      </c>
      <c r="F8" s="16" t="s">
        <v>1302</v>
      </c>
      <c r="G8" s="16" t="s">
        <v>1302</v>
      </c>
      <c r="H8" s="11"/>
      <c r="I8" s="12"/>
      <c r="J8" s="12"/>
      <c r="K8" s="12"/>
      <c r="L8" s="166">
        <v>0</v>
      </c>
      <c r="M8" s="167"/>
      <c r="N8" s="168"/>
      <c r="O8" t="s">
        <v>2525</v>
      </c>
    </row>
    <row r="9" spans="1:15" ht="18.95" customHeight="1">
      <c r="A9">
        <v>902</v>
      </c>
      <c r="B9" s="8">
        <v>2</v>
      </c>
      <c r="C9" s="15">
        <v>2220523289</v>
      </c>
      <c r="D9" s="9" t="s">
        <v>2559</v>
      </c>
      <c r="E9" s="10" t="s">
        <v>1321</v>
      </c>
      <c r="F9" s="16" t="s">
        <v>1302</v>
      </c>
      <c r="G9" s="16" t="s">
        <v>1302</v>
      </c>
      <c r="H9" s="11"/>
      <c r="I9" s="12"/>
      <c r="J9" s="12"/>
      <c r="K9" s="12"/>
      <c r="L9" s="156">
        <v>0</v>
      </c>
      <c r="M9" s="157"/>
      <c r="N9" s="158"/>
      <c r="O9" t="s">
        <v>2525</v>
      </c>
    </row>
    <row r="10" spans="1:15" ht="18.95" customHeight="1">
      <c r="A10">
        <v>903</v>
      </c>
      <c r="B10" s="8">
        <v>3</v>
      </c>
      <c r="C10" s="15">
        <v>2220528927</v>
      </c>
      <c r="D10" s="9" t="s">
        <v>1549</v>
      </c>
      <c r="E10" s="10" t="s">
        <v>1321</v>
      </c>
      <c r="F10" s="16" t="s">
        <v>1302</v>
      </c>
      <c r="G10" s="16" t="s">
        <v>1302</v>
      </c>
      <c r="H10" s="11"/>
      <c r="I10" s="12"/>
      <c r="J10" s="12"/>
      <c r="K10" s="12"/>
      <c r="L10" s="156">
        <v>0</v>
      </c>
      <c r="M10" s="157"/>
      <c r="N10" s="158"/>
      <c r="O10" t="s">
        <v>2525</v>
      </c>
    </row>
    <row r="11" spans="1:15" ht="18.95" customHeight="1">
      <c r="A11">
        <v>904</v>
      </c>
      <c r="B11" s="8">
        <v>4</v>
      </c>
      <c r="C11" s="15">
        <v>23201212071</v>
      </c>
      <c r="D11" s="9" t="s">
        <v>1291</v>
      </c>
      <c r="E11" s="10" t="s">
        <v>1321</v>
      </c>
      <c r="F11" s="16" t="s">
        <v>1610</v>
      </c>
      <c r="G11" s="16" t="s">
        <v>1610</v>
      </c>
      <c r="H11" s="11"/>
      <c r="I11" s="12"/>
      <c r="J11" s="12"/>
      <c r="K11" s="12"/>
      <c r="L11" s="156">
        <v>0</v>
      </c>
      <c r="M11" s="157"/>
      <c r="N11" s="158"/>
      <c r="O11" t="s">
        <v>2525</v>
      </c>
    </row>
    <row r="12" spans="1:15" ht="18.95" customHeight="1">
      <c r="A12">
        <v>905</v>
      </c>
      <c r="B12" s="8">
        <v>5</v>
      </c>
      <c r="C12" s="15">
        <v>2320123398</v>
      </c>
      <c r="D12" s="9" t="s">
        <v>2560</v>
      </c>
      <c r="E12" s="10" t="s">
        <v>1321</v>
      </c>
      <c r="F12" s="16" t="s">
        <v>1728</v>
      </c>
      <c r="G12" s="16" t="s">
        <v>1728</v>
      </c>
      <c r="H12" s="11"/>
      <c r="I12" s="12"/>
      <c r="J12" s="12"/>
      <c r="K12" s="12"/>
      <c r="L12" s="156">
        <v>0</v>
      </c>
      <c r="M12" s="157"/>
      <c r="N12" s="158"/>
      <c r="O12" t="s">
        <v>2525</v>
      </c>
    </row>
    <row r="13" spans="1:15" ht="18.95" customHeight="1">
      <c r="A13">
        <v>906</v>
      </c>
      <c r="B13" s="8">
        <v>6</v>
      </c>
      <c r="C13" s="15">
        <v>2320212800</v>
      </c>
      <c r="D13" s="9" t="s">
        <v>1779</v>
      </c>
      <c r="E13" s="10" t="s">
        <v>1321</v>
      </c>
      <c r="F13" s="16" t="s">
        <v>1349</v>
      </c>
      <c r="G13" s="16" t="s">
        <v>1349</v>
      </c>
      <c r="H13" s="11"/>
      <c r="I13" s="12"/>
      <c r="J13" s="12"/>
      <c r="K13" s="12"/>
      <c r="L13" s="156">
        <v>0</v>
      </c>
      <c r="M13" s="157"/>
      <c r="N13" s="158"/>
      <c r="O13" t="s">
        <v>2525</v>
      </c>
    </row>
    <row r="14" spans="1:15" ht="18.95" customHeight="1">
      <c r="A14">
        <v>907</v>
      </c>
      <c r="B14" s="8">
        <v>7</v>
      </c>
      <c r="C14" s="15">
        <v>2320214279</v>
      </c>
      <c r="D14" s="9" t="s">
        <v>1793</v>
      </c>
      <c r="E14" s="10" t="s">
        <v>1321</v>
      </c>
      <c r="F14" s="16" t="s">
        <v>1416</v>
      </c>
      <c r="G14" s="16" t="s">
        <v>1416</v>
      </c>
      <c r="H14" s="11"/>
      <c r="I14" s="12"/>
      <c r="J14" s="12"/>
      <c r="K14" s="12"/>
      <c r="L14" s="156">
        <v>0</v>
      </c>
      <c r="M14" s="157"/>
      <c r="N14" s="158"/>
      <c r="O14" t="s">
        <v>2525</v>
      </c>
    </row>
    <row r="15" spans="1:15" ht="18.95" customHeight="1">
      <c r="A15">
        <v>908</v>
      </c>
      <c r="B15" s="8">
        <v>8</v>
      </c>
      <c r="C15" s="15">
        <v>2320215165</v>
      </c>
      <c r="D15" s="9" t="s">
        <v>2561</v>
      </c>
      <c r="E15" s="10" t="s">
        <v>1321</v>
      </c>
      <c r="F15" s="16" t="s">
        <v>1308</v>
      </c>
      <c r="G15" s="16" t="s">
        <v>1308</v>
      </c>
      <c r="H15" s="11"/>
      <c r="I15" s="12"/>
      <c r="J15" s="12"/>
      <c r="K15" s="12"/>
      <c r="L15" s="156">
        <v>0</v>
      </c>
      <c r="M15" s="157"/>
      <c r="N15" s="158"/>
      <c r="O15" t="s">
        <v>2525</v>
      </c>
    </row>
    <row r="16" spans="1:15" ht="18.95" customHeight="1">
      <c r="A16">
        <v>909</v>
      </c>
      <c r="B16" s="8">
        <v>9</v>
      </c>
      <c r="C16" s="15">
        <v>2320216144</v>
      </c>
      <c r="D16" s="9" t="s">
        <v>2560</v>
      </c>
      <c r="E16" s="10" t="s">
        <v>1321</v>
      </c>
      <c r="F16" s="16" t="s">
        <v>1396</v>
      </c>
      <c r="G16" s="16" t="s">
        <v>1396</v>
      </c>
      <c r="H16" s="11"/>
      <c r="I16" s="12"/>
      <c r="J16" s="12"/>
      <c r="K16" s="12"/>
      <c r="L16" s="156">
        <v>0</v>
      </c>
      <c r="M16" s="157"/>
      <c r="N16" s="158"/>
      <c r="O16" t="s">
        <v>2525</v>
      </c>
    </row>
    <row r="17" spans="1:15" ht="18.95" customHeight="1">
      <c r="A17">
        <v>910</v>
      </c>
      <c r="B17" s="8">
        <v>10</v>
      </c>
      <c r="C17" s="15">
        <v>2320216231</v>
      </c>
      <c r="D17" s="9" t="s">
        <v>2562</v>
      </c>
      <c r="E17" s="10" t="s">
        <v>1321</v>
      </c>
      <c r="F17" s="16" t="s">
        <v>1564</v>
      </c>
      <c r="G17" s="16" t="s">
        <v>1564</v>
      </c>
      <c r="H17" s="11"/>
      <c r="I17" s="12"/>
      <c r="J17" s="12"/>
      <c r="K17" s="12"/>
      <c r="L17" s="156">
        <v>0</v>
      </c>
      <c r="M17" s="157"/>
      <c r="N17" s="158"/>
      <c r="O17" t="s">
        <v>2525</v>
      </c>
    </row>
    <row r="18" spans="1:15" ht="18.95" customHeight="1">
      <c r="A18">
        <v>911</v>
      </c>
      <c r="B18" s="8">
        <v>11</v>
      </c>
      <c r="C18" s="15">
        <v>2320237407</v>
      </c>
      <c r="D18" s="9" t="s">
        <v>2563</v>
      </c>
      <c r="E18" s="10" t="s">
        <v>1321</v>
      </c>
      <c r="F18" s="16" t="s">
        <v>1824</v>
      </c>
      <c r="G18" s="16" t="s">
        <v>1824</v>
      </c>
      <c r="H18" s="11"/>
      <c r="I18" s="12"/>
      <c r="J18" s="12"/>
      <c r="K18" s="12"/>
      <c r="L18" s="156">
        <v>0</v>
      </c>
      <c r="M18" s="157"/>
      <c r="N18" s="158"/>
      <c r="O18" t="s">
        <v>2525</v>
      </c>
    </row>
    <row r="19" spans="1:15" ht="18.95" customHeight="1">
      <c r="A19">
        <v>912</v>
      </c>
      <c r="B19" s="8">
        <v>12</v>
      </c>
      <c r="C19" s="15">
        <v>23202510318</v>
      </c>
      <c r="D19" s="9" t="s">
        <v>2564</v>
      </c>
      <c r="E19" s="10" t="s">
        <v>1321</v>
      </c>
      <c r="F19" s="16" t="s">
        <v>1427</v>
      </c>
      <c r="G19" s="16" t="s">
        <v>1427</v>
      </c>
      <c r="H19" s="11"/>
      <c r="I19" s="12"/>
      <c r="J19" s="12"/>
      <c r="K19" s="12"/>
      <c r="L19" s="156">
        <v>0</v>
      </c>
      <c r="M19" s="157"/>
      <c r="N19" s="158"/>
      <c r="O19" t="s">
        <v>2525</v>
      </c>
    </row>
    <row r="20" spans="1:15" ht="18.95" customHeight="1">
      <c r="A20">
        <v>913</v>
      </c>
      <c r="B20" s="8">
        <v>13</v>
      </c>
      <c r="C20" s="15">
        <v>2320252491</v>
      </c>
      <c r="D20" s="9" t="s">
        <v>1282</v>
      </c>
      <c r="E20" s="10" t="s">
        <v>1321</v>
      </c>
      <c r="F20" s="16" t="s">
        <v>1296</v>
      </c>
      <c r="G20" s="16" t="s">
        <v>1296</v>
      </c>
      <c r="H20" s="11"/>
      <c r="I20" s="12"/>
      <c r="J20" s="12"/>
      <c r="K20" s="12"/>
      <c r="L20" s="156">
        <v>0</v>
      </c>
      <c r="M20" s="157"/>
      <c r="N20" s="158"/>
      <c r="O20" t="s">
        <v>2525</v>
      </c>
    </row>
    <row r="21" spans="1:15" ht="18.95" customHeight="1">
      <c r="A21">
        <v>914</v>
      </c>
      <c r="B21" s="8">
        <v>14</v>
      </c>
      <c r="C21" s="15">
        <v>2320257495</v>
      </c>
      <c r="D21" s="9" t="s">
        <v>2565</v>
      </c>
      <c r="E21" s="10" t="s">
        <v>1321</v>
      </c>
      <c r="F21" s="16" t="s">
        <v>1296</v>
      </c>
      <c r="G21" s="16" t="s">
        <v>1296</v>
      </c>
      <c r="H21" s="11"/>
      <c r="I21" s="12"/>
      <c r="J21" s="12"/>
      <c r="K21" s="12"/>
      <c r="L21" s="156">
        <v>0</v>
      </c>
      <c r="M21" s="157"/>
      <c r="N21" s="158"/>
      <c r="O21" t="s">
        <v>2525</v>
      </c>
    </row>
    <row r="22" spans="1:15" ht="18.95" customHeight="1">
      <c r="A22">
        <v>915</v>
      </c>
      <c r="B22" s="8">
        <v>15</v>
      </c>
      <c r="C22" s="15">
        <v>2320257526</v>
      </c>
      <c r="D22" s="9" t="s">
        <v>2566</v>
      </c>
      <c r="E22" s="10" t="s">
        <v>1321</v>
      </c>
      <c r="F22" s="16" t="s">
        <v>1427</v>
      </c>
      <c r="G22" s="16" t="s">
        <v>1427</v>
      </c>
      <c r="H22" s="11"/>
      <c r="I22" s="12"/>
      <c r="J22" s="12"/>
      <c r="K22" s="12"/>
      <c r="L22" s="156">
        <v>0</v>
      </c>
      <c r="M22" s="157"/>
      <c r="N22" s="158"/>
      <c r="O22" t="s">
        <v>2525</v>
      </c>
    </row>
    <row r="23" spans="1:15" ht="18.95" customHeight="1">
      <c r="A23">
        <v>916</v>
      </c>
      <c r="B23" s="8">
        <v>16</v>
      </c>
      <c r="C23" s="15">
        <v>2320262231</v>
      </c>
      <c r="D23" s="9" t="s">
        <v>1890</v>
      </c>
      <c r="E23" s="10" t="s">
        <v>1321</v>
      </c>
      <c r="F23" s="16" t="s">
        <v>1770</v>
      </c>
      <c r="G23" s="16" t="s">
        <v>1770</v>
      </c>
      <c r="H23" s="11"/>
      <c r="I23" s="12"/>
      <c r="J23" s="12"/>
      <c r="K23" s="12"/>
      <c r="L23" s="156">
        <v>0</v>
      </c>
      <c r="M23" s="157"/>
      <c r="N23" s="158"/>
      <c r="O23" t="s">
        <v>2525</v>
      </c>
    </row>
    <row r="24" spans="1:15" ht="18.95" customHeight="1">
      <c r="A24">
        <v>917</v>
      </c>
      <c r="B24" s="8">
        <v>17</v>
      </c>
      <c r="C24" s="15">
        <v>2320263954</v>
      </c>
      <c r="D24" s="9" t="s">
        <v>2564</v>
      </c>
      <c r="E24" s="10" t="s">
        <v>1321</v>
      </c>
      <c r="F24" s="16" t="s">
        <v>1770</v>
      </c>
      <c r="G24" s="16" t="s">
        <v>1770</v>
      </c>
      <c r="H24" s="11"/>
      <c r="I24" s="12"/>
      <c r="J24" s="12"/>
      <c r="K24" s="12"/>
      <c r="L24" s="156">
        <v>0</v>
      </c>
      <c r="M24" s="157"/>
      <c r="N24" s="158"/>
      <c r="O24" t="s">
        <v>2525</v>
      </c>
    </row>
    <row r="25" spans="1:15" ht="18.95" customHeight="1">
      <c r="A25">
        <v>918</v>
      </c>
      <c r="B25" s="8">
        <v>18</v>
      </c>
      <c r="C25" s="15">
        <v>2320264359</v>
      </c>
      <c r="D25" s="9" t="s">
        <v>2567</v>
      </c>
      <c r="E25" s="10" t="s">
        <v>1321</v>
      </c>
      <c r="F25" s="16" t="s">
        <v>1770</v>
      </c>
      <c r="G25" s="16" t="s">
        <v>1770</v>
      </c>
      <c r="H25" s="11"/>
      <c r="I25" s="12"/>
      <c r="J25" s="12"/>
      <c r="K25" s="12"/>
      <c r="L25" s="156">
        <v>0</v>
      </c>
      <c r="M25" s="157"/>
      <c r="N25" s="158"/>
      <c r="O25" t="s">
        <v>2525</v>
      </c>
    </row>
    <row r="26" spans="1:15" ht="18.95" customHeight="1">
      <c r="A26">
        <v>919</v>
      </c>
      <c r="B26" s="8">
        <v>19</v>
      </c>
      <c r="C26" s="15">
        <v>23202710191</v>
      </c>
      <c r="D26" s="9" t="s">
        <v>1903</v>
      </c>
      <c r="E26" s="10" t="s">
        <v>1321</v>
      </c>
      <c r="F26" s="16" t="s">
        <v>1758</v>
      </c>
      <c r="G26" s="16" t="s">
        <v>1758</v>
      </c>
      <c r="H26" s="11"/>
      <c r="I26" s="12"/>
      <c r="J26" s="12"/>
      <c r="K26" s="12"/>
      <c r="L26" s="156">
        <v>0</v>
      </c>
      <c r="M26" s="157"/>
      <c r="N26" s="158"/>
      <c r="O26" t="s">
        <v>2525</v>
      </c>
    </row>
    <row r="27" spans="1:15" ht="18.95" customHeight="1">
      <c r="A27">
        <v>920</v>
      </c>
      <c r="B27" s="8">
        <v>20</v>
      </c>
      <c r="C27" s="15">
        <v>23203410608</v>
      </c>
      <c r="D27" s="9" t="s">
        <v>1471</v>
      </c>
      <c r="E27" s="10" t="s">
        <v>1321</v>
      </c>
      <c r="F27" s="16" t="s">
        <v>1925</v>
      </c>
      <c r="G27" s="16" t="s">
        <v>1925</v>
      </c>
      <c r="H27" s="11"/>
      <c r="I27" s="12"/>
      <c r="J27" s="12"/>
      <c r="K27" s="12"/>
      <c r="L27" s="156">
        <v>0</v>
      </c>
      <c r="M27" s="157"/>
      <c r="N27" s="158"/>
      <c r="O27" t="s">
        <v>2525</v>
      </c>
    </row>
    <row r="28" spans="1:15" ht="18.95" customHeight="1">
      <c r="A28">
        <v>921</v>
      </c>
      <c r="B28" s="8">
        <v>21</v>
      </c>
      <c r="C28" s="15">
        <v>2320710344</v>
      </c>
      <c r="D28" s="9" t="s">
        <v>1740</v>
      </c>
      <c r="E28" s="10" t="s">
        <v>1321</v>
      </c>
      <c r="F28" s="16" t="s">
        <v>1396</v>
      </c>
      <c r="G28" s="16" t="s">
        <v>1396</v>
      </c>
      <c r="H28" s="11"/>
      <c r="I28" s="12"/>
      <c r="J28" s="12"/>
      <c r="K28" s="12"/>
      <c r="L28" s="156">
        <v>0</v>
      </c>
      <c r="M28" s="157"/>
      <c r="N28" s="158"/>
      <c r="O28" t="s">
        <v>2525</v>
      </c>
    </row>
    <row r="29" spans="1:15" ht="18.95" customHeight="1">
      <c r="A29">
        <v>922</v>
      </c>
      <c r="B29" s="8">
        <v>22</v>
      </c>
      <c r="C29" s="15">
        <v>2320710474</v>
      </c>
      <c r="D29" s="9" t="s">
        <v>1974</v>
      </c>
      <c r="E29" s="10" t="s">
        <v>1321</v>
      </c>
      <c r="F29" s="16" t="s">
        <v>1349</v>
      </c>
      <c r="G29" s="16" t="s">
        <v>1349</v>
      </c>
      <c r="H29" s="11"/>
      <c r="I29" s="12"/>
      <c r="J29" s="12"/>
      <c r="K29" s="12"/>
      <c r="L29" s="156">
        <v>0</v>
      </c>
      <c r="M29" s="157"/>
      <c r="N29" s="158"/>
      <c r="O29" t="s">
        <v>2525</v>
      </c>
    </row>
    <row r="30" spans="1:15" ht="18.95" customHeight="1">
      <c r="A30">
        <v>923</v>
      </c>
      <c r="B30" s="8">
        <v>23</v>
      </c>
      <c r="C30" s="15">
        <v>23207110126</v>
      </c>
      <c r="D30" s="9" t="s">
        <v>2568</v>
      </c>
      <c r="E30" s="10" t="s">
        <v>1321</v>
      </c>
      <c r="F30" s="16" t="s">
        <v>1396</v>
      </c>
      <c r="G30" s="16" t="s">
        <v>1396</v>
      </c>
      <c r="H30" s="11"/>
      <c r="I30" s="12"/>
      <c r="J30" s="12"/>
      <c r="K30" s="12"/>
      <c r="L30" s="156">
        <v>0</v>
      </c>
      <c r="M30" s="157"/>
      <c r="N30" s="158"/>
      <c r="O30" t="s">
        <v>2525</v>
      </c>
    </row>
    <row r="31" spans="1:15" ht="18.95" customHeight="1">
      <c r="A31">
        <v>924</v>
      </c>
      <c r="B31" s="8">
        <v>24</v>
      </c>
      <c r="C31" s="15">
        <v>23207111717</v>
      </c>
      <c r="D31" s="9" t="s">
        <v>2569</v>
      </c>
      <c r="E31" s="10" t="s">
        <v>1321</v>
      </c>
      <c r="F31" s="16" t="s">
        <v>1396</v>
      </c>
      <c r="G31" s="16" t="s">
        <v>1396</v>
      </c>
      <c r="H31" s="11"/>
      <c r="I31" s="12"/>
      <c r="J31" s="12"/>
      <c r="K31" s="12"/>
      <c r="L31" s="156">
        <v>0</v>
      </c>
      <c r="M31" s="157"/>
      <c r="N31" s="158"/>
      <c r="O31" t="s">
        <v>2525</v>
      </c>
    </row>
    <row r="32" spans="1:15" ht="18.95" customHeight="1">
      <c r="A32">
        <v>925</v>
      </c>
      <c r="B32" s="8">
        <v>25</v>
      </c>
      <c r="C32" s="15">
        <v>2320712294</v>
      </c>
      <c r="D32" s="9" t="s">
        <v>2570</v>
      </c>
      <c r="E32" s="10" t="s">
        <v>1321</v>
      </c>
      <c r="F32" s="16" t="s">
        <v>1396</v>
      </c>
      <c r="G32" s="16" t="s">
        <v>1396</v>
      </c>
      <c r="H32" s="11"/>
      <c r="I32" s="12"/>
      <c r="J32" s="12"/>
      <c r="K32" s="12"/>
      <c r="L32" s="156">
        <v>0</v>
      </c>
      <c r="M32" s="157"/>
      <c r="N32" s="158"/>
      <c r="O32" t="s">
        <v>2525</v>
      </c>
    </row>
    <row r="33" spans="1:15" ht="18.95" customHeight="1">
      <c r="A33">
        <v>926</v>
      </c>
      <c r="B33" s="8">
        <v>26</v>
      </c>
      <c r="C33" s="15">
        <v>2320712880</v>
      </c>
      <c r="D33" s="9" t="s">
        <v>2571</v>
      </c>
      <c r="E33" s="10" t="s">
        <v>1321</v>
      </c>
      <c r="F33" s="16" t="s">
        <v>1349</v>
      </c>
      <c r="G33" s="16" t="s">
        <v>1349</v>
      </c>
      <c r="H33" s="11"/>
      <c r="I33" s="12"/>
      <c r="J33" s="12"/>
      <c r="K33" s="12"/>
      <c r="L33" s="156">
        <v>0</v>
      </c>
      <c r="M33" s="157"/>
      <c r="N33" s="158"/>
      <c r="O33" t="s">
        <v>2525</v>
      </c>
    </row>
    <row r="34" spans="1:15" ht="18.95" customHeight="1">
      <c r="A34">
        <v>927</v>
      </c>
      <c r="B34" s="8">
        <v>27</v>
      </c>
      <c r="C34" s="15">
        <v>2320714861</v>
      </c>
      <c r="D34" s="9" t="s">
        <v>1417</v>
      </c>
      <c r="E34" s="10" t="s">
        <v>1321</v>
      </c>
      <c r="F34" s="16" t="s">
        <v>1349</v>
      </c>
      <c r="G34" s="16" t="s">
        <v>1349</v>
      </c>
      <c r="H34" s="11"/>
      <c r="I34" s="12"/>
      <c r="J34" s="12"/>
      <c r="K34" s="12"/>
      <c r="L34" s="156">
        <v>0</v>
      </c>
      <c r="M34" s="157"/>
      <c r="N34" s="158"/>
      <c r="O34" t="s">
        <v>2525</v>
      </c>
    </row>
    <row r="35" spans="1:15" ht="18.95" customHeight="1">
      <c r="A35">
        <v>928</v>
      </c>
      <c r="B35" s="8">
        <v>28</v>
      </c>
      <c r="C35" s="15">
        <v>2320715229</v>
      </c>
      <c r="D35" s="9" t="s">
        <v>2572</v>
      </c>
      <c r="E35" s="10" t="s">
        <v>1321</v>
      </c>
      <c r="F35" s="16" t="s">
        <v>1396</v>
      </c>
      <c r="G35" s="16" t="s">
        <v>1396</v>
      </c>
      <c r="H35" s="11"/>
      <c r="I35" s="12"/>
      <c r="J35" s="12"/>
      <c r="K35" s="12"/>
      <c r="L35" s="156">
        <v>0</v>
      </c>
      <c r="M35" s="157"/>
      <c r="N35" s="158"/>
      <c r="O35" t="s">
        <v>2525</v>
      </c>
    </row>
    <row r="36" spans="1:15" ht="18.95" customHeight="1">
      <c r="A36">
        <v>929</v>
      </c>
      <c r="B36" s="8">
        <v>29</v>
      </c>
      <c r="C36" s="15">
        <v>2320716329</v>
      </c>
      <c r="D36" s="9" t="s">
        <v>2573</v>
      </c>
      <c r="E36" s="10" t="s">
        <v>1321</v>
      </c>
      <c r="F36" s="16" t="s">
        <v>1349</v>
      </c>
      <c r="G36" s="16" t="s">
        <v>1349</v>
      </c>
      <c r="H36" s="11"/>
      <c r="I36" s="12"/>
      <c r="J36" s="12"/>
      <c r="K36" s="12"/>
      <c r="L36" s="156">
        <v>0</v>
      </c>
      <c r="M36" s="157"/>
      <c r="N36" s="158"/>
      <c r="O36" t="s">
        <v>2525</v>
      </c>
    </row>
    <row r="37" spans="1:15" ht="18.95" customHeight="1">
      <c r="A37">
        <v>930</v>
      </c>
      <c r="B37" s="8">
        <v>30</v>
      </c>
      <c r="C37" s="15">
        <v>2320716677</v>
      </c>
      <c r="D37" s="9" t="s">
        <v>1397</v>
      </c>
      <c r="E37" s="10" t="s">
        <v>1321</v>
      </c>
      <c r="F37" s="16" t="s">
        <v>1925</v>
      </c>
      <c r="G37" s="16" t="s">
        <v>1925</v>
      </c>
      <c r="H37" s="11"/>
      <c r="I37" s="12"/>
      <c r="J37" s="12"/>
      <c r="K37" s="12"/>
      <c r="L37" s="156">
        <v>0</v>
      </c>
      <c r="M37" s="157"/>
      <c r="N37" s="158"/>
      <c r="O37" t="s">
        <v>2525</v>
      </c>
    </row>
    <row r="38" spans="1:15" ht="18.95" customHeight="1">
      <c r="A38">
        <v>931</v>
      </c>
      <c r="B38" s="8">
        <v>31</v>
      </c>
      <c r="C38" s="15">
        <v>2320716772</v>
      </c>
      <c r="D38" s="9" t="s">
        <v>1979</v>
      </c>
      <c r="E38" s="10" t="s">
        <v>1321</v>
      </c>
      <c r="F38" s="16" t="s">
        <v>1396</v>
      </c>
      <c r="G38" s="16" t="s">
        <v>1396</v>
      </c>
      <c r="H38" s="11"/>
      <c r="I38" s="12"/>
      <c r="J38" s="12"/>
      <c r="K38" s="12"/>
      <c r="L38" s="169">
        <v>0</v>
      </c>
      <c r="M38" s="170"/>
      <c r="N38" s="171"/>
      <c r="O38" t="s">
        <v>2525</v>
      </c>
    </row>
    <row r="39" spans="1:15">
      <c r="M39" s="147" t="s">
        <v>2449</v>
      </c>
      <c r="N39" s="13" t="s">
        <v>2400</v>
      </c>
    </row>
  </sheetData>
  <mergeCells count="47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34:N34"/>
    <mergeCell ref="L35:N35"/>
    <mergeCell ref="L36:N36"/>
    <mergeCell ref="L37:N37"/>
    <mergeCell ref="L38:N38"/>
  </mergeCells>
  <conditionalFormatting sqref="G6:G36 L8:N36 A8:A36">
    <cfRule type="cellIs" dxfId="48" priority="3" stopIfTrue="1" operator="equal">
      <formula>0</formula>
    </cfRule>
  </conditionalFormatting>
  <conditionalFormatting sqref="M39:N39">
    <cfRule type="cellIs" dxfId="47" priority="2" stopIfTrue="1" operator="equal">
      <formula>0</formula>
    </cfRule>
  </conditionalFormatting>
  <conditionalFormatting sqref="G37:G38 L37:N38 A37:A38">
    <cfRule type="cellIs" dxfId="46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9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2526</v>
      </c>
    </row>
    <row r="2" spans="1:15" s="1" customFormat="1">
      <c r="C2" s="150" t="s">
        <v>8</v>
      </c>
      <c r="D2" s="150"/>
      <c r="E2" s="2" t="s">
        <v>2471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2356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2527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932</v>
      </c>
      <c r="B8" s="8">
        <v>1</v>
      </c>
      <c r="C8" s="15">
        <v>2320717204</v>
      </c>
      <c r="D8" s="9" t="s">
        <v>2064</v>
      </c>
      <c r="E8" s="10" t="s">
        <v>1321</v>
      </c>
      <c r="F8" s="16" t="s">
        <v>1396</v>
      </c>
      <c r="G8" s="16" t="s">
        <v>1396</v>
      </c>
      <c r="H8" s="11"/>
      <c r="I8" s="12"/>
      <c r="J8" s="12"/>
      <c r="K8" s="12"/>
      <c r="L8" s="166">
        <v>0</v>
      </c>
      <c r="M8" s="167"/>
      <c r="N8" s="168"/>
      <c r="O8" t="s">
        <v>2528</v>
      </c>
    </row>
    <row r="9" spans="1:15" ht="18.95" customHeight="1">
      <c r="A9">
        <v>933</v>
      </c>
      <c r="B9" s="8">
        <v>2</v>
      </c>
      <c r="C9" s="15">
        <v>2320722344</v>
      </c>
      <c r="D9" s="9" t="s">
        <v>2103</v>
      </c>
      <c r="E9" s="10" t="s">
        <v>1321</v>
      </c>
      <c r="F9" s="16" t="s">
        <v>1416</v>
      </c>
      <c r="G9" s="16" t="s">
        <v>1416</v>
      </c>
      <c r="H9" s="11"/>
      <c r="I9" s="12"/>
      <c r="J9" s="12"/>
      <c r="K9" s="12"/>
      <c r="L9" s="156">
        <v>0</v>
      </c>
      <c r="M9" s="157"/>
      <c r="N9" s="158"/>
      <c r="O9" t="s">
        <v>2528</v>
      </c>
    </row>
    <row r="10" spans="1:15" ht="18.95" customHeight="1">
      <c r="A10">
        <v>934</v>
      </c>
      <c r="B10" s="8">
        <v>3</v>
      </c>
      <c r="C10" s="15">
        <v>2320860908</v>
      </c>
      <c r="D10" s="9" t="s">
        <v>1903</v>
      </c>
      <c r="E10" s="10" t="s">
        <v>1321</v>
      </c>
      <c r="F10" s="16" t="s">
        <v>1590</v>
      </c>
      <c r="G10" s="16" t="s">
        <v>1590</v>
      </c>
      <c r="H10" s="11"/>
      <c r="I10" s="12"/>
      <c r="J10" s="12"/>
      <c r="K10" s="12"/>
      <c r="L10" s="156">
        <v>0</v>
      </c>
      <c r="M10" s="157"/>
      <c r="N10" s="158"/>
      <c r="O10" t="s">
        <v>2528</v>
      </c>
    </row>
    <row r="11" spans="1:15" ht="18.95" customHeight="1">
      <c r="A11">
        <v>935</v>
      </c>
      <c r="B11" s="8">
        <v>4</v>
      </c>
      <c r="C11" s="15">
        <v>2320862941</v>
      </c>
      <c r="D11" s="9" t="s">
        <v>2123</v>
      </c>
      <c r="E11" s="10" t="s">
        <v>1321</v>
      </c>
      <c r="F11" s="16" t="s">
        <v>1590</v>
      </c>
      <c r="G11" s="16" t="s">
        <v>1590</v>
      </c>
      <c r="H11" s="11"/>
      <c r="I11" s="12"/>
      <c r="J11" s="12"/>
      <c r="K11" s="12"/>
      <c r="L11" s="156">
        <v>0</v>
      </c>
      <c r="M11" s="157"/>
      <c r="N11" s="158"/>
      <c r="O11" t="s">
        <v>2528</v>
      </c>
    </row>
    <row r="12" spans="1:15" ht="18.95" customHeight="1">
      <c r="A12">
        <v>936</v>
      </c>
      <c r="B12" s="8">
        <v>5</v>
      </c>
      <c r="C12" s="15">
        <v>23211211373</v>
      </c>
      <c r="D12" s="9" t="s">
        <v>1370</v>
      </c>
      <c r="E12" s="10" t="s">
        <v>1321</v>
      </c>
      <c r="F12" s="16" t="s">
        <v>1610</v>
      </c>
      <c r="G12" s="16" t="s">
        <v>1610</v>
      </c>
      <c r="H12" s="11"/>
      <c r="I12" s="12"/>
      <c r="J12" s="12"/>
      <c r="K12" s="12"/>
      <c r="L12" s="156">
        <v>0</v>
      </c>
      <c r="M12" s="157"/>
      <c r="N12" s="158"/>
      <c r="O12" t="s">
        <v>2528</v>
      </c>
    </row>
    <row r="13" spans="1:15" ht="18.95" customHeight="1">
      <c r="A13">
        <v>937</v>
      </c>
      <c r="B13" s="8">
        <v>6</v>
      </c>
      <c r="C13" s="15">
        <v>2221129308</v>
      </c>
      <c r="D13" s="9" t="s">
        <v>1616</v>
      </c>
      <c r="E13" s="10" t="s">
        <v>1617</v>
      </c>
      <c r="F13" s="16" t="s">
        <v>1605</v>
      </c>
      <c r="G13" s="16" t="s">
        <v>1605</v>
      </c>
      <c r="H13" s="11"/>
      <c r="I13" s="12"/>
      <c r="J13" s="12"/>
      <c r="K13" s="12"/>
      <c r="L13" s="156">
        <v>0</v>
      </c>
      <c r="M13" s="157"/>
      <c r="N13" s="158"/>
      <c r="O13" t="s">
        <v>2528</v>
      </c>
    </row>
    <row r="14" spans="1:15" ht="18.95" customHeight="1">
      <c r="A14">
        <v>938</v>
      </c>
      <c r="B14" s="8">
        <v>7</v>
      </c>
      <c r="C14" s="15">
        <v>2321121741</v>
      </c>
      <c r="D14" s="9" t="s">
        <v>2174</v>
      </c>
      <c r="E14" s="10" t="s">
        <v>1617</v>
      </c>
      <c r="F14" s="16" t="s">
        <v>1610</v>
      </c>
      <c r="G14" s="16" t="s">
        <v>1610</v>
      </c>
      <c r="H14" s="11"/>
      <c r="I14" s="12"/>
      <c r="J14" s="12"/>
      <c r="K14" s="12"/>
      <c r="L14" s="156">
        <v>0</v>
      </c>
      <c r="M14" s="157"/>
      <c r="N14" s="158"/>
      <c r="O14" t="s">
        <v>2528</v>
      </c>
    </row>
    <row r="15" spans="1:15" ht="18.95" customHeight="1">
      <c r="A15">
        <v>939</v>
      </c>
      <c r="B15" s="8">
        <v>8</v>
      </c>
      <c r="C15" s="15">
        <v>2321122733</v>
      </c>
      <c r="D15" s="9" t="s">
        <v>1397</v>
      </c>
      <c r="E15" s="10" t="s">
        <v>1617</v>
      </c>
      <c r="F15" s="16" t="s">
        <v>1610</v>
      </c>
      <c r="G15" s="16" t="s">
        <v>1610</v>
      </c>
      <c r="H15" s="11"/>
      <c r="I15" s="12"/>
      <c r="J15" s="12"/>
      <c r="K15" s="12"/>
      <c r="L15" s="156">
        <v>0</v>
      </c>
      <c r="M15" s="157"/>
      <c r="N15" s="158"/>
      <c r="O15" t="s">
        <v>2528</v>
      </c>
    </row>
    <row r="16" spans="1:15" ht="18.95" customHeight="1">
      <c r="A16">
        <v>940</v>
      </c>
      <c r="B16" s="8">
        <v>9</v>
      </c>
      <c r="C16" s="15">
        <v>2321264842</v>
      </c>
      <c r="D16" s="9" t="s">
        <v>2263</v>
      </c>
      <c r="E16" s="10" t="s">
        <v>1617</v>
      </c>
      <c r="F16" s="16" t="s">
        <v>1396</v>
      </c>
      <c r="G16" s="16" t="s">
        <v>1396</v>
      </c>
      <c r="H16" s="11"/>
      <c r="I16" s="12"/>
      <c r="J16" s="12"/>
      <c r="K16" s="12"/>
      <c r="L16" s="156">
        <v>0</v>
      </c>
      <c r="M16" s="157"/>
      <c r="N16" s="158"/>
      <c r="O16" t="s">
        <v>2528</v>
      </c>
    </row>
    <row r="17" spans="1:15" ht="18.95" customHeight="1">
      <c r="A17">
        <v>941</v>
      </c>
      <c r="B17" s="8">
        <v>10</v>
      </c>
      <c r="C17" s="15">
        <v>2321335872</v>
      </c>
      <c r="D17" s="9" t="s">
        <v>2268</v>
      </c>
      <c r="E17" s="10" t="s">
        <v>1617</v>
      </c>
      <c r="F17" s="16" t="s">
        <v>1917</v>
      </c>
      <c r="G17" s="16" t="s">
        <v>1917</v>
      </c>
      <c r="H17" s="11"/>
      <c r="I17" s="12"/>
      <c r="J17" s="12"/>
      <c r="K17" s="12"/>
      <c r="L17" s="156">
        <v>0</v>
      </c>
      <c r="M17" s="157"/>
      <c r="N17" s="158"/>
      <c r="O17" t="s">
        <v>2528</v>
      </c>
    </row>
    <row r="18" spans="1:15" ht="18.95" customHeight="1">
      <c r="A18">
        <v>942</v>
      </c>
      <c r="B18" s="8">
        <v>11</v>
      </c>
      <c r="C18" s="15">
        <v>2321122732</v>
      </c>
      <c r="D18" s="9" t="s">
        <v>2178</v>
      </c>
      <c r="E18" s="10" t="s">
        <v>2179</v>
      </c>
      <c r="F18" s="16" t="s">
        <v>1731</v>
      </c>
      <c r="G18" s="16" t="s">
        <v>1731</v>
      </c>
      <c r="H18" s="11"/>
      <c r="I18" s="12"/>
      <c r="J18" s="12"/>
      <c r="K18" s="12"/>
      <c r="L18" s="156">
        <v>0</v>
      </c>
      <c r="M18" s="157"/>
      <c r="N18" s="158"/>
      <c r="O18" t="s">
        <v>2528</v>
      </c>
    </row>
    <row r="19" spans="1:15" ht="18.95" customHeight="1">
      <c r="A19">
        <v>943</v>
      </c>
      <c r="B19" s="8">
        <v>12</v>
      </c>
      <c r="C19" s="15">
        <v>23217111103</v>
      </c>
      <c r="D19" s="9" t="s">
        <v>2293</v>
      </c>
      <c r="E19" s="10" t="s">
        <v>2294</v>
      </c>
      <c r="F19" s="16" t="s">
        <v>1349</v>
      </c>
      <c r="G19" s="16" t="s">
        <v>1349</v>
      </c>
      <c r="H19" s="11"/>
      <c r="I19" s="12"/>
      <c r="J19" s="12"/>
      <c r="K19" s="12"/>
      <c r="L19" s="156">
        <v>0</v>
      </c>
      <c r="M19" s="157"/>
      <c r="N19" s="158"/>
      <c r="O19" t="s">
        <v>2528</v>
      </c>
    </row>
    <row r="20" spans="1:15" ht="18.95" customHeight="1">
      <c r="A20">
        <v>944</v>
      </c>
      <c r="B20" s="8">
        <v>13</v>
      </c>
      <c r="C20" s="15">
        <v>2220523025</v>
      </c>
      <c r="D20" s="9" t="s">
        <v>1496</v>
      </c>
      <c r="E20" s="10" t="s">
        <v>1497</v>
      </c>
      <c r="F20" s="16" t="s">
        <v>1302</v>
      </c>
      <c r="G20" s="16" t="s">
        <v>1302</v>
      </c>
      <c r="H20" s="11"/>
      <c r="I20" s="12"/>
      <c r="J20" s="12"/>
      <c r="K20" s="12"/>
      <c r="L20" s="156">
        <v>0</v>
      </c>
      <c r="M20" s="157"/>
      <c r="N20" s="158"/>
      <c r="O20" t="s">
        <v>2528</v>
      </c>
    </row>
    <row r="21" spans="1:15" ht="18.95" customHeight="1">
      <c r="A21">
        <v>945</v>
      </c>
      <c r="B21" s="8">
        <v>14</v>
      </c>
      <c r="C21" s="15">
        <v>2220718918</v>
      </c>
      <c r="D21" s="9" t="s">
        <v>1579</v>
      </c>
      <c r="E21" s="10" t="s">
        <v>1497</v>
      </c>
      <c r="F21" s="16" t="s">
        <v>1410</v>
      </c>
      <c r="G21" s="16" t="s">
        <v>1410</v>
      </c>
      <c r="H21" s="11"/>
      <c r="I21" s="12"/>
      <c r="J21" s="12"/>
      <c r="K21" s="12"/>
      <c r="L21" s="156">
        <v>0</v>
      </c>
      <c r="M21" s="157"/>
      <c r="N21" s="158"/>
      <c r="O21" t="s">
        <v>2528</v>
      </c>
    </row>
    <row r="22" spans="1:15" ht="18.95" customHeight="1">
      <c r="A22">
        <v>946</v>
      </c>
      <c r="B22" s="8">
        <v>15</v>
      </c>
      <c r="C22" s="15">
        <v>2320224833</v>
      </c>
      <c r="D22" s="9" t="s">
        <v>1839</v>
      </c>
      <c r="E22" s="10" t="s">
        <v>1497</v>
      </c>
      <c r="F22" s="16" t="s">
        <v>1308</v>
      </c>
      <c r="G22" s="16" t="s">
        <v>1308</v>
      </c>
      <c r="H22" s="11"/>
      <c r="I22" s="12"/>
      <c r="J22" s="12"/>
      <c r="K22" s="12"/>
      <c r="L22" s="156">
        <v>0</v>
      </c>
      <c r="M22" s="157"/>
      <c r="N22" s="158"/>
      <c r="O22" t="s">
        <v>2528</v>
      </c>
    </row>
    <row r="23" spans="1:15" ht="18.95" customHeight="1">
      <c r="A23">
        <v>947</v>
      </c>
      <c r="B23" s="8">
        <v>16</v>
      </c>
      <c r="C23" s="15">
        <v>2320272365</v>
      </c>
      <c r="D23" s="9" t="s">
        <v>1468</v>
      </c>
      <c r="E23" s="10" t="s">
        <v>1497</v>
      </c>
      <c r="F23" s="16" t="s">
        <v>1416</v>
      </c>
      <c r="G23" s="16" t="s">
        <v>1416</v>
      </c>
      <c r="H23" s="11"/>
      <c r="I23" s="12"/>
      <c r="J23" s="12"/>
      <c r="K23" s="12"/>
      <c r="L23" s="156">
        <v>0</v>
      </c>
      <c r="M23" s="157"/>
      <c r="N23" s="158"/>
      <c r="O23" t="s">
        <v>2528</v>
      </c>
    </row>
    <row r="24" spans="1:15" ht="18.95" customHeight="1">
      <c r="A24">
        <v>948</v>
      </c>
      <c r="B24" s="8">
        <v>17</v>
      </c>
      <c r="C24" s="15">
        <v>2320711764</v>
      </c>
      <c r="D24" s="9" t="s">
        <v>2020</v>
      </c>
      <c r="E24" s="10" t="s">
        <v>1497</v>
      </c>
      <c r="F24" s="16" t="s">
        <v>1349</v>
      </c>
      <c r="G24" s="16" t="s">
        <v>1349</v>
      </c>
      <c r="H24" s="11"/>
      <c r="I24" s="12"/>
      <c r="J24" s="12"/>
      <c r="K24" s="12"/>
      <c r="L24" s="156">
        <v>0</v>
      </c>
      <c r="M24" s="157"/>
      <c r="N24" s="158"/>
      <c r="O24" t="s">
        <v>2528</v>
      </c>
    </row>
    <row r="25" spans="1:15" ht="18.95" customHeight="1">
      <c r="A25">
        <v>949</v>
      </c>
      <c r="B25" s="8">
        <v>18</v>
      </c>
      <c r="C25" s="15">
        <v>2321124142</v>
      </c>
      <c r="D25" s="9" t="s">
        <v>2197</v>
      </c>
      <c r="E25" s="10" t="s">
        <v>1497</v>
      </c>
      <c r="F25" s="16" t="s">
        <v>1349</v>
      </c>
      <c r="G25" s="16" t="s">
        <v>1349</v>
      </c>
      <c r="H25" s="11"/>
      <c r="I25" s="12"/>
      <c r="J25" s="12"/>
      <c r="K25" s="12"/>
      <c r="L25" s="156">
        <v>0</v>
      </c>
      <c r="M25" s="157"/>
      <c r="N25" s="158"/>
      <c r="O25" t="s">
        <v>2528</v>
      </c>
    </row>
    <row r="26" spans="1:15" ht="18.95" customHeight="1">
      <c r="A26">
        <v>950</v>
      </c>
      <c r="B26" s="8">
        <v>19</v>
      </c>
      <c r="C26" s="15">
        <v>2121355384</v>
      </c>
      <c r="D26" s="9" t="s">
        <v>1376</v>
      </c>
      <c r="E26" s="10" t="s">
        <v>1377</v>
      </c>
      <c r="F26" s="16" t="s">
        <v>1333</v>
      </c>
      <c r="G26" s="16" t="s">
        <v>1333</v>
      </c>
      <c r="H26" s="11"/>
      <c r="I26" s="12"/>
      <c r="J26" s="12"/>
      <c r="K26" s="12"/>
      <c r="L26" s="156">
        <v>0</v>
      </c>
      <c r="M26" s="157"/>
      <c r="N26" s="158"/>
      <c r="O26" t="s">
        <v>2528</v>
      </c>
    </row>
    <row r="27" spans="1:15" ht="18.95" customHeight="1">
      <c r="A27">
        <v>951</v>
      </c>
      <c r="B27" s="8">
        <v>20</v>
      </c>
      <c r="C27" s="15">
        <v>2321117988</v>
      </c>
      <c r="D27" s="9" t="s">
        <v>2137</v>
      </c>
      <c r="E27" s="10" t="s">
        <v>2138</v>
      </c>
      <c r="F27" s="16" t="s">
        <v>1610</v>
      </c>
      <c r="G27" s="16" t="s">
        <v>1610</v>
      </c>
      <c r="H27" s="11"/>
      <c r="I27" s="12"/>
      <c r="J27" s="12"/>
      <c r="K27" s="12"/>
      <c r="L27" s="156">
        <v>0</v>
      </c>
      <c r="M27" s="157"/>
      <c r="N27" s="158"/>
      <c r="O27" t="s">
        <v>2528</v>
      </c>
    </row>
    <row r="28" spans="1:15" ht="18.95" customHeight="1">
      <c r="A28">
        <v>952</v>
      </c>
      <c r="B28" s="8">
        <v>21</v>
      </c>
      <c r="C28" s="15">
        <v>2321716643</v>
      </c>
      <c r="D28" s="9" t="s">
        <v>1614</v>
      </c>
      <c r="E28" s="10" t="s">
        <v>2138</v>
      </c>
      <c r="F28" s="16" t="s">
        <v>1731</v>
      </c>
      <c r="G28" s="16" t="s">
        <v>1731</v>
      </c>
      <c r="H28" s="11"/>
      <c r="I28" s="12"/>
      <c r="J28" s="12"/>
      <c r="K28" s="12"/>
      <c r="L28" s="156">
        <v>0</v>
      </c>
      <c r="M28" s="157"/>
      <c r="N28" s="158"/>
      <c r="O28" t="s">
        <v>2528</v>
      </c>
    </row>
    <row r="29" spans="1:15" ht="18.95" customHeight="1">
      <c r="A29">
        <v>953</v>
      </c>
      <c r="B29" s="8">
        <v>22</v>
      </c>
      <c r="C29" s="15">
        <v>2321122980</v>
      </c>
      <c r="D29" s="9" t="s">
        <v>1697</v>
      </c>
      <c r="E29" s="10" t="s">
        <v>2180</v>
      </c>
      <c r="F29" s="16" t="s">
        <v>1610</v>
      </c>
      <c r="G29" s="16" t="s">
        <v>1610</v>
      </c>
      <c r="H29" s="11"/>
      <c r="I29" s="12"/>
      <c r="J29" s="12"/>
      <c r="K29" s="12"/>
      <c r="L29" s="156">
        <v>0</v>
      </c>
      <c r="M29" s="157"/>
      <c r="N29" s="158"/>
      <c r="O29" t="s">
        <v>2528</v>
      </c>
    </row>
    <row r="30" spans="1:15" ht="18.95" customHeight="1">
      <c r="A30">
        <v>954</v>
      </c>
      <c r="B30" s="8">
        <v>23</v>
      </c>
      <c r="C30" s="15">
        <v>2320264360</v>
      </c>
      <c r="D30" s="9" t="s">
        <v>1887</v>
      </c>
      <c r="E30" s="10" t="s">
        <v>1895</v>
      </c>
      <c r="F30" s="16" t="s">
        <v>1770</v>
      </c>
      <c r="G30" s="16" t="s">
        <v>1770</v>
      </c>
      <c r="H30" s="11"/>
      <c r="I30" s="12"/>
      <c r="J30" s="12"/>
      <c r="K30" s="12"/>
      <c r="L30" s="156">
        <v>0</v>
      </c>
      <c r="M30" s="157"/>
      <c r="N30" s="158"/>
      <c r="O30" t="s">
        <v>2528</v>
      </c>
    </row>
    <row r="31" spans="1:15" ht="18.95" customHeight="1">
      <c r="A31">
        <v>955</v>
      </c>
      <c r="B31" s="8">
        <v>24</v>
      </c>
      <c r="C31" s="15">
        <v>2321519474</v>
      </c>
      <c r="D31" s="9" t="s">
        <v>1309</v>
      </c>
      <c r="E31" s="10" t="s">
        <v>2279</v>
      </c>
      <c r="F31" s="16" t="s">
        <v>1857</v>
      </c>
      <c r="G31" s="16" t="s">
        <v>1857</v>
      </c>
      <c r="H31" s="11"/>
      <c r="I31" s="12"/>
      <c r="J31" s="12"/>
      <c r="K31" s="12"/>
      <c r="L31" s="156">
        <v>0</v>
      </c>
      <c r="M31" s="157"/>
      <c r="N31" s="158"/>
      <c r="O31" t="s">
        <v>2528</v>
      </c>
    </row>
    <row r="32" spans="1:15" ht="18.95" customHeight="1">
      <c r="A32">
        <v>956</v>
      </c>
      <c r="B32" s="8">
        <v>25</v>
      </c>
      <c r="C32" s="15">
        <v>2221528536</v>
      </c>
      <c r="D32" s="9" t="s">
        <v>1677</v>
      </c>
      <c r="E32" s="10" t="s">
        <v>1689</v>
      </c>
      <c r="F32" s="16" t="s">
        <v>1302</v>
      </c>
      <c r="G32" s="16" t="s">
        <v>1302</v>
      </c>
      <c r="H32" s="11"/>
      <c r="I32" s="12"/>
      <c r="J32" s="12"/>
      <c r="K32" s="12"/>
      <c r="L32" s="156">
        <v>0</v>
      </c>
      <c r="M32" s="157"/>
      <c r="N32" s="158"/>
      <c r="O32" t="s">
        <v>2528</v>
      </c>
    </row>
    <row r="33" spans="1:15" ht="18.95" customHeight="1">
      <c r="A33">
        <v>957</v>
      </c>
      <c r="B33" s="8">
        <v>26</v>
      </c>
      <c r="C33" s="15">
        <v>2221662656</v>
      </c>
      <c r="D33" s="9" t="s">
        <v>1371</v>
      </c>
      <c r="E33" s="10" t="s">
        <v>1689</v>
      </c>
      <c r="F33" s="16" t="s">
        <v>1560</v>
      </c>
      <c r="G33" s="16" t="s">
        <v>1560</v>
      </c>
      <c r="H33" s="11"/>
      <c r="I33" s="12"/>
      <c r="J33" s="12"/>
      <c r="K33" s="12"/>
      <c r="L33" s="156">
        <v>0</v>
      </c>
      <c r="M33" s="157"/>
      <c r="N33" s="158"/>
      <c r="O33" t="s">
        <v>2528</v>
      </c>
    </row>
    <row r="34" spans="1:15" ht="18.95" customHeight="1">
      <c r="A34">
        <v>958</v>
      </c>
      <c r="B34" s="8">
        <v>27</v>
      </c>
      <c r="C34" s="15">
        <v>2221863854</v>
      </c>
      <c r="D34" s="9" t="s">
        <v>1727</v>
      </c>
      <c r="E34" s="10" t="s">
        <v>1689</v>
      </c>
      <c r="F34" s="16" t="s">
        <v>1405</v>
      </c>
      <c r="G34" s="16" t="s">
        <v>1405</v>
      </c>
      <c r="H34" s="11"/>
      <c r="I34" s="12"/>
      <c r="J34" s="12"/>
      <c r="K34" s="12"/>
      <c r="L34" s="156">
        <v>0</v>
      </c>
      <c r="M34" s="157"/>
      <c r="N34" s="158"/>
      <c r="O34" t="s">
        <v>2528</v>
      </c>
    </row>
    <row r="35" spans="1:15" ht="18.95" customHeight="1">
      <c r="A35">
        <v>959</v>
      </c>
      <c r="B35" s="8">
        <v>28</v>
      </c>
      <c r="C35" s="15">
        <v>23211212470</v>
      </c>
      <c r="D35" s="9" t="s">
        <v>1742</v>
      </c>
      <c r="E35" s="10" t="s">
        <v>1689</v>
      </c>
      <c r="F35" s="16" t="s">
        <v>1610</v>
      </c>
      <c r="G35" s="16" t="s">
        <v>1610</v>
      </c>
      <c r="H35" s="11"/>
      <c r="I35" s="12"/>
      <c r="J35" s="12"/>
      <c r="K35" s="12"/>
      <c r="L35" s="156">
        <v>0</v>
      </c>
      <c r="M35" s="157"/>
      <c r="N35" s="158"/>
      <c r="O35" t="s">
        <v>2528</v>
      </c>
    </row>
    <row r="36" spans="1:15" ht="18.95" customHeight="1">
      <c r="A36">
        <v>960</v>
      </c>
      <c r="B36" s="8">
        <v>29</v>
      </c>
      <c r="C36" s="15">
        <v>2321141707</v>
      </c>
      <c r="D36" s="9" t="s">
        <v>2148</v>
      </c>
      <c r="E36" s="10" t="s">
        <v>1689</v>
      </c>
      <c r="F36" s="16" t="s">
        <v>1731</v>
      </c>
      <c r="G36" s="16" t="s">
        <v>1731</v>
      </c>
      <c r="H36" s="11"/>
      <c r="I36" s="12"/>
      <c r="J36" s="12"/>
      <c r="K36" s="12"/>
      <c r="L36" s="156">
        <v>0</v>
      </c>
      <c r="M36" s="157"/>
      <c r="N36" s="158"/>
      <c r="O36" t="s">
        <v>2528</v>
      </c>
    </row>
    <row r="37" spans="1:15" ht="18.95" customHeight="1">
      <c r="A37">
        <v>961</v>
      </c>
      <c r="B37" s="8">
        <v>30</v>
      </c>
      <c r="C37" s="15">
        <v>23216111350</v>
      </c>
      <c r="D37" s="9" t="s">
        <v>1300</v>
      </c>
      <c r="E37" s="10" t="s">
        <v>1689</v>
      </c>
      <c r="F37" s="16" t="s">
        <v>1749</v>
      </c>
      <c r="G37" s="16" t="s">
        <v>1749</v>
      </c>
      <c r="H37" s="11"/>
      <c r="I37" s="12"/>
      <c r="J37" s="12"/>
      <c r="K37" s="12"/>
      <c r="L37" s="156">
        <v>0</v>
      </c>
      <c r="M37" s="157"/>
      <c r="N37" s="158"/>
      <c r="O37" t="s">
        <v>2528</v>
      </c>
    </row>
    <row r="38" spans="1:15" ht="18.95" customHeight="1">
      <c r="A38">
        <v>962</v>
      </c>
      <c r="B38" s="8">
        <v>31</v>
      </c>
      <c r="C38" s="15">
        <v>2121113999</v>
      </c>
      <c r="D38" s="9" t="s">
        <v>1358</v>
      </c>
      <c r="E38" s="10" t="s">
        <v>1359</v>
      </c>
      <c r="F38" s="16" t="s">
        <v>1360</v>
      </c>
      <c r="G38" s="16" t="s">
        <v>1360</v>
      </c>
      <c r="H38" s="11"/>
      <c r="I38" s="12"/>
      <c r="J38" s="12"/>
      <c r="K38" s="12"/>
      <c r="L38" s="169">
        <v>0</v>
      </c>
      <c r="M38" s="170"/>
      <c r="N38" s="171"/>
      <c r="O38" t="s">
        <v>2528</v>
      </c>
    </row>
    <row r="39" spans="1:15">
      <c r="M39" s="147" t="s">
        <v>2454</v>
      </c>
      <c r="N39" s="13" t="s">
        <v>2400</v>
      </c>
    </row>
  </sheetData>
  <mergeCells count="47">
    <mergeCell ref="L34:N34"/>
    <mergeCell ref="L35:N35"/>
    <mergeCell ref="L36:N36"/>
    <mergeCell ref="L37:N37"/>
    <mergeCell ref="L38:N38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B4:K4"/>
    <mergeCell ref="C1:D1"/>
    <mergeCell ref="E1:K1"/>
    <mergeCell ref="C2:D2"/>
    <mergeCell ref="F2:K2"/>
    <mergeCell ref="E3:K3"/>
  </mergeCells>
  <conditionalFormatting sqref="G6:G36 L8:N36 A8:A36">
    <cfRule type="cellIs" dxfId="45" priority="6" stopIfTrue="1" operator="equal">
      <formula>0</formula>
    </cfRule>
  </conditionalFormatting>
  <conditionalFormatting sqref="M39:N39">
    <cfRule type="cellIs" dxfId="44" priority="2" stopIfTrue="1" operator="equal">
      <formula>0</formula>
    </cfRule>
  </conditionalFormatting>
  <conditionalFormatting sqref="G37:G38 L37:N38 A37:A38">
    <cfRule type="cellIs" dxfId="43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9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2529</v>
      </c>
    </row>
    <row r="2" spans="1:15" s="1" customFormat="1">
      <c r="C2" s="150" t="s">
        <v>8</v>
      </c>
      <c r="D2" s="150"/>
      <c r="E2" s="2" t="s">
        <v>2476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2356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2530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963</v>
      </c>
      <c r="B8" s="8">
        <v>1</v>
      </c>
      <c r="C8" s="15">
        <v>23211210084</v>
      </c>
      <c r="D8" s="9" t="s">
        <v>1614</v>
      </c>
      <c r="E8" s="10" t="s">
        <v>1359</v>
      </c>
      <c r="F8" s="16" t="s">
        <v>1610</v>
      </c>
      <c r="G8" s="16" t="s">
        <v>1610</v>
      </c>
      <c r="H8" s="11"/>
      <c r="I8" s="12"/>
      <c r="J8" s="12"/>
      <c r="K8" s="12"/>
      <c r="L8" s="166">
        <v>0</v>
      </c>
      <c r="M8" s="167"/>
      <c r="N8" s="168"/>
      <c r="O8" t="s">
        <v>2531</v>
      </c>
    </row>
    <row r="9" spans="1:15" ht="18.95" customHeight="1">
      <c r="A9">
        <v>964</v>
      </c>
      <c r="B9" s="8">
        <v>2</v>
      </c>
      <c r="C9" s="15">
        <v>2320519789</v>
      </c>
      <c r="D9" s="9" t="s">
        <v>1872</v>
      </c>
      <c r="E9" s="10" t="s">
        <v>1963</v>
      </c>
      <c r="F9" s="16" t="s">
        <v>1857</v>
      </c>
      <c r="G9" s="16" t="s">
        <v>1857</v>
      </c>
      <c r="H9" s="11"/>
      <c r="I9" s="12"/>
      <c r="J9" s="12"/>
      <c r="K9" s="12"/>
      <c r="L9" s="156">
        <v>0</v>
      </c>
      <c r="M9" s="157"/>
      <c r="N9" s="158"/>
      <c r="O9" t="s">
        <v>2531</v>
      </c>
    </row>
    <row r="10" spans="1:15" ht="18.95" customHeight="1">
      <c r="A10">
        <v>965</v>
      </c>
      <c r="B10" s="8">
        <v>3</v>
      </c>
      <c r="C10" s="15">
        <v>2221618100</v>
      </c>
      <c r="D10" s="9" t="s">
        <v>1695</v>
      </c>
      <c r="E10" s="10" t="s">
        <v>1696</v>
      </c>
      <c r="F10" s="16" t="s">
        <v>1691</v>
      </c>
      <c r="G10" s="16" t="s">
        <v>1691</v>
      </c>
      <c r="H10" s="11"/>
      <c r="I10" s="12"/>
      <c r="J10" s="12"/>
      <c r="K10" s="12"/>
      <c r="L10" s="156">
        <v>0</v>
      </c>
      <c r="M10" s="157"/>
      <c r="N10" s="158"/>
      <c r="O10" t="s">
        <v>2531</v>
      </c>
    </row>
    <row r="11" spans="1:15" ht="18.95" customHeight="1">
      <c r="A11">
        <v>966</v>
      </c>
      <c r="B11" s="8">
        <v>4</v>
      </c>
      <c r="C11" s="15">
        <v>2320140903</v>
      </c>
      <c r="D11" s="9" t="s">
        <v>1742</v>
      </c>
      <c r="E11" s="10" t="s">
        <v>1743</v>
      </c>
      <c r="F11" s="16" t="s">
        <v>1732</v>
      </c>
      <c r="G11" s="16" t="s">
        <v>1732</v>
      </c>
      <c r="H11" s="11"/>
      <c r="I11" s="12"/>
      <c r="J11" s="12"/>
      <c r="K11" s="12"/>
      <c r="L11" s="156">
        <v>0</v>
      </c>
      <c r="M11" s="157"/>
      <c r="N11" s="158"/>
      <c r="O11" t="s">
        <v>2531</v>
      </c>
    </row>
    <row r="12" spans="1:15" ht="18.95" customHeight="1">
      <c r="A12">
        <v>967</v>
      </c>
      <c r="B12" s="8">
        <v>5</v>
      </c>
      <c r="C12" s="15">
        <v>2321213037</v>
      </c>
      <c r="D12" s="9" t="s">
        <v>1463</v>
      </c>
      <c r="E12" s="10" t="s">
        <v>1743</v>
      </c>
      <c r="F12" s="16" t="s">
        <v>1590</v>
      </c>
      <c r="G12" s="16" t="s">
        <v>1590</v>
      </c>
      <c r="H12" s="11"/>
      <c r="I12" s="12"/>
      <c r="J12" s="12"/>
      <c r="K12" s="12"/>
      <c r="L12" s="156">
        <v>0</v>
      </c>
      <c r="M12" s="157"/>
      <c r="N12" s="158"/>
      <c r="O12" t="s">
        <v>2531</v>
      </c>
    </row>
    <row r="13" spans="1:15" ht="18.95" customHeight="1">
      <c r="A13">
        <v>968</v>
      </c>
      <c r="B13" s="8">
        <v>6</v>
      </c>
      <c r="C13" s="15">
        <v>2321219600</v>
      </c>
      <c r="D13" s="9" t="s">
        <v>1371</v>
      </c>
      <c r="E13" s="10" t="s">
        <v>2248</v>
      </c>
      <c r="F13" s="16" t="s">
        <v>1416</v>
      </c>
      <c r="G13" s="16" t="s">
        <v>1416</v>
      </c>
      <c r="H13" s="11"/>
      <c r="I13" s="12"/>
      <c r="J13" s="12"/>
      <c r="K13" s="12"/>
      <c r="L13" s="156">
        <v>0</v>
      </c>
      <c r="M13" s="157"/>
      <c r="N13" s="158"/>
      <c r="O13" t="s">
        <v>2531</v>
      </c>
    </row>
    <row r="14" spans="1:15" ht="18.95" customHeight="1">
      <c r="A14">
        <v>969</v>
      </c>
      <c r="B14" s="8">
        <v>7</v>
      </c>
      <c r="C14" s="15">
        <v>23207110212</v>
      </c>
      <c r="D14" s="9" t="s">
        <v>1985</v>
      </c>
      <c r="E14" s="10" t="s">
        <v>1986</v>
      </c>
      <c r="F14" s="16" t="s">
        <v>1396</v>
      </c>
      <c r="G14" s="16" t="s">
        <v>1396</v>
      </c>
      <c r="H14" s="11"/>
      <c r="I14" s="12"/>
      <c r="J14" s="12"/>
      <c r="K14" s="12"/>
      <c r="L14" s="156">
        <v>0</v>
      </c>
      <c r="M14" s="157"/>
      <c r="N14" s="158"/>
      <c r="O14" t="s">
        <v>2531</v>
      </c>
    </row>
    <row r="15" spans="1:15" ht="18.95" customHeight="1">
      <c r="A15">
        <v>970</v>
      </c>
      <c r="B15" s="8">
        <v>8</v>
      </c>
      <c r="C15" s="15">
        <v>23207110636</v>
      </c>
      <c r="D15" s="9" t="s">
        <v>1979</v>
      </c>
      <c r="E15" s="10" t="s">
        <v>1986</v>
      </c>
      <c r="F15" s="16" t="s">
        <v>1349</v>
      </c>
      <c r="G15" s="16" t="s">
        <v>1349</v>
      </c>
      <c r="H15" s="11"/>
      <c r="I15" s="12"/>
      <c r="J15" s="12"/>
      <c r="K15" s="12"/>
      <c r="L15" s="156">
        <v>0</v>
      </c>
      <c r="M15" s="157"/>
      <c r="N15" s="158"/>
      <c r="O15" t="s">
        <v>2531</v>
      </c>
    </row>
    <row r="16" spans="1:15" ht="18.95" customHeight="1">
      <c r="A16">
        <v>971</v>
      </c>
      <c r="B16" s="8">
        <v>9</v>
      </c>
      <c r="C16" s="15">
        <v>2320860395</v>
      </c>
      <c r="D16" s="9" t="s">
        <v>1566</v>
      </c>
      <c r="E16" s="10" t="s">
        <v>2108</v>
      </c>
      <c r="F16" s="16" t="s">
        <v>1590</v>
      </c>
      <c r="G16" s="16" t="s">
        <v>1590</v>
      </c>
      <c r="H16" s="11"/>
      <c r="I16" s="12"/>
      <c r="J16" s="12"/>
      <c r="K16" s="12"/>
      <c r="L16" s="156">
        <v>0</v>
      </c>
      <c r="M16" s="157"/>
      <c r="N16" s="158"/>
      <c r="O16" t="s">
        <v>2531</v>
      </c>
    </row>
    <row r="17" spans="1:15" ht="18.95" customHeight="1">
      <c r="A17">
        <v>972</v>
      </c>
      <c r="B17" s="8">
        <v>10</v>
      </c>
      <c r="C17" s="15">
        <v>2320713296</v>
      </c>
      <c r="D17" s="9" t="s">
        <v>1995</v>
      </c>
      <c r="E17" s="10" t="s">
        <v>2033</v>
      </c>
      <c r="F17" s="16" t="s">
        <v>1349</v>
      </c>
      <c r="G17" s="16" t="s">
        <v>1349</v>
      </c>
      <c r="H17" s="11"/>
      <c r="I17" s="12"/>
      <c r="J17" s="12"/>
      <c r="K17" s="12"/>
      <c r="L17" s="156">
        <v>0</v>
      </c>
      <c r="M17" s="157"/>
      <c r="N17" s="158"/>
      <c r="O17" t="s">
        <v>2531</v>
      </c>
    </row>
    <row r="18" spans="1:15" ht="18.95" customHeight="1">
      <c r="A18">
        <v>973</v>
      </c>
      <c r="B18" s="8">
        <v>11</v>
      </c>
      <c r="C18" s="15">
        <v>2320716930</v>
      </c>
      <c r="D18" s="9" t="s">
        <v>2077</v>
      </c>
      <c r="E18" s="10" t="s">
        <v>2078</v>
      </c>
      <c r="F18" s="16" t="s">
        <v>1929</v>
      </c>
      <c r="G18" s="16" t="s">
        <v>1929</v>
      </c>
      <c r="H18" s="11"/>
      <c r="I18" s="12"/>
      <c r="J18" s="12"/>
      <c r="K18" s="12"/>
      <c r="L18" s="156">
        <v>0</v>
      </c>
      <c r="M18" s="157"/>
      <c r="N18" s="158"/>
      <c r="O18" t="s">
        <v>2531</v>
      </c>
    </row>
    <row r="19" spans="1:15" ht="18.95" customHeight="1">
      <c r="A19">
        <v>974</v>
      </c>
      <c r="B19" s="8">
        <v>12</v>
      </c>
      <c r="C19" s="15">
        <v>2321117985</v>
      </c>
      <c r="D19" s="9" t="s">
        <v>2135</v>
      </c>
      <c r="E19" s="10" t="s">
        <v>2136</v>
      </c>
      <c r="F19" s="16" t="s">
        <v>1610</v>
      </c>
      <c r="G19" s="16" t="s">
        <v>1610</v>
      </c>
      <c r="H19" s="11"/>
      <c r="I19" s="12"/>
      <c r="J19" s="12"/>
      <c r="K19" s="12"/>
      <c r="L19" s="156">
        <v>0</v>
      </c>
      <c r="M19" s="157"/>
      <c r="N19" s="158"/>
      <c r="O19" t="s">
        <v>2531</v>
      </c>
    </row>
    <row r="20" spans="1:15" ht="18.95" customHeight="1">
      <c r="A20">
        <v>975</v>
      </c>
      <c r="B20" s="8">
        <v>13</v>
      </c>
      <c r="C20" s="15">
        <v>2320264361</v>
      </c>
      <c r="D20" s="9" t="s">
        <v>1896</v>
      </c>
      <c r="E20" s="10" t="s">
        <v>1897</v>
      </c>
      <c r="F20" s="16" t="s">
        <v>1770</v>
      </c>
      <c r="G20" s="16" t="s">
        <v>1770</v>
      </c>
      <c r="H20" s="11"/>
      <c r="I20" s="12"/>
      <c r="J20" s="12"/>
      <c r="K20" s="12"/>
      <c r="L20" s="156">
        <v>0</v>
      </c>
      <c r="M20" s="157"/>
      <c r="N20" s="158"/>
      <c r="O20" t="s">
        <v>2531</v>
      </c>
    </row>
    <row r="21" spans="1:15" ht="18.95" customHeight="1">
      <c r="A21">
        <v>976</v>
      </c>
      <c r="B21" s="8">
        <v>14</v>
      </c>
      <c r="C21" s="15">
        <v>2320710609</v>
      </c>
      <c r="D21" s="9" t="s">
        <v>1468</v>
      </c>
      <c r="E21" s="10" t="s">
        <v>1897</v>
      </c>
      <c r="F21" s="16" t="s">
        <v>1349</v>
      </c>
      <c r="G21" s="16" t="s">
        <v>1349</v>
      </c>
      <c r="H21" s="11"/>
      <c r="I21" s="12"/>
      <c r="J21" s="12"/>
      <c r="K21" s="12"/>
      <c r="L21" s="156">
        <v>0</v>
      </c>
      <c r="M21" s="157"/>
      <c r="N21" s="158"/>
      <c r="O21" t="s">
        <v>2531</v>
      </c>
    </row>
    <row r="22" spans="1:15" ht="18.95" customHeight="1">
      <c r="A22">
        <v>977</v>
      </c>
      <c r="B22" s="8">
        <v>15</v>
      </c>
      <c r="C22" s="15">
        <v>2320712301</v>
      </c>
      <c r="D22" s="9" t="s">
        <v>2023</v>
      </c>
      <c r="E22" s="10" t="s">
        <v>1897</v>
      </c>
      <c r="F22" s="16" t="s">
        <v>1349</v>
      </c>
      <c r="G22" s="16" t="s">
        <v>1349</v>
      </c>
      <c r="H22" s="11"/>
      <c r="I22" s="12"/>
      <c r="J22" s="12"/>
      <c r="K22" s="12"/>
      <c r="L22" s="156">
        <v>0</v>
      </c>
      <c r="M22" s="157"/>
      <c r="N22" s="158"/>
      <c r="O22" t="s">
        <v>2531</v>
      </c>
    </row>
    <row r="23" spans="1:15" ht="18.95" customHeight="1">
      <c r="A23">
        <v>978</v>
      </c>
      <c r="B23" s="8">
        <v>16</v>
      </c>
      <c r="C23" s="15">
        <v>2120516617</v>
      </c>
      <c r="D23" s="9" t="s">
        <v>1334</v>
      </c>
      <c r="E23" s="10" t="s">
        <v>1335</v>
      </c>
      <c r="F23" s="16" t="s">
        <v>1302</v>
      </c>
      <c r="G23" s="16" t="s">
        <v>1302</v>
      </c>
      <c r="H23" s="11"/>
      <c r="I23" s="12"/>
      <c r="J23" s="12"/>
      <c r="K23" s="12"/>
      <c r="L23" s="156">
        <v>0</v>
      </c>
      <c r="M23" s="157"/>
      <c r="N23" s="158"/>
      <c r="O23" t="s">
        <v>2531</v>
      </c>
    </row>
    <row r="24" spans="1:15" ht="18.95" customHeight="1">
      <c r="A24">
        <v>979</v>
      </c>
      <c r="B24" s="8">
        <v>17</v>
      </c>
      <c r="C24" s="15">
        <v>23203410294</v>
      </c>
      <c r="D24" s="9" t="s">
        <v>1926</v>
      </c>
      <c r="E24" s="10" t="s">
        <v>1335</v>
      </c>
      <c r="F24" s="16" t="s">
        <v>1396</v>
      </c>
      <c r="G24" s="16" t="s">
        <v>1396</v>
      </c>
      <c r="H24" s="11"/>
      <c r="I24" s="12"/>
      <c r="J24" s="12"/>
      <c r="K24" s="12"/>
      <c r="L24" s="156">
        <v>0</v>
      </c>
      <c r="M24" s="157"/>
      <c r="N24" s="158"/>
      <c r="O24" t="s">
        <v>2531</v>
      </c>
    </row>
    <row r="25" spans="1:15" ht="18.95" customHeight="1">
      <c r="A25">
        <v>980</v>
      </c>
      <c r="B25" s="8">
        <v>18</v>
      </c>
      <c r="C25" s="15">
        <v>2320714771</v>
      </c>
      <c r="D25" s="9" t="s">
        <v>1777</v>
      </c>
      <c r="E25" s="10" t="s">
        <v>1335</v>
      </c>
      <c r="F25" s="16" t="s">
        <v>1349</v>
      </c>
      <c r="G25" s="16" t="s">
        <v>1349</v>
      </c>
      <c r="H25" s="11"/>
      <c r="I25" s="12"/>
      <c r="J25" s="12"/>
      <c r="K25" s="12"/>
      <c r="L25" s="156">
        <v>0</v>
      </c>
      <c r="M25" s="157"/>
      <c r="N25" s="158"/>
      <c r="O25" t="s">
        <v>2531</v>
      </c>
    </row>
    <row r="26" spans="1:15" ht="18.95" customHeight="1">
      <c r="A26">
        <v>981</v>
      </c>
      <c r="B26" s="8">
        <v>19</v>
      </c>
      <c r="C26" s="15">
        <v>23207211423</v>
      </c>
      <c r="D26" s="9" t="s">
        <v>1417</v>
      </c>
      <c r="E26" s="10" t="s">
        <v>1335</v>
      </c>
      <c r="F26" s="16" t="s">
        <v>1929</v>
      </c>
      <c r="G26" s="16" t="s">
        <v>1929</v>
      </c>
      <c r="H26" s="11"/>
      <c r="I26" s="12"/>
      <c r="J26" s="12"/>
      <c r="K26" s="12"/>
      <c r="L26" s="156">
        <v>0</v>
      </c>
      <c r="M26" s="157"/>
      <c r="N26" s="158"/>
      <c r="O26" t="s">
        <v>2531</v>
      </c>
    </row>
    <row r="27" spans="1:15" ht="18.95" customHeight="1">
      <c r="A27">
        <v>982</v>
      </c>
      <c r="B27" s="8">
        <v>20</v>
      </c>
      <c r="C27" s="15">
        <v>2220247946</v>
      </c>
      <c r="D27" s="9" t="s">
        <v>1417</v>
      </c>
      <c r="E27" s="10" t="s">
        <v>1418</v>
      </c>
      <c r="F27" s="16" t="s">
        <v>1419</v>
      </c>
      <c r="G27" s="16" t="s">
        <v>1419</v>
      </c>
      <c r="H27" s="11"/>
      <c r="I27" s="12"/>
      <c r="J27" s="12"/>
      <c r="K27" s="12"/>
      <c r="L27" s="156">
        <v>0</v>
      </c>
      <c r="M27" s="157"/>
      <c r="N27" s="158"/>
      <c r="O27" t="s">
        <v>2531</v>
      </c>
    </row>
    <row r="28" spans="1:15" ht="18.95" customHeight="1">
      <c r="A28">
        <v>983</v>
      </c>
      <c r="B28" s="8">
        <v>21</v>
      </c>
      <c r="C28" s="15">
        <v>2220668802</v>
      </c>
      <c r="D28" s="9" t="s">
        <v>1561</v>
      </c>
      <c r="E28" s="10" t="s">
        <v>1418</v>
      </c>
      <c r="F28" s="16" t="s">
        <v>1560</v>
      </c>
      <c r="G28" s="16" t="s">
        <v>1560</v>
      </c>
      <c r="H28" s="11"/>
      <c r="I28" s="12"/>
      <c r="J28" s="12"/>
      <c r="K28" s="12"/>
      <c r="L28" s="156">
        <v>0</v>
      </c>
      <c r="M28" s="157"/>
      <c r="N28" s="158"/>
      <c r="O28" t="s">
        <v>2531</v>
      </c>
    </row>
    <row r="29" spans="1:15" ht="18.95" customHeight="1">
      <c r="A29">
        <v>984</v>
      </c>
      <c r="B29" s="8">
        <v>22</v>
      </c>
      <c r="C29" s="15">
        <v>2320377742</v>
      </c>
      <c r="D29" s="9" t="s">
        <v>1890</v>
      </c>
      <c r="E29" s="10" t="s">
        <v>1418</v>
      </c>
      <c r="F29" s="16" t="s">
        <v>1590</v>
      </c>
      <c r="G29" s="16" t="s">
        <v>1590</v>
      </c>
      <c r="H29" s="11"/>
      <c r="I29" s="12"/>
      <c r="J29" s="12"/>
      <c r="K29" s="12"/>
      <c r="L29" s="156">
        <v>0</v>
      </c>
      <c r="M29" s="157"/>
      <c r="N29" s="158"/>
      <c r="O29" t="s">
        <v>2531</v>
      </c>
    </row>
    <row r="30" spans="1:15" ht="18.95" customHeight="1">
      <c r="A30">
        <v>985</v>
      </c>
      <c r="B30" s="8">
        <v>23</v>
      </c>
      <c r="C30" s="15">
        <v>2320715013</v>
      </c>
      <c r="D30" s="9" t="s">
        <v>1480</v>
      </c>
      <c r="E30" s="10" t="s">
        <v>1418</v>
      </c>
      <c r="F30" s="16" t="s">
        <v>1396</v>
      </c>
      <c r="G30" s="16" t="s">
        <v>1396</v>
      </c>
      <c r="H30" s="11"/>
      <c r="I30" s="12"/>
      <c r="J30" s="12"/>
      <c r="K30" s="12"/>
      <c r="L30" s="156">
        <v>0</v>
      </c>
      <c r="M30" s="157"/>
      <c r="N30" s="158"/>
      <c r="O30" t="s">
        <v>2531</v>
      </c>
    </row>
    <row r="31" spans="1:15" ht="18.95" customHeight="1">
      <c r="A31">
        <v>986</v>
      </c>
      <c r="B31" s="8">
        <v>24</v>
      </c>
      <c r="C31" s="15">
        <v>2320717363</v>
      </c>
      <c r="D31" s="9" t="s">
        <v>2087</v>
      </c>
      <c r="E31" s="10" t="s">
        <v>1418</v>
      </c>
      <c r="F31" s="16" t="s">
        <v>1933</v>
      </c>
      <c r="G31" s="16" t="s">
        <v>1933</v>
      </c>
      <c r="H31" s="11"/>
      <c r="I31" s="12"/>
      <c r="J31" s="12"/>
      <c r="K31" s="12"/>
      <c r="L31" s="156">
        <v>0</v>
      </c>
      <c r="M31" s="157"/>
      <c r="N31" s="158"/>
      <c r="O31" t="s">
        <v>2531</v>
      </c>
    </row>
    <row r="32" spans="1:15" ht="18.95" customHeight="1">
      <c r="A32">
        <v>987</v>
      </c>
      <c r="B32" s="8">
        <v>25</v>
      </c>
      <c r="C32" s="15">
        <v>2320869937</v>
      </c>
      <c r="D32" s="9" t="s">
        <v>2128</v>
      </c>
      <c r="E32" s="10" t="s">
        <v>1418</v>
      </c>
      <c r="F32" s="16" t="s">
        <v>1590</v>
      </c>
      <c r="G32" s="16" t="s">
        <v>1590</v>
      </c>
      <c r="H32" s="11"/>
      <c r="I32" s="12"/>
      <c r="J32" s="12"/>
      <c r="K32" s="12"/>
      <c r="L32" s="156">
        <v>0</v>
      </c>
      <c r="M32" s="157"/>
      <c r="N32" s="158"/>
      <c r="O32" t="s">
        <v>2531</v>
      </c>
    </row>
    <row r="33" spans="1:15" ht="18.95" customHeight="1">
      <c r="A33">
        <v>988</v>
      </c>
      <c r="B33" s="8">
        <v>26</v>
      </c>
      <c r="C33" s="15">
        <v>2120359799</v>
      </c>
      <c r="D33" s="9" t="s">
        <v>1331</v>
      </c>
      <c r="E33" s="10" t="s">
        <v>1332</v>
      </c>
      <c r="F33" s="16" t="s">
        <v>1333</v>
      </c>
      <c r="G33" s="16" t="s">
        <v>1333</v>
      </c>
      <c r="H33" s="11"/>
      <c r="I33" s="12"/>
      <c r="J33" s="12"/>
      <c r="K33" s="12"/>
      <c r="L33" s="156">
        <v>0</v>
      </c>
      <c r="M33" s="157"/>
      <c r="N33" s="158"/>
      <c r="O33" t="s">
        <v>2531</v>
      </c>
    </row>
    <row r="34" spans="1:15" ht="18.95" customHeight="1">
      <c r="A34">
        <v>989</v>
      </c>
      <c r="B34" s="8">
        <v>27</v>
      </c>
      <c r="C34" s="15">
        <v>2220522766</v>
      </c>
      <c r="D34" s="9" t="s">
        <v>1448</v>
      </c>
      <c r="E34" s="10" t="s">
        <v>1332</v>
      </c>
      <c r="F34" s="16" t="s">
        <v>1302</v>
      </c>
      <c r="G34" s="16" t="s">
        <v>1302</v>
      </c>
      <c r="H34" s="11"/>
      <c r="I34" s="12"/>
      <c r="J34" s="12"/>
      <c r="K34" s="12"/>
      <c r="L34" s="156">
        <v>0</v>
      </c>
      <c r="M34" s="157"/>
      <c r="N34" s="158"/>
      <c r="O34" t="s">
        <v>2531</v>
      </c>
    </row>
    <row r="35" spans="1:15" ht="18.95" customHeight="1">
      <c r="A35">
        <v>990</v>
      </c>
      <c r="B35" s="8">
        <v>28</v>
      </c>
      <c r="C35" s="15">
        <v>2320225179</v>
      </c>
      <c r="D35" s="9" t="s">
        <v>1840</v>
      </c>
      <c r="E35" s="10" t="s">
        <v>1332</v>
      </c>
      <c r="F35" s="16" t="s">
        <v>1308</v>
      </c>
      <c r="G35" s="16" t="s">
        <v>1308</v>
      </c>
      <c r="H35" s="11"/>
      <c r="I35" s="12"/>
      <c r="J35" s="12"/>
      <c r="K35" s="12"/>
      <c r="L35" s="156">
        <v>0</v>
      </c>
      <c r="M35" s="157"/>
      <c r="N35" s="158"/>
      <c r="O35" t="s">
        <v>2531</v>
      </c>
    </row>
    <row r="36" spans="1:15" ht="18.95" customHeight="1">
      <c r="A36">
        <v>991</v>
      </c>
      <c r="B36" s="8">
        <v>29</v>
      </c>
      <c r="C36" s="15">
        <v>2320711284</v>
      </c>
      <c r="D36" s="9" t="s">
        <v>1270</v>
      </c>
      <c r="E36" s="10" t="s">
        <v>1332</v>
      </c>
      <c r="F36" s="16" t="s">
        <v>1396</v>
      </c>
      <c r="G36" s="16" t="s">
        <v>1396</v>
      </c>
      <c r="H36" s="11"/>
      <c r="I36" s="12"/>
      <c r="J36" s="12"/>
      <c r="K36" s="12"/>
      <c r="L36" s="156">
        <v>0</v>
      </c>
      <c r="M36" s="157"/>
      <c r="N36" s="158"/>
      <c r="O36" t="s">
        <v>2531</v>
      </c>
    </row>
    <row r="37" spans="1:15" ht="18.95" customHeight="1">
      <c r="A37">
        <v>992</v>
      </c>
      <c r="B37" s="8">
        <v>30</v>
      </c>
      <c r="C37" s="15">
        <v>2320713542</v>
      </c>
      <c r="D37" s="9" t="s">
        <v>1649</v>
      </c>
      <c r="E37" s="10" t="s">
        <v>1332</v>
      </c>
      <c r="F37" s="16" t="s">
        <v>1396</v>
      </c>
      <c r="G37" s="16" t="s">
        <v>1396</v>
      </c>
      <c r="H37" s="11"/>
      <c r="I37" s="12"/>
      <c r="J37" s="12"/>
      <c r="K37" s="12"/>
      <c r="L37" s="156">
        <v>0</v>
      </c>
      <c r="M37" s="157"/>
      <c r="N37" s="158"/>
      <c r="O37" t="s">
        <v>2531</v>
      </c>
    </row>
    <row r="38" spans="1:15" ht="18.95" customHeight="1">
      <c r="A38">
        <v>993</v>
      </c>
      <c r="B38" s="8">
        <v>31</v>
      </c>
      <c r="C38" s="15">
        <v>2320713595</v>
      </c>
      <c r="D38" s="9" t="s">
        <v>1496</v>
      </c>
      <c r="E38" s="10" t="s">
        <v>1332</v>
      </c>
      <c r="F38" s="16" t="s">
        <v>1857</v>
      </c>
      <c r="G38" s="16" t="s">
        <v>1857</v>
      </c>
      <c r="H38" s="11"/>
      <c r="I38" s="12"/>
      <c r="J38" s="12"/>
      <c r="K38" s="12"/>
      <c r="L38" s="169">
        <v>0</v>
      </c>
      <c r="M38" s="170"/>
      <c r="N38" s="171"/>
      <c r="O38" t="s">
        <v>2531</v>
      </c>
    </row>
    <row r="39" spans="1:15">
      <c r="M39" s="147" t="s">
        <v>2459</v>
      </c>
      <c r="N39" s="13" t="s">
        <v>2400</v>
      </c>
    </row>
  </sheetData>
  <mergeCells count="47">
    <mergeCell ref="L34:N34"/>
    <mergeCell ref="L35:N35"/>
    <mergeCell ref="L36:N36"/>
    <mergeCell ref="L37:N37"/>
    <mergeCell ref="L38:N38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B4:K4"/>
    <mergeCell ref="C1:D1"/>
    <mergeCell ref="E1:K1"/>
    <mergeCell ref="C2:D2"/>
    <mergeCell ref="F2:K2"/>
    <mergeCell ref="E3:K3"/>
  </mergeCells>
  <conditionalFormatting sqref="G6:G36 L8:N36 A8:A36">
    <cfRule type="cellIs" dxfId="42" priority="6" stopIfTrue="1" operator="equal">
      <formula>0</formula>
    </cfRule>
  </conditionalFormatting>
  <conditionalFormatting sqref="M39:N39">
    <cfRule type="cellIs" dxfId="41" priority="2" stopIfTrue="1" operator="equal">
      <formula>0</formula>
    </cfRule>
  </conditionalFormatting>
  <conditionalFormatting sqref="G37:G38 L37:N38 A37:A38">
    <cfRule type="cellIs" dxfId="40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9"/>
  <sheetViews>
    <sheetView workbookViewId="0">
      <pane ySplit="7" topLeftCell="A26" activePane="bottomLeft" state="frozen"/>
      <selection pane="bottomLeft" activeCell="R16" sqref="R16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2574</v>
      </c>
    </row>
    <row r="2" spans="1:15" s="1" customFormat="1">
      <c r="C2" s="150" t="s">
        <v>8</v>
      </c>
      <c r="D2" s="150"/>
      <c r="E2" s="2" t="s">
        <v>2486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2575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2576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1025</v>
      </c>
      <c r="B8" s="8">
        <v>1</v>
      </c>
      <c r="C8" s="15">
        <v>23203410610</v>
      </c>
      <c r="D8" s="9" t="s">
        <v>1514</v>
      </c>
      <c r="E8" s="10" t="s">
        <v>1342</v>
      </c>
      <c r="F8" s="16" t="s">
        <v>1925</v>
      </c>
      <c r="G8" s="16" t="s">
        <v>1925</v>
      </c>
      <c r="H8" s="11"/>
      <c r="I8" s="12"/>
      <c r="J8" s="12"/>
      <c r="K8" s="12"/>
      <c r="L8" s="166">
        <v>0</v>
      </c>
      <c r="M8" s="167"/>
      <c r="N8" s="168"/>
      <c r="O8" t="s">
        <v>2535</v>
      </c>
    </row>
    <row r="9" spans="1:15" ht="18.95" customHeight="1">
      <c r="A9">
        <v>1026</v>
      </c>
      <c r="B9" s="8">
        <v>2</v>
      </c>
      <c r="C9" s="15">
        <v>2320377806</v>
      </c>
      <c r="D9" s="9" t="s">
        <v>1514</v>
      </c>
      <c r="E9" s="10" t="s">
        <v>1342</v>
      </c>
      <c r="F9" s="16" t="s">
        <v>1590</v>
      </c>
      <c r="G9" s="16" t="s">
        <v>1590</v>
      </c>
      <c r="H9" s="11"/>
      <c r="I9" s="12"/>
      <c r="J9" s="12"/>
      <c r="K9" s="12"/>
      <c r="L9" s="156">
        <v>0</v>
      </c>
      <c r="M9" s="157"/>
      <c r="N9" s="158"/>
      <c r="O9" t="s">
        <v>2535</v>
      </c>
    </row>
    <row r="10" spans="1:15" ht="18.95" customHeight="1">
      <c r="A10">
        <v>1027</v>
      </c>
      <c r="B10" s="8">
        <v>3</v>
      </c>
      <c r="C10" s="15">
        <v>2320512777</v>
      </c>
      <c r="D10" s="9" t="s">
        <v>2577</v>
      </c>
      <c r="E10" s="10" t="s">
        <v>1342</v>
      </c>
      <c r="F10" s="16" t="s">
        <v>1857</v>
      </c>
      <c r="G10" s="16" t="s">
        <v>1857</v>
      </c>
      <c r="H10" s="11"/>
      <c r="I10" s="12"/>
      <c r="J10" s="12"/>
      <c r="K10" s="12"/>
      <c r="L10" s="156">
        <v>0</v>
      </c>
      <c r="M10" s="157"/>
      <c r="N10" s="158"/>
      <c r="O10" t="s">
        <v>2535</v>
      </c>
    </row>
    <row r="11" spans="1:15" ht="18.95" customHeight="1">
      <c r="A11">
        <v>1028</v>
      </c>
      <c r="B11" s="8">
        <v>4</v>
      </c>
      <c r="C11" s="15">
        <v>2320513014</v>
      </c>
      <c r="D11" s="9" t="s">
        <v>1889</v>
      </c>
      <c r="E11" s="10" t="s">
        <v>1342</v>
      </c>
      <c r="F11" s="16" t="s">
        <v>1857</v>
      </c>
      <c r="G11" s="16" t="s">
        <v>1857</v>
      </c>
      <c r="H11" s="11"/>
      <c r="I11" s="12"/>
      <c r="J11" s="12"/>
      <c r="K11" s="12"/>
      <c r="L11" s="156">
        <v>0</v>
      </c>
      <c r="M11" s="157"/>
      <c r="N11" s="158"/>
      <c r="O11" t="s">
        <v>2535</v>
      </c>
    </row>
    <row r="12" spans="1:15" ht="18.95" customHeight="1">
      <c r="A12">
        <v>1029</v>
      </c>
      <c r="B12" s="8">
        <v>5</v>
      </c>
      <c r="C12" s="15">
        <v>2320668447</v>
      </c>
      <c r="D12" s="9" t="s">
        <v>2578</v>
      </c>
      <c r="E12" s="10" t="s">
        <v>1342</v>
      </c>
      <c r="F12" s="16" t="s">
        <v>1967</v>
      </c>
      <c r="G12" s="16" t="s">
        <v>1967</v>
      </c>
      <c r="H12" s="11"/>
      <c r="I12" s="12"/>
      <c r="J12" s="12"/>
      <c r="K12" s="12"/>
      <c r="L12" s="156">
        <v>0</v>
      </c>
      <c r="M12" s="157"/>
      <c r="N12" s="158"/>
      <c r="O12" t="s">
        <v>2535</v>
      </c>
    </row>
    <row r="13" spans="1:15" ht="18.95" customHeight="1">
      <c r="A13">
        <v>1030</v>
      </c>
      <c r="B13" s="8">
        <v>6</v>
      </c>
      <c r="C13" s="15">
        <v>2320668462</v>
      </c>
      <c r="D13" s="9" t="s">
        <v>1733</v>
      </c>
      <c r="E13" s="10" t="s">
        <v>1342</v>
      </c>
      <c r="F13" s="16" t="s">
        <v>1967</v>
      </c>
      <c r="G13" s="16" t="s">
        <v>1967</v>
      </c>
      <c r="H13" s="11"/>
      <c r="I13" s="12"/>
      <c r="J13" s="12"/>
      <c r="K13" s="12"/>
      <c r="L13" s="156">
        <v>0</v>
      </c>
      <c r="M13" s="157"/>
      <c r="N13" s="158"/>
      <c r="O13" t="s">
        <v>2535</v>
      </c>
    </row>
    <row r="14" spans="1:15" ht="18.95" customHeight="1">
      <c r="A14">
        <v>1031</v>
      </c>
      <c r="B14" s="8">
        <v>7</v>
      </c>
      <c r="C14" s="15">
        <v>2320712657</v>
      </c>
      <c r="D14" s="9" t="s">
        <v>2579</v>
      </c>
      <c r="E14" s="10" t="s">
        <v>1342</v>
      </c>
      <c r="F14" s="16" t="s">
        <v>1396</v>
      </c>
      <c r="G14" s="16" t="s">
        <v>1396</v>
      </c>
      <c r="H14" s="11"/>
      <c r="I14" s="12"/>
      <c r="J14" s="12"/>
      <c r="K14" s="12"/>
      <c r="L14" s="156">
        <v>0</v>
      </c>
      <c r="M14" s="157"/>
      <c r="N14" s="158"/>
      <c r="O14" t="s">
        <v>2535</v>
      </c>
    </row>
    <row r="15" spans="1:15" ht="18.95" customHeight="1">
      <c r="A15">
        <v>1032</v>
      </c>
      <c r="B15" s="8">
        <v>8</v>
      </c>
      <c r="C15" s="15">
        <v>2320714484</v>
      </c>
      <c r="D15" s="9" t="s">
        <v>2580</v>
      </c>
      <c r="E15" s="10" t="s">
        <v>1342</v>
      </c>
      <c r="F15" s="16" t="s">
        <v>1396</v>
      </c>
      <c r="G15" s="16" t="s">
        <v>1396</v>
      </c>
      <c r="H15" s="11"/>
      <c r="I15" s="12"/>
      <c r="J15" s="12"/>
      <c r="K15" s="12"/>
      <c r="L15" s="156">
        <v>0</v>
      </c>
      <c r="M15" s="157"/>
      <c r="N15" s="158"/>
      <c r="O15" t="s">
        <v>2535</v>
      </c>
    </row>
    <row r="16" spans="1:15" ht="18.95" customHeight="1">
      <c r="A16">
        <v>1033</v>
      </c>
      <c r="B16" s="8">
        <v>9</v>
      </c>
      <c r="C16" s="15">
        <v>2320715239</v>
      </c>
      <c r="D16" s="9" t="s">
        <v>1995</v>
      </c>
      <c r="E16" s="10" t="s">
        <v>1342</v>
      </c>
      <c r="F16" s="16" t="s">
        <v>1349</v>
      </c>
      <c r="G16" s="16" t="s">
        <v>1349</v>
      </c>
      <c r="H16" s="11"/>
      <c r="I16" s="12"/>
      <c r="J16" s="12"/>
      <c r="K16" s="12"/>
      <c r="L16" s="156">
        <v>0</v>
      </c>
      <c r="M16" s="157"/>
      <c r="N16" s="158"/>
      <c r="O16" t="s">
        <v>2535</v>
      </c>
    </row>
    <row r="17" spans="1:15" ht="18.95" customHeight="1">
      <c r="A17">
        <v>1034</v>
      </c>
      <c r="B17" s="8">
        <v>10</v>
      </c>
      <c r="C17" s="15">
        <v>2320716846</v>
      </c>
      <c r="D17" s="9" t="s">
        <v>2581</v>
      </c>
      <c r="E17" s="10" t="s">
        <v>1342</v>
      </c>
      <c r="F17" s="16" t="s">
        <v>1570</v>
      </c>
      <c r="G17" s="16" t="s">
        <v>1570</v>
      </c>
      <c r="H17" s="11"/>
      <c r="I17" s="12"/>
      <c r="J17" s="12"/>
      <c r="K17" s="12"/>
      <c r="L17" s="156">
        <v>0</v>
      </c>
      <c r="M17" s="157"/>
      <c r="N17" s="158"/>
      <c r="O17" t="s">
        <v>2535</v>
      </c>
    </row>
    <row r="18" spans="1:15" ht="18.95" customHeight="1">
      <c r="A18">
        <v>1035</v>
      </c>
      <c r="B18" s="8">
        <v>11</v>
      </c>
      <c r="C18" s="15">
        <v>2320719657</v>
      </c>
      <c r="D18" s="9" t="s">
        <v>1347</v>
      </c>
      <c r="E18" s="10" t="s">
        <v>1342</v>
      </c>
      <c r="F18" s="16" t="s">
        <v>1396</v>
      </c>
      <c r="G18" s="16" t="s">
        <v>1396</v>
      </c>
      <c r="H18" s="11"/>
      <c r="I18" s="12"/>
      <c r="J18" s="12"/>
      <c r="K18" s="12"/>
      <c r="L18" s="156">
        <v>0</v>
      </c>
      <c r="M18" s="157"/>
      <c r="N18" s="158"/>
      <c r="O18" t="s">
        <v>2535</v>
      </c>
    </row>
    <row r="19" spans="1:15" ht="18.95" customHeight="1">
      <c r="A19">
        <v>1036</v>
      </c>
      <c r="B19" s="8">
        <v>12</v>
      </c>
      <c r="C19" s="15">
        <v>2320720768</v>
      </c>
      <c r="D19" s="9" t="s">
        <v>2582</v>
      </c>
      <c r="E19" s="10" t="s">
        <v>1342</v>
      </c>
      <c r="F19" s="16" t="s">
        <v>1570</v>
      </c>
      <c r="G19" s="16" t="s">
        <v>1570</v>
      </c>
      <c r="H19" s="11"/>
      <c r="I19" s="12"/>
      <c r="J19" s="12"/>
      <c r="K19" s="12"/>
      <c r="L19" s="156">
        <v>0</v>
      </c>
      <c r="M19" s="157"/>
      <c r="N19" s="158"/>
      <c r="O19" t="s">
        <v>2535</v>
      </c>
    </row>
    <row r="20" spans="1:15" ht="18.95" customHeight="1">
      <c r="A20">
        <v>1037</v>
      </c>
      <c r="B20" s="8">
        <v>13</v>
      </c>
      <c r="C20" s="15">
        <v>23208610063</v>
      </c>
      <c r="D20" s="9" t="s">
        <v>2583</v>
      </c>
      <c r="E20" s="10" t="s">
        <v>1342</v>
      </c>
      <c r="F20" s="16" t="s">
        <v>1590</v>
      </c>
      <c r="G20" s="16" t="s">
        <v>1590</v>
      </c>
      <c r="H20" s="11"/>
      <c r="I20" s="12"/>
      <c r="J20" s="12"/>
      <c r="K20" s="12"/>
      <c r="L20" s="156">
        <v>0</v>
      </c>
      <c r="M20" s="157"/>
      <c r="N20" s="158"/>
      <c r="O20" t="s">
        <v>2535</v>
      </c>
    </row>
    <row r="21" spans="1:15" ht="18.95" customHeight="1">
      <c r="A21">
        <v>1038</v>
      </c>
      <c r="B21" s="8">
        <v>14</v>
      </c>
      <c r="C21" s="15">
        <v>23212112911</v>
      </c>
      <c r="D21" s="9" t="s">
        <v>2584</v>
      </c>
      <c r="E21" s="10" t="s">
        <v>1342</v>
      </c>
      <c r="F21" s="16" t="s">
        <v>1416</v>
      </c>
      <c r="G21" s="16" t="s">
        <v>1416</v>
      </c>
      <c r="H21" s="11"/>
      <c r="I21" s="12"/>
      <c r="J21" s="12"/>
      <c r="K21" s="12"/>
      <c r="L21" s="156">
        <v>0</v>
      </c>
      <c r="M21" s="157"/>
      <c r="N21" s="158"/>
      <c r="O21" t="s">
        <v>2535</v>
      </c>
    </row>
    <row r="22" spans="1:15" ht="18.95" customHeight="1">
      <c r="A22">
        <v>1039</v>
      </c>
      <c r="B22" s="8">
        <v>15</v>
      </c>
      <c r="C22" s="15">
        <v>2220863737</v>
      </c>
      <c r="D22" s="9" t="s">
        <v>2585</v>
      </c>
      <c r="E22" s="10" t="s">
        <v>2586</v>
      </c>
      <c r="F22" s="16" t="s">
        <v>1590</v>
      </c>
      <c r="G22" s="16" t="s">
        <v>1590</v>
      </c>
      <c r="H22" s="11"/>
      <c r="I22" s="12"/>
      <c r="J22" s="12"/>
      <c r="K22" s="12"/>
      <c r="L22" s="156">
        <v>0</v>
      </c>
      <c r="M22" s="157"/>
      <c r="N22" s="158"/>
      <c r="O22" t="s">
        <v>2535</v>
      </c>
    </row>
    <row r="23" spans="1:15" ht="18.95" customHeight="1">
      <c r="A23">
        <v>1040</v>
      </c>
      <c r="B23" s="8">
        <v>16</v>
      </c>
      <c r="C23" s="15">
        <v>2320216070</v>
      </c>
      <c r="D23" s="9" t="s">
        <v>1805</v>
      </c>
      <c r="E23" s="10" t="s">
        <v>2586</v>
      </c>
      <c r="F23" s="16" t="s">
        <v>1564</v>
      </c>
      <c r="G23" s="16" t="s">
        <v>1564</v>
      </c>
      <c r="H23" s="11"/>
      <c r="I23" s="12"/>
      <c r="J23" s="12"/>
      <c r="K23" s="12"/>
      <c r="L23" s="156">
        <v>0</v>
      </c>
      <c r="M23" s="157"/>
      <c r="N23" s="158"/>
      <c r="O23" t="s">
        <v>2535</v>
      </c>
    </row>
    <row r="24" spans="1:15" ht="18.95" customHeight="1">
      <c r="A24">
        <v>1041</v>
      </c>
      <c r="B24" s="8">
        <v>17</v>
      </c>
      <c r="C24" s="15">
        <v>2320216093</v>
      </c>
      <c r="D24" s="9" t="s">
        <v>2587</v>
      </c>
      <c r="E24" s="10" t="s">
        <v>2586</v>
      </c>
      <c r="F24" s="16" t="s">
        <v>1416</v>
      </c>
      <c r="G24" s="16" t="s">
        <v>1416</v>
      </c>
      <c r="H24" s="11"/>
      <c r="I24" s="12"/>
      <c r="J24" s="12"/>
      <c r="K24" s="12"/>
      <c r="L24" s="156">
        <v>0</v>
      </c>
      <c r="M24" s="157"/>
      <c r="N24" s="158"/>
      <c r="O24" t="s">
        <v>2535</v>
      </c>
    </row>
    <row r="25" spans="1:15" ht="18.95" customHeight="1">
      <c r="A25">
        <v>1042</v>
      </c>
      <c r="B25" s="8">
        <v>18</v>
      </c>
      <c r="C25" s="15">
        <v>2320216103</v>
      </c>
      <c r="D25" s="9" t="s">
        <v>2588</v>
      </c>
      <c r="E25" s="10" t="s">
        <v>2586</v>
      </c>
      <c r="F25" s="16" t="s">
        <v>1416</v>
      </c>
      <c r="G25" s="16" t="s">
        <v>1416</v>
      </c>
      <c r="H25" s="11"/>
      <c r="I25" s="12"/>
      <c r="J25" s="12"/>
      <c r="K25" s="12"/>
      <c r="L25" s="156">
        <v>0</v>
      </c>
      <c r="M25" s="157"/>
      <c r="N25" s="158"/>
      <c r="O25" t="s">
        <v>2535</v>
      </c>
    </row>
    <row r="26" spans="1:15" ht="18.95" customHeight="1">
      <c r="A26">
        <v>1043</v>
      </c>
      <c r="B26" s="8">
        <v>19</v>
      </c>
      <c r="C26" s="15">
        <v>23202810614</v>
      </c>
      <c r="D26" s="9" t="s">
        <v>2589</v>
      </c>
      <c r="E26" s="10" t="s">
        <v>2586</v>
      </c>
      <c r="F26" s="16" t="s">
        <v>1564</v>
      </c>
      <c r="G26" s="16" t="s">
        <v>1564</v>
      </c>
      <c r="H26" s="11"/>
      <c r="I26" s="12"/>
      <c r="J26" s="12"/>
      <c r="K26" s="12"/>
      <c r="L26" s="156">
        <v>0</v>
      </c>
      <c r="M26" s="157"/>
      <c r="N26" s="158"/>
      <c r="O26" t="s">
        <v>2535</v>
      </c>
    </row>
    <row r="27" spans="1:15" ht="18.95" customHeight="1">
      <c r="A27">
        <v>1044</v>
      </c>
      <c r="B27" s="8">
        <v>20</v>
      </c>
      <c r="C27" s="15">
        <v>2320315836</v>
      </c>
      <c r="D27" s="9" t="s">
        <v>2590</v>
      </c>
      <c r="E27" s="10" t="s">
        <v>2586</v>
      </c>
      <c r="F27" s="16" t="s">
        <v>1770</v>
      </c>
      <c r="G27" s="16" t="s">
        <v>1770</v>
      </c>
      <c r="H27" s="11"/>
      <c r="I27" s="12"/>
      <c r="J27" s="12"/>
      <c r="K27" s="12"/>
      <c r="L27" s="156">
        <v>0</v>
      </c>
      <c r="M27" s="157"/>
      <c r="N27" s="158"/>
      <c r="O27" t="s">
        <v>2535</v>
      </c>
    </row>
    <row r="28" spans="1:15" ht="18.95" customHeight="1">
      <c r="A28">
        <v>1045</v>
      </c>
      <c r="B28" s="8">
        <v>21</v>
      </c>
      <c r="C28" s="15">
        <v>2320713301</v>
      </c>
      <c r="D28" s="9" t="s">
        <v>2591</v>
      </c>
      <c r="E28" s="10" t="s">
        <v>2586</v>
      </c>
      <c r="F28" s="16" t="s">
        <v>1396</v>
      </c>
      <c r="G28" s="16" t="s">
        <v>1396</v>
      </c>
      <c r="H28" s="11"/>
      <c r="I28" s="12"/>
      <c r="J28" s="12"/>
      <c r="K28" s="12"/>
      <c r="L28" s="156">
        <v>0</v>
      </c>
      <c r="M28" s="157"/>
      <c r="N28" s="158"/>
      <c r="O28" t="s">
        <v>2535</v>
      </c>
    </row>
    <row r="29" spans="1:15" ht="18.95" customHeight="1">
      <c r="A29">
        <v>1046</v>
      </c>
      <c r="B29" s="8">
        <v>22</v>
      </c>
      <c r="C29" s="15">
        <v>2320716501</v>
      </c>
      <c r="D29" s="9" t="s">
        <v>1468</v>
      </c>
      <c r="E29" s="10" t="s">
        <v>2586</v>
      </c>
      <c r="F29" s="16" t="s">
        <v>1590</v>
      </c>
      <c r="G29" s="16" t="s">
        <v>1590</v>
      </c>
      <c r="H29" s="11"/>
      <c r="I29" s="12"/>
      <c r="J29" s="12"/>
      <c r="K29" s="12"/>
      <c r="L29" s="156">
        <v>0</v>
      </c>
      <c r="M29" s="157"/>
      <c r="N29" s="158"/>
      <c r="O29" t="s">
        <v>2535</v>
      </c>
    </row>
    <row r="30" spans="1:15" ht="18.95" customHeight="1">
      <c r="A30">
        <v>1047</v>
      </c>
      <c r="B30" s="8">
        <v>23</v>
      </c>
      <c r="C30" s="15">
        <v>2320717146</v>
      </c>
      <c r="D30" s="9" t="s">
        <v>2592</v>
      </c>
      <c r="E30" s="10" t="s">
        <v>2586</v>
      </c>
      <c r="F30" s="16" t="s">
        <v>1396</v>
      </c>
      <c r="G30" s="16" t="s">
        <v>1396</v>
      </c>
      <c r="H30" s="11"/>
      <c r="I30" s="12"/>
      <c r="J30" s="12"/>
      <c r="K30" s="12"/>
      <c r="L30" s="156">
        <v>0</v>
      </c>
      <c r="M30" s="157"/>
      <c r="N30" s="158"/>
      <c r="O30" t="s">
        <v>2535</v>
      </c>
    </row>
    <row r="31" spans="1:15" ht="18.95" customHeight="1">
      <c r="A31">
        <v>1048</v>
      </c>
      <c r="B31" s="8">
        <v>24</v>
      </c>
      <c r="C31" s="15">
        <v>2320863169</v>
      </c>
      <c r="D31" s="9" t="s">
        <v>2593</v>
      </c>
      <c r="E31" s="10" t="s">
        <v>2586</v>
      </c>
      <c r="F31" s="16" t="s">
        <v>1590</v>
      </c>
      <c r="G31" s="16" t="s">
        <v>1590</v>
      </c>
      <c r="H31" s="11"/>
      <c r="I31" s="12"/>
      <c r="J31" s="12"/>
      <c r="K31" s="12"/>
      <c r="L31" s="156">
        <v>0</v>
      </c>
      <c r="M31" s="157"/>
      <c r="N31" s="158"/>
      <c r="O31" t="s">
        <v>2535</v>
      </c>
    </row>
    <row r="32" spans="1:15" ht="18.95" customHeight="1">
      <c r="A32">
        <v>1049</v>
      </c>
      <c r="B32" s="8">
        <v>25</v>
      </c>
      <c r="C32" s="15">
        <v>2320863675</v>
      </c>
      <c r="D32" s="9" t="s">
        <v>1408</v>
      </c>
      <c r="E32" s="10" t="s">
        <v>2586</v>
      </c>
      <c r="F32" s="16" t="s">
        <v>1590</v>
      </c>
      <c r="G32" s="16" t="s">
        <v>1590</v>
      </c>
      <c r="H32" s="11"/>
      <c r="I32" s="12"/>
      <c r="J32" s="12"/>
      <c r="K32" s="12"/>
      <c r="L32" s="156">
        <v>0</v>
      </c>
      <c r="M32" s="157"/>
      <c r="N32" s="158"/>
      <c r="O32" t="s">
        <v>2535</v>
      </c>
    </row>
    <row r="33" spans="1:15" ht="18.95" customHeight="1">
      <c r="A33">
        <v>1050</v>
      </c>
      <c r="B33" s="8">
        <v>26</v>
      </c>
      <c r="C33" s="15">
        <v>23212111567</v>
      </c>
      <c r="D33" s="9" t="s">
        <v>1288</v>
      </c>
      <c r="E33" s="10" t="s">
        <v>2594</v>
      </c>
      <c r="F33" s="16" t="s">
        <v>1416</v>
      </c>
      <c r="G33" s="16" t="s">
        <v>1416</v>
      </c>
      <c r="H33" s="11"/>
      <c r="I33" s="12"/>
      <c r="J33" s="12"/>
      <c r="K33" s="12"/>
      <c r="L33" s="156">
        <v>0</v>
      </c>
      <c r="M33" s="157"/>
      <c r="N33" s="158"/>
      <c r="O33" t="s">
        <v>2535</v>
      </c>
    </row>
    <row r="34" spans="1:15" ht="18.95" customHeight="1">
      <c r="A34">
        <v>1051</v>
      </c>
      <c r="B34" s="8">
        <v>27</v>
      </c>
      <c r="C34" s="15">
        <v>2220717075</v>
      </c>
      <c r="D34" s="9" t="s">
        <v>2595</v>
      </c>
      <c r="E34" s="10" t="s">
        <v>1572</v>
      </c>
      <c r="F34" s="16" t="s">
        <v>1349</v>
      </c>
      <c r="G34" s="16" t="s">
        <v>1349</v>
      </c>
      <c r="H34" s="11"/>
      <c r="I34" s="12"/>
      <c r="J34" s="12"/>
      <c r="K34" s="12"/>
      <c r="L34" s="156">
        <v>0</v>
      </c>
      <c r="M34" s="157"/>
      <c r="N34" s="158"/>
      <c r="O34" t="s">
        <v>2535</v>
      </c>
    </row>
    <row r="35" spans="1:15" ht="18.95" customHeight="1">
      <c r="A35">
        <v>1052</v>
      </c>
      <c r="B35" s="8">
        <v>28</v>
      </c>
      <c r="C35" s="15">
        <v>2220717077</v>
      </c>
      <c r="D35" s="9" t="s">
        <v>2596</v>
      </c>
      <c r="E35" s="10" t="s">
        <v>1572</v>
      </c>
      <c r="F35" s="16" t="s">
        <v>1570</v>
      </c>
      <c r="G35" s="16" t="s">
        <v>1570</v>
      </c>
      <c r="H35" s="11"/>
      <c r="I35" s="12"/>
      <c r="J35" s="12"/>
      <c r="K35" s="12"/>
      <c r="L35" s="156">
        <v>0</v>
      </c>
      <c r="M35" s="157"/>
      <c r="N35" s="158"/>
      <c r="O35" t="s">
        <v>2535</v>
      </c>
    </row>
    <row r="36" spans="1:15" ht="18.95" customHeight="1">
      <c r="A36">
        <v>1053</v>
      </c>
      <c r="B36" s="8">
        <v>29</v>
      </c>
      <c r="C36" s="15">
        <v>23201210942</v>
      </c>
      <c r="D36" s="9" t="s">
        <v>1733</v>
      </c>
      <c r="E36" s="10" t="s">
        <v>1572</v>
      </c>
      <c r="F36" s="16" t="s">
        <v>1728</v>
      </c>
      <c r="G36" s="16" t="s">
        <v>1728</v>
      </c>
      <c r="H36" s="11"/>
      <c r="I36" s="12"/>
      <c r="J36" s="12"/>
      <c r="K36" s="12"/>
      <c r="L36" s="156">
        <v>0</v>
      </c>
      <c r="M36" s="157"/>
      <c r="N36" s="158"/>
      <c r="O36" t="s">
        <v>2535</v>
      </c>
    </row>
    <row r="37" spans="1:15" ht="18.95" customHeight="1">
      <c r="A37">
        <v>1054</v>
      </c>
      <c r="B37" s="8">
        <v>30</v>
      </c>
      <c r="C37" s="15">
        <v>2320215169</v>
      </c>
      <c r="D37" s="9" t="s">
        <v>2597</v>
      </c>
      <c r="E37" s="10" t="s">
        <v>1572</v>
      </c>
      <c r="F37" s="16" t="s">
        <v>1416</v>
      </c>
      <c r="G37" s="16" t="s">
        <v>1416</v>
      </c>
      <c r="H37" s="11"/>
      <c r="I37" s="12"/>
      <c r="J37" s="12"/>
      <c r="K37" s="12"/>
      <c r="L37" s="156">
        <v>0</v>
      </c>
      <c r="M37" s="157"/>
      <c r="N37" s="158"/>
      <c r="O37" t="s">
        <v>2535</v>
      </c>
    </row>
    <row r="38" spans="1:15" ht="18.95" customHeight="1">
      <c r="A38">
        <v>1055</v>
      </c>
      <c r="B38" s="8">
        <v>31</v>
      </c>
      <c r="C38" s="15">
        <v>23202312914</v>
      </c>
      <c r="D38" s="9" t="s">
        <v>2598</v>
      </c>
      <c r="E38" s="10" t="s">
        <v>1572</v>
      </c>
      <c r="F38" s="16" t="s">
        <v>1843</v>
      </c>
      <c r="G38" s="16" t="s">
        <v>1843</v>
      </c>
      <c r="H38" s="11"/>
      <c r="I38" s="12"/>
      <c r="J38" s="12"/>
      <c r="K38" s="12"/>
      <c r="L38" s="169">
        <v>0</v>
      </c>
      <c r="M38" s="170"/>
      <c r="N38" s="171"/>
      <c r="O38" t="s">
        <v>2535</v>
      </c>
    </row>
    <row r="39" spans="1:15">
      <c r="M39" s="147" t="s">
        <v>2469</v>
      </c>
      <c r="N39" s="13" t="s">
        <v>2400</v>
      </c>
    </row>
  </sheetData>
  <mergeCells count="47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34:N34"/>
    <mergeCell ref="L35:N35"/>
    <mergeCell ref="L36:N36"/>
    <mergeCell ref="L37:N37"/>
    <mergeCell ref="L38:N38"/>
  </mergeCells>
  <conditionalFormatting sqref="G6:G36 L8:N36 A8:A36">
    <cfRule type="cellIs" dxfId="39" priority="3" stopIfTrue="1" operator="equal">
      <formula>0</formula>
    </cfRule>
  </conditionalFormatting>
  <conditionalFormatting sqref="M39:N39">
    <cfRule type="cellIs" dxfId="38" priority="2" stopIfTrue="1" operator="equal">
      <formula>0</formula>
    </cfRule>
  </conditionalFormatting>
  <conditionalFormatting sqref="G37:G38 L37:N38 A37:A38">
    <cfRule type="cellIs" dxfId="37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9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2532</v>
      </c>
    </row>
    <row r="2" spans="1:15" s="1" customFormat="1">
      <c r="C2" s="150" t="s">
        <v>8</v>
      </c>
      <c r="D2" s="150"/>
      <c r="E2" s="2" t="s">
        <v>2481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2356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2533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994</v>
      </c>
      <c r="B8" s="8">
        <v>1</v>
      </c>
      <c r="C8" s="15">
        <v>2320716981</v>
      </c>
      <c r="D8" s="9" t="s">
        <v>2082</v>
      </c>
      <c r="E8" s="10" t="s">
        <v>1332</v>
      </c>
      <c r="F8" s="16" t="s">
        <v>1349</v>
      </c>
      <c r="G8" s="16" t="s">
        <v>1349</v>
      </c>
      <c r="H8" s="11"/>
      <c r="I8" s="12"/>
      <c r="J8" s="12"/>
      <c r="K8" s="12"/>
      <c r="L8" s="166">
        <v>0</v>
      </c>
      <c r="M8" s="167"/>
      <c r="N8" s="168"/>
      <c r="O8" t="s">
        <v>2534</v>
      </c>
    </row>
    <row r="9" spans="1:15" ht="18.95" customHeight="1">
      <c r="A9">
        <v>995</v>
      </c>
      <c r="B9" s="8">
        <v>2</v>
      </c>
      <c r="C9" s="15">
        <v>2320717126</v>
      </c>
      <c r="D9" s="9" t="s">
        <v>1515</v>
      </c>
      <c r="E9" s="10" t="s">
        <v>1332</v>
      </c>
      <c r="F9" s="16" t="s">
        <v>1396</v>
      </c>
      <c r="G9" s="16" t="s">
        <v>1396</v>
      </c>
      <c r="H9" s="11"/>
      <c r="I9" s="12"/>
      <c r="J9" s="12"/>
      <c r="K9" s="12"/>
      <c r="L9" s="156">
        <v>0</v>
      </c>
      <c r="M9" s="157"/>
      <c r="N9" s="158"/>
      <c r="O9" t="s">
        <v>2534</v>
      </c>
    </row>
    <row r="10" spans="1:15" ht="18.95" customHeight="1">
      <c r="A10">
        <v>996</v>
      </c>
      <c r="B10" s="8">
        <v>3</v>
      </c>
      <c r="C10" s="15">
        <v>2320720066</v>
      </c>
      <c r="D10" s="9" t="s">
        <v>2098</v>
      </c>
      <c r="E10" s="10" t="s">
        <v>1332</v>
      </c>
      <c r="F10" s="16" t="s">
        <v>1396</v>
      </c>
      <c r="G10" s="16" t="s">
        <v>1396</v>
      </c>
      <c r="H10" s="11"/>
      <c r="I10" s="12"/>
      <c r="J10" s="12"/>
      <c r="K10" s="12"/>
      <c r="L10" s="156">
        <v>0</v>
      </c>
      <c r="M10" s="157"/>
      <c r="N10" s="158"/>
      <c r="O10" t="s">
        <v>2534</v>
      </c>
    </row>
    <row r="11" spans="1:15" ht="18.95" customHeight="1">
      <c r="A11">
        <v>997</v>
      </c>
      <c r="B11" s="8">
        <v>4</v>
      </c>
      <c r="C11" s="15">
        <v>23212211915</v>
      </c>
      <c r="D11" s="9" t="s">
        <v>2150</v>
      </c>
      <c r="E11" s="10" t="s">
        <v>2250</v>
      </c>
      <c r="F11" s="16" t="s">
        <v>1308</v>
      </c>
      <c r="G11" s="16" t="s">
        <v>1308</v>
      </c>
      <c r="H11" s="11"/>
      <c r="I11" s="12"/>
      <c r="J11" s="12"/>
      <c r="K11" s="12"/>
      <c r="L11" s="156">
        <v>0</v>
      </c>
      <c r="M11" s="157"/>
      <c r="N11" s="158"/>
      <c r="O11" t="s">
        <v>2534</v>
      </c>
    </row>
    <row r="12" spans="1:15" ht="18.95" customHeight="1">
      <c r="A12">
        <v>998</v>
      </c>
      <c r="B12" s="8">
        <v>5</v>
      </c>
      <c r="C12" s="15">
        <v>2220319429</v>
      </c>
      <c r="D12" s="9" t="s">
        <v>1347</v>
      </c>
      <c r="E12" s="10" t="s">
        <v>1433</v>
      </c>
      <c r="F12" s="16" t="s">
        <v>1434</v>
      </c>
      <c r="G12" s="16" t="s">
        <v>1434</v>
      </c>
      <c r="H12" s="11"/>
      <c r="I12" s="12"/>
      <c r="J12" s="12"/>
      <c r="K12" s="12"/>
      <c r="L12" s="156">
        <v>0</v>
      </c>
      <c r="M12" s="157"/>
      <c r="N12" s="158"/>
      <c r="O12" t="s">
        <v>2534</v>
      </c>
    </row>
    <row r="13" spans="1:15" ht="18.95" customHeight="1">
      <c r="A13">
        <v>999</v>
      </c>
      <c r="B13" s="8">
        <v>6</v>
      </c>
      <c r="C13" s="15">
        <v>2220866096</v>
      </c>
      <c r="D13" s="9" t="s">
        <v>1595</v>
      </c>
      <c r="E13" s="10" t="s">
        <v>1433</v>
      </c>
      <c r="F13" s="16" t="s">
        <v>1405</v>
      </c>
      <c r="G13" s="16" t="s">
        <v>1405</v>
      </c>
      <c r="H13" s="11"/>
      <c r="I13" s="12"/>
      <c r="J13" s="12"/>
      <c r="K13" s="12"/>
      <c r="L13" s="156">
        <v>0</v>
      </c>
      <c r="M13" s="157"/>
      <c r="N13" s="158"/>
      <c r="O13" t="s">
        <v>2534</v>
      </c>
    </row>
    <row r="14" spans="1:15" ht="18.95" customHeight="1">
      <c r="A14">
        <v>1000</v>
      </c>
      <c r="B14" s="8">
        <v>7</v>
      </c>
      <c r="C14" s="15">
        <v>2320147626</v>
      </c>
      <c r="D14" s="9" t="s">
        <v>1746</v>
      </c>
      <c r="E14" s="10" t="s">
        <v>1433</v>
      </c>
      <c r="F14" s="16" t="s">
        <v>1731</v>
      </c>
      <c r="G14" s="16" t="s">
        <v>1731</v>
      </c>
      <c r="H14" s="11"/>
      <c r="I14" s="12"/>
      <c r="J14" s="12"/>
      <c r="K14" s="12"/>
      <c r="L14" s="156">
        <v>0</v>
      </c>
      <c r="M14" s="157"/>
      <c r="N14" s="158"/>
      <c r="O14" t="s">
        <v>2534</v>
      </c>
    </row>
    <row r="15" spans="1:15" ht="18.95" customHeight="1">
      <c r="A15">
        <v>1001</v>
      </c>
      <c r="B15" s="8">
        <v>8</v>
      </c>
      <c r="C15" s="15">
        <v>2320211783</v>
      </c>
      <c r="D15" s="9" t="s">
        <v>1775</v>
      </c>
      <c r="E15" s="10" t="s">
        <v>1433</v>
      </c>
      <c r="F15" s="16" t="s">
        <v>1416</v>
      </c>
      <c r="G15" s="16" t="s">
        <v>1416</v>
      </c>
      <c r="H15" s="11"/>
      <c r="I15" s="12"/>
      <c r="J15" s="12"/>
      <c r="K15" s="12"/>
      <c r="L15" s="156">
        <v>0</v>
      </c>
      <c r="M15" s="157"/>
      <c r="N15" s="158"/>
      <c r="O15" t="s">
        <v>2534</v>
      </c>
    </row>
    <row r="16" spans="1:15" ht="18.95" customHeight="1">
      <c r="A16">
        <v>1002</v>
      </c>
      <c r="B16" s="8">
        <v>9</v>
      </c>
      <c r="C16" s="15">
        <v>2320212608</v>
      </c>
      <c r="D16" s="9" t="s">
        <v>1778</v>
      </c>
      <c r="E16" s="10" t="s">
        <v>1433</v>
      </c>
      <c r="F16" s="16" t="s">
        <v>1738</v>
      </c>
      <c r="G16" s="16" t="s">
        <v>1738</v>
      </c>
      <c r="H16" s="11"/>
      <c r="I16" s="12"/>
      <c r="J16" s="12"/>
      <c r="K16" s="12"/>
      <c r="L16" s="156">
        <v>0</v>
      </c>
      <c r="M16" s="157"/>
      <c r="N16" s="158"/>
      <c r="O16" t="s">
        <v>2534</v>
      </c>
    </row>
    <row r="17" spans="1:15" ht="18.95" customHeight="1">
      <c r="A17">
        <v>1003</v>
      </c>
      <c r="B17" s="8">
        <v>10</v>
      </c>
      <c r="C17" s="15">
        <v>2320216112</v>
      </c>
      <c r="D17" s="9" t="s">
        <v>1397</v>
      </c>
      <c r="E17" s="10" t="s">
        <v>1433</v>
      </c>
      <c r="F17" s="16" t="s">
        <v>1308</v>
      </c>
      <c r="G17" s="16" t="s">
        <v>1308</v>
      </c>
      <c r="H17" s="11"/>
      <c r="I17" s="12"/>
      <c r="J17" s="12"/>
      <c r="K17" s="12"/>
      <c r="L17" s="156">
        <v>0</v>
      </c>
      <c r="M17" s="157"/>
      <c r="N17" s="158"/>
      <c r="O17" t="s">
        <v>2534</v>
      </c>
    </row>
    <row r="18" spans="1:15" ht="18.95" customHeight="1">
      <c r="A18">
        <v>1004</v>
      </c>
      <c r="B18" s="8">
        <v>11</v>
      </c>
      <c r="C18" s="15">
        <v>2320216191</v>
      </c>
      <c r="D18" s="9" t="s">
        <v>1820</v>
      </c>
      <c r="E18" s="10" t="s">
        <v>1433</v>
      </c>
      <c r="F18" s="16" t="s">
        <v>1308</v>
      </c>
      <c r="G18" s="16" t="s">
        <v>1308</v>
      </c>
      <c r="H18" s="11"/>
      <c r="I18" s="12"/>
      <c r="J18" s="12"/>
      <c r="K18" s="12"/>
      <c r="L18" s="156">
        <v>0</v>
      </c>
      <c r="M18" s="157"/>
      <c r="N18" s="158"/>
      <c r="O18" t="s">
        <v>2534</v>
      </c>
    </row>
    <row r="19" spans="1:15" ht="18.95" customHeight="1">
      <c r="A19">
        <v>1005</v>
      </c>
      <c r="B19" s="8">
        <v>12</v>
      </c>
      <c r="C19" s="15">
        <v>2320262841</v>
      </c>
      <c r="D19" s="9" t="s">
        <v>1587</v>
      </c>
      <c r="E19" s="10" t="s">
        <v>1433</v>
      </c>
      <c r="F19" s="16" t="s">
        <v>1770</v>
      </c>
      <c r="G19" s="16" t="s">
        <v>1770</v>
      </c>
      <c r="H19" s="11"/>
      <c r="I19" s="12"/>
      <c r="J19" s="12"/>
      <c r="K19" s="12"/>
      <c r="L19" s="156">
        <v>0</v>
      </c>
      <c r="M19" s="157"/>
      <c r="N19" s="158"/>
      <c r="O19" t="s">
        <v>2534</v>
      </c>
    </row>
    <row r="20" spans="1:15" ht="18.95" customHeight="1">
      <c r="A20">
        <v>1006</v>
      </c>
      <c r="B20" s="8">
        <v>13</v>
      </c>
      <c r="C20" s="15">
        <v>2320513241</v>
      </c>
      <c r="D20" s="9" t="s">
        <v>1956</v>
      </c>
      <c r="E20" s="10" t="s">
        <v>1433</v>
      </c>
      <c r="F20" s="16" t="s">
        <v>1857</v>
      </c>
      <c r="G20" s="16" t="s">
        <v>1857</v>
      </c>
      <c r="H20" s="11"/>
      <c r="I20" s="12"/>
      <c r="J20" s="12"/>
      <c r="K20" s="12"/>
      <c r="L20" s="156">
        <v>0</v>
      </c>
      <c r="M20" s="157"/>
      <c r="N20" s="158"/>
      <c r="O20" t="s">
        <v>2534</v>
      </c>
    </row>
    <row r="21" spans="1:15" ht="18.95" customHeight="1">
      <c r="A21">
        <v>1007</v>
      </c>
      <c r="B21" s="8">
        <v>14</v>
      </c>
      <c r="C21" s="15">
        <v>2320668475</v>
      </c>
      <c r="D21" s="9" t="s">
        <v>1970</v>
      </c>
      <c r="E21" s="10" t="s">
        <v>1433</v>
      </c>
      <c r="F21" s="16" t="s">
        <v>1349</v>
      </c>
      <c r="G21" s="16" t="s">
        <v>1349</v>
      </c>
      <c r="H21" s="11"/>
      <c r="I21" s="12"/>
      <c r="J21" s="12"/>
      <c r="K21" s="12"/>
      <c r="L21" s="156">
        <v>0</v>
      </c>
      <c r="M21" s="157"/>
      <c r="N21" s="158"/>
      <c r="O21" t="s">
        <v>2534</v>
      </c>
    </row>
    <row r="22" spans="1:15" ht="18.95" customHeight="1">
      <c r="A22">
        <v>1008</v>
      </c>
      <c r="B22" s="8">
        <v>15</v>
      </c>
      <c r="C22" s="15">
        <v>2320719862</v>
      </c>
      <c r="D22" s="9" t="s">
        <v>1773</v>
      </c>
      <c r="E22" s="10" t="s">
        <v>1433</v>
      </c>
      <c r="F22" s="16" t="s">
        <v>1349</v>
      </c>
      <c r="G22" s="16" t="s">
        <v>1349</v>
      </c>
      <c r="H22" s="11"/>
      <c r="I22" s="12"/>
      <c r="J22" s="12"/>
      <c r="K22" s="12"/>
      <c r="L22" s="156">
        <v>0</v>
      </c>
      <c r="M22" s="157"/>
      <c r="N22" s="158"/>
      <c r="O22" t="s">
        <v>2534</v>
      </c>
    </row>
    <row r="23" spans="1:15" ht="18.95" customHeight="1">
      <c r="A23">
        <v>1009</v>
      </c>
      <c r="B23" s="8">
        <v>16</v>
      </c>
      <c r="C23" s="15">
        <v>2320211268</v>
      </c>
      <c r="D23" s="9" t="s">
        <v>1417</v>
      </c>
      <c r="E23" s="10" t="s">
        <v>1771</v>
      </c>
      <c r="F23" s="16" t="s">
        <v>1416</v>
      </c>
      <c r="G23" s="16" t="s">
        <v>1416</v>
      </c>
      <c r="H23" s="11"/>
      <c r="I23" s="12"/>
      <c r="J23" s="12"/>
      <c r="K23" s="12"/>
      <c r="L23" s="156">
        <v>0</v>
      </c>
      <c r="M23" s="157"/>
      <c r="N23" s="158"/>
      <c r="O23" t="s">
        <v>2534</v>
      </c>
    </row>
    <row r="24" spans="1:15" ht="18.95" customHeight="1">
      <c r="A24">
        <v>1010</v>
      </c>
      <c r="B24" s="8">
        <v>17</v>
      </c>
      <c r="C24" s="15">
        <v>2320715234</v>
      </c>
      <c r="D24" s="9" t="s">
        <v>2064</v>
      </c>
      <c r="E24" s="10" t="s">
        <v>1771</v>
      </c>
      <c r="F24" s="16" t="s">
        <v>1349</v>
      </c>
      <c r="G24" s="16" t="s">
        <v>1349</v>
      </c>
      <c r="H24" s="11"/>
      <c r="I24" s="12"/>
      <c r="J24" s="12"/>
      <c r="K24" s="12"/>
      <c r="L24" s="156">
        <v>0</v>
      </c>
      <c r="M24" s="157"/>
      <c r="N24" s="158"/>
      <c r="O24" t="s">
        <v>2534</v>
      </c>
    </row>
    <row r="25" spans="1:15" ht="18.95" customHeight="1">
      <c r="A25">
        <v>1011</v>
      </c>
      <c r="B25" s="8">
        <v>18</v>
      </c>
      <c r="C25" s="15">
        <v>2321219728</v>
      </c>
      <c r="D25" s="9" t="s">
        <v>2249</v>
      </c>
      <c r="E25" s="10" t="s">
        <v>1771</v>
      </c>
      <c r="F25" s="16" t="s">
        <v>1416</v>
      </c>
      <c r="G25" s="16" t="s">
        <v>1416</v>
      </c>
      <c r="H25" s="11"/>
      <c r="I25" s="12"/>
      <c r="J25" s="12"/>
      <c r="K25" s="12"/>
      <c r="L25" s="156">
        <v>0</v>
      </c>
      <c r="M25" s="157"/>
      <c r="N25" s="158"/>
      <c r="O25" t="s">
        <v>2534</v>
      </c>
    </row>
    <row r="26" spans="1:15" ht="18.95" customHeight="1">
      <c r="A26">
        <v>1012</v>
      </c>
      <c r="B26" s="8">
        <v>19</v>
      </c>
      <c r="C26" s="15">
        <v>2120524505</v>
      </c>
      <c r="D26" s="9" t="s">
        <v>1341</v>
      </c>
      <c r="E26" s="10" t="s">
        <v>1342</v>
      </c>
      <c r="F26" s="16" t="s">
        <v>1302</v>
      </c>
      <c r="G26" s="16" t="s">
        <v>1302</v>
      </c>
      <c r="H26" s="11"/>
      <c r="I26" s="12"/>
      <c r="J26" s="12"/>
      <c r="K26" s="12"/>
      <c r="L26" s="156">
        <v>0</v>
      </c>
      <c r="M26" s="157"/>
      <c r="N26" s="158"/>
      <c r="O26" t="s">
        <v>2534</v>
      </c>
    </row>
    <row r="27" spans="1:15" ht="18.95" customHeight="1">
      <c r="A27">
        <v>1013</v>
      </c>
      <c r="B27" s="8">
        <v>20</v>
      </c>
      <c r="C27" s="15">
        <v>2220523136</v>
      </c>
      <c r="D27" s="9" t="s">
        <v>1518</v>
      </c>
      <c r="E27" s="10" t="s">
        <v>1342</v>
      </c>
      <c r="F27" s="16" t="s">
        <v>1302</v>
      </c>
      <c r="G27" s="16" t="s">
        <v>1302</v>
      </c>
      <c r="H27" s="11"/>
      <c r="I27" s="12"/>
      <c r="J27" s="12"/>
      <c r="K27" s="12"/>
      <c r="L27" s="156">
        <v>0</v>
      </c>
      <c r="M27" s="157"/>
      <c r="N27" s="158"/>
      <c r="O27" t="s">
        <v>2534</v>
      </c>
    </row>
    <row r="28" spans="1:15" ht="18.95" customHeight="1">
      <c r="A28">
        <v>1014</v>
      </c>
      <c r="B28" s="8">
        <v>21</v>
      </c>
      <c r="C28" s="15">
        <v>2220523243</v>
      </c>
      <c r="D28" s="9" t="s">
        <v>1534</v>
      </c>
      <c r="E28" s="10" t="s">
        <v>1342</v>
      </c>
      <c r="F28" s="16" t="s">
        <v>1302</v>
      </c>
      <c r="G28" s="16" t="s">
        <v>1302</v>
      </c>
      <c r="H28" s="11"/>
      <c r="I28" s="12"/>
      <c r="J28" s="12"/>
      <c r="K28" s="12"/>
      <c r="L28" s="156">
        <v>0</v>
      </c>
      <c r="M28" s="157"/>
      <c r="N28" s="158"/>
      <c r="O28" t="s">
        <v>2534</v>
      </c>
    </row>
    <row r="29" spans="1:15" ht="18.95" customHeight="1">
      <c r="A29">
        <v>1015</v>
      </c>
      <c r="B29" s="8">
        <v>22</v>
      </c>
      <c r="C29" s="15">
        <v>2220538652</v>
      </c>
      <c r="D29" s="9" t="s">
        <v>1555</v>
      </c>
      <c r="E29" s="10" t="s">
        <v>1342</v>
      </c>
      <c r="F29" s="16" t="s">
        <v>1302</v>
      </c>
      <c r="G29" s="16" t="s">
        <v>1302</v>
      </c>
      <c r="H29" s="11"/>
      <c r="I29" s="12"/>
      <c r="J29" s="12"/>
      <c r="K29" s="12"/>
      <c r="L29" s="156">
        <v>0</v>
      </c>
      <c r="M29" s="157"/>
      <c r="N29" s="158"/>
      <c r="O29" t="s">
        <v>2534</v>
      </c>
    </row>
    <row r="30" spans="1:15" ht="18.95" customHeight="1">
      <c r="A30">
        <v>1016</v>
      </c>
      <c r="B30" s="8">
        <v>23</v>
      </c>
      <c r="C30" s="15">
        <v>2220727411</v>
      </c>
      <c r="D30" s="9" t="s">
        <v>1587</v>
      </c>
      <c r="E30" s="10" t="s">
        <v>1342</v>
      </c>
      <c r="F30" s="16" t="s">
        <v>1422</v>
      </c>
      <c r="G30" s="16" t="s">
        <v>1422</v>
      </c>
      <c r="H30" s="11"/>
      <c r="I30" s="12"/>
      <c r="J30" s="12"/>
      <c r="K30" s="12"/>
      <c r="L30" s="156">
        <v>0</v>
      </c>
      <c r="M30" s="157"/>
      <c r="N30" s="158"/>
      <c r="O30" t="s">
        <v>2534</v>
      </c>
    </row>
    <row r="31" spans="1:15" ht="18.95" customHeight="1">
      <c r="A31">
        <v>1017</v>
      </c>
      <c r="B31" s="8">
        <v>24</v>
      </c>
      <c r="C31" s="15">
        <v>2320120522</v>
      </c>
      <c r="D31" s="9" t="s">
        <v>1730</v>
      </c>
      <c r="E31" s="10" t="s">
        <v>1342</v>
      </c>
      <c r="F31" s="16" t="s">
        <v>1728</v>
      </c>
      <c r="G31" s="16" t="s">
        <v>1728</v>
      </c>
      <c r="H31" s="11"/>
      <c r="I31" s="12"/>
      <c r="J31" s="12"/>
      <c r="K31" s="12"/>
      <c r="L31" s="156">
        <v>0</v>
      </c>
      <c r="M31" s="157"/>
      <c r="N31" s="158"/>
      <c r="O31" t="s">
        <v>2534</v>
      </c>
    </row>
    <row r="32" spans="1:15" ht="18.95" customHeight="1">
      <c r="A32">
        <v>1018</v>
      </c>
      <c r="B32" s="8">
        <v>25</v>
      </c>
      <c r="C32" s="15">
        <v>23201211795</v>
      </c>
      <c r="D32" s="9" t="s">
        <v>1734</v>
      </c>
      <c r="E32" s="10" t="s">
        <v>1342</v>
      </c>
      <c r="F32" s="16" t="s">
        <v>1728</v>
      </c>
      <c r="G32" s="16" t="s">
        <v>1728</v>
      </c>
      <c r="H32" s="11"/>
      <c r="I32" s="12"/>
      <c r="J32" s="12"/>
      <c r="K32" s="12"/>
      <c r="L32" s="156">
        <v>0</v>
      </c>
      <c r="M32" s="157"/>
      <c r="N32" s="158"/>
      <c r="O32" t="s">
        <v>2534</v>
      </c>
    </row>
    <row r="33" spans="1:15" ht="18.95" customHeight="1">
      <c r="A33">
        <v>1019</v>
      </c>
      <c r="B33" s="8">
        <v>26</v>
      </c>
      <c r="C33" s="15">
        <v>2320124117</v>
      </c>
      <c r="D33" s="9" t="s">
        <v>1468</v>
      </c>
      <c r="E33" s="10" t="s">
        <v>1342</v>
      </c>
      <c r="F33" s="16" t="s">
        <v>1610</v>
      </c>
      <c r="G33" s="16" t="s">
        <v>1610</v>
      </c>
      <c r="H33" s="11"/>
      <c r="I33" s="12"/>
      <c r="J33" s="12"/>
      <c r="K33" s="12"/>
      <c r="L33" s="156">
        <v>0</v>
      </c>
      <c r="M33" s="157"/>
      <c r="N33" s="158"/>
      <c r="O33" t="s">
        <v>2534</v>
      </c>
    </row>
    <row r="34" spans="1:15" ht="18.95" customHeight="1">
      <c r="A34">
        <v>1020</v>
      </c>
      <c r="B34" s="8">
        <v>27</v>
      </c>
      <c r="C34" s="15">
        <v>2320213497</v>
      </c>
      <c r="D34" s="9" t="s">
        <v>1740</v>
      </c>
      <c r="E34" s="10" t="s">
        <v>1342</v>
      </c>
      <c r="F34" s="16" t="s">
        <v>1416</v>
      </c>
      <c r="G34" s="16" t="s">
        <v>1416</v>
      </c>
      <c r="H34" s="11"/>
      <c r="I34" s="12"/>
      <c r="J34" s="12"/>
      <c r="K34" s="12"/>
      <c r="L34" s="156">
        <v>0</v>
      </c>
      <c r="M34" s="157"/>
      <c r="N34" s="158"/>
      <c r="O34" t="s">
        <v>2534</v>
      </c>
    </row>
    <row r="35" spans="1:15" ht="18.95" customHeight="1">
      <c r="A35">
        <v>1021</v>
      </c>
      <c r="B35" s="8">
        <v>28</v>
      </c>
      <c r="C35" s="15">
        <v>2320222620</v>
      </c>
      <c r="D35" s="9" t="s">
        <v>1417</v>
      </c>
      <c r="E35" s="10" t="s">
        <v>1342</v>
      </c>
      <c r="F35" s="16" t="s">
        <v>1308</v>
      </c>
      <c r="G35" s="16" t="s">
        <v>1308</v>
      </c>
      <c r="H35" s="11"/>
      <c r="I35" s="12"/>
      <c r="J35" s="12"/>
      <c r="K35" s="12"/>
      <c r="L35" s="156">
        <v>0</v>
      </c>
      <c r="M35" s="157"/>
      <c r="N35" s="158"/>
      <c r="O35" t="s">
        <v>2534</v>
      </c>
    </row>
    <row r="36" spans="1:15" ht="18.95" customHeight="1">
      <c r="A36">
        <v>1022</v>
      </c>
      <c r="B36" s="8">
        <v>29</v>
      </c>
      <c r="C36" s="15">
        <v>2320257538</v>
      </c>
      <c r="D36" s="9" t="s">
        <v>1875</v>
      </c>
      <c r="E36" s="10" t="s">
        <v>1342</v>
      </c>
      <c r="F36" s="16" t="s">
        <v>1770</v>
      </c>
      <c r="G36" s="16" t="s">
        <v>1770</v>
      </c>
      <c r="H36" s="11"/>
      <c r="I36" s="12"/>
      <c r="J36" s="12"/>
      <c r="K36" s="12"/>
      <c r="L36" s="156">
        <v>0</v>
      </c>
      <c r="M36" s="157"/>
      <c r="N36" s="158"/>
      <c r="O36" t="s">
        <v>2534</v>
      </c>
    </row>
    <row r="37" spans="1:15" ht="18.95" customHeight="1">
      <c r="A37">
        <v>1023</v>
      </c>
      <c r="B37" s="8">
        <v>30</v>
      </c>
      <c r="C37" s="15">
        <v>2320269921</v>
      </c>
      <c r="D37" s="9" t="s">
        <v>1902</v>
      </c>
      <c r="E37" s="10" t="s">
        <v>1342</v>
      </c>
      <c r="F37" s="16" t="s">
        <v>1296</v>
      </c>
      <c r="G37" s="16" t="s">
        <v>1296</v>
      </c>
      <c r="H37" s="11"/>
      <c r="I37" s="12"/>
      <c r="J37" s="12"/>
      <c r="K37" s="12"/>
      <c r="L37" s="156">
        <v>0</v>
      </c>
      <c r="M37" s="157"/>
      <c r="N37" s="158"/>
      <c r="O37" t="s">
        <v>2534</v>
      </c>
    </row>
    <row r="38" spans="1:15" ht="18.95" customHeight="1">
      <c r="A38">
        <v>1024</v>
      </c>
      <c r="B38" s="8">
        <v>31</v>
      </c>
      <c r="C38" s="15">
        <v>23202811974</v>
      </c>
      <c r="D38" s="9" t="s">
        <v>1911</v>
      </c>
      <c r="E38" s="10" t="s">
        <v>1342</v>
      </c>
      <c r="F38" s="16" t="s">
        <v>1564</v>
      </c>
      <c r="G38" s="16" t="s">
        <v>1564</v>
      </c>
      <c r="H38" s="11"/>
      <c r="I38" s="12"/>
      <c r="J38" s="12"/>
      <c r="K38" s="12"/>
      <c r="L38" s="169">
        <v>0</v>
      </c>
      <c r="M38" s="170"/>
      <c r="N38" s="171"/>
      <c r="O38" t="s">
        <v>2534</v>
      </c>
    </row>
    <row r="39" spans="1:15">
      <c r="M39" s="147" t="s">
        <v>2464</v>
      </c>
      <c r="N39" s="13" t="s">
        <v>2400</v>
      </c>
    </row>
  </sheetData>
  <mergeCells count="47">
    <mergeCell ref="L34:N34"/>
    <mergeCell ref="L35:N35"/>
    <mergeCell ref="L36:N36"/>
    <mergeCell ref="L37:N37"/>
    <mergeCell ref="L38:N38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B4:K4"/>
    <mergeCell ref="C1:D1"/>
    <mergeCell ref="E1:K1"/>
    <mergeCell ref="C2:D2"/>
    <mergeCell ref="F2:K2"/>
    <mergeCell ref="E3:K3"/>
  </mergeCells>
  <conditionalFormatting sqref="G6:G36 L8:N36 A8:A36">
    <cfRule type="cellIs" dxfId="36" priority="6" stopIfTrue="1" operator="equal">
      <formula>0</formula>
    </cfRule>
  </conditionalFormatting>
  <conditionalFormatting sqref="M39:N39">
    <cfRule type="cellIs" dxfId="35" priority="2" stopIfTrue="1" operator="equal">
      <formula>0</formula>
    </cfRule>
  </conditionalFormatting>
  <conditionalFormatting sqref="G37:G38 L37:N38 A37:A38">
    <cfRule type="cellIs" dxfId="34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9"/>
  <sheetViews>
    <sheetView workbookViewId="0">
      <pane ySplit="7" topLeftCell="A35" activePane="bottomLeft" state="frozen"/>
      <selection pane="bottomLeft" activeCell="D43" sqref="D43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2536</v>
      </c>
    </row>
    <row r="2" spans="1:15" s="1" customFormat="1">
      <c r="C2" s="150" t="s">
        <v>8</v>
      </c>
      <c r="D2" s="150"/>
      <c r="E2" s="2" t="s">
        <v>2491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2356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2537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1056</v>
      </c>
      <c r="B8" s="8">
        <v>1</v>
      </c>
      <c r="C8" s="15">
        <v>2320282370</v>
      </c>
      <c r="D8" s="9" t="s">
        <v>1913</v>
      </c>
      <c r="E8" s="10" t="s">
        <v>1572</v>
      </c>
      <c r="F8" s="16" t="s">
        <v>1564</v>
      </c>
      <c r="G8" s="16" t="s">
        <v>1564</v>
      </c>
      <c r="H8" s="11"/>
      <c r="I8" s="12"/>
      <c r="J8" s="12"/>
      <c r="K8" s="12"/>
      <c r="L8" s="166">
        <v>0</v>
      </c>
      <c r="M8" s="167"/>
      <c r="N8" s="168"/>
      <c r="O8" t="s">
        <v>2538</v>
      </c>
    </row>
    <row r="9" spans="1:15" ht="18.95" customHeight="1">
      <c r="A9">
        <v>1057</v>
      </c>
      <c r="B9" s="8">
        <v>2</v>
      </c>
      <c r="C9" s="15">
        <v>2321860509</v>
      </c>
      <c r="D9" s="9" t="s">
        <v>2331</v>
      </c>
      <c r="E9" s="10" t="s">
        <v>2332</v>
      </c>
      <c r="F9" s="16" t="s">
        <v>1590</v>
      </c>
      <c r="G9" s="16" t="s">
        <v>1590</v>
      </c>
      <c r="H9" s="11"/>
      <c r="I9" s="12"/>
      <c r="J9" s="12"/>
      <c r="K9" s="12"/>
      <c r="L9" s="156">
        <v>0</v>
      </c>
      <c r="M9" s="157"/>
      <c r="N9" s="158"/>
      <c r="O9" t="s">
        <v>2538</v>
      </c>
    </row>
    <row r="10" spans="1:15" ht="18.95" customHeight="1">
      <c r="A10">
        <v>1058</v>
      </c>
      <c r="B10" s="8">
        <v>3</v>
      </c>
      <c r="C10" s="15">
        <v>2220522782</v>
      </c>
      <c r="D10" s="9" t="s">
        <v>1455</v>
      </c>
      <c r="E10" s="10" t="s">
        <v>1456</v>
      </c>
      <c r="F10" s="16" t="s">
        <v>1302</v>
      </c>
      <c r="G10" s="16" t="s">
        <v>1302</v>
      </c>
      <c r="H10" s="11"/>
      <c r="I10" s="12"/>
      <c r="J10" s="12"/>
      <c r="K10" s="12"/>
      <c r="L10" s="156">
        <v>0</v>
      </c>
      <c r="M10" s="157"/>
      <c r="N10" s="158"/>
      <c r="O10" t="s">
        <v>2538</v>
      </c>
    </row>
    <row r="11" spans="1:15" ht="18.95" customHeight="1">
      <c r="A11">
        <v>1059</v>
      </c>
      <c r="B11" s="8">
        <v>4</v>
      </c>
      <c r="C11" s="15">
        <v>2221522780</v>
      </c>
      <c r="D11" s="9" t="s">
        <v>1657</v>
      </c>
      <c r="E11" s="10" t="s">
        <v>1456</v>
      </c>
      <c r="F11" s="16" t="s">
        <v>1302</v>
      </c>
      <c r="G11" s="16" t="s">
        <v>1302</v>
      </c>
      <c r="H11" s="11"/>
      <c r="I11" s="12"/>
      <c r="J11" s="12"/>
      <c r="K11" s="12"/>
      <c r="L11" s="156">
        <v>0</v>
      </c>
      <c r="M11" s="157"/>
      <c r="N11" s="158"/>
      <c r="O11" t="s">
        <v>2538</v>
      </c>
    </row>
    <row r="12" spans="1:15" ht="18.95" customHeight="1">
      <c r="A12">
        <v>1060</v>
      </c>
      <c r="B12" s="8">
        <v>5</v>
      </c>
      <c r="C12" s="15">
        <v>2221522962</v>
      </c>
      <c r="D12" s="9" t="s">
        <v>1666</v>
      </c>
      <c r="E12" s="10" t="s">
        <v>1456</v>
      </c>
      <c r="F12" s="16" t="s">
        <v>1302</v>
      </c>
      <c r="G12" s="16" t="s">
        <v>1302</v>
      </c>
      <c r="H12" s="11"/>
      <c r="I12" s="12"/>
      <c r="J12" s="12"/>
      <c r="K12" s="12"/>
      <c r="L12" s="156">
        <v>0</v>
      </c>
      <c r="M12" s="157"/>
      <c r="N12" s="158"/>
      <c r="O12" t="s">
        <v>2538</v>
      </c>
    </row>
    <row r="13" spans="1:15" ht="18.95" customHeight="1">
      <c r="A13">
        <v>1061</v>
      </c>
      <c r="B13" s="8">
        <v>6</v>
      </c>
      <c r="C13" s="15">
        <v>23211211995</v>
      </c>
      <c r="D13" s="9" t="s">
        <v>1288</v>
      </c>
      <c r="E13" s="10" t="s">
        <v>1456</v>
      </c>
      <c r="F13" s="16" t="s">
        <v>1610</v>
      </c>
      <c r="G13" s="16" t="s">
        <v>1610</v>
      </c>
      <c r="H13" s="11"/>
      <c r="I13" s="12"/>
      <c r="J13" s="12"/>
      <c r="K13" s="12"/>
      <c r="L13" s="156">
        <v>0</v>
      </c>
      <c r="M13" s="157"/>
      <c r="N13" s="158"/>
      <c r="O13" t="s">
        <v>2538</v>
      </c>
    </row>
    <row r="14" spans="1:15" ht="18.95" customHeight="1">
      <c r="A14">
        <v>1062</v>
      </c>
      <c r="B14" s="8">
        <v>7</v>
      </c>
      <c r="C14" s="15">
        <v>2321213253</v>
      </c>
      <c r="D14" s="9" t="s">
        <v>1300</v>
      </c>
      <c r="E14" s="10" t="s">
        <v>1456</v>
      </c>
      <c r="F14" s="16" t="s">
        <v>1416</v>
      </c>
      <c r="G14" s="16" t="s">
        <v>1416</v>
      </c>
      <c r="H14" s="11"/>
      <c r="I14" s="12"/>
      <c r="J14" s="12"/>
      <c r="K14" s="12"/>
      <c r="L14" s="156">
        <v>0</v>
      </c>
      <c r="M14" s="157"/>
      <c r="N14" s="158"/>
      <c r="O14" t="s">
        <v>2538</v>
      </c>
    </row>
    <row r="15" spans="1:15" ht="18.95" customHeight="1">
      <c r="A15">
        <v>1063</v>
      </c>
      <c r="B15" s="8">
        <v>8</v>
      </c>
      <c r="C15" s="15">
        <v>23216511648</v>
      </c>
      <c r="D15" s="9" t="s">
        <v>1300</v>
      </c>
      <c r="E15" s="10" t="s">
        <v>1456</v>
      </c>
      <c r="F15" s="16" t="s">
        <v>1969</v>
      </c>
      <c r="G15" s="16" t="s">
        <v>1969</v>
      </c>
      <c r="H15" s="11"/>
      <c r="I15" s="12"/>
      <c r="J15" s="12"/>
      <c r="K15" s="12"/>
      <c r="L15" s="156">
        <v>0</v>
      </c>
      <c r="M15" s="157"/>
      <c r="N15" s="158"/>
      <c r="O15" t="s">
        <v>2538</v>
      </c>
    </row>
    <row r="16" spans="1:15" ht="18.95" customHeight="1">
      <c r="A16">
        <v>1064</v>
      </c>
      <c r="B16" s="8">
        <v>9</v>
      </c>
      <c r="C16" s="15">
        <v>2320257586</v>
      </c>
      <c r="D16" s="9" t="s">
        <v>1877</v>
      </c>
      <c r="E16" s="10" t="s">
        <v>1878</v>
      </c>
      <c r="F16" s="16" t="s">
        <v>1308</v>
      </c>
      <c r="G16" s="16" t="s">
        <v>1308</v>
      </c>
      <c r="H16" s="11"/>
      <c r="I16" s="12"/>
      <c r="J16" s="12"/>
      <c r="K16" s="12"/>
      <c r="L16" s="156">
        <v>0</v>
      </c>
      <c r="M16" s="157"/>
      <c r="N16" s="158"/>
      <c r="O16" t="s">
        <v>2538</v>
      </c>
    </row>
    <row r="17" spans="1:15" ht="18.95" customHeight="1">
      <c r="A17">
        <v>1065</v>
      </c>
      <c r="B17" s="8">
        <v>10</v>
      </c>
      <c r="C17" s="15">
        <v>23207110148</v>
      </c>
      <c r="D17" s="9" t="s">
        <v>1981</v>
      </c>
      <c r="E17" s="10" t="s">
        <v>1982</v>
      </c>
      <c r="F17" s="16" t="s">
        <v>1396</v>
      </c>
      <c r="G17" s="16" t="s">
        <v>1396</v>
      </c>
      <c r="H17" s="11"/>
      <c r="I17" s="12"/>
      <c r="J17" s="12"/>
      <c r="K17" s="12"/>
      <c r="L17" s="156">
        <v>0</v>
      </c>
      <c r="M17" s="157"/>
      <c r="N17" s="158"/>
      <c r="O17" t="s">
        <v>2538</v>
      </c>
    </row>
    <row r="18" spans="1:15" ht="18.95" customHeight="1">
      <c r="A18">
        <v>1066</v>
      </c>
      <c r="B18" s="8">
        <v>11</v>
      </c>
      <c r="C18" s="15">
        <v>2321210514</v>
      </c>
      <c r="D18" s="9" t="s">
        <v>1276</v>
      </c>
      <c r="E18" s="10" t="s">
        <v>1982</v>
      </c>
      <c r="F18" s="16" t="s">
        <v>1738</v>
      </c>
      <c r="G18" s="16" t="s">
        <v>1738</v>
      </c>
      <c r="H18" s="11"/>
      <c r="I18" s="12"/>
      <c r="J18" s="12"/>
      <c r="K18" s="12"/>
      <c r="L18" s="156">
        <v>0</v>
      </c>
      <c r="M18" s="157"/>
      <c r="N18" s="158"/>
      <c r="O18" t="s">
        <v>2538</v>
      </c>
    </row>
    <row r="19" spans="1:15" ht="18.95" customHeight="1">
      <c r="A19">
        <v>1067</v>
      </c>
      <c r="B19" s="8">
        <v>12</v>
      </c>
      <c r="C19" s="15">
        <v>2220218359</v>
      </c>
      <c r="D19" s="9" t="s">
        <v>1414</v>
      </c>
      <c r="E19" s="10" t="s">
        <v>1415</v>
      </c>
      <c r="F19" s="16" t="s">
        <v>1416</v>
      </c>
      <c r="G19" s="16" t="s">
        <v>1416</v>
      </c>
      <c r="H19" s="11"/>
      <c r="I19" s="12"/>
      <c r="J19" s="12"/>
      <c r="K19" s="12"/>
      <c r="L19" s="156">
        <v>0</v>
      </c>
      <c r="M19" s="157"/>
      <c r="N19" s="158"/>
      <c r="O19" t="s">
        <v>2538</v>
      </c>
    </row>
    <row r="20" spans="1:15" ht="18.95" customHeight="1">
      <c r="A20">
        <v>1068</v>
      </c>
      <c r="B20" s="8">
        <v>13</v>
      </c>
      <c r="C20" s="15">
        <v>2220515176</v>
      </c>
      <c r="D20" s="9" t="s">
        <v>1445</v>
      </c>
      <c r="E20" s="10" t="s">
        <v>1415</v>
      </c>
      <c r="F20" s="16" t="s">
        <v>1338</v>
      </c>
      <c r="G20" s="16" t="s">
        <v>1338</v>
      </c>
      <c r="H20" s="11"/>
      <c r="I20" s="12"/>
      <c r="J20" s="12"/>
      <c r="K20" s="12"/>
      <c r="L20" s="156">
        <v>0</v>
      </c>
      <c r="M20" s="157"/>
      <c r="N20" s="158"/>
      <c r="O20" t="s">
        <v>2538</v>
      </c>
    </row>
    <row r="21" spans="1:15" ht="18.95" customHeight="1">
      <c r="A21">
        <v>1069</v>
      </c>
      <c r="B21" s="8">
        <v>14</v>
      </c>
      <c r="C21" s="15">
        <v>2220528545</v>
      </c>
      <c r="D21" s="9" t="s">
        <v>1545</v>
      </c>
      <c r="E21" s="10" t="s">
        <v>1415</v>
      </c>
      <c r="F21" s="16" t="s">
        <v>1302</v>
      </c>
      <c r="G21" s="16" t="s">
        <v>1302</v>
      </c>
      <c r="H21" s="11"/>
      <c r="I21" s="12"/>
      <c r="J21" s="12"/>
      <c r="K21" s="12"/>
      <c r="L21" s="156">
        <v>0</v>
      </c>
      <c r="M21" s="157"/>
      <c r="N21" s="158"/>
      <c r="O21" t="s">
        <v>2538</v>
      </c>
    </row>
    <row r="22" spans="1:15" ht="18.95" customHeight="1">
      <c r="A22">
        <v>1070</v>
      </c>
      <c r="B22" s="8">
        <v>15</v>
      </c>
      <c r="C22" s="15">
        <v>2320214289</v>
      </c>
      <c r="D22" s="9" t="s">
        <v>1794</v>
      </c>
      <c r="E22" s="10" t="s">
        <v>1415</v>
      </c>
      <c r="F22" s="16" t="s">
        <v>1416</v>
      </c>
      <c r="G22" s="16" t="s">
        <v>1416</v>
      </c>
      <c r="H22" s="11"/>
      <c r="I22" s="12"/>
      <c r="J22" s="12"/>
      <c r="K22" s="12"/>
      <c r="L22" s="156">
        <v>0</v>
      </c>
      <c r="M22" s="157"/>
      <c r="N22" s="158"/>
      <c r="O22" t="s">
        <v>2538</v>
      </c>
    </row>
    <row r="23" spans="1:15" ht="18.95" customHeight="1">
      <c r="A23">
        <v>1071</v>
      </c>
      <c r="B23" s="8">
        <v>16</v>
      </c>
      <c r="C23" s="15">
        <v>2320219686</v>
      </c>
      <c r="D23" s="9" t="s">
        <v>1827</v>
      </c>
      <c r="E23" s="10" t="s">
        <v>1415</v>
      </c>
      <c r="F23" s="16" t="s">
        <v>1416</v>
      </c>
      <c r="G23" s="16" t="s">
        <v>1416</v>
      </c>
      <c r="H23" s="11"/>
      <c r="I23" s="12"/>
      <c r="J23" s="12"/>
      <c r="K23" s="12"/>
      <c r="L23" s="156">
        <v>0</v>
      </c>
      <c r="M23" s="157"/>
      <c r="N23" s="158"/>
      <c r="O23" t="s">
        <v>2538</v>
      </c>
    </row>
    <row r="24" spans="1:15" ht="18.95" customHeight="1">
      <c r="A24">
        <v>1072</v>
      </c>
      <c r="B24" s="8">
        <v>17</v>
      </c>
      <c r="C24" s="15">
        <v>23202411052</v>
      </c>
      <c r="D24" s="9" t="s">
        <v>1849</v>
      </c>
      <c r="E24" s="10" t="s">
        <v>1415</v>
      </c>
      <c r="F24" s="16" t="s">
        <v>1375</v>
      </c>
      <c r="G24" s="16" t="s">
        <v>1375</v>
      </c>
      <c r="H24" s="11"/>
      <c r="I24" s="12"/>
      <c r="J24" s="12"/>
      <c r="K24" s="12"/>
      <c r="L24" s="156">
        <v>0</v>
      </c>
      <c r="M24" s="157"/>
      <c r="N24" s="158"/>
      <c r="O24" t="s">
        <v>2538</v>
      </c>
    </row>
    <row r="25" spans="1:15" ht="18.95" customHeight="1">
      <c r="A25">
        <v>1073</v>
      </c>
      <c r="B25" s="8">
        <v>18</v>
      </c>
      <c r="C25" s="15">
        <v>2320252831</v>
      </c>
      <c r="D25" s="9" t="s">
        <v>1554</v>
      </c>
      <c r="E25" s="10" t="s">
        <v>1415</v>
      </c>
      <c r="F25" s="16" t="s">
        <v>1427</v>
      </c>
      <c r="G25" s="16" t="s">
        <v>1427</v>
      </c>
      <c r="H25" s="11"/>
      <c r="I25" s="12"/>
      <c r="J25" s="12"/>
      <c r="K25" s="12"/>
      <c r="L25" s="156">
        <v>0</v>
      </c>
      <c r="M25" s="157"/>
      <c r="N25" s="158"/>
      <c r="O25" t="s">
        <v>2538</v>
      </c>
    </row>
    <row r="26" spans="1:15" ht="18.95" customHeight="1">
      <c r="A26">
        <v>1074</v>
      </c>
      <c r="B26" s="8">
        <v>19</v>
      </c>
      <c r="C26" s="15">
        <v>2320259912</v>
      </c>
      <c r="D26" s="9" t="s">
        <v>1880</v>
      </c>
      <c r="E26" s="10" t="s">
        <v>1415</v>
      </c>
      <c r="F26" s="16" t="s">
        <v>1590</v>
      </c>
      <c r="G26" s="16" t="s">
        <v>1590</v>
      </c>
      <c r="H26" s="11"/>
      <c r="I26" s="12"/>
      <c r="J26" s="12"/>
      <c r="K26" s="12"/>
      <c r="L26" s="156">
        <v>0</v>
      </c>
      <c r="M26" s="157"/>
      <c r="N26" s="158"/>
      <c r="O26" t="s">
        <v>2538</v>
      </c>
    </row>
    <row r="27" spans="1:15" ht="18.95" customHeight="1">
      <c r="A27">
        <v>1075</v>
      </c>
      <c r="B27" s="8">
        <v>20</v>
      </c>
      <c r="C27" s="15">
        <v>2320710620</v>
      </c>
      <c r="D27" s="9" t="s">
        <v>1977</v>
      </c>
      <c r="E27" s="10" t="s">
        <v>1415</v>
      </c>
      <c r="F27" s="16" t="s">
        <v>1349</v>
      </c>
      <c r="G27" s="16" t="s">
        <v>1349</v>
      </c>
      <c r="H27" s="11"/>
      <c r="I27" s="12"/>
      <c r="J27" s="12"/>
      <c r="K27" s="12"/>
      <c r="L27" s="156">
        <v>0</v>
      </c>
      <c r="M27" s="157"/>
      <c r="N27" s="158"/>
      <c r="O27" t="s">
        <v>2538</v>
      </c>
    </row>
    <row r="28" spans="1:15" ht="18.95" customHeight="1">
      <c r="A28">
        <v>1076</v>
      </c>
      <c r="B28" s="8">
        <v>21</v>
      </c>
      <c r="C28" s="15">
        <v>23207110422</v>
      </c>
      <c r="D28" s="9" t="s">
        <v>1552</v>
      </c>
      <c r="E28" s="10" t="s">
        <v>1415</v>
      </c>
      <c r="F28" s="16" t="s">
        <v>1396</v>
      </c>
      <c r="G28" s="16" t="s">
        <v>1396</v>
      </c>
      <c r="H28" s="11"/>
      <c r="I28" s="12"/>
      <c r="J28" s="12"/>
      <c r="K28" s="12"/>
      <c r="L28" s="156">
        <v>0</v>
      </c>
      <c r="M28" s="157"/>
      <c r="N28" s="158"/>
      <c r="O28" t="s">
        <v>2538</v>
      </c>
    </row>
    <row r="29" spans="1:15" ht="18.95" customHeight="1">
      <c r="A29">
        <v>1077</v>
      </c>
      <c r="B29" s="8">
        <v>22</v>
      </c>
      <c r="C29" s="15">
        <v>2320714944</v>
      </c>
      <c r="D29" s="9" t="s">
        <v>2061</v>
      </c>
      <c r="E29" s="10" t="s">
        <v>1415</v>
      </c>
      <c r="F29" s="16" t="s">
        <v>1396</v>
      </c>
      <c r="G29" s="16" t="s">
        <v>1396</v>
      </c>
      <c r="H29" s="11"/>
      <c r="I29" s="12"/>
      <c r="J29" s="12"/>
      <c r="K29" s="12"/>
      <c r="L29" s="156">
        <v>0</v>
      </c>
      <c r="M29" s="157"/>
      <c r="N29" s="158"/>
      <c r="O29" t="s">
        <v>2538</v>
      </c>
    </row>
    <row r="30" spans="1:15" ht="18.95" customHeight="1">
      <c r="A30">
        <v>1078</v>
      </c>
      <c r="B30" s="8">
        <v>23</v>
      </c>
      <c r="C30" s="15">
        <v>2320716441</v>
      </c>
      <c r="D30" s="9" t="s">
        <v>2066</v>
      </c>
      <c r="E30" s="10" t="s">
        <v>1415</v>
      </c>
      <c r="F30" s="16" t="s">
        <v>1396</v>
      </c>
      <c r="G30" s="16" t="s">
        <v>1396</v>
      </c>
      <c r="H30" s="11"/>
      <c r="I30" s="12"/>
      <c r="J30" s="12"/>
      <c r="K30" s="12"/>
      <c r="L30" s="156">
        <v>0</v>
      </c>
      <c r="M30" s="157"/>
      <c r="N30" s="158"/>
      <c r="O30" t="s">
        <v>2538</v>
      </c>
    </row>
    <row r="31" spans="1:15" ht="18.95" customHeight="1">
      <c r="A31">
        <v>1079</v>
      </c>
      <c r="B31" s="8">
        <v>24</v>
      </c>
      <c r="C31" s="15">
        <v>2320724037</v>
      </c>
      <c r="D31" s="9" t="s">
        <v>2107</v>
      </c>
      <c r="E31" s="10" t="s">
        <v>1415</v>
      </c>
      <c r="F31" s="16" t="s">
        <v>1570</v>
      </c>
      <c r="G31" s="16" t="s">
        <v>1570</v>
      </c>
      <c r="H31" s="11"/>
      <c r="I31" s="12"/>
      <c r="J31" s="12"/>
      <c r="K31" s="12"/>
      <c r="L31" s="156">
        <v>0</v>
      </c>
      <c r="M31" s="157"/>
      <c r="N31" s="158"/>
      <c r="O31" t="s">
        <v>2538</v>
      </c>
    </row>
    <row r="32" spans="1:15" ht="18.95" customHeight="1">
      <c r="A32">
        <v>1080</v>
      </c>
      <c r="B32" s="8">
        <v>25</v>
      </c>
      <c r="C32" s="15">
        <v>2121527154</v>
      </c>
      <c r="D32" s="9" t="s">
        <v>1389</v>
      </c>
      <c r="E32" s="10" t="s">
        <v>1390</v>
      </c>
      <c r="F32" s="16" t="s">
        <v>1340</v>
      </c>
      <c r="G32" s="16" t="s">
        <v>1340</v>
      </c>
      <c r="H32" s="11"/>
      <c r="I32" s="12"/>
      <c r="J32" s="12"/>
      <c r="K32" s="12"/>
      <c r="L32" s="156">
        <v>0</v>
      </c>
      <c r="M32" s="157"/>
      <c r="N32" s="158"/>
      <c r="O32" t="s">
        <v>2538</v>
      </c>
    </row>
    <row r="33" spans="1:15" ht="18.95" customHeight="1">
      <c r="A33">
        <v>1081</v>
      </c>
      <c r="B33" s="8">
        <v>26</v>
      </c>
      <c r="C33" s="15">
        <v>2220863763</v>
      </c>
      <c r="D33" s="9" t="s">
        <v>1591</v>
      </c>
      <c r="E33" s="10" t="s">
        <v>1592</v>
      </c>
      <c r="F33" s="16" t="s">
        <v>1302</v>
      </c>
      <c r="G33" s="16" t="s">
        <v>1302</v>
      </c>
      <c r="H33" s="11"/>
      <c r="I33" s="12"/>
      <c r="J33" s="12"/>
      <c r="K33" s="12"/>
      <c r="L33" s="156">
        <v>0</v>
      </c>
      <c r="M33" s="157"/>
      <c r="N33" s="158"/>
      <c r="O33" t="s">
        <v>2538</v>
      </c>
    </row>
    <row r="34" spans="1:15" ht="18.95" customHeight="1">
      <c r="A34">
        <v>1082</v>
      </c>
      <c r="B34" s="8">
        <v>27</v>
      </c>
      <c r="C34" s="15">
        <v>2320344609</v>
      </c>
      <c r="D34" s="9" t="s">
        <v>1932</v>
      </c>
      <c r="E34" s="10" t="s">
        <v>1592</v>
      </c>
      <c r="F34" s="16" t="s">
        <v>1396</v>
      </c>
      <c r="G34" s="16" t="s">
        <v>1396</v>
      </c>
      <c r="H34" s="11"/>
      <c r="I34" s="12"/>
      <c r="J34" s="12"/>
      <c r="K34" s="12"/>
      <c r="L34" s="156">
        <v>0</v>
      </c>
      <c r="M34" s="157"/>
      <c r="N34" s="158"/>
      <c r="O34" t="s">
        <v>2538</v>
      </c>
    </row>
    <row r="35" spans="1:15" ht="18.95" customHeight="1">
      <c r="A35">
        <v>1083</v>
      </c>
      <c r="B35" s="8">
        <v>28</v>
      </c>
      <c r="C35" s="15">
        <v>2121713586</v>
      </c>
      <c r="D35" s="9" t="s">
        <v>1401</v>
      </c>
      <c r="E35" s="10" t="s">
        <v>1402</v>
      </c>
      <c r="F35" s="16" t="s">
        <v>1396</v>
      </c>
      <c r="G35" s="16" t="s">
        <v>1396</v>
      </c>
      <c r="H35" s="11"/>
      <c r="I35" s="12"/>
      <c r="J35" s="12"/>
      <c r="K35" s="12"/>
      <c r="L35" s="156">
        <v>0</v>
      </c>
      <c r="M35" s="157"/>
      <c r="N35" s="158"/>
      <c r="O35" t="s">
        <v>2538</v>
      </c>
    </row>
    <row r="36" spans="1:15" ht="18.95" customHeight="1">
      <c r="A36">
        <v>1084</v>
      </c>
      <c r="B36" s="8">
        <v>29</v>
      </c>
      <c r="C36" s="15">
        <v>2321118126</v>
      </c>
      <c r="D36" s="9" t="s">
        <v>2140</v>
      </c>
      <c r="E36" s="10" t="s">
        <v>1402</v>
      </c>
      <c r="F36" s="16" t="s">
        <v>1728</v>
      </c>
      <c r="G36" s="16" t="s">
        <v>1728</v>
      </c>
      <c r="H36" s="11"/>
      <c r="I36" s="12"/>
      <c r="J36" s="12"/>
      <c r="K36" s="12"/>
      <c r="L36" s="156">
        <v>0</v>
      </c>
      <c r="M36" s="157"/>
      <c r="N36" s="158"/>
      <c r="O36" t="s">
        <v>2538</v>
      </c>
    </row>
    <row r="37" spans="1:15" ht="18.95" customHeight="1">
      <c r="A37">
        <v>1085</v>
      </c>
      <c r="B37" s="8">
        <v>30</v>
      </c>
      <c r="C37" s="15">
        <v>2321118160</v>
      </c>
      <c r="D37" s="9" t="s">
        <v>1371</v>
      </c>
      <c r="E37" s="10" t="s">
        <v>1402</v>
      </c>
      <c r="F37" s="16" t="s">
        <v>1728</v>
      </c>
      <c r="G37" s="16" t="s">
        <v>1728</v>
      </c>
      <c r="H37" s="11"/>
      <c r="I37" s="12"/>
      <c r="J37" s="12"/>
      <c r="K37" s="12"/>
      <c r="L37" s="156">
        <v>0</v>
      </c>
      <c r="M37" s="157"/>
      <c r="N37" s="158"/>
      <c r="O37" t="s">
        <v>2538</v>
      </c>
    </row>
    <row r="38" spans="1:15" ht="18.95" customHeight="1">
      <c r="A38">
        <v>1086</v>
      </c>
      <c r="B38" s="8">
        <v>31</v>
      </c>
      <c r="C38" s="15">
        <v>2321212168</v>
      </c>
      <c r="D38" s="9" t="s">
        <v>2233</v>
      </c>
      <c r="E38" s="10" t="s">
        <v>1402</v>
      </c>
      <c r="F38" s="16" t="s">
        <v>1416</v>
      </c>
      <c r="G38" s="16" t="s">
        <v>1416</v>
      </c>
      <c r="H38" s="11"/>
      <c r="I38" s="12"/>
      <c r="J38" s="12"/>
      <c r="K38" s="12"/>
      <c r="L38" s="169">
        <v>0</v>
      </c>
      <c r="M38" s="170"/>
      <c r="N38" s="171"/>
      <c r="O38" t="s">
        <v>2538</v>
      </c>
    </row>
    <row r="39" spans="1:15">
      <c r="M39" s="147" t="s">
        <v>2474</v>
      </c>
      <c r="N39" s="13" t="s">
        <v>2400</v>
      </c>
    </row>
  </sheetData>
  <mergeCells count="47">
    <mergeCell ref="L34:N34"/>
    <mergeCell ref="L35:N35"/>
    <mergeCell ref="L36:N36"/>
    <mergeCell ref="L37:N37"/>
    <mergeCell ref="L38:N38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B4:K4"/>
    <mergeCell ref="C1:D1"/>
    <mergeCell ref="E1:K1"/>
    <mergeCell ref="C2:D2"/>
    <mergeCell ref="F2:K2"/>
    <mergeCell ref="E3:K3"/>
  </mergeCells>
  <conditionalFormatting sqref="G6:G36 L8:N36 A8:A36">
    <cfRule type="cellIs" dxfId="33" priority="6" stopIfTrue="1" operator="equal">
      <formula>0</formula>
    </cfRule>
  </conditionalFormatting>
  <conditionalFormatting sqref="M39:N39">
    <cfRule type="cellIs" dxfId="32" priority="2" stopIfTrue="1" operator="equal">
      <formula>0</formula>
    </cfRule>
  </conditionalFormatting>
  <conditionalFormatting sqref="G37:G38 L37:N38 A37:A38">
    <cfRule type="cellIs" dxfId="31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9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2539</v>
      </c>
    </row>
    <row r="2" spans="1:15" s="1" customFormat="1">
      <c r="C2" s="150" t="s">
        <v>8</v>
      </c>
      <c r="D2" s="150"/>
      <c r="E2" s="2" t="s">
        <v>2540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2356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2541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1087</v>
      </c>
      <c r="B8" s="8">
        <v>1</v>
      </c>
      <c r="C8" s="15">
        <v>2321243514</v>
      </c>
      <c r="D8" s="9" t="s">
        <v>1614</v>
      </c>
      <c r="E8" s="10" t="s">
        <v>1402</v>
      </c>
      <c r="F8" s="16" t="s">
        <v>1375</v>
      </c>
      <c r="G8" s="16" t="s">
        <v>1375</v>
      </c>
      <c r="H8" s="11"/>
      <c r="I8" s="12"/>
      <c r="J8" s="12"/>
      <c r="K8" s="12"/>
      <c r="L8" s="166">
        <v>0</v>
      </c>
      <c r="M8" s="167"/>
      <c r="N8" s="168"/>
      <c r="O8" t="s">
        <v>2542</v>
      </c>
    </row>
    <row r="9" spans="1:15" ht="18.95" customHeight="1">
      <c r="A9">
        <v>1088</v>
      </c>
      <c r="B9" s="8">
        <v>2</v>
      </c>
      <c r="C9" s="15">
        <v>2220522863</v>
      </c>
      <c r="D9" s="9" t="s">
        <v>1468</v>
      </c>
      <c r="E9" s="10" t="s">
        <v>1469</v>
      </c>
      <c r="F9" s="16" t="s">
        <v>1302</v>
      </c>
      <c r="G9" s="16" t="s">
        <v>1302</v>
      </c>
      <c r="H9" s="11"/>
      <c r="I9" s="12"/>
      <c r="J9" s="12"/>
      <c r="K9" s="12"/>
      <c r="L9" s="156">
        <v>0</v>
      </c>
      <c r="M9" s="157"/>
      <c r="N9" s="158"/>
      <c r="O9" t="s">
        <v>2542</v>
      </c>
    </row>
    <row r="10" spans="1:15" ht="18.95" customHeight="1">
      <c r="A10">
        <v>1089</v>
      </c>
      <c r="B10" s="8">
        <v>3</v>
      </c>
      <c r="C10" s="15">
        <v>2221724290</v>
      </c>
      <c r="D10" s="9" t="s">
        <v>1722</v>
      </c>
      <c r="E10" s="10" t="s">
        <v>1723</v>
      </c>
      <c r="F10" s="16" t="s">
        <v>1432</v>
      </c>
      <c r="G10" s="16" t="s">
        <v>1432</v>
      </c>
      <c r="H10" s="11"/>
      <c r="I10" s="12"/>
      <c r="J10" s="12"/>
      <c r="K10" s="12"/>
      <c r="L10" s="156">
        <v>0</v>
      </c>
      <c r="M10" s="157"/>
      <c r="N10" s="158"/>
      <c r="O10" t="s">
        <v>2542</v>
      </c>
    </row>
    <row r="11" spans="1:15" ht="18.95" customHeight="1">
      <c r="A11">
        <v>1090</v>
      </c>
      <c r="B11" s="8">
        <v>4</v>
      </c>
      <c r="C11" s="15">
        <v>2221615515</v>
      </c>
      <c r="D11" s="9" t="s">
        <v>1693</v>
      </c>
      <c r="E11" s="10" t="s">
        <v>1694</v>
      </c>
      <c r="F11" s="16" t="s">
        <v>1290</v>
      </c>
      <c r="G11" s="16" t="s">
        <v>1290</v>
      </c>
      <c r="H11" s="11"/>
      <c r="I11" s="12"/>
      <c r="J11" s="12"/>
      <c r="K11" s="12"/>
      <c r="L11" s="156">
        <v>0</v>
      </c>
      <c r="M11" s="157"/>
      <c r="N11" s="158"/>
      <c r="O11" t="s">
        <v>2542</v>
      </c>
    </row>
    <row r="12" spans="1:15" ht="18.95" customHeight="1">
      <c r="A12">
        <v>1091</v>
      </c>
      <c r="B12" s="8">
        <v>5</v>
      </c>
      <c r="C12" s="15">
        <v>2221523231</v>
      </c>
      <c r="D12" s="9" t="s">
        <v>1683</v>
      </c>
      <c r="E12" s="10" t="s">
        <v>1684</v>
      </c>
      <c r="F12" s="16" t="s">
        <v>1302</v>
      </c>
      <c r="G12" s="16" t="s">
        <v>1302</v>
      </c>
      <c r="H12" s="11"/>
      <c r="I12" s="12"/>
      <c r="J12" s="12"/>
      <c r="K12" s="12"/>
      <c r="L12" s="156">
        <v>0</v>
      </c>
      <c r="M12" s="157"/>
      <c r="N12" s="158"/>
      <c r="O12" t="s">
        <v>2542</v>
      </c>
    </row>
    <row r="13" spans="1:15" ht="18.95" customHeight="1">
      <c r="A13">
        <v>1092</v>
      </c>
      <c r="B13" s="8">
        <v>6</v>
      </c>
      <c r="C13" s="15">
        <v>2220258834</v>
      </c>
      <c r="D13" s="9" t="s">
        <v>1425</v>
      </c>
      <c r="E13" s="10" t="s">
        <v>1426</v>
      </c>
      <c r="F13" s="16" t="s">
        <v>1427</v>
      </c>
      <c r="G13" s="16" t="s">
        <v>1427</v>
      </c>
      <c r="H13" s="11"/>
      <c r="I13" s="12"/>
      <c r="J13" s="12"/>
      <c r="K13" s="12"/>
      <c r="L13" s="156">
        <v>0</v>
      </c>
      <c r="M13" s="157"/>
      <c r="N13" s="158"/>
      <c r="O13" t="s">
        <v>2542</v>
      </c>
    </row>
    <row r="14" spans="1:15" ht="18.95" customHeight="1">
      <c r="A14">
        <v>1093</v>
      </c>
      <c r="B14" s="8">
        <v>7</v>
      </c>
      <c r="C14" s="15">
        <v>2220522821</v>
      </c>
      <c r="D14" s="9" t="s">
        <v>1463</v>
      </c>
      <c r="E14" s="10" t="s">
        <v>1426</v>
      </c>
      <c r="F14" s="16" t="s">
        <v>1302</v>
      </c>
      <c r="G14" s="16" t="s">
        <v>1302</v>
      </c>
      <c r="H14" s="11"/>
      <c r="I14" s="12"/>
      <c r="J14" s="12"/>
      <c r="K14" s="12"/>
      <c r="L14" s="156">
        <v>0</v>
      </c>
      <c r="M14" s="157"/>
      <c r="N14" s="158"/>
      <c r="O14" t="s">
        <v>2542</v>
      </c>
    </row>
    <row r="15" spans="1:15" ht="18.95" customHeight="1">
      <c r="A15">
        <v>1094</v>
      </c>
      <c r="B15" s="8">
        <v>8</v>
      </c>
      <c r="C15" s="15">
        <v>2220522880</v>
      </c>
      <c r="D15" s="9" t="s">
        <v>1471</v>
      </c>
      <c r="E15" s="10" t="s">
        <v>1426</v>
      </c>
      <c r="F15" s="16" t="s">
        <v>1302</v>
      </c>
      <c r="G15" s="16" t="s">
        <v>1302</v>
      </c>
      <c r="H15" s="11"/>
      <c r="I15" s="12"/>
      <c r="J15" s="12"/>
      <c r="K15" s="12"/>
      <c r="L15" s="156">
        <v>0</v>
      </c>
      <c r="M15" s="157"/>
      <c r="N15" s="158"/>
      <c r="O15" t="s">
        <v>2542</v>
      </c>
    </row>
    <row r="16" spans="1:15" ht="18.95" customHeight="1">
      <c r="A16">
        <v>1095</v>
      </c>
      <c r="B16" s="8">
        <v>9</v>
      </c>
      <c r="C16" s="15">
        <v>2220522975</v>
      </c>
      <c r="D16" s="9" t="s">
        <v>1489</v>
      </c>
      <c r="E16" s="10" t="s">
        <v>1426</v>
      </c>
      <c r="F16" s="16" t="s">
        <v>1302</v>
      </c>
      <c r="G16" s="16" t="s">
        <v>1302</v>
      </c>
      <c r="H16" s="11"/>
      <c r="I16" s="12"/>
      <c r="J16" s="12"/>
      <c r="K16" s="12"/>
      <c r="L16" s="156">
        <v>0</v>
      </c>
      <c r="M16" s="157"/>
      <c r="N16" s="158"/>
      <c r="O16" t="s">
        <v>2542</v>
      </c>
    </row>
    <row r="17" spans="1:15" ht="18.95" customHeight="1">
      <c r="A17">
        <v>1096</v>
      </c>
      <c r="B17" s="8">
        <v>10</v>
      </c>
      <c r="C17" s="15">
        <v>2220523029</v>
      </c>
      <c r="D17" s="9" t="s">
        <v>1498</v>
      </c>
      <c r="E17" s="10" t="s">
        <v>1426</v>
      </c>
      <c r="F17" s="16" t="s">
        <v>1302</v>
      </c>
      <c r="G17" s="16" t="s">
        <v>1302</v>
      </c>
      <c r="H17" s="11"/>
      <c r="I17" s="12"/>
      <c r="J17" s="12"/>
      <c r="K17" s="12"/>
      <c r="L17" s="156">
        <v>0</v>
      </c>
      <c r="M17" s="157"/>
      <c r="N17" s="158"/>
      <c r="O17" t="s">
        <v>2542</v>
      </c>
    </row>
    <row r="18" spans="1:15" ht="18.95" customHeight="1">
      <c r="A18">
        <v>1097</v>
      </c>
      <c r="B18" s="8">
        <v>11</v>
      </c>
      <c r="C18" s="15">
        <v>2220523044</v>
      </c>
      <c r="D18" s="9" t="s">
        <v>1504</v>
      </c>
      <c r="E18" s="10" t="s">
        <v>1426</v>
      </c>
      <c r="F18" s="16" t="s">
        <v>1302</v>
      </c>
      <c r="G18" s="16" t="s">
        <v>1302</v>
      </c>
      <c r="H18" s="11"/>
      <c r="I18" s="12"/>
      <c r="J18" s="12"/>
      <c r="K18" s="12"/>
      <c r="L18" s="156">
        <v>0</v>
      </c>
      <c r="M18" s="157"/>
      <c r="N18" s="158"/>
      <c r="O18" t="s">
        <v>2542</v>
      </c>
    </row>
    <row r="19" spans="1:15" ht="18.95" customHeight="1">
      <c r="A19">
        <v>1098</v>
      </c>
      <c r="B19" s="8">
        <v>12</v>
      </c>
      <c r="C19" s="15">
        <v>2220523209</v>
      </c>
      <c r="D19" s="9" t="s">
        <v>1525</v>
      </c>
      <c r="E19" s="10" t="s">
        <v>1426</v>
      </c>
      <c r="F19" s="16" t="s">
        <v>1302</v>
      </c>
      <c r="G19" s="16" t="s">
        <v>1302</v>
      </c>
      <c r="H19" s="11"/>
      <c r="I19" s="12"/>
      <c r="J19" s="12"/>
      <c r="K19" s="12"/>
      <c r="L19" s="156">
        <v>0</v>
      </c>
      <c r="M19" s="157"/>
      <c r="N19" s="158"/>
      <c r="O19" t="s">
        <v>2542</v>
      </c>
    </row>
    <row r="20" spans="1:15" ht="18.95" customHeight="1">
      <c r="A20">
        <v>1099</v>
      </c>
      <c r="B20" s="8">
        <v>13</v>
      </c>
      <c r="C20" s="15">
        <v>2220528225</v>
      </c>
      <c r="D20" s="9" t="s">
        <v>1541</v>
      </c>
      <c r="E20" s="10" t="s">
        <v>1426</v>
      </c>
      <c r="F20" s="16" t="s">
        <v>1302</v>
      </c>
      <c r="G20" s="16" t="s">
        <v>1302</v>
      </c>
      <c r="H20" s="11"/>
      <c r="I20" s="12"/>
      <c r="J20" s="12"/>
      <c r="K20" s="12"/>
      <c r="L20" s="156">
        <v>0</v>
      </c>
      <c r="M20" s="157"/>
      <c r="N20" s="158"/>
      <c r="O20" t="s">
        <v>2542</v>
      </c>
    </row>
    <row r="21" spans="1:15" ht="18.95" customHeight="1">
      <c r="A21">
        <v>1100</v>
      </c>
      <c r="B21" s="8">
        <v>14</v>
      </c>
      <c r="C21" s="15">
        <v>2220717143</v>
      </c>
      <c r="D21" s="9" t="s">
        <v>1573</v>
      </c>
      <c r="E21" s="10" t="s">
        <v>1426</v>
      </c>
      <c r="F21" s="16" t="s">
        <v>1349</v>
      </c>
      <c r="G21" s="16" t="s">
        <v>1349</v>
      </c>
      <c r="H21" s="11"/>
      <c r="I21" s="12"/>
      <c r="J21" s="12"/>
      <c r="K21" s="12"/>
      <c r="L21" s="156">
        <v>0</v>
      </c>
      <c r="M21" s="157"/>
      <c r="N21" s="158"/>
      <c r="O21" t="s">
        <v>2542</v>
      </c>
    </row>
    <row r="22" spans="1:15" ht="18.95" customHeight="1">
      <c r="A22">
        <v>1101</v>
      </c>
      <c r="B22" s="8">
        <v>15</v>
      </c>
      <c r="C22" s="15">
        <v>2320124148</v>
      </c>
      <c r="D22" s="9" t="s">
        <v>1739</v>
      </c>
      <c r="E22" s="10" t="s">
        <v>1426</v>
      </c>
      <c r="F22" s="16" t="s">
        <v>1728</v>
      </c>
      <c r="G22" s="16" t="s">
        <v>1728</v>
      </c>
      <c r="H22" s="11"/>
      <c r="I22" s="12"/>
      <c r="J22" s="12"/>
      <c r="K22" s="12"/>
      <c r="L22" s="156">
        <v>0</v>
      </c>
      <c r="M22" s="157"/>
      <c r="N22" s="158"/>
      <c r="O22" t="s">
        <v>2542</v>
      </c>
    </row>
    <row r="23" spans="1:15" ht="18.95" customHeight="1">
      <c r="A23">
        <v>1102</v>
      </c>
      <c r="B23" s="8">
        <v>16</v>
      </c>
      <c r="C23" s="15">
        <v>23202110235</v>
      </c>
      <c r="D23" s="9" t="s">
        <v>1759</v>
      </c>
      <c r="E23" s="10" t="s">
        <v>1426</v>
      </c>
      <c r="F23" s="16" t="s">
        <v>1308</v>
      </c>
      <c r="G23" s="16" t="s">
        <v>1308</v>
      </c>
      <c r="H23" s="11"/>
      <c r="I23" s="12"/>
      <c r="J23" s="12"/>
      <c r="K23" s="12"/>
      <c r="L23" s="156">
        <v>0</v>
      </c>
      <c r="M23" s="157"/>
      <c r="N23" s="158"/>
      <c r="O23" t="s">
        <v>2542</v>
      </c>
    </row>
    <row r="24" spans="1:15" ht="18.95" customHeight="1">
      <c r="A24">
        <v>1103</v>
      </c>
      <c r="B24" s="8">
        <v>17</v>
      </c>
      <c r="C24" s="15">
        <v>2320214756</v>
      </c>
      <c r="D24" s="9" t="s">
        <v>1795</v>
      </c>
      <c r="E24" s="10" t="s">
        <v>1426</v>
      </c>
      <c r="F24" s="16" t="s">
        <v>1416</v>
      </c>
      <c r="G24" s="16" t="s">
        <v>1416</v>
      </c>
      <c r="H24" s="11"/>
      <c r="I24" s="12"/>
      <c r="J24" s="12"/>
      <c r="K24" s="12"/>
      <c r="L24" s="156">
        <v>0</v>
      </c>
      <c r="M24" s="157"/>
      <c r="N24" s="158"/>
      <c r="O24" t="s">
        <v>2542</v>
      </c>
    </row>
    <row r="25" spans="1:15" ht="18.95" customHeight="1">
      <c r="A25">
        <v>1104</v>
      </c>
      <c r="B25" s="8">
        <v>18</v>
      </c>
      <c r="C25" s="15">
        <v>2320216083</v>
      </c>
      <c r="D25" s="9" t="s">
        <v>1809</v>
      </c>
      <c r="E25" s="10" t="s">
        <v>1426</v>
      </c>
      <c r="F25" s="16" t="s">
        <v>1416</v>
      </c>
      <c r="G25" s="16" t="s">
        <v>1416</v>
      </c>
      <c r="H25" s="11"/>
      <c r="I25" s="12"/>
      <c r="J25" s="12"/>
      <c r="K25" s="12"/>
      <c r="L25" s="156">
        <v>0</v>
      </c>
      <c r="M25" s="157"/>
      <c r="N25" s="158"/>
      <c r="O25" t="s">
        <v>2542</v>
      </c>
    </row>
    <row r="26" spans="1:15" ht="18.95" customHeight="1">
      <c r="A26">
        <v>1105</v>
      </c>
      <c r="B26" s="8">
        <v>19</v>
      </c>
      <c r="C26" s="15">
        <v>2320511582</v>
      </c>
      <c r="D26" s="9" t="s">
        <v>1948</v>
      </c>
      <c r="E26" s="10" t="s">
        <v>1426</v>
      </c>
      <c r="F26" s="16" t="s">
        <v>1857</v>
      </c>
      <c r="G26" s="16" t="s">
        <v>1857</v>
      </c>
      <c r="H26" s="11"/>
      <c r="I26" s="12"/>
      <c r="J26" s="12"/>
      <c r="K26" s="12"/>
      <c r="L26" s="156">
        <v>0</v>
      </c>
      <c r="M26" s="157"/>
      <c r="N26" s="158"/>
      <c r="O26" t="s">
        <v>2542</v>
      </c>
    </row>
    <row r="27" spans="1:15" ht="18.95" customHeight="1">
      <c r="A27">
        <v>1106</v>
      </c>
      <c r="B27" s="8">
        <v>20</v>
      </c>
      <c r="C27" s="15">
        <v>2320513829</v>
      </c>
      <c r="D27" s="9" t="s">
        <v>1958</v>
      </c>
      <c r="E27" s="10" t="s">
        <v>1426</v>
      </c>
      <c r="F27" s="16" t="s">
        <v>1857</v>
      </c>
      <c r="G27" s="16" t="s">
        <v>1857</v>
      </c>
      <c r="H27" s="11"/>
      <c r="I27" s="12"/>
      <c r="J27" s="12"/>
      <c r="K27" s="12"/>
      <c r="L27" s="156">
        <v>0</v>
      </c>
      <c r="M27" s="157"/>
      <c r="N27" s="158"/>
      <c r="O27" t="s">
        <v>2542</v>
      </c>
    </row>
    <row r="28" spans="1:15" ht="18.95" customHeight="1">
      <c r="A28">
        <v>1107</v>
      </c>
      <c r="B28" s="8">
        <v>21</v>
      </c>
      <c r="C28" s="15">
        <v>2320710416</v>
      </c>
      <c r="D28" s="9" t="s">
        <v>1973</v>
      </c>
      <c r="E28" s="10" t="s">
        <v>1426</v>
      </c>
      <c r="F28" s="16" t="s">
        <v>1396</v>
      </c>
      <c r="G28" s="16" t="s">
        <v>1396</v>
      </c>
      <c r="H28" s="11"/>
      <c r="I28" s="12"/>
      <c r="J28" s="12"/>
      <c r="K28" s="12"/>
      <c r="L28" s="156">
        <v>0</v>
      </c>
      <c r="M28" s="157"/>
      <c r="N28" s="158"/>
      <c r="O28" t="s">
        <v>2542</v>
      </c>
    </row>
    <row r="29" spans="1:15" ht="18.95" customHeight="1">
      <c r="A29">
        <v>1108</v>
      </c>
      <c r="B29" s="8">
        <v>22</v>
      </c>
      <c r="C29" s="15">
        <v>23207111092</v>
      </c>
      <c r="D29" s="9" t="s">
        <v>1998</v>
      </c>
      <c r="E29" s="10" t="s">
        <v>1426</v>
      </c>
      <c r="F29" s="16" t="s">
        <v>1396</v>
      </c>
      <c r="G29" s="16" t="s">
        <v>1396</v>
      </c>
      <c r="H29" s="11"/>
      <c r="I29" s="12"/>
      <c r="J29" s="12"/>
      <c r="K29" s="12"/>
      <c r="L29" s="156">
        <v>0</v>
      </c>
      <c r="M29" s="157"/>
      <c r="N29" s="158"/>
      <c r="O29" t="s">
        <v>2542</v>
      </c>
    </row>
    <row r="30" spans="1:15" ht="18.95" customHeight="1">
      <c r="A30">
        <v>1109</v>
      </c>
      <c r="B30" s="8">
        <v>23</v>
      </c>
      <c r="C30" s="15">
        <v>2320712892</v>
      </c>
      <c r="D30" s="9" t="s">
        <v>1736</v>
      </c>
      <c r="E30" s="10" t="s">
        <v>1426</v>
      </c>
      <c r="F30" s="16" t="s">
        <v>1396</v>
      </c>
      <c r="G30" s="16" t="s">
        <v>1396</v>
      </c>
      <c r="H30" s="11"/>
      <c r="I30" s="12"/>
      <c r="J30" s="12"/>
      <c r="K30" s="12"/>
      <c r="L30" s="156">
        <v>0</v>
      </c>
      <c r="M30" s="157"/>
      <c r="N30" s="158"/>
      <c r="O30" t="s">
        <v>2542</v>
      </c>
    </row>
    <row r="31" spans="1:15" ht="18.95" customHeight="1">
      <c r="A31">
        <v>1110</v>
      </c>
      <c r="B31" s="8">
        <v>24</v>
      </c>
      <c r="C31" s="15">
        <v>2320713354</v>
      </c>
      <c r="D31" s="9" t="s">
        <v>2034</v>
      </c>
      <c r="E31" s="10" t="s">
        <v>1426</v>
      </c>
      <c r="F31" s="16" t="s">
        <v>1396</v>
      </c>
      <c r="G31" s="16" t="s">
        <v>1396</v>
      </c>
      <c r="H31" s="11"/>
      <c r="I31" s="12"/>
      <c r="J31" s="12"/>
      <c r="K31" s="12"/>
      <c r="L31" s="156">
        <v>0</v>
      </c>
      <c r="M31" s="157"/>
      <c r="N31" s="158"/>
      <c r="O31" t="s">
        <v>2542</v>
      </c>
    </row>
    <row r="32" spans="1:15" ht="18.95" customHeight="1">
      <c r="A32">
        <v>1111</v>
      </c>
      <c r="B32" s="8">
        <v>25</v>
      </c>
      <c r="C32" s="15">
        <v>2320715016</v>
      </c>
      <c r="D32" s="9" t="s">
        <v>2062</v>
      </c>
      <c r="E32" s="10" t="s">
        <v>1426</v>
      </c>
      <c r="F32" s="16" t="s">
        <v>1396</v>
      </c>
      <c r="G32" s="16" t="s">
        <v>1396</v>
      </c>
      <c r="H32" s="11"/>
      <c r="I32" s="12"/>
      <c r="J32" s="12"/>
      <c r="K32" s="12"/>
      <c r="L32" s="156">
        <v>0</v>
      </c>
      <c r="M32" s="157"/>
      <c r="N32" s="158"/>
      <c r="O32" t="s">
        <v>2542</v>
      </c>
    </row>
    <row r="33" spans="1:15" ht="18.95" customHeight="1">
      <c r="A33">
        <v>1112</v>
      </c>
      <c r="B33" s="8">
        <v>26</v>
      </c>
      <c r="C33" s="15">
        <v>2320716715</v>
      </c>
      <c r="D33" s="9" t="s">
        <v>2071</v>
      </c>
      <c r="E33" s="10" t="s">
        <v>1426</v>
      </c>
      <c r="F33" s="16" t="s">
        <v>1349</v>
      </c>
      <c r="G33" s="16" t="s">
        <v>1349</v>
      </c>
      <c r="H33" s="11"/>
      <c r="I33" s="12"/>
      <c r="J33" s="12"/>
      <c r="K33" s="12"/>
      <c r="L33" s="156">
        <v>0</v>
      </c>
      <c r="M33" s="157"/>
      <c r="N33" s="158"/>
      <c r="O33" t="s">
        <v>2542</v>
      </c>
    </row>
    <row r="34" spans="1:15" ht="18.95" customHeight="1">
      <c r="A34">
        <v>1113</v>
      </c>
      <c r="B34" s="8">
        <v>27</v>
      </c>
      <c r="C34" s="15">
        <v>2320864629</v>
      </c>
      <c r="D34" s="9" t="s">
        <v>2126</v>
      </c>
      <c r="E34" s="10" t="s">
        <v>1426</v>
      </c>
      <c r="F34" s="16" t="s">
        <v>1590</v>
      </c>
      <c r="G34" s="16" t="s">
        <v>1590</v>
      </c>
      <c r="H34" s="11"/>
      <c r="I34" s="12"/>
      <c r="J34" s="12"/>
      <c r="K34" s="12"/>
      <c r="L34" s="156">
        <v>0</v>
      </c>
      <c r="M34" s="157"/>
      <c r="N34" s="158"/>
      <c r="O34" t="s">
        <v>2542</v>
      </c>
    </row>
    <row r="35" spans="1:15" ht="18.95" customHeight="1">
      <c r="A35">
        <v>1114</v>
      </c>
      <c r="B35" s="8">
        <v>28</v>
      </c>
      <c r="C35" s="15">
        <v>2320716839</v>
      </c>
      <c r="D35" s="9" t="s">
        <v>1740</v>
      </c>
      <c r="E35" s="10" t="s">
        <v>2072</v>
      </c>
      <c r="F35" s="16" t="s">
        <v>1570</v>
      </c>
      <c r="G35" s="16" t="s">
        <v>1570</v>
      </c>
      <c r="H35" s="11"/>
      <c r="I35" s="12"/>
      <c r="J35" s="12"/>
      <c r="K35" s="12"/>
      <c r="L35" s="156">
        <v>0</v>
      </c>
      <c r="M35" s="157"/>
      <c r="N35" s="158"/>
      <c r="O35" t="s">
        <v>2542</v>
      </c>
    </row>
    <row r="36" spans="1:15" ht="18.95" customHeight="1">
      <c r="A36">
        <v>1115</v>
      </c>
      <c r="B36" s="8">
        <v>29</v>
      </c>
      <c r="C36" s="15">
        <v>2220523216</v>
      </c>
      <c r="D36" s="9" t="s">
        <v>1528</v>
      </c>
      <c r="E36" s="10" t="s">
        <v>1529</v>
      </c>
      <c r="F36" s="16" t="s">
        <v>1302</v>
      </c>
      <c r="G36" s="16" t="s">
        <v>1302</v>
      </c>
      <c r="H36" s="11"/>
      <c r="I36" s="12"/>
      <c r="J36" s="12"/>
      <c r="K36" s="12"/>
      <c r="L36" s="156">
        <v>0</v>
      </c>
      <c r="M36" s="157"/>
      <c r="N36" s="158"/>
      <c r="O36" t="s">
        <v>2542</v>
      </c>
    </row>
    <row r="37" spans="1:15" ht="18.95" customHeight="1">
      <c r="A37">
        <v>1116</v>
      </c>
      <c r="B37" s="8">
        <v>30</v>
      </c>
      <c r="C37" s="15">
        <v>2220714164</v>
      </c>
      <c r="D37" s="9" t="s">
        <v>1565</v>
      </c>
      <c r="E37" s="10" t="s">
        <v>1529</v>
      </c>
      <c r="F37" s="16" t="s">
        <v>1322</v>
      </c>
      <c r="G37" s="16" t="s">
        <v>1322</v>
      </c>
      <c r="H37" s="11"/>
      <c r="I37" s="12"/>
      <c r="J37" s="12"/>
      <c r="K37" s="12"/>
      <c r="L37" s="156">
        <v>0</v>
      </c>
      <c r="M37" s="157"/>
      <c r="N37" s="158"/>
      <c r="O37" t="s">
        <v>2542</v>
      </c>
    </row>
    <row r="38" spans="1:15" ht="18.95" customHeight="1">
      <c r="A38">
        <v>1117</v>
      </c>
      <c r="B38" s="8">
        <v>31</v>
      </c>
      <c r="C38" s="15">
        <v>2220717151</v>
      </c>
      <c r="D38" s="9" t="s">
        <v>1574</v>
      </c>
      <c r="E38" s="10" t="s">
        <v>1529</v>
      </c>
      <c r="F38" s="16" t="s">
        <v>1322</v>
      </c>
      <c r="G38" s="16" t="s">
        <v>1322</v>
      </c>
      <c r="H38" s="11"/>
      <c r="I38" s="12"/>
      <c r="J38" s="12"/>
      <c r="K38" s="12"/>
      <c r="L38" s="169">
        <v>0</v>
      </c>
      <c r="M38" s="170"/>
      <c r="N38" s="171"/>
      <c r="O38" t="s">
        <v>2542</v>
      </c>
    </row>
    <row r="39" spans="1:15">
      <c r="M39" s="147" t="s">
        <v>2479</v>
      </c>
      <c r="N39" s="13" t="s">
        <v>2400</v>
      </c>
    </row>
  </sheetData>
  <mergeCells count="47">
    <mergeCell ref="L34:N34"/>
    <mergeCell ref="L35:N35"/>
    <mergeCell ref="L36:N36"/>
    <mergeCell ref="L37:N37"/>
    <mergeCell ref="L38:N38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B4:K4"/>
    <mergeCell ref="C1:D1"/>
    <mergeCell ref="E1:K1"/>
    <mergeCell ref="C2:D2"/>
    <mergeCell ref="F2:K2"/>
    <mergeCell ref="E3:K3"/>
  </mergeCells>
  <conditionalFormatting sqref="G6:G36 L8:N36 A8:A36">
    <cfRule type="cellIs" dxfId="30" priority="6" stopIfTrue="1" operator="equal">
      <formula>0</formula>
    </cfRule>
  </conditionalFormatting>
  <conditionalFormatting sqref="M39:N39">
    <cfRule type="cellIs" dxfId="29" priority="2" stopIfTrue="1" operator="equal">
      <formula>0</formula>
    </cfRule>
  </conditionalFormatting>
  <conditionalFormatting sqref="G37:G38 L37:N38 A37:A38">
    <cfRule type="cellIs" dxfId="28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8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2543</v>
      </c>
    </row>
    <row r="2" spans="1:15" s="1" customFormat="1">
      <c r="C2" s="150" t="s">
        <v>8</v>
      </c>
      <c r="D2" s="150"/>
      <c r="E2" s="2" t="s">
        <v>2544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2356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2545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1118</v>
      </c>
      <c r="B8" s="8">
        <v>1</v>
      </c>
      <c r="C8" s="15">
        <v>2320216160</v>
      </c>
      <c r="D8" s="9" t="s">
        <v>1817</v>
      </c>
      <c r="E8" s="10" t="s">
        <v>1529</v>
      </c>
      <c r="F8" s="16" t="s">
        <v>1758</v>
      </c>
      <c r="G8" s="16" t="s">
        <v>1758</v>
      </c>
      <c r="H8" s="11"/>
      <c r="I8" s="12"/>
      <c r="J8" s="12"/>
      <c r="K8" s="12"/>
      <c r="L8" s="166">
        <v>0</v>
      </c>
      <c r="M8" s="167"/>
      <c r="N8" s="168"/>
      <c r="O8" t="s">
        <v>2546</v>
      </c>
    </row>
    <row r="9" spans="1:15" ht="18.95" customHeight="1">
      <c r="A9">
        <v>1119</v>
      </c>
      <c r="B9" s="8">
        <v>2</v>
      </c>
      <c r="C9" s="15">
        <v>23202510249</v>
      </c>
      <c r="D9" s="9" t="s">
        <v>1855</v>
      </c>
      <c r="E9" s="10" t="s">
        <v>1529</v>
      </c>
      <c r="F9" s="16" t="s">
        <v>1296</v>
      </c>
      <c r="G9" s="16" t="s">
        <v>1296</v>
      </c>
      <c r="H9" s="11"/>
      <c r="I9" s="12"/>
      <c r="J9" s="12"/>
      <c r="K9" s="12"/>
      <c r="L9" s="156">
        <v>0</v>
      </c>
      <c r="M9" s="157"/>
      <c r="N9" s="158"/>
      <c r="O9" t="s">
        <v>2546</v>
      </c>
    </row>
    <row r="10" spans="1:15" ht="18.95" customHeight="1">
      <c r="A10">
        <v>1120</v>
      </c>
      <c r="B10" s="8">
        <v>3</v>
      </c>
      <c r="C10" s="15">
        <v>2320255005</v>
      </c>
      <c r="D10" s="9" t="s">
        <v>1869</v>
      </c>
      <c r="E10" s="10" t="s">
        <v>1529</v>
      </c>
      <c r="F10" s="16" t="s">
        <v>1427</v>
      </c>
      <c r="G10" s="16" t="s">
        <v>1427</v>
      </c>
      <c r="H10" s="11"/>
      <c r="I10" s="12"/>
      <c r="J10" s="12"/>
      <c r="K10" s="12"/>
      <c r="L10" s="156">
        <v>0</v>
      </c>
      <c r="M10" s="157"/>
      <c r="N10" s="158"/>
      <c r="O10" t="s">
        <v>2546</v>
      </c>
    </row>
    <row r="11" spans="1:15" ht="18.95" customHeight="1">
      <c r="A11">
        <v>1121</v>
      </c>
      <c r="B11" s="8">
        <v>4</v>
      </c>
      <c r="C11" s="15">
        <v>2320281368</v>
      </c>
      <c r="D11" s="9" t="s">
        <v>1912</v>
      </c>
      <c r="E11" s="10" t="s">
        <v>1529</v>
      </c>
      <c r="F11" s="16" t="s">
        <v>1564</v>
      </c>
      <c r="G11" s="16" t="s">
        <v>1564</v>
      </c>
      <c r="H11" s="11"/>
      <c r="I11" s="12"/>
      <c r="J11" s="12"/>
      <c r="K11" s="12"/>
      <c r="L11" s="156">
        <v>0</v>
      </c>
      <c r="M11" s="157"/>
      <c r="N11" s="158"/>
      <c r="O11" t="s">
        <v>2546</v>
      </c>
    </row>
    <row r="12" spans="1:15" ht="18.95" customHeight="1">
      <c r="A12">
        <v>1122</v>
      </c>
      <c r="B12" s="8">
        <v>5</v>
      </c>
      <c r="C12" s="15">
        <v>2320710421</v>
      </c>
      <c r="D12" s="9" t="s">
        <v>1347</v>
      </c>
      <c r="E12" s="10" t="s">
        <v>1529</v>
      </c>
      <c r="F12" s="16" t="s">
        <v>1349</v>
      </c>
      <c r="G12" s="16" t="s">
        <v>1349</v>
      </c>
      <c r="H12" s="11"/>
      <c r="I12" s="12"/>
      <c r="J12" s="12"/>
      <c r="K12" s="12"/>
      <c r="L12" s="156">
        <v>0</v>
      </c>
      <c r="M12" s="157"/>
      <c r="N12" s="158"/>
      <c r="O12" t="s">
        <v>2546</v>
      </c>
    </row>
    <row r="13" spans="1:15" ht="18.95" customHeight="1">
      <c r="A13">
        <v>1123</v>
      </c>
      <c r="B13" s="8">
        <v>6</v>
      </c>
      <c r="C13" s="15">
        <v>2320713121</v>
      </c>
      <c r="D13" s="9" t="s">
        <v>1890</v>
      </c>
      <c r="E13" s="10" t="s">
        <v>1529</v>
      </c>
      <c r="F13" s="16" t="s">
        <v>1396</v>
      </c>
      <c r="G13" s="16" t="s">
        <v>1396</v>
      </c>
      <c r="H13" s="11"/>
      <c r="I13" s="12"/>
      <c r="J13" s="12"/>
      <c r="K13" s="12"/>
      <c r="L13" s="156">
        <v>0</v>
      </c>
      <c r="M13" s="157"/>
      <c r="N13" s="158"/>
      <c r="O13" t="s">
        <v>2546</v>
      </c>
    </row>
    <row r="14" spans="1:15" ht="18.95" customHeight="1">
      <c r="A14">
        <v>1124</v>
      </c>
      <c r="B14" s="8">
        <v>7</v>
      </c>
      <c r="C14" s="15">
        <v>23202511223</v>
      </c>
      <c r="D14" s="9" t="s">
        <v>1858</v>
      </c>
      <c r="E14" s="10" t="s">
        <v>1859</v>
      </c>
      <c r="F14" s="16" t="s">
        <v>1427</v>
      </c>
      <c r="G14" s="16" t="s">
        <v>1427</v>
      </c>
      <c r="H14" s="11"/>
      <c r="I14" s="12"/>
      <c r="J14" s="12"/>
      <c r="K14" s="12"/>
      <c r="L14" s="156">
        <v>0</v>
      </c>
      <c r="M14" s="157"/>
      <c r="N14" s="158"/>
      <c r="O14" t="s">
        <v>2546</v>
      </c>
    </row>
    <row r="15" spans="1:15" ht="18.95" customHeight="1">
      <c r="A15">
        <v>1125</v>
      </c>
      <c r="B15" s="8">
        <v>8</v>
      </c>
      <c r="C15" s="15">
        <v>2320253950</v>
      </c>
      <c r="D15" s="9" t="s">
        <v>1754</v>
      </c>
      <c r="E15" s="10" t="s">
        <v>1859</v>
      </c>
      <c r="F15" s="16" t="s">
        <v>1416</v>
      </c>
      <c r="G15" s="16" t="s">
        <v>1416</v>
      </c>
      <c r="H15" s="11"/>
      <c r="I15" s="12"/>
      <c r="J15" s="12"/>
      <c r="K15" s="12"/>
      <c r="L15" s="156">
        <v>0</v>
      </c>
      <c r="M15" s="157"/>
      <c r="N15" s="158"/>
      <c r="O15" t="s">
        <v>2546</v>
      </c>
    </row>
    <row r="16" spans="1:15" ht="18.95" customHeight="1">
      <c r="A16">
        <v>1126</v>
      </c>
      <c r="B16" s="8">
        <v>9</v>
      </c>
      <c r="C16" s="15">
        <v>2320315625</v>
      </c>
      <c r="D16" s="9" t="s">
        <v>1920</v>
      </c>
      <c r="E16" s="10" t="s">
        <v>1859</v>
      </c>
      <c r="F16" s="16" t="s">
        <v>1728</v>
      </c>
      <c r="G16" s="16" t="s">
        <v>1728</v>
      </c>
      <c r="H16" s="11"/>
      <c r="I16" s="12"/>
      <c r="J16" s="12"/>
      <c r="K16" s="12"/>
      <c r="L16" s="156">
        <v>0</v>
      </c>
      <c r="M16" s="157"/>
      <c r="N16" s="158"/>
      <c r="O16" t="s">
        <v>2546</v>
      </c>
    </row>
    <row r="17" spans="1:15" ht="18.95" customHeight="1">
      <c r="A17">
        <v>1127</v>
      </c>
      <c r="B17" s="8">
        <v>10</v>
      </c>
      <c r="C17" s="15">
        <v>2320377879</v>
      </c>
      <c r="D17" s="9" t="s">
        <v>1753</v>
      </c>
      <c r="E17" s="10" t="s">
        <v>1859</v>
      </c>
      <c r="F17" s="16" t="s">
        <v>1416</v>
      </c>
      <c r="G17" s="16" t="s">
        <v>1416</v>
      </c>
      <c r="H17" s="11"/>
      <c r="I17" s="12"/>
      <c r="J17" s="12"/>
      <c r="K17" s="12"/>
      <c r="L17" s="156">
        <v>0</v>
      </c>
      <c r="M17" s="157"/>
      <c r="N17" s="158"/>
      <c r="O17" t="s">
        <v>2546</v>
      </c>
    </row>
    <row r="18" spans="1:15" ht="18.95" customHeight="1">
      <c r="A18">
        <v>1128</v>
      </c>
      <c r="B18" s="8">
        <v>11</v>
      </c>
      <c r="C18" s="15">
        <v>2320712660</v>
      </c>
      <c r="D18" s="9" t="s">
        <v>2026</v>
      </c>
      <c r="E18" s="10" t="s">
        <v>1859</v>
      </c>
      <c r="F18" s="16" t="s">
        <v>1349</v>
      </c>
      <c r="G18" s="16" t="s">
        <v>1349</v>
      </c>
      <c r="H18" s="11"/>
      <c r="I18" s="12"/>
      <c r="J18" s="12"/>
      <c r="K18" s="12"/>
      <c r="L18" s="156">
        <v>0</v>
      </c>
      <c r="M18" s="157"/>
      <c r="N18" s="158"/>
      <c r="O18" t="s">
        <v>2546</v>
      </c>
    </row>
    <row r="19" spans="1:15" ht="18.95" customHeight="1">
      <c r="A19">
        <v>1129</v>
      </c>
      <c r="B19" s="8">
        <v>12</v>
      </c>
      <c r="C19" s="15">
        <v>2320713124</v>
      </c>
      <c r="D19" s="9" t="s">
        <v>2030</v>
      </c>
      <c r="E19" s="10" t="s">
        <v>1859</v>
      </c>
      <c r="F19" s="16" t="s">
        <v>1349</v>
      </c>
      <c r="G19" s="16" t="s">
        <v>1349</v>
      </c>
      <c r="H19" s="11"/>
      <c r="I19" s="12"/>
      <c r="J19" s="12"/>
      <c r="K19" s="12"/>
      <c r="L19" s="156">
        <v>0</v>
      </c>
      <c r="M19" s="157"/>
      <c r="N19" s="158"/>
      <c r="O19" t="s">
        <v>2546</v>
      </c>
    </row>
    <row r="20" spans="1:15" ht="18.95" customHeight="1">
      <c r="A20">
        <v>1130</v>
      </c>
      <c r="B20" s="8">
        <v>13</v>
      </c>
      <c r="C20" s="15">
        <v>23208610554</v>
      </c>
      <c r="D20" s="9" t="s">
        <v>1928</v>
      </c>
      <c r="E20" s="10" t="s">
        <v>1859</v>
      </c>
      <c r="F20" s="16" t="s">
        <v>1590</v>
      </c>
      <c r="G20" s="16" t="s">
        <v>1590</v>
      </c>
      <c r="H20" s="11"/>
      <c r="I20" s="12"/>
      <c r="J20" s="12"/>
      <c r="K20" s="12"/>
      <c r="L20" s="156">
        <v>0</v>
      </c>
      <c r="M20" s="157"/>
      <c r="N20" s="158"/>
      <c r="O20" t="s">
        <v>2546</v>
      </c>
    </row>
    <row r="21" spans="1:15" ht="18.95" customHeight="1">
      <c r="A21">
        <v>1131</v>
      </c>
      <c r="B21" s="8">
        <v>14</v>
      </c>
      <c r="C21" s="15">
        <v>23208612480</v>
      </c>
      <c r="D21" s="9" t="s">
        <v>2117</v>
      </c>
      <c r="E21" s="10" t="s">
        <v>1859</v>
      </c>
      <c r="F21" s="16" t="s">
        <v>1590</v>
      </c>
      <c r="G21" s="16" t="s">
        <v>1590</v>
      </c>
      <c r="H21" s="11"/>
      <c r="I21" s="12"/>
      <c r="J21" s="12"/>
      <c r="K21" s="12"/>
      <c r="L21" s="156">
        <v>0</v>
      </c>
      <c r="M21" s="157"/>
      <c r="N21" s="158"/>
      <c r="O21" t="s">
        <v>2546</v>
      </c>
    </row>
    <row r="22" spans="1:15" ht="18.95" customHeight="1">
      <c r="A22">
        <v>1132</v>
      </c>
      <c r="B22" s="8">
        <v>15</v>
      </c>
      <c r="C22" s="15">
        <v>2220523085</v>
      </c>
      <c r="D22" s="9" t="s">
        <v>1512</v>
      </c>
      <c r="E22" s="10" t="s">
        <v>1513</v>
      </c>
      <c r="F22" s="16" t="s">
        <v>1302</v>
      </c>
      <c r="G22" s="16" t="s">
        <v>1302</v>
      </c>
      <c r="H22" s="11"/>
      <c r="I22" s="12"/>
      <c r="J22" s="12"/>
      <c r="K22" s="12"/>
      <c r="L22" s="156">
        <v>0</v>
      </c>
      <c r="M22" s="157"/>
      <c r="N22" s="158"/>
      <c r="O22" t="s">
        <v>2546</v>
      </c>
    </row>
    <row r="23" spans="1:15" ht="18.95" customHeight="1">
      <c r="A23">
        <v>1133</v>
      </c>
      <c r="B23" s="8">
        <v>16</v>
      </c>
      <c r="C23" s="15">
        <v>2221217714</v>
      </c>
      <c r="D23" s="9" t="s">
        <v>1633</v>
      </c>
      <c r="E23" s="10" t="s">
        <v>1513</v>
      </c>
      <c r="F23" s="16" t="s">
        <v>1410</v>
      </c>
      <c r="G23" s="16" t="s">
        <v>1410</v>
      </c>
      <c r="H23" s="11"/>
      <c r="I23" s="12"/>
      <c r="J23" s="12"/>
      <c r="K23" s="12"/>
      <c r="L23" s="156">
        <v>0</v>
      </c>
      <c r="M23" s="157"/>
      <c r="N23" s="158"/>
      <c r="O23" t="s">
        <v>2546</v>
      </c>
    </row>
    <row r="24" spans="1:15" ht="18.95" customHeight="1">
      <c r="A24">
        <v>1134</v>
      </c>
      <c r="B24" s="8">
        <v>17</v>
      </c>
      <c r="C24" s="15">
        <v>2220522977</v>
      </c>
      <c r="D24" s="9" t="s">
        <v>1490</v>
      </c>
      <c r="E24" s="10" t="s">
        <v>1491</v>
      </c>
      <c r="F24" s="16" t="s">
        <v>1302</v>
      </c>
      <c r="G24" s="16" t="s">
        <v>1302</v>
      </c>
      <c r="H24" s="11"/>
      <c r="I24" s="12"/>
      <c r="J24" s="12"/>
      <c r="K24" s="12"/>
      <c r="L24" s="156">
        <v>0</v>
      </c>
      <c r="M24" s="157"/>
      <c r="N24" s="158"/>
      <c r="O24" t="s">
        <v>2546</v>
      </c>
    </row>
    <row r="25" spans="1:15" ht="18.95" customHeight="1">
      <c r="A25">
        <v>1135</v>
      </c>
      <c r="B25" s="8">
        <v>18</v>
      </c>
      <c r="C25" s="15">
        <v>2320512781</v>
      </c>
      <c r="D25" s="9" t="s">
        <v>1954</v>
      </c>
      <c r="E25" s="10" t="s">
        <v>1491</v>
      </c>
      <c r="F25" s="16" t="s">
        <v>1857</v>
      </c>
      <c r="G25" s="16" t="s">
        <v>1857</v>
      </c>
      <c r="H25" s="11"/>
      <c r="I25" s="12"/>
      <c r="J25" s="12"/>
      <c r="K25" s="12"/>
      <c r="L25" s="156">
        <v>0</v>
      </c>
      <c r="M25" s="157"/>
      <c r="N25" s="158"/>
      <c r="O25" t="s">
        <v>2546</v>
      </c>
    </row>
    <row r="26" spans="1:15" ht="18.95" customHeight="1">
      <c r="A26">
        <v>1136</v>
      </c>
      <c r="B26" s="8">
        <v>19</v>
      </c>
      <c r="C26" s="15">
        <v>2320714502</v>
      </c>
      <c r="D26" s="9" t="s">
        <v>1291</v>
      </c>
      <c r="E26" s="10" t="s">
        <v>1491</v>
      </c>
      <c r="F26" s="16" t="s">
        <v>1349</v>
      </c>
      <c r="G26" s="16" t="s">
        <v>1349</v>
      </c>
      <c r="H26" s="11"/>
      <c r="I26" s="12"/>
      <c r="J26" s="12"/>
      <c r="K26" s="12"/>
      <c r="L26" s="156">
        <v>0</v>
      </c>
      <c r="M26" s="157"/>
      <c r="N26" s="158"/>
      <c r="O26" t="s">
        <v>2546</v>
      </c>
    </row>
    <row r="27" spans="1:15" ht="18.95" customHeight="1">
      <c r="A27">
        <v>1137</v>
      </c>
      <c r="B27" s="8">
        <v>20</v>
      </c>
      <c r="C27" s="15">
        <v>1921619184</v>
      </c>
      <c r="D27" s="9" t="s">
        <v>1282</v>
      </c>
      <c r="E27" s="10" t="s">
        <v>1283</v>
      </c>
      <c r="F27" s="16" t="s">
        <v>1284</v>
      </c>
      <c r="G27" s="16" t="s">
        <v>1284</v>
      </c>
      <c r="H27" s="11"/>
      <c r="I27" s="12"/>
      <c r="J27" s="12"/>
      <c r="K27" s="12"/>
      <c r="L27" s="156">
        <v>0</v>
      </c>
      <c r="M27" s="157"/>
      <c r="N27" s="158"/>
      <c r="O27" t="s">
        <v>2546</v>
      </c>
    </row>
    <row r="28" spans="1:15" ht="18.95" customHeight="1">
      <c r="A28">
        <v>1138</v>
      </c>
      <c r="B28" s="8">
        <v>21</v>
      </c>
      <c r="C28" s="15">
        <v>2321252829</v>
      </c>
      <c r="D28" s="9" t="s">
        <v>2260</v>
      </c>
      <c r="E28" s="10" t="s">
        <v>1283</v>
      </c>
      <c r="F28" s="16" t="s">
        <v>1427</v>
      </c>
      <c r="G28" s="16" t="s">
        <v>1427</v>
      </c>
      <c r="H28" s="11"/>
      <c r="I28" s="12"/>
      <c r="J28" s="12"/>
      <c r="K28" s="12"/>
      <c r="L28" s="156">
        <v>0</v>
      </c>
      <c r="M28" s="157"/>
      <c r="N28" s="158"/>
      <c r="O28" t="s">
        <v>2546</v>
      </c>
    </row>
    <row r="29" spans="1:15" ht="18.95" customHeight="1">
      <c r="A29">
        <v>1139</v>
      </c>
      <c r="B29" s="8">
        <v>22</v>
      </c>
      <c r="C29" s="15">
        <v>2321710540</v>
      </c>
      <c r="D29" s="9" t="s">
        <v>2290</v>
      </c>
      <c r="E29" s="10" t="s">
        <v>1283</v>
      </c>
      <c r="F29" s="16" t="s">
        <v>1570</v>
      </c>
      <c r="G29" s="16" t="s">
        <v>1570</v>
      </c>
      <c r="H29" s="11"/>
      <c r="I29" s="12"/>
      <c r="J29" s="12"/>
      <c r="K29" s="12"/>
      <c r="L29" s="156">
        <v>0</v>
      </c>
      <c r="M29" s="157"/>
      <c r="N29" s="158"/>
      <c r="O29" t="s">
        <v>2546</v>
      </c>
    </row>
    <row r="30" spans="1:15" ht="18.95" customHeight="1">
      <c r="A30">
        <v>1140</v>
      </c>
      <c r="B30" s="8">
        <v>23</v>
      </c>
      <c r="C30" s="15">
        <v>2320723647</v>
      </c>
      <c r="D30" s="9" t="s">
        <v>2105</v>
      </c>
      <c r="E30" s="10" t="s">
        <v>2106</v>
      </c>
      <c r="F30" s="16" t="s">
        <v>1590</v>
      </c>
      <c r="G30" s="16" t="s">
        <v>1590</v>
      </c>
      <c r="H30" s="11"/>
      <c r="I30" s="12"/>
      <c r="J30" s="12"/>
      <c r="K30" s="12"/>
      <c r="L30" s="156">
        <v>0</v>
      </c>
      <c r="M30" s="157"/>
      <c r="N30" s="158"/>
      <c r="O30" t="s">
        <v>2546</v>
      </c>
    </row>
    <row r="31" spans="1:15" ht="18.95" customHeight="1">
      <c r="A31">
        <v>1141</v>
      </c>
      <c r="B31" s="8">
        <v>24</v>
      </c>
      <c r="C31" s="15">
        <v>2320260419</v>
      </c>
      <c r="D31" s="9" t="s">
        <v>1534</v>
      </c>
      <c r="E31" s="10" t="s">
        <v>1881</v>
      </c>
      <c r="F31" s="16" t="s">
        <v>1770</v>
      </c>
      <c r="G31" s="16" t="s">
        <v>1770</v>
      </c>
      <c r="H31" s="11"/>
      <c r="I31" s="12"/>
      <c r="J31" s="12"/>
      <c r="K31" s="12"/>
      <c r="L31" s="156">
        <v>0</v>
      </c>
      <c r="M31" s="157"/>
      <c r="N31" s="158"/>
      <c r="O31" t="s">
        <v>2546</v>
      </c>
    </row>
    <row r="32" spans="1:15" ht="18.95" customHeight="1">
      <c r="A32">
        <v>1142</v>
      </c>
      <c r="B32" s="8">
        <v>25</v>
      </c>
      <c r="C32" s="15">
        <v>2321118219</v>
      </c>
      <c r="D32" s="9" t="s">
        <v>1672</v>
      </c>
      <c r="E32" s="10" t="s">
        <v>1881</v>
      </c>
      <c r="F32" s="16" t="s">
        <v>2147</v>
      </c>
      <c r="G32" s="16" t="s">
        <v>2147</v>
      </c>
      <c r="H32" s="11"/>
      <c r="I32" s="12"/>
      <c r="J32" s="12"/>
      <c r="K32" s="12"/>
      <c r="L32" s="156">
        <v>0</v>
      </c>
      <c r="M32" s="157"/>
      <c r="N32" s="158"/>
      <c r="O32" t="s">
        <v>2546</v>
      </c>
    </row>
    <row r="33" spans="1:15" ht="18.95" customHeight="1">
      <c r="A33">
        <v>1143</v>
      </c>
      <c r="B33" s="8">
        <v>26</v>
      </c>
      <c r="C33" s="15">
        <v>2321720093</v>
      </c>
      <c r="D33" s="9" t="s">
        <v>2322</v>
      </c>
      <c r="E33" s="10" t="s">
        <v>2323</v>
      </c>
      <c r="F33" s="16" t="s">
        <v>1396</v>
      </c>
      <c r="G33" s="16" t="s">
        <v>1396</v>
      </c>
      <c r="H33" s="11"/>
      <c r="I33" s="12"/>
      <c r="J33" s="12"/>
      <c r="K33" s="12"/>
      <c r="L33" s="156">
        <v>0</v>
      </c>
      <c r="M33" s="157"/>
      <c r="N33" s="158"/>
      <c r="O33" t="s">
        <v>2546</v>
      </c>
    </row>
    <row r="34" spans="1:15" ht="18.95" customHeight="1">
      <c r="A34">
        <v>1144</v>
      </c>
      <c r="B34" s="8">
        <v>27</v>
      </c>
      <c r="C34" s="15">
        <v>2121867584</v>
      </c>
      <c r="D34" s="9" t="s">
        <v>1403</v>
      </c>
      <c r="E34" s="10" t="s">
        <v>1404</v>
      </c>
      <c r="F34" s="16" t="s">
        <v>1405</v>
      </c>
      <c r="G34" s="16" t="s">
        <v>1405</v>
      </c>
      <c r="H34" s="11"/>
      <c r="I34" s="12"/>
      <c r="J34" s="12"/>
      <c r="K34" s="12"/>
      <c r="L34" s="156">
        <v>0</v>
      </c>
      <c r="M34" s="157"/>
      <c r="N34" s="158"/>
      <c r="O34" t="s">
        <v>2546</v>
      </c>
    </row>
    <row r="35" spans="1:15" ht="18.95" customHeight="1">
      <c r="A35">
        <v>1145</v>
      </c>
      <c r="B35" s="8">
        <v>28</v>
      </c>
      <c r="C35" s="15">
        <v>2221523198</v>
      </c>
      <c r="D35" s="9" t="s">
        <v>1680</v>
      </c>
      <c r="E35" s="10" t="s">
        <v>1404</v>
      </c>
      <c r="F35" s="16" t="s">
        <v>1302</v>
      </c>
      <c r="G35" s="16" t="s">
        <v>1302</v>
      </c>
      <c r="H35" s="11"/>
      <c r="I35" s="12"/>
      <c r="J35" s="12"/>
      <c r="K35" s="12"/>
      <c r="L35" s="156">
        <v>0</v>
      </c>
      <c r="M35" s="157"/>
      <c r="N35" s="158"/>
      <c r="O35" t="s">
        <v>2546</v>
      </c>
    </row>
    <row r="36" spans="1:15" ht="18.95" customHeight="1">
      <c r="A36">
        <v>1146</v>
      </c>
      <c r="B36" s="8">
        <v>29</v>
      </c>
      <c r="C36" s="15">
        <v>2321430377</v>
      </c>
      <c r="D36" s="9" t="s">
        <v>1667</v>
      </c>
      <c r="E36" s="10" t="s">
        <v>1404</v>
      </c>
      <c r="F36" s="16" t="s">
        <v>1416</v>
      </c>
      <c r="G36" s="16" t="s">
        <v>1416</v>
      </c>
      <c r="H36" s="11"/>
      <c r="I36" s="12"/>
      <c r="J36" s="12"/>
      <c r="K36" s="12"/>
      <c r="L36" s="156">
        <v>0</v>
      </c>
      <c r="M36" s="157"/>
      <c r="N36" s="158"/>
      <c r="O36" t="s">
        <v>2546</v>
      </c>
    </row>
    <row r="37" spans="1:15" ht="18.95" customHeight="1">
      <c r="A37">
        <v>1147</v>
      </c>
      <c r="B37" s="8">
        <v>30</v>
      </c>
      <c r="C37" s="15">
        <v>2320513017</v>
      </c>
      <c r="D37" s="9" t="s">
        <v>1780</v>
      </c>
      <c r="E37" s="10" t="s">
        <v>1955</v>
      </c>
      <c r="F37" s="16" t="s">
        <v>1857</v>
      </c>
      <c r="G37" s="16" t="s">
        <v>1857</v>
      </c>
      <c r="H37" s="11"/>
      <c r="I37" s="12"/>
      <c r="J37" s="12"/>
      <c r="K37" s="12"/>
      <c r="L37" s="156">
        <v>0</v>
      </c>
      <c r="M37" s="157"/>
      <c r="N37" s="158"/>
      <c r="O37" t="s">
        <v>2546</v>
      </c>
    </row>
    <row r="38" spans="1:15">
      <c r="M38" s="147" t="s">
        <v>2484</v>
      </c>
      <c r="N38" s="13" t="s">
        <v>2400</v>
      </c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</mergeCells>
  <conditionalFormatting sqref="G6:G36 L8:N36 A8:A36">
    <cfRule type="cellIs" dxfId="27" priority="6" stopIfTrue="1" operator="equal">
      <formula>0</formula>
    </cfRule>
  </conditionalFormatting>
  <conditionalFormatting sqref="M38:N38">
    <cfRule type="cellIs" dxfId="26" priority="2" stopIfTrue="1" operator="equal">
      <formula>0</formula>
    </cfRule>
  </conditionalFormatting>
  <conditionalFormatting sqref="G37 L37:N37 A37">
    <cfRule type="cellIs" dxfId="25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2406</v>
      </c>
    </row>
    <row r="2" spans="1:15" s="1" customFormat="1">
      <c r="C2" s="150" t="s">
        <v>8</v>
      </c>
      <c r="D2" s="150"/>
      <c r="E2" s="2" t="s">
        <v>2407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2357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2408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75</v>
      </c>
      <c r="B8" s="8">
        <v>1</v>
      </c>
      <c r="C8" s="15">
        <v>2320713956</v>
      </c>
      <c r="D8" s="9" t="s">
        <v>1552</v>
      </c>
      <c r="E8" s="10" t="s">
        <v>2041</v>
      </c>
      <c r="F8" s="16" t="s">
        <v>1349</v>
      </c>
      <c r="G8" s="16" t="s">
        <v>1349</v>
      </c>
      <c r="H8" s="11"/>
      <c r="I8" s="12"/>
      <c r="J8" s="12"/>
      <c r="K8" s="12"/>
      <c r="L8" s="166">
        <v>0</v>
      </c>
      <c r="M8" s="167"/>
      <c r="N8" s="168"/>
      <c r="O8" t="s">
        <v>2409</v>
      </c>
    </row>
    <row r="9" spans="1:15" ht="18.95" customHeight="1">
      <c r="A9">
        <v>76</v>
      </c>
      <c r="B9" s="8">
        <v>2</v>
      </c>
      <c r="C9" s="15">
        <v>2220263404</v>
      </c>
      <c r="D9" s="9" t="s">
        <v>1428</v>
      </c>
      <c r="E9" s="10" t="s">
        <v>1429</v>
      </c>
      <c r="F9" s="16" t="s">
        <v>1413</v>
      </c>
      <c r="G9" s="16" t="s">
        <v>1413</v>
      </c>
      <c r="H9" s="11"/>
      <c r="I9" s="12"/>
      <c r="J9" s="12"/>
      <c r="K9" s="12"/>
      <c r="L9" s="156">
        <v>0</v>
      </c>
      <c r="M9" s="157"/>
      <c r="N9" s="158"/>
      <c r="O9" t="s">
        <v>2409</v>
      </c>
    </row>
    <row r="10" spans="1:15" ht="18.95" customHeight="1">
      <c r="A10">
        <v>77</v>
      </c>
      <c r="B10" s="8">
        <v>3</v>
      </c>
      <c r="C10" s="15">
        <v>2321122007</v>
      </c>
      <c r="D10" s="9" t="s">
        <v>1672</v>
      </c>
      <c r="E10" s="10" t="s">
        <v>2175</v>
      </c>
      <c r="F10" s="16" t="s">
        <v>1610</v>
      </c>
      <c r="G10" s="16" t="s">
        <v>1610</v>
      </c>
      <c r="H10" s="11"/>
      <c r="I10" s="12"/>
      <c r="J10" s="12"/>
      <c r="K10" s="12"/>
      <c r="L10" s="156">
        <v>0</v>
      </c>
      <c r="M10" s="157"/>
      <c r="N10" s="158"/>
      <c r="O10" t="s">
        <v>2409</v>
      </c>
    </row>
    <row r="11" spans="1:15" ht="18.95" customHeight="1">
      <c r="A11">
        <v>78</v>
      </c>
      <c r="B11" s="8">
        <v>4</v>
      </c>
      <c r="C11" s="15">
        <v>2220523159</v>
      </c>
      <c r="D11" s="9" t="s">
        <v>1522</v>
      </c>
      <c r="E11" s="10" t="s">
        <v>1523</v>
      </c>
      <c r="F11" s="16" t="s">
        <v>1302</v>
      </c>
      <c r="G11" s="16" t="s">
        <v>1302</v>
      </c>
      <c r="H11" s="11"/>
      <c r="I11" s="12"/>
      <c r="J11" s="12"/>
      <c r="K11" s="12"/>
      <c r="L11" s="156">
        <v>0</v>
      </c>
      <c r="M11" s="157"/>
      <c r="N11" s="158"/>
      <c r="O11" t="s">
        <v>2409</v>
      </c>
    </row>
    <row r="12" spans="1:15" ht="18.95" customHeight="1">
      <c r="A12">
        <v>79</v>
      </c>
      <c r="B12" s="8">
        <v>5</v>
      </c>
      <c r="C12" s="15">
        <v>2221523012</v>
      </c>
      <c r="D12" s="9" t="s">
        <v>1668</v>
      </c>
      <c r="E12" s="10" t="s">
        <v>1669</v>
      </c>
      <c r="F12" s="16" t="s">
        <v>1302</v>
      </c>
      <c r="G12" s="16" t="s">
        <v>1302</v>
      </c>
      <c r="H12" s="11"/>
      <c r="I12" s="12"/>
      <c r="J12" s="12"/>
      <c r="K12" s="12"/>
      <c r="L12" s="156">
        <v>0</v>
      </c>
      <c r="M12" s="157"/>
      <c r="N12" s="158"/>
      <c r="O12" t="s">
        <v>2409</v>
      </c>
    </row>
    <row r="13" spans="1:15" ht="18.95" customHeight="1">
      <c r="A13">
        <v>80</v>
      </c>
      <c r="B13" s="8">
        <v>6</v>
      </c>
      <c r="C13" s="15">
        <v>2321714002</v>
      </c>
      <c r="D13" s="9" t="s">
        <v>2308</v>
      </c>
      <c r="E13" s="10" t="s">
        <v>2309</v>
      </c>
      <c r="F13" s="16" t="s">
        <v>1396</v>
      </c>
      <c r="G13" s="16" t="s">
        <v>1396</v>
      </c>
      <c r="H13" s="11"/>
      <c r="I13" s="12"/>
      <c r="J13" s="12"/>
      <c r="K13" s="12"/>
      <c r="L13" s="156">
        <v>0</v>
      </c>
      <c r="M13" s="157"/>
      <c r="N13" s="158"/>
      <c r="O13" t="s">
        <v>2409</v>
      </c>
    </row>
    <row r="14" spans="1:15" ht="18.95" customHeight="1">
      <c r="A14">
        <v>81</v>
      </c>
      <c r="B14" s="8">
        <v>7</v>
      </c>
      <c r="C14" s="15">
        <v>1921628156</v>
      </c>
      <c r="D14" s="9" t="s">
        <v>1285</v>
      </c>
      <c r="E14" s="10" t="s">
        <v>1286</v>
      </c>
      <c r="F14" s="16" t="s">
        <v>1287</v>
      </c>
      <c r="G14" s="16" t="s">
        <v>1287</v>
      </c>
      <c r="H14" s="11"/>
      <c r="I14" s="12"/>
      <c r="J14" s="12"/>
      <c r="K14" s="12"/>
      <c r="L14" s="156">
        <v>0</v>
      </c>
      <c r="M14" s="157"/>
      <c r="N14" s="158"/>
      <c r="O14" t="s">
        <v>2409</v>
      </c>
    </row>
    <row r="15" spans="1:15" ht="18.95" customHeight="1">
      <c r="A15">
        <v>82</v>
      </c>
      <c r="B15" s="8">
        <v>8</v>
      </c>
      <c r="C15" s="15">
        <v>2121114079</v>
      </c>
      <c r="D15" s="9" t="s">
        <v>1361</v>
      </c>
      <c r="E15" s="10" t="s">
        <v>1286</v>
      </c>
      <c r="F15" s="16" t="s">
        <v>1360</v>
      </c>
      <c r="G15" s="16" t="s">
        <v>1360</v>
      </c>
      <c r="H15" s="11"/>
      <c r="I15" s="12"/>
      <c r="J15" s="12"/>
      <c r="K15" s="12"/>
      <c r="L15" s="156">
        <v>0</v>
      </c>
      <c r="M15" s="157"/>
      <c r="N15" s="158"/>
      <c r="O15" t="s">
        <v>2409</v>
      </c>
    </row>
    <row r="16" spans="1:15" ht="18.95" customHeight="1">
      <c r="A16">
        <v>83</v>
      </c>
      <c r="B16" s="8">
        <v>9</v>
      </c>
      <c r="C16" s="15">
        <v>2121416499</v>
      </c>
      <c r="D16" s="9" t="s">
        <v>1378</v>
      </c>
      <c r="E16" s="10" t="s">
        <v>1286</v>
      </c>
      <c r="F16" s="16" t="s">
        <v>1379</v>
      </c>
      <c r="G16" s="16" t="s">
        <v>1379</v>
      </c>
      <c r="H16" s="11"/>
      <c r="I16" s="12"/>
      <c r="J16" s="12"/>
      <c r="K16" s="12"/>
      <c r="L16" s="156">
        <v>0</v>
      </c>
      <c r="M16" s="157"/>
      <c r="N16" s="158"/>
      <c r="O16" t="s">
        <v>2409</v>
      </c>
    </row>
    <row r="17" spans="1:15" ht="18.95" customHeight="1">
      <c r="A17">
        <v>84</v>
      </c>
      <c r="B17" s="8">
        <v>10</v>
      </c>
      <c r="C17" s="15">
        <v>2221522788</v>
      </c>
      <c r="D17" s="9" t="s">
        <v>1660</v>
      </c>
      <c r="E17" s="10" t="s">
        <v>1286</v>
      </c>
      <c r="F17" s="16" t="s">
        <v>1302</v>
      </c>
      <c r="G17" s="16" t="s">
        <v>1302</v>
      </c>
      <c r="H17" s="11"/>
      <c r="I17" s="12"/>
      <c r="J17" s="12"/>
      <c r="K17" s="12"/>
      <c r="L17" s="156">
        <v>0</v>
      </c>
      <c r="M17" s="157"/>
      <c r="N17" s="158"/>
      <c r="O17" t="s">
        <v>2409</v>
      </c>
    </row>
    <row r="18" spans="1:15" ht="18.95" customHeight="1">
      <c r="A18">
        <v>85</v>
      </c>
      <c r="B18" s="8">
        <v>11</v>
      </c>
      <c r="C18" s="15">
        <v>2321213455</v>
      </c>
      <c r="D18" s="9" t="s">
        <v>2226</v>
      </c>
      <c r="E18" s="10" t="s">
        <v>1286</v>
      </c>
      <c r="F18" s="16" t="s">
        <v>1738</v>
      </c>
      <c r="G18" s="16" t="s">
        <v>1738</v>
      </c>
      <c r="H18" s="11"/>
      <c r="I18" s="12"/>
      <c r="J18" s="12"/>
      <c r="K18" s="12"/>
      <c r="L18" s="156">
        <v>0</v>
      </c>
      <c r="M18" s="157"/>
      <c r="N18" s="158"/>
      <c r="O18" t="s">
        <v>2409</v>
      </c>
    </row>
    <row r="19" spans="1:15" ht="18.95" customHeight="1">
      <c r="A19">
        <v>86</v>
      </c>
      <c r="B19" s="8">
        <v>12</v>
      </c>
      <c r="C19" s="15">
        <v>1921613393</v>
      </c>
      <c r="D19" s="9" t="s">
        <v>1273</v>
      </c>
      <c r="E19" s="10" t="s">
        <v>1274</v>
      </c>
      <c r="F19" s="16" t="s">
        <v>1275</v>
      </c>
      <c r="G19" s="16" t="s">
        <v>1275</v>
      </c>
      <c r="H19" s="11"/>
      <c r="I19" s="12"/>
      <c r="J19" s="12"/>
      <c r="K19" s="12"/>
      <c r="L19" s="156">
        <v>0</v>
      </c>
      <c r="M19" s="157"/>
      <c r="N19" s="158"/>
      <c r="O19" t="s">
        <v>2409</v>
      </c>
    </row>
    <row r="20" spans="1:15" ht="18.95" customHeight="1">
      <c r="A20">
        <v>87</v>
      </c>
      <c r="B20" s="8">
        <v>13</v>
      </c>
      <c r="C20" s="15">
        <v>23207110857</v>
      </c>
      <c r="D20" s="9" t="s">
        <v>1993</v>
      </c>
      <c r="E20" s="10" t="s">
        <v>1274</v>
      </c>
      <c r="F20" s="16" t="s">
        <v>1349</v>
      </c>
      <c r="G20" s="16" t="s">
        <v>1349</v>
      </c>
      <c r="H20" s="11"/>
      <c r="I20" s="12"/>
      <c r="J20" s="12"/>
      <c r="K20" s="12"/>
      <c r="L20" s="156">
        <v>0</v>
      </c>
      <c r="M20" s="157"/>
      <c r="N20" s="158"/>
      <c r="O20" t="s">
        <v>2409</v>
      </c>
    </row>
    <row r="21" spans="1:15" ht="18.95" customHeight="1">
      <c r="A21">
        <v>88</v>
      </c>
      <c r="B21" s="8">
        <v>14</v>
      </c>
      <c r="C21" s="15">
        <v>2320712496</v>
      </c>
      <c r="D21" s="9" t="s">
        <v>2024</v>
      </c>
      <c r="E21" s="10" t="s">
        <v>1274</v>
      </c>
      <c r="F21" s="16" t="s">
        <v>1396</v>
      </c>
      <c r="G21" s="16" t="s">
        <v>1396</v>
      </c>
      <c r="H21" s="11"/>
      <c r="I21" s="12"/>
      <c r="J21" s="12"/>
      <c r="K21" s="12"/>
      <c r="L21" s="156">
        <v>0</v>
      </c>
      <c r="M21" s="157"/>
      <c r="N21" s="158"/>
      <c r="O21" t="s">
        <v>2409</v>
      </c>
    </row>
    <row r="22" spans="1:15" ht="18.95" customHeight="1">
      <c r="A22">
        <v>89</v>
      </c>
      <c r="B22" s="8">
        <v>15</v>
      </c>
      <c r="C22" s="15">
        <v>2320712845</v>
      </c>
      <c r="D22" s="9" t="s">
        <v>2027</v>
      </c>
      <c r="E22" s="10" t="s">
        <v>1274</v>
      </c>
      <c r="F22" s="16" t="s">
        <v>1349</v>
      </c>
      <c r="G22" s="16" t="s">
        <v>1349</v>
      </c>
      <c r="H22" s="11"/>
      <c r="I22" s="12"/>
      <c r="J22" s="12"/>
      <c r="K22" s="12"/>
      <c r="L22" s="156">
        <v>0</v>
      </c>
      <c r="M22" s="157"/>
      <c r="N22" s="158"/>
      <c r="O22" t="s">
        <v>2409</v>
      </c>
    </row>
    <row r="23" spans="1:15" ht="18.95" customHeight="1">
      <c r="A23">
        <v>90</v>
      </c>
      <c r="B23" s="8">
        <v>16</v>
      </c>
      <c r="C23" s="15">
        <v>2321864892</v>
      </c>
      <c r="D23" s="9" t="s">
        <v>2345</v>
      </c>
      <c r="E23" s="10" t="s">
        <v>1274</v>
      </c>
      <c r="F23" s="16" t="s">
        <v>1590</v>
      </c>
      <c r="G23" s="16" t="s">
        <v>1590</v>
      </c>
      <c r="H23" s="11"/>
      <c r="I23" s="12"/>
      <c r="J23" s="12"/>
      <c r="K23" s="12"/>
      <c r="L23" s="156">
        <v>0</v>
      </c>
      <c r="M23" s="157"/>
      <c r="N23" s="158"/>
      <c r="O23" t="s">
        <v>2409</v>
      </c>
    </row>
    <row r="24" spans="1:15" ht="18.95" customHeight="1">
      <c r="A24">
        <v>91</v>
      </c>
      <c r="B24" s="8">
        <v>17</v>
      </c>
      <c r="C24" s="15">
        <v>2320210956</v>
      </c>
      <c r="D24" s="9" t="s">
        <v>1756</v>
      </c>
      <c r="E24" s="10" t="s">
        <v>1757</v>
      </c>
      <c r="F24" s="16" t="s">
        <v>1416</v>
      </c>
      <c r="G24" s="16" t="s">
        <v>1416</v>
      </c>
      <c r="H24" s="11"/>
      <c r="I24" s="12"/>
      <c r="J24" s="12"/>
      <c r="K24" s="12"/>
      <c r="L24" s="156">
        <v>0</v>
      </c>
      <c r="M24" s="157"/>
      <c r="N24" s="158"/>
      <c r="O24" t="s">
        <v>2409</v>
      </c>
    </row>
    <row r="25" spans="1:15" ht="18.95" customHeight="1">
      <c r="A25">
        <v>92</v>
      </c>
      <c r="B25" s="8">
        <v>18</v>
      </c>
      <c r="C25" s="15">
        <v>2320216076</v>
      </c>
      <c r="D25" s="9" t="s">
        <v>1808</v>
      </c>
      <c r="E25" s="10" t="s">
        <v>1757</v>
      </c>
      <c r="F25" s="16" t="s">
        <v>1349</v>
      </c>
      <c r="G25" s="16" t="s">
        <v>1349</v>
      </c>
      <c r="H25" s="11"/>
      <c r="I25" s="12"/>
      <c r="J25" s="12"/>
      <c r="K25" s="12"/>
      <c r="L25" s="156">
        <v>0</v>
      </c>
      <c r="M25" s="157"/>
      <c r="N25" s="158"/>
      <c r="O25" t="s">
        <v>2409</v>
      </c>
    </row>
    <row r="26" spans="1:15" ht="18.95" customHeight="1">
      <c r="A26">
        <v>93</v>
      </c>
      <c r="B26" s="8">
        <v>19</v>
      </c>
      <c r="C26" s="15">
        <v>2320220648</v>
      </c>
      <c r="D26" s="9" t="s">
        <v>1831</v>
      </c>
      <c r="E26" s="10" t="s">
        <v>1757</v>
      </c>
      <c r="F26" s="16" t="s">
        <v>1308</v>
      </c>
      <c r="G26" s="16" t="s">
        <v>1308</v>
      </c>
      <c r="H26" s="11"/>
      <c r="I26" s="12"/>
      <c r="J26" s="12"/>
      <c r="K26" s="12"/>
      <c r="L26" s="156">
        <v>0</v>
      </c>
      <c r="M26" s="157"/>
      <c r="N26" s="158"/>
      <c r="O26" t="s">
        <v>2409</v>
      </c>
    </row>
    <row r="27" spans="1:15" ht="18.95" customHeight="1">
      <c r="A27">
        <v>94</v>
      </c>
      <c r="B27" s="8">
        <v>20</v>
      </c>
      <c r="C27" s="15">
        <v>2320255388</v>
      </c>
      <c r="D27" s="9" t="s">
        <v>1753</v>
      </c>
      <c r="E27" s="10" t="s">
        <v>1757</v>
      </c>
      <c r="F27" s="16" t="s">
        <v>1770</v>
      </c>
      <c r="G27" s="16" t="s">
        <v>1770</v>
      </c>
      <c r="H27" s="11"/>
      <c r="I27" s="12"/>
      <c r="J27" s="12"/>
      <c r="K27" s="12"/>
      <c r="L27" s="156">
        <v>0</v>
      </c>
      <c r="M27" s="157"/>
      <c r="N27" s="158"/>
      <c r="O27" t="s">
        <v>2409</v>
      </c>
    </row>
    <row r="28" spans="1:15" ht="18.95" customHeight="1">
      <c r="A28">
        <v>95</v>
      </c>
      <c r="B28" s="8">
        <v>21</v>
      </c>
      <c r="C28" s="15">
        <v>2320265065</v>
      </c>
      <c r="D28" s="9" t="s">
        <v>1898</v>
      </c>
      <c r="E28" s="10" t="s">
        <v>1757</v>
      </c>
      <c r="F28" s="16" t="s">
        <v>1296</v>
      </c>
      <c r="G28" s="16" t="s">
        <v>1296</v>
      </c>
      <c r="H28" s="11"/>
      <c r="I28" s="12"/>
      <c r="J28" s="12"/>
      <c r="K28" s="12"/>
      <c r="L28" s="156">
        <v>0</v>
      </c>
      <c r="M28" s="157"/>
      <c r="N28" s="158"/>
      <c r="O28" t="s">
        <v>2409</v>
      </c>
    </row>
    <row r="29" spans="1:15" ht="18.95" customHeight="1">
      <c r="A29">
        <v>96</v>
      </c>
      <c r="B29" s="8">
        <v>22</v>
      </c>
      <c r="C29" s="15">
        <v>2320289938</v>
      </c>
      <c r="D29" s="9" t="s">
        <v>1915</v>
      </c>
      <c r="E29" s="10" t="s">
        <v>1757</v>
      </c>
      <c r="F29" s="16" t="s">
        <v>1564</v>
      </c>
      <c r="G29" s="16" t="s">
        <v>1564</v>
      </c>
      <c r="H29" s="11"/>
      <c r="I29" s="12"/>
      <c r="J29" s="12"/>
      <c r="K29" s="12"/>
      <c r="L29" s="156">
        <v>0</v>
      </c>
      <c r="M29" s="157"/>
      <c r="N29" s="158"/>
      <c r="O29" t="s">
        <v>2409</v>
      </c>
    </row>
    <row r="30" spans="1:15" ht="18.95" customHeight="1">
      <c r="A30">
        <v>97</v>
      </c>
      <c r="B30" s="8">
        <v>23</v>
      </c>
      <c r="C30" s="15">
        <v>2320713085</v>
      </c>
      <c r="D30" s="9" t="s">
        <v>1331</v>
      </c>
      <c r="E30" s="10" t="s">
        <v>1757</v>
      </c>
      <c r="F30" s="16" t="s">
        <v>1349</v>
      </c>
      <c r="G30" s="16" t="s">
        <v>1349</v>
      </c>
      <c r="H30" s="11"/>
      <c r="I30" s="12"/>
      <c r="J30" s="12"/>
      <c r="K30" s="12"/>
      <c r="L30" s="156">
        <v>0</v>
      </c>
      <c r="M30" s="157"/>
      <c r="N30" s="158"/>
      <c r="O30" t="s">
        <v>2409</v>
      </c>
    </row>
    <row r="31" spans="1:15" ht="18.95" customHeight="1">
      <c r="A31">
        <v>98</v>
      </c>
      <c r="B31" s="8">
        <v>24</v>
      </c>
      <c r="C31" s="15">
        <v>2320717216</v>
      </c>
      <c r="D31" s="9" t="s">
        <v>2083</v>
      </c>
      <c r="E31" s="10" t="s">
        <v>1757</v>
      </c>
      <c r="F31" s="16" t="s">
        <v>1570</v>
      </c>
      <c r="G31" s="16" t="s">
        <v>1570</v>
      </c>
      <c r="H31" s="11"/>
      <c r="I31" s="12"/>
      <c r="J31" s="12"/>
      <c r="K31" s="12"/>
      <c r="L31" s="156">
        <v>0</v>
      </c>
      <c r="M31" s="157"/>
      <c r="N31" s="158"/>
      <c r="O31" t="s">
        <v>2409</v>
      </c>
    </row>
    <row r="32" spans="1:15" ht="18.95" customHeight="1">
      <c r="A32">
        <v>99</v>
      </c>
      <c r="B32" s="8">
        <v>25</v>
      </c>
      <c r="C32" s="15">
        <v>2320864712</v>
      </c>
      <c r="D32" s="9" t="s">
        <v>2127</v>
      </c>
      <c r="E32" s="10" t="s">
        <v>1757</v>
      </c>
      <c r="F32" s="16" t="s">
        <v>1590</v>
      </c>
      <c r="G32" s="16" t="s">
        <v>1590</v>
      </c>
      <c r="H32" s="11"/>
      <c r="I32" s="12"/>
      <c r="J32" s="12"/>
      <c r="K32" s="12"/>
      <c r="L32" s="156">
        <v>0</v>
      </c>
      <c r="M32" s="157"/>
      <c r="N32" s="158"/>
      <c r="O32" t="s">
        <v>2409</v>
      </c>
    </row>
    <row r="33" spans="1:15" ht="18.95" customHeight="1">
      <c r="A33">
        <v>100</v>
      </c>
      <c r="B33" s="8">
        <v>26</v>
      </c>
      <c r="C33" s="15">
        <v>2221248744</v>
      </c>
      <c r="D33" s="9" t="s">
        <v>1616</v>
      </c>
      <c r="E33" s="10" t="s">
        <v>1642</v>
      </c>
      <c r="F33" s="16" t="s">
        <v>1410</v>
      </c>
      <c r="G33" s="16" t="s">
        <v>1410</v>
      </c>
      <c r="H33" s="11"/>
      <c r="I33" s="12"/>
      <c r="J33" s="12"/>
      <c r="K33" s="12"/>
      <c r="L33" s="156">
        <v>0</v>
      </c>
      <c r="M33" s="157"/>
      <c r="N33" s="158"/>
      <c r="O33" t="s">
        <v>2409</v>
      </c>
    </row>
    <row r="34" spans="1:15" ht="18.95" customHeight="1">
      <c r="A34">
        <v>101</v>
      </c>
      <c r="B34" s="8">
        <v>27</v>
      </c>
      <c r="C34" s="15">
        <v>23218610358</v>
      </c>
      <c r="D34" s="9" t="s">
        <v>1300</v>
      </c>
      <c r="E34" s="10" t="s">
        <v>2333</v>
      </c>
      <c r="F34" s="16" t="s">
        <v>1590</v>
      </c>
      <c r="G34" s="16" t="s">
        <v>1590</v>
      </c>
      <c r="H34" s="11"/>
      <c r="I34" s="12"/>
      <c r="J34" s="12"/>
      <c r="K34" s="12"/>
      <c r="L34" s="156">
        <v>0</v>
      </c>
      <c r="M34" s="157"/>
      <c r="N34" s="158"/>
      <c r="O34" t="s">
        <v>2409</v>
      </c>
    </row>
    <row r="35" spans="1:15" ht="18.95" customHeight="1">
      <c r="A35">
        <v>102</v>
      </c>
      <c r="B35" s="8">
        <v>28</v>
      </c>
      <c r="C35" s="15">
        <v>2320219865</v>
      </c>
      <c r="D35" s="9" t="s">
        <v>1417</v>
      </c>
      <c r="E35" s="10" t="s">
        <v>1828</v>
      </c>
      <c r="F35" s="16" t="s">
        <v>1427</v>
      </c>
      <c r="G35" s="16" t="s">
        <v>1427</v>
      </c>
      <c r="H35" s="11"/>
      <c r="I35" s="12"/>
      <c r="J35" s="12"/>
      <c r="K35" s="12"/>
      <c r="L35" s="156">
        <v>0</v>
      </c>
      <c r="M35" s="157"/>
      <c r="N35" s="158"/>
      <c r="O35" t="s">
        <v>2409</v>
      </c>
    </row>
    <row r="36" spans="1:15" ht="18.95" customHeight="1">
      <c r="A36">
        <v>103</v>
      </c>
      <c r="B36" s="8">
        <v>29</v>
      </c>
      <c r="C36" s="15">
        <v>2320862926</v>
      </c>
      <c r="D36" s="9" t="s">
        <v>2122</v>
      </c>
      <c r="E36" s="10" t="s">
        <v>1828</v>
      </c>
      <c r="F36" s="16" t="s">
        <v>1416</v>
      </c>
      <c r="G36" s="16" t="s">
        <v>1416</v>
      </c>
      <c r="H36" s="11"/>
      <c r="I36" s="12"/>
      <c r="J36" s="12"/>
      <c r="K36" s="12"/>
      <c r="L36" s="156">
        <v>0</v>
      </c>
      <c r="M36" s="157"/>
      <c r="N36" s="158"/>
      <c r="O36" t="s">
        <v>2409</v>
      </c>
    </row>
    <row r="37" spans="1:15">
      <c r="M37" s="147" t="s">
        <v>2410</v>
      </c>
      <c r="N37" s="13" t="s">
        <v>2400</v>
      </c>
    </row>
  </sheetData>
  <mergeCells count="45">
    <mergeCell ref="L34:N34"/>
    <mergeCell ref="L35:N35"/>
    <mergeCell ref="L36:N36"/>
    <mergeCell ref="L28:N28"/>
    <mergeCell ref="L29:N29"/>
    <mergeCell ref="L30:N30"/>
    <mergeCell ref="L31:N31"/>
    <mergeCell ref="L32:N32"/>
    <mergeCell ref="L33:N33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</mergeCells>
  <conditionalFormatting sqref="G6:G36 L8:N36 A8:A36">
    <cfRule type="cellIs" dxfId="114" priority="6" stopIfTrue="1" operator="equal">
      <formula>0</formula>
    </cfRule>
  </conditionalFormatting>
  <conditionalFormatting sqref="M37:N37">
    <cfRule type="cellIs" dxfId="113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8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2547</v>
      </c>
    </row>
    <row r="2" spans="1:15" s="1" customFormat="1">
      <c r="C2" s="150" t="s">
        <v>8</v>
      </c>
      <c r="D2" s="150"/>
      <c r="E2" s="2" t="s">
        <v>2548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2356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2549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1148</v>
      </c>
      <c r="B8" s="8">
        <v>1</v>
      </c>
      <c r="C8" s="15">
        <v>2320712320</v>
      </c>
      <c r="D8" s="9" t="s">
        <v>1979</v>
      </c>
      <c r="E8" s="10" t="s">
        <v>1955</v>
      </c>
      <c r="F8" s="16" t="s">
        <v>1349</v>
      </c>
      <c r="G8" s="16" t="s">
        <v>1349</v>
      </c>
      <c r="H8" s="11"/>
      <c r="I8" s="12"/>
      <c r="J8" s="12"/>
      <c r="K8" s="12"/>
      <c r="L8" s="166">
        <v>0</v>
      </c>
      <c r="M8" s="167"/>
      <c r="N8" s="168"/>
      <c r="O8" t="s">
        <v>2550</v>
      </c>
    </row>
    <row r="9" spans="1:15" ht="18.95" customHeight="1">
      <c r="A9">
        <v>1149</v>
      </c>
      <c r="B9" s="8">
        <v>2</v>
      </c>
      <c r="C9" s="15">
        <v>23202310159</v>
      </c>
      <c r="D9" s="9" t="s">
        <v>1841</v>
      </c>
      <c r="E9" s="10" t="s">
        <v>1842</v>
      </c>
      <c r="F9" s="16" t="s">
        <v>1843</v>
      </c>
      <c r="G9" s="16" t="s">
        <v>1843</v>
      </c>
      <c r="H9" s="11"/>
      <c r="I9" s="12"/>
      <c r="J9" s="12"/>
      <c r="K9" s="12"/>
      <c r="L9" s="156">
        <v>0</v>
      </c>
      <c r="M9" s="157"/>
      <c r="N9" s="158"/>
      <c r="O9" t="s">
        <v>2550</v>
      </c>
    </row>
    <row r="10" spans="1:15" ht="18.95" customHeight="1">
      <c r="A10">
        <v>1150</v>
      </c>
      <c r="B10" s="8">
        <v>3</v>
      </c>
      <c r="C10" s="15">
        <v>2321716450</v>
      </c>
      <c r="D10" s="9" t="s">
        <v>1288</v>
      </c>
      <c r="E10" s="10" t="s">
        <v>1842</v>
      </c>
      <c r="F10" s="16" t="s">
        <v>1349</v>
      </c>
      <c r="G10" s="16" t="s">
        <v>1349</v>
      </c>
      <c r="H10" s="11"/>
      <c r="I10" s="12"/>
      <c r="J10" s="12"/>
      <c r="K10" s="12"/>
      <c r="L10" s="156">
        <v>0</v>
      </c>
      <c r="M10" s="157"/>
      <c r="N10" s="158"/>
      <c r="O10" t="s">
        <v>2550</v>
      </c>
    </row>
    <row r="11" spans="1:15" ht="18.95" customHeight="1">
      <c r="A11">
        <v>1151</v>
      </c>
      <c r="B11" s="8">
        <v>4</v>
      </c>
      <c r="C11" s="15">
        <v>2220717166</v>
      </c>
      <c r="D11" s="9" t="s">
        <v>1575</v>
      </c>
      <c r="E11" s="10" t="s">
        <v>1576</v>
      </c>
      <c r="F11" s="16" t="s">
        <v>1349</v>
      </c>
      <c r="G11" s="16" t="s">
        <v>1349</v>
      </c>
      <c r="H11" s="11"/>
      <c r="I11" s="12"/>
      <c r="J11" s="12"/>
      <c r="K11" s="12"/>
      <c r="L11" s="156">
        <v>0</v>
      </c>
      <c r="M11" s="157"/>
      <c r="N11" s="158"/>
      <c r="O11" t="s">
        <v>2550</v>
      </c>
    </row>
    <row r="12" spans="1:15" ht="18.95" customHeight="1">
      <c r="A12">
        <v>1152</v>
      </c>
      <c r="B12" s="8">
        <v>5</v>
      </c>
      <c r="C12" s="15">
        <v>2220717169</v>
      </c>
      <c r="D12" s="9" t="s">
        <v>1577</v>
      </c>
      <c r="E12" s="10" t="s">
        <v>1576</v>
      </c>
      <c r="F12" s="16" t="s">
        <v>1349</v>
      </c>
      <c r="G12" s="16" t="s">
        <v>1349</v>
      </c>
      <c r="H12" s="11"/>
      <c r="I12" s="12"/>
      <c r="J12" s="12"/>
      <c r="K12" s="12"/>
      <c r="L12" s="156">
        <v>0</v>
      </c>
      <c r="M12" s="157"/>
      <c r="N12" s="158"/>
      <c r="O12" t="s">
        <v>2550</v>
      </c>
    </row>
    <row r="13" spans="1:15" ht="18.95" customHeight="1">
      <c r="A13">
        <v>1153</v>
      </c>
      <c r="B13" s="8">
        <v>6</v>
      </c>
      <c r="C13" s="15">
        <v>2220717172</v>
      </c>
      <c r="D13" s="9" t="s">
        <v>1578</v>
      </c>
      <c r="E13" s="10" t="s">
        <v>1576</v>
      </c>
      <c r="F13" s="16" t="s">
        <v>1322</v>
      </c>
      <c r="G13" s="16" t="s">
        <v>1322</v>
      </c>
      <c r="H13" s="11"/>
      <c r="I13" s="12"/>
      <c r="J13" s="12"/>
      <c r="K13" s="12"/>
      <c r="L13" s="156">
        <v>0</v>
      </c>
      <c r="M13" s="157"/>
      <c r="N13" s="158"/>
      <c r="O13" t="s">
        <v>2550</v>
      </c>
    </row>
    <row r="14" spans="1:15" ht="18.95" customHeight="1">
      <c r="A14">
        <v>1154</v>
      </c>
      <c r="B14" s="8">
        <v>7</v>
      </c>
      <c r="C14" s="15">
        <v>2320118254</v>
      </c>
      <c r="D14" s="9" t="s">
        <v>1577</v>
      </c>
      <c r="E14" s="10" t="s">
        <v>1576</v>
      </c>
      <c r="F14" s="16" t="s">
        <v>1610</v>
      </c>
      <c r="G14" s="16" t="s">
        <v>1610</v>
      </c>
      <c r="H14" s="11"/>
      <c r="I14" s="12"/>
      <c r="J14" s="12"/>
      <c r="K14" s="12"/>
      <c r="L14" s="156">
        <v>0</v>
      </c>
      <c r="M14" s="157"/>
      <c r="N14" s="158"/>
      <c r="O14" t="s">
        <v>2550</v>
      </c>
    </row>
    <row r="15" spans="1:15" ht="18.95" customHeight="1">
      <c r="A15">
        <v>1155</v>
      </c>
      <c r="B15" s="8">
        <v>8</v>
      </c>
      <c r="C15" s="15">
        <v>2320213256</v>
      </c>
      <c r="D15" s="9" t="s">
        <v>1783</v>
      </c>
      <c r="E15" s="10" t="s">
        <v>1576</v>
      </c>
      <c r="F15" s="16" t="s">
        <v>1416</v>
      </c>
      <c r="G15" s="16" t="s">
        <v>1416</v>
      </c>
      <c r="H15" s="11"/>
      <c r="I15" s="12"/>
      <c r="J15" s="12"/>
      <c r="K15" s="12"/>
      <c r="L15" s="156">
        <v>0</v>
      </c>
      <c r="M15" s="157"/>
      <c r="N15" s="158"/>
      <c r="O15" t="s">
        <v>2550</v>
      </c>
    </row>
    <row r="16" spans="1:15" ht="18.95" customHeight="1">
      <c r="A16">
        <v>1156</v>
      </c>
      <c r="B16" s="8">
        <v>9</v>
      </c>
      <c r="C16" s="15">
        <v>2320255390</v>
      </c>
      <c r="D16" s="9" t="s">
        <v>1870</v>
      </c>
      <c r="E16" s="10" t="s">
        <v>1576</v>
      </c>
      <c r="F16" s="16" t="s">
        <v>1427</v>
      </c>
      <c r="G16" s="16" t="s">
        <v>1427</v>
      </c>
      <c r="H16" s="11"/>
      <c r="I16" s="12"/>
      <c r="J16" s="12"/>
      <c r="K16" s="12"/>
      <c r="L16" s="156">
        <v>0</v>
      </c>
      <c r="M16" s="157"/>
      <c r="N16" s="158"/>
      <c r="O16" t="s">
        <v>2550</v>
      </c>
    </row>
    <row r="17" spans="1:15" ht="18.95" customHeight="1">
      <c r="A17">
        <v>1157</v>
      </c>
      <c r="B17" s="8">
        <v>10</v>
      </c>
      <c r="C17" s="15">
        <v>2320510790</v>
      </c>
      <c r="D17" s="9" t="s">
        <v>1942</v>
      </c>
      <c r="E17" s="10" t="s">
        <v>1576</v>
      </c>
      <c r="F17" s="16" t="s">
        <v>1857</v>
      </c>
      <c r="G17" s="16" t="s">
        <v>1857</v>
      </c>
      <c r="H17" s="11"/>
      <c r="I17" s="12"/>
      <c r="J17" s="12"/>
      <c r="K17" s="12"/>
      <c r="L17" s="156">
        <v>0</v>
      </c>
      <c r="M17" s="157"/>
      <c r="N17" s="158"/>
      <c r="O17" t="s">
        <v>2550</v>
      </c>
    </row>
    <row r="18" spans="1:15" ht="18.95" customHeight="1">
      <c r="A18">
        <v>1158</v>
      </c>
      <c r="B18" s="8">
        <v>11</v>
      </c>
      <c r="C18" s="15">
        <v>2320512108</v>
      </c>
      <c r="D18" s="9" t="s">
        <v>1531</v>
      </c>
      <c r="E18" s="10" t="s">
        <v>1576</v>
      </c>
      <c r="F18" s="16" t="s">
        <v>1857</v>
      </c>
      <c r="G18" s="16" t="s">
        <v>1857</v>
      </c>
      <c r="H18" s="11"/>
      <c r="I18" s="12"/>
      <c r="J18" s="12"/>
      <c r="K18" s="12"/>
      <c r="L18" s="156">
        <v>0</v>
      </c>
      <c r="M18" s="157"/>
      <c r="N18" s="158"/>
      <c r="O18" t="s">
        <v>2550</v>
      </c>
    </row>
    <row r="19" spans="1:15" ht="18.95" customHeight="1">
      <c r="A19">
        <v>1159</v>
      </c>
      <c r="B19" s="8">
        <v>12</v>
      </c>
      <c r="C19" s="15">
        <v>23206510050</v>
      </c>
      <c r="D19" s="9" t="s">
        <v>1968</v>
      </c>
      <c r="E19" s="10" t="s">
        <v>1576</v>
      </c>
      <c r="F19" s="16" t="s">
        <v>1969</v>
      </c>
      <c r="G19" s="16" t="s">
        <v>1969</v>
      </c>
      <c r="H19" s="11"/>
      <c r="I19" s="12"/>
      <c r="J19" s="12"/>
      <c r="K19" s="12"/>
      <c r="L19" s="156">
        <v>0</v>
      </c>
      <c r="M19" s="157"/>
      <c r="N19" s="158"/>
      <c r="O19" t="s">
        <v>2550</v>
      </c>
    </row>
    <row r="20" spans="1:15" ht="18.95" customHeight="1">
      <c r="A20">
        <v>1160</v>
      </c>
      <c r="B20" s="8">
        <v>13</v>
      </c>
      <c r="C20" s="15">
        <v>2320711695</v>
      </c>
      <c r="D20" s="9" t="s">
        <v>2019</v>
      </c>
      <c r="E20" s="10" t="s">
        <v>1576</v>
      </c>
      <c r="F20" s="16" t="s">
        <v>1349</v>
      </c>
      <c r="G20" s="16" t="s">
        <v>1349</v>
      </c>
      <c r="H20" s="11"/>
      <c r="I20" s="12"/>
      <c r="J20" s="12"/>
      <c r="K20" s="12"/>
      <c r="L20" s="156">
        <v>0</v>
      </c>
      <c r="M20" s="157"/>
      <c r="N20" s="158"/>
      <c r="O20" t="s">
        <v>2550</v>
      </c>
    </row>
    <row r="21" spans="1:15" ht="18.95" customHeight="1">
      <c r="A21">
        <v>1161</v>
      </c>
      <c r="B21" s="8">
        <v>14</v>
      </c>
      <c r="C21" s="15">
        <v>2320712894</v>
      </c>
      <c r="D21" s="9" t="s">
        <v>2028</v>
      </c>
      <c r="E21" s="10" t="s">
        <v>1576</v>
      </c>
      <c r="F21" s="16" t="s">
        <v>1396</v>
      </c>
      <c r="G21" s="16" t="s">
        <v>1396</v>
      </c>
      <c r="H21" s="11"/>
      <c r="I21" s="12"/>
      <c r="J21" s="12"/>
      <c r="K21" s="12"/>
      <c r="L21" s="156">
        <v>0</v>
      </c>
      <c r="M21" s="157"/>
      <c r="N21" s="158"/>
      <c r="O21" t="s">
        <v>2550</v>
      </c>
    </row>
    <row r="22" spans="1:15" ht="18.95" customHeight="1">
      <c r="A22">
        <v>1162</v>
      </c>
      <c r="B22" s="8">
        <v>15</v>
      </c>
      <c r="C22" s="15">
        <v>2320713999</v>
      </c>
      <c r="D22" s="9" t="s">
        <v>2044</v>
      </c>
      <c r="E22" s="10" t="s">
        <v>1576</v>
      </c>
      <c r="F22" s="16" t="s">
        <v>1349</v>
      </c>
      <c r="G22" s="16" t="s">
        <v>1349</v>
      </c>
      <c r="H22" s="11"/>
      <c r="I22" s="12"/>
      <c r="J22" s="12"/>
      <c r="K22" s="12"/>
      <c r="L22" s="156">
        <v>0</v>
      </c>
      <c r="M22" s="157"/>
      <c r="N22" s="158"/>
      <c r="O22" t="s">
        <v>2550</v>
      </c>
    </row>
    <row r="23" spans="1:15" ht="18.95" customHeight="1">
      <c r="A23">
        <v>1163</v>
      </c>
      <c r="B23" s="8">
        <v>16</v>
      </c>
      <c r="C23" s="15">
        <v>2320714869</v>
      </c>
      <c r="D23" s="9" t="s">
        <v>1907</v>
      </c>
      <c r="E23" s="10" t="s">
        <v>1576</v>
      </c>
      <c r="F23" s="16" t="s">
        <v>1349</v>
      </c>
      <c r="G23" s="16" t="s">
        <v>1349</v>
      </c>
      <c r="H23" s="11"/>
      <c r="I23" s="12"/>
      <c r="J23" s="12"/>
      <c r="K23" s="12"/>
      <c r="L23" s="156">
        <v>0</v>
      </c>
      <c r="M23" s="157"/>
      <c r="N23" s="158"/>
      <c r="O23" t="s">
        <v>2550</v>
      </c>
    </row>
    <row r="24" spans="1:15" ht="18.95" customHeight="1">
      <c r="A24">
        <v>1164</v>
      </c>
      <c r="B24" s="8">
        <v>17</v>
      </c>
      <c r="C24" s="15">
        <v>2320716898</v>
      </c>
      <c r="D24" s="9" t="s">
        <v>2075</v>
      </c>
      <c r="E24" s="10" t="s">
        <v>1576</v>
      </c>
      <c r="F24" s="16" t="s">
        <v>1929</v>
      </c>
      <c r="G24" s="16" t="s">
        <v>1929</v>
      </c>
      <c r="H24" s="11"/>
      <c r="I24" s="12"/>
      <c r="J24" s="12"/>
      <c r="K24" s="12"/>
      <c r="L24" s="156">
        <v>0</v>
      </c>
      <c r="M24" s="157"/>
      <c r="N24" s="158"/>
      <c r="O24" t="s">
        <v>2550</v>
      </c>
    </row>
    <row r="25" spans="1:15" ht="18.95" customHeight="1">
      <c r="A25">
        <v>1165</v>
      </c>
      <c r="B25" s="8">
        <v>18</v>
      </c>
      <c r="C25" s="15">
        <v>2320719709</v>
      </c>
      <c r="D25" s="9" t="s">
        <v>2093</v>
      </c>
      <c r="E25" s="10" t="s">
        <v>1576</v>
      </c>
      <c r="F25" s="16" t="s">
        <v>1349</v>
      </c>
      <c r="G25" s="16" t="s">
        <v>1349</v>
      </c>
      <c r="H25" s="11"/>
      <c r="I25" s="12"/>
      <c r="J25" s="12"/>
      <c r="K25" s="12"/>
      <c r="L25" s="156">
        <v>0</v>
      </c>
      <c r="M25" s="157"/>
      <c r="N25" s="158"/>
      <c r="O25" t="s">
        <v>2550</v>
      </c>
    </row>
    <row r="26" spans="1:15" ht="18.95" customHeight="1">
      <c r="A26">
        <v>1166</v>
      </c>
      <c r="B26" s="8">
        <v>19</v>
      </c>
      <c r="C26" s="15">
        <v>23208612023</v>
      </c>
      <c r="D26" s="9" t="s">
        <v>1841</v>
      </c>
      <c r="E26" s="10" t="s">
        <v>1576</v>
      </c>
      <c r="F26" s="16" t="s">
        <v>1590</v>
      </c>
      <c r="G26" s="16" t="s">
        <v>1590</v>
      </c>
      <c r="H26" s="11"/>
      <c r="I26" s="12"/>
      <c r="J26" s="12"/>
      <c r="K26" s="12"/>
      <c r="L26" s="156">
        <v>0</v>
      </c>
      <c r="M26" s="157"/>
      <c r="N26" s="158"/>
      <c r="O26" t="s">
        <v>2550</v>
      </c>
    </row>
    <row r="27" spans="1:15" ht="18.95" customHeight="1">
      <c r="A27">
        <v>1167</v>
      </c>
      <c r="B27" s="8">
        <v>20</v>
      </c>
      <c r="C27" s="15">
        <v>2220615524</v>
      </c>
      <c r="D27" s="9" t="s">
        <v>1414</v>
      </c>
      <c r="E27" s="10" t="s">
        <v>1556</v>
      </c>
      <c r="F27" s="16" t="s">
        <v>1290</v>
      </c>
      <c r="G27" s="16" t="s">
        <v>1290</v>
      </c>
      <c r="H27" s="11"/>
      <c r="I27" s="12"/>
      <c r="J27" s="12"/>
      <c r="K27" s="12"/>
      <c r="L27" s="156">
        <v>0</v>
      </c>
      <c r="M27" s="157"/>
      <c r="N27" s="158"/>
      <c r="O27" t="s">
        <v>2550</v>
      </c>
    </row>
    <row r="28" spans="1:15" ht="18.95" customHeight="1">
      <c r="A28">
        <v>1168</v>
      </c>
      <c r="B28" s="8">
        <v>21</v>
      </c>
      <c r="C28" s="15">
        <v>2321723750</v>
      </c>
      <c r="D28" s="9" t="s">
        <v>2330</v>
      </c>
      <c r="E28" s="10" t="s">
        <v>1556</v>
      </c>
      <c r="F28" s="16" t="s">
        <v>1570</v>
      </c>
      <c r="G28" s="16" t="s">
        <v>1570</v>
      </c>
      <c r="H28" s="11"/>
      <c r="I28" s="12"/>
      <c r="J28" s="12"/>
      <c r="K28" s="12"/>
      <c r="L28" s="156">
        <v>0</v>
      </c>
      <c r="M28" s="157"/>
      <c r="N28" s="158"/>
      <c r="O28" t="s">
        <v>2550</v>
      </c>
    </row>
    <row r="29" spans="1:15" ht="18.95" customHeight="1">
      <c r="A29">
        <v>1169</v>
      </c>
      <c r="B29" s="8">
        <v>22</v>
      </c>
      <c r="C29" s="15">
        <v>2320714539</v>
      </c>
      <c r="D29" s="9" t="s">
        <v>1566</v>
      </c>
      <c r="E29" s="10" t="s">
        <v>2057</v>
      </c>
      <c r="F29" s="16" t="s">
        <v>1396</v>
      </c>
      <c r="G29" s="16" t="s">
        <v>1396</v>
      </c>
      <c r="H29" s="11"/>
      <c r="I29" s="12"/>
      <c r="J29" s="12"/>
      <c r="K29" s="12"/>
      <c r="L29" s="156">
        <v>0</v>
      </c>
      <c r="M29" s="157"/>
      <c r="N29" s="158"/>
      <c r="O29" t="s">
        <v>2550</v>
      </c>
    </row>
    <row r="30" spans="1:15" ht="18.95" customHeight="1">
      <c r="A30">
        <v>1170</v>
      </c>
      <c r="B30" s="8">
        <v>23</v>
      </c>
      <c r="C30" s="15">
        <v>2220523052</v>
      </c>
      <c r="D30" s="9" t="s">
        <v>1508</v>
      </c>
      <c r="E30" s="10" t="s">
        <v>1509</v>
      </c>
      <c r="F30" s="16" t="s">
        <v>1302</v>
      </c>
      <c r="G30" s="16" t="s">
        <v>1302</v>
      </c>
      <c r="H30" s="11"/>
      <c r="I30" s="12"/>
      <c r="J30" s="12"/>
      <c r="K30" s="12"/>
      <c r="L30" s="156">
        <v>0</v>
      </c>
      <c r="M30" s="157"/>
      <c r="N30" s="158"/>
      <c r="O30" t="s">
        <v>2550</v>
      </c>
    </row>
    <row r="31" spans="1:15" ht="18.95" customHeight="1">
      <c r="A31">
        <v>1171</v>
      </c>
      <c r="B31" s="8">
        <v>24</v>
      </c>
      <c r="C31" s="15">
        <v>2320514226</v>
      </c>
      <c r="D31" s="9" t="s">
        <v>1959</v>
      </c>
      <c r="E31" s="10" t="s">
        <v>1509</v>
      </c>
      <c r="F31" s="16" t="s">
        <v>1375</v>
      </c>
      <c r="G31" s="16" t="s">
        <v>1375</v>
      </c>
      <c r="H31" s="11"/>
      <c r="I31" s="12"/>
      <c r="J31" s="12"/>
      <c r="K31" s="12"/>
      <c r="L31" s="156">
        <v>0</v>
      </c>
      <c r="M31" s="157"/>
      <c r="N31" s="158"/>
      <c r="O31" t="s">
        <v>2550</v>
      </c>
    </row>
    <row r="32" spans="1:15" ht="18.95" customHeight="1">
      <c r="A32">
        <v>1172</v>
      </c>
      <c r="B32" s="8">
        <v>25</v>
      </c>
      <c r="C32" s="15">
        <v>23207110460</v>
      </c>
      <c r="D32" s="9" t="s">
        <v>1473</v>
      </c>
      <c r="E32" s="10" t="s">
        <v>1509</v>
      </c>
      <c r="F32" s="16" t="s">
        <v>1349</v>
      </c>
      <c r="G32" s="16" t="s">
        <v>1349</v>
      </c>
      <c r="H32" s="11"/>
      <c r="I32" s="12"/>
      <c r="J32" s="12"/>
      <c r="K32" s="12"/>
      <c r="L32" s="156">
        <v>0</v>
      </c>
      <c r="M32" s="157"/>
      <c r="N32" s="158"/>
      <c r="O32" t="s">
        <v>2550</v>
      </c>
    </row>
    <row r="33" spans="1:15" ht="18.95" customHeight="1">
      <c r="A33">
        <v>1173</v>
      </c>
      <c r="B33" s="8">
        <v>26</v>
      </c>
      <c r="C33" s="15">
        <v>23207110638</v>
      </c>
      <c r="D33" s="9" t="s">
        <v>1408</v>
      </c>
      <c r="E33" s="10" t="s">
        <v>1509</v>
      </c>
      <c r="F33" s="16" t="s">
        <v>1349</v>
      </c>
      <c r="G33" s="16" t="s">
        <v>1349</v>
      </c>
      <c r="H33" s="11"/>
      <c r="I33" s="12"/>
      <c r="J33" s="12"/>
      <c r="K33" s="12"/>
      <c r="L33" s="156">
        <v>0</v>
      </c>
      <c r="M33" s="157"/>
      <c r="N33" s="158"/>
      <c r="O33" t="s">
        <v>2550</v>
      </c>
    </row>
    <row r="34" spans="1:15" ht="18.95" customHeight="1">
      <c r="A34">
        <v>1174</v>
      </c>
      <c r="B34" s="8">
        <v>27</v>
      </c>
      <c r="C34" s="15">
        <v>2320713616</v>
      </c>
      <c r="D34" s="9" t="s">
        <v>1830</v>
      </c>
      <c r="E34" s="10" t="s">
        <v>1509</v>
      </c>
      <c r="F34" s="16" t="s">
        <v>1396</v>
      </c>
      <c r="G34" s="16" t="s">
        <v>1396</v>
      </c>
      <c r="H34" s="11"/>
      <c r="I34" s="12"/>
      <c r="J34" s="12"/>
      <c r="K34" s="12"/>
      <c r="L34" s="156">
        <v>0</v>
      </c>
      <c r="M34" s="157"/>
      <c r="N34" s="158"/>
      <c r="O34" t="s">
        <v>2550</v>
      </c>
    </row>
    <row r="35" spans="1:15" ht="18.95" customHeight="1">
      <c r="A35">
        <v>1175</v>
      </c>
      <c r="B35" s="8">
        <v>28</v>
      </c>
      <c r="C35" s="15">
        <v>2220863764</v>
      </c>
      <c r="D35" s="9" t="s">
        <v>2370</v>
      </c>
      <c r="E35" s="10" t="s">
        <v>1447</v>
      </c>
      <c r="F35" s="16" t="s">
        <v>1405</v>
      </c>
      <c r="G35" s="16" t="s">
        <v>1405</v>
      </c>
      <c r="H35" s="11"/>
      <c r="I35" s="12"/>
      <c r="J35" s="12"/>
      <c r="K35" s="12"/>
      <c r="L35" s="156">
        <v>0</v>
      </c>
      <c r="M35" s="157"/>
      <c r="N35" s="158"/>
      <c r="O35" t="s">
        <v>2550</v>
      </c>
    </row>
    <row r="36" spans="1:15" ht="18.95" customHeight="1">
      <c r="A36">
        <v>1176</v>
      </c>
      <c r="B36" s="8">
        <v>29</v>
      </c>
      <c r="C36" s="15">
        <v>2220727301</v>
      </c>
      <c r="D36" s="9" t="s">
        <v>2369</v>
      </c>
      <c r="E36" s="10" t="s">
        <v>1337</v>
      </c>
      <c r="F36" s="16" t="s">
        <v>1568</v>
      </c>
      <c r="G36" s="16" t="s">
        <v>1568</v>
      </c>
      <c r="H36" s="11"/>
      <c r="I36" s="12"/>
      <c r="J36" s="12"/>
      <c r="K36" s="12"/>
      <c r="L36" s="156">
        <v>0</v>
      </c>
      <c r="M36" s="157"/>
      <c r="N36" s="158"/>
      <c r="O36" t="s">
        <v>2550</v>
      </c>
    </row>
    <row r="37" spans="1:15" ht="18.95" customHeight="1">
      <c r="A37">
        <v>1177</v>
      </c>
      <c r="B37" s="8">
        <v>30</v>
      </c>
      <c r="C37" s="15">
        <v>2221129283</v>
      </c>
      <c r="D37" s="9" t="s">
        <v>2374</v>
      </c>
      <c r="E37" s="10" t="s">
        <v>1385</v>
      </c>
      <c r="F37" s="16" t="s">
        <v>1605</v>
      </c>
      <c r="G37" s="16" t="s">
        <v>1605</v>
      </c>
      <c r="H37" s="11"/>
      <c r="I37" s="12"/>
      <c r="J37" s="12"/>
      <c r="K37" s="12"/>
      <c r="L37" s="156">
        <v>0</v>
      </c>
      <c r="M37" s="157"/>
      <c r="N37" s="158"/>
      <c r="O37" t="s">
        <v>2550</v>
      </c>
    </row>
    <row r="38" spans="1:15">
      <c r="M38" s="147" t="s">
        <v>2489</v>
      </c>
      <c r="N38" s="13" t="s">
        <v>2400</v>
      </c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</mergeCells>
  <conditionalFormatting sqref="G6:G36 L8:N36 A8:A36">
    <cfRule type="cellIs" dxfId="24" priority="6" stopIfTrue="1" operator="equal">
      <formula>0</formula>
    </cfRule>
  </conditionalFormatting>
  <conditionalFormatting sqref="M38:N38">
    <cfRule type="cellIs" dxfId="23" priority="2" stopIfTrue="1" operator="equal">
      <formula>0</formula>
    </cfRule>
  </conditionalFormatting>
  <conditionalFormatting sqref="G37 L37:N37 A37">
    <cfRule type="cellIs" dxfId="22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8"/>
  <sheetViews>
    <sheetView workbookViewId="0">
      <pane ySplit="7" topLeftCell="A32" activePane="bottomLeft" state="frozen"/>
      <selection pane="bottomLeft" activeCell="A37" sqref="A37:XFD37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2551</v>
      </c>
    </row>
    <row r="2" spans="1:15" s="1" customFormat="1">
      <c r="C2" s="150" t="s">
        <v>8</v>
      </c>
      <c r="D2" s="150"/>
      <c r="E2" s="2" t="s">
        <v>2552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2356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2553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1178</v>
      </c>
      <c r="B8" s="8">
        <v>1</v>
      </c>
      <c r="C8" s="15">
        <v>2221159459</v>
      </c>
      <c r="D8" s="9" t="s">
        <v>2375</v>
      </c>
      <c r="E8" s="10" t="s">
        <v>1385</v>
      </c>
      <c r="F8" s="16" t="s">
        <v>2354</v>
      </c>
      <c r="G8" s="16" t="s">
        <v>2354</v>
      </c>
      <c r="H8" s="11"/>
      <c r="I8" s="12"/>
      <c r="J8" s="12"/>
      <c r="K8" s="12"/>
      <c r="L8" s="166">
        <v>0</v>
      </c>
      <c r="M8" s="167"/>
      <c r="N8" s="168"/>
      <c r="O8" t="s">
        <v>2554</v>
      </c>
    </row>
    <row r="9" spans="1:15" ht="18.95" customHeight="1">
      <c r="A9">
        <v>1179</v>
      </c>
      <c r="B9" s="8">
        <v>2</v>
      </c>
      <c r="C9" s="15">
        <v>2221174868</v>
      </c>
      <c r="D9" s="9" t="s">
        <v>2379</v>
      </c>
      <c r="E9" s="10" t="s">
        <v>1656</v>
      </c>
      <c r="F9" s="16" t="s">
        <v>1621</v>
      </c>
      <c r="G9" s="16" t="s">
        <v>1621</v>
      </c>
      <c r="H9" s="11"/>
      <c r="I9" s="12"/>
      <c r="J9" s="12"/>
      <c r="K9" s="12"/>
      <c r="L9" s="156">
        <v>0</v>
      </c>
      <c r="M9" s="157"/>
      <c r="N9" s="158"/>
      <c r="O9" t="s">
        <v>2554</v>
      </c>
    </row>
    <row r="10" spans="1:15" ht="18.95" customHeight="1">
      <c r="A10">
        <v>1180</v>
      </c>
      <c r="B10" s="8">
        <v>3</v>
      </c>
      <c r="C10" s="15">
        <v>2220255266</v>
      </c>
      <c r="D10" s="9" t="s">
        <v>2359</v>
      </c>
      <c r="E10" s="10" t="s">
        <v>1292</v>
      </c>
      <c r="F10" s="16" t="s">
        <v>1422</v>
      </c>
      <c r="G10" s="16" t="s">
        <v>1422</v>
      </c>
      <c r="H10" s="11"/>
      <c r="I10" s="12"/>
      <c r="J10" s="12"/>
      <c r="K10" s="12"/>
      <c r="L10" s="156">
        <v>0</v>
      </c>
      <c r="M10" s="157"/>
      <c r="N10" s="158"/>
      <c r="O10" t="s">
        <v>2554</v>
      </c>
    </row>
    <row r="11" spans="1:15" ht="18.95" customHeight="1">
      <c r="A11">
        <v>1181</v>
      </c>
      <c r="B11" s="8">
        <v>4</v>
      </c>
      <c r="C11" s="15">
        <v>2220255267</v>
      </c>
      <c r="D11" s="9" t="s">
        <v>2360</v>
      </c>
      <c r="E11" s="10" t="s">
        <v>1292</v>
      </c>
      <c r="F11" s="16" t="s">
        <v>1422</v>
      </c>
      <c r="G11" s="16" t="s">
        <v>1422</v>
      </c>
      <c r="H11" s="11"/>
      <c r="I11" s="12"/>
      <c r="J11" s="12"/>
      <c r="K11" s="12"/>
      <c r="L11" s="156">
        <v>0</v>
      </c>
      <c r="M11" s="157"/>
      <c r="N11" s="158"/>
      <c r="O11" t="s">
        <v>2554</v>
      </c>
    </row>
    <row r="12" spans="1:15" ht="18.95" customHeight="1">
      <c r="A12">
        <v>1182</v>
      </c>
      <c r="B12" s="8">
        <v>5</v>
      </c>
      <c r="C12" s="15">
        <v>2220265404</v>
      </c>
      <c r="D12" s="9" t="s">
        <v>2361</v>
      </c>
      <c r="E12" s="10" t="s">
        <v>1292</v>
      </c>
      <c r="F12" s="16" t="s">
        <v>1413</v>
      </c>
      <c r="G12" s="16" t="s">
        <v>1413</v>
      </c>
      <c r="H12" s="11"/>
      <c r="I12" s="12"/>
      <c r="J12" s="12"/>
      <c r="K12" s="12"/>
      <c r="L12" s="156">
        <v>0</v>
      </c>
      <c r="M12" s="157"/>
      <c r="N12" s="158"/>
      <c r="O12" t="s">
        <v>2554</v>
      </c>
    </row>
    <row r="13" spans="1:15" ht="18.95" customHeight="1">
      <c r="A13">
        <v>1183</v>
      </c>
      <c r="B13" s="8">
        <v>6</v>
      </c>
      <c r="C13" s="15">
        <v>2221656554</v>
      </c>
      <c r="D13" s="9" t="s">
        <v>2379</v>
      </c>
      <c r="E13" s="10" t="s">
        <v>1551</v>
      </c>
      <c r="F13" s="16" t="s">
        <v>1316</v>
      </c>
      <c r="G13" s="16" t="s">
        <v>1316</v>
      </c>
      <c r="H13" s="11"/>
      <c r="I13" s="12"/>
      <c r="J13" s="12"/>
      <c r="K13" s="12"/>
      <c r="L13" s="156">
        <v>0</v>
      </c>
      <c r="M13" s="157"/>
      <c r="N13" s="158"/>
      <c r="O13" t="s">
        <v>2554</v>
      </c>
    </row>
    <row r="14" spans="1:15" ht="18.95" customHeight="1">
      <c r="A14">
        <v>1184</v>
      </c>
      <c r="B14" s="8">
        <v>7</v>
      </c>
      <c r="C14" s="15">
        <v>2220716950</v>
      </c>
      <c r="D14" s="9" t="s">
        <v>2365</v>
      </c>
      <c r="E14" s="10" t="s">
        <v>1298</v>
      </c>
      <c r="F14" s="16" t="s">
        <v>1322</v>
      </c>
      <c r="G14" s="16" t="s">
        <v>1322</v>
      </c>
      <c r="H14" s="11"/>
      <c r="I14" s="12"/>
      <c r="J14" s="12"/>
      <c r="K14" s="12"/>
      <c r="L14" s="156">
        <v>0</v>
      </c>
      <c r="M14" s="157"/>
      <c r="N14" s="158"/>
      <c r="O14" t="s">
        <v>2554</v>
      </c>
    </row>
    <row r="15" spans="1:15" ht="18.95" customHeight="1">
      <c r="A15">
        <v>1185</v>
      </c>
      <c r="B15" s="8">
        <v>8</v>
      </c>
      <c r="C15" s="15">
        <v>2221724191</v>
      </c>
      <c r="D15" s="9" t="s">
        <v>2389</v>
      </c>
      <c r="E15" s="10" t="s">
        <v>2390</v>
      </c>
      <c r="F15" s="16" t="s">
        <v>1589</v>
      </c>
      <c r="G15" s="16" t="s">
        <v>1589</v>
      </c>
      <c r="H15" s="11"/>
      <c r="I15" s="12"/>
      <c r="J15" s="12"/>
      <c r="K15" s="12"/>
      <c r="L15" s="156">
        <v>0</v>
      </c>
      <c r="M15" s="157"/>
      <c r="N15" s="158"/>
      <c r="O15" t="s">
        <v>2554</v>
      </c>
    </row>
    <row r="16" spans="1:15" ht="18.95" customHeight="1">
      <c r="A16">
        <v>1186</v>
      </c>
      <c r="B16" s="8">
        <v>9</v>
      </c>
      <c r="C16" s="15">
        <v>2220519584</v>
      </c>
      <c r="D16" s="9" t="s">
        <v>2362</v>
      </c>
      <c r="E16" s="10" t="s">
        <v>2363</v>
      </c>
      <c r="F16" s="16" t="s">
        <v>1338</v>
      </c>
      <c r="G16" s="16" t="s">
        <v>1338</v>
      </c>
      <c r="H16" s="11"/>
      <c r="I16" s="12"/>
      <c r="J16" s="12"/>
      <c r="K16" s="12"/>
      <c r="L16" s="156">
        <v>0</v>
      </c>
      <c r="M16" s="157"/>
      <c r="N16" s="158"/>
      <c r="O16" t="s">
        <v>2554</v>
      </c>
    </row>
    <row r="17" spans="1:15" ht="18.95" customHeight="1">
      <c r="A17">
        <v>1187</v>
      </c>
      <c r="B17" s="8">
        <v>10</v>
      </c>
      <c r="C17" s="15">
        <v>2221227811</v>
      </c>
      <c r="D17" s="9" t="s">
        <v>2383</v>
      </c>
      <c r="E17" s="10" t="s">
        <v>1295</v>
      </c>
      <c r="F17" s="16" t="s">
        <v>1407</v>
      </c>
      <c r="G17" s="16" t="s">
        <v>1407</v>
      </c>
      <c r="H17" s="11"/>
      <c r="I17" s="12"/>
      <c r="J17" s="12"/>
      <c r="K17" s="12"/>
      <c r="L17" s="156">
        <v>0</v>
      </c>
      <c r="M17" s="157"/>
      <c r="N17" s="158"/>
      <c r="O17" t="s">
        <v>2554</v>
      </c>
    </row>
    <row r="18" spans="1:15" ht="18.95" customHeight="1">
      <c r="A18">
        <v>1188</v>
      </c>
      <c r="B18" s="8">
        <v>11</v>
      </c>
      <c r="C18" s="15">
        <v>2221274511</v>
      </c>
      <c r="D18" s="9" t="s">
        <v>2386</v>
      </c>
      <c r="E18" s="10" t="s">
        <v>1748</v>
      </c>
      <c r="F18" s="16" t="s">
        <v>1432</v>
      </c>
      <c r="G18" s="16" t="s">
        <v>1432</v>
      </c>
      <c r="H18" s="11"/>
      <c r="I18" s="12"/>
      <c r="J18" s="12"/>
      <c r="K18" s="12"/>
      <c r="L18" s="156">
        <v>0</v>
      </c>
      <c r="M18" s="157"/>
      <c r="N18" s="158"/>
      <c r="O18" t="s">
        <v>2554</v>
      </c>
    </row>
    <row r="19" spans="1:15" ht="18.95" customHeight="1">
      <c r="A19">
        <v>1189</v>
      </c>
      <c r="B19" s="8">
        <v>12</v>
      </c>
      <c r="C19" s="15">
        <v>2221659391</v>
      </c>
      <c r="D19" s="9" t="s">
        <v>2388</v>
      </c>
      <c r="E19" s="10" t="s">
        <v>1559</v>
      </c>
      <c r="F19" s="16" t="s">
        <v>1316</v>
      </c>
      <c r="G19" s="16" t="s">
        <v>1316</v>
      </c>
      <c r="H19" s="11"/>
      <c r="I19" s="12"/>
      <c r="J19" s="12"/>
      <c r="K19" s="12"/>
      <c r="L19" s="156">
        <v>0</v>
      </c>
      <c r="M19" s="157"/>
      <c r="N19" s="158"/>
      <c r="O19" t="s">
        <v>2554</v>
      </c>
    </row>
    <row r="20" spans="1:15" ht="18.95" customHeight="1">
      <c r="A20">
        <v>1190</v>
      </c>
      <c r="B20" s="8">
        <v>13</v>
      </c>
      <c r="C20" s="15">
        <v>2221866132</v>
      </c>
      <c r="D20" s="9" t="s">
        <v>2391</v>
      </c>
      <c r="E20" s="10" t="s">
        <v>1559</v>
      </c>
      <c r="F20" s="16" t="s">
        <v>1405</v>
      </c>
      <c r="G20" s="16" t="s">
        <v>1405</v>
      </c>
      <c r="H20" s="11"/>
      <c r="I20" s="12"/>
      <c r="J20" s="12"/>
      <c r="K20" s="12"/>
      <c r="L20" s="156">
        <v>0</v>
      </c>
      <c r="M20" s="157"/>
      <c r="N20" s="158"/>
      <c r="O20" t="s">
        <v>2554</v>
      </c>
    </row>
    <row r="21" spans="1:15" ht="18.95" customHeight="1">
      <c r="A21">
        <v>1191</v>
      </c>
      <c r="B21" s="8">
        <v>14</v>
      </c>
      <c r="C21" s="15">
        <v>2221217705</v>
      </c>
      <c r="D21" s="9" t="s">
        <v>2382</v>
      </c>
      <c r="E21" s="10" t="s">
        <v>1271</v>
      </c>
      <c r="F21" s="16" t="s">
        <v>1410</v>
      </c>
      <c r="G21" s="16" t="s">
        <v>1410</v>
      </c>
      <c r="H21" s="11"/>
      <c r="I21" s="12"/>
      <c r="J21" s="12"/>
      <c r="K21" s="12"/>
      <c r="L21" s="156">
        <v>0</v>
      </c>
      <c r="M21" s="157"/>
      <c r="N21" s="158"/>
      <c r="O21" t="s">
        <v>2554</v>
      </c>
    </row>
    <row r="22" spans="1:15" ht="18.95" customHeight="1">
      <c r="A22">
        <v>1192</v>
      </c>
      <c r="B22" s="8">
        <v>15</v>
      </c>
      <c r="C22" s="15">
        <v>2221615518</v>
      </c>
      <c r="D22" s="9" t="s">
        <v>2387</v>
      </c>
      <c r="E22" s="10" t="s">
        <v>1271</v>
      </c>
      <c r="F22" s="16" t="s">
        <v>1290</v>
      </c>
      <c r="G22" s="16" t="s">
        <v>1290</v>
      </c>
      <c r="H22" s="11"/>
      <c r="I22" s="12"/>
      <c r="J22" s="12"/>
      <c r="K22" s="12"/>
      <c r="L22" s="156">
        <v>0</v>
      </c>
      <c r="M22" s="157"/>
      <c r="N22" s="158"/>
      <c r="O22" t="s">
        <v>2554</v>
      </c>
    </row>
    <row r="23" spans="1:15" ht="18.95" customHeight="1">
      <c r="A23">
        <v>1193</v>
      </c>
      <c r="B23" s="8">
        <v>16</v>
      </c>
      <c r="C23" s="15">
        <v>2220664953</v>
      </c>
      <c r="D23" s="9" t="s">
        <v>2364</v>
      </c>
      <c r="E23" s="10" t="s">
        <v>1304</v>
      </c>
      <c r="F23" s="16" t="s">
        <v>1560</v>
      </c>
      <c r="G23" s="16" t="s">
        <v>1560</v>
      </c>
      <c r="H23" s="11"/>
      <c r="I23" s="12"/>
      <c r="J23" s="12"/>
      <c r="K23" s="12"/>
      <c r="L23" s="156">
        <v>0</v>
      </c>
      <c r="M23" s="157"/>
      <c r="N23" s="158"/>
      <c r="O23" t="s">
        <v>2554</v>
      </c>
    </row>
    <row r="24" spans="1:15" ht="18.95" customHeight="1">
      <c r="A24">
        <v>1194</v>
      </c>
      <c r="B24" s="8">
        <v>17</v>
      </c>
      <c r="C24" s="15">
        <v>2220714170</v>
      </c>
      <c r="D24" s="9" t="s">
        <v>2360</v>
      </c>
      <c r="E24" s="10" t="s">
        <v>1310</v>
      </c>
      <c r="F24" s="16" t="s">
        <v>1322</v>
      </c>
      <c r="G24" s="16" t="s">
        <v>1322</v>
      </c>
      <c r="H24" s="11"/>
      <c r="I24" s="12"/>
      <c r="J24" s="12"/>
      <c r="K24" s="12"/>
      <c r="L24" s="156">
        <v>0</v>
      </c>
      <c r="M24" s="157"/>
      <c r="N24" s="158"/>
      <c r="O24" t="s">
        <v>2554</v>
      </c>
    </row>
    <row r="25" spans="1:15" ht="18.95" customHeight="1">
      <c r="A25">
        <v>1195</v>
      </c>
      <c r="B25" s="8">
        <v>18</v>
      </c>
      <c r="C25" s="15">
        <v>2320257480</v>
      </c>
      <c r="D25" s="9" t="s">
        <v>2392</v>
      </c>
      <c r="E25" s="10" t="s">
        <v>1321</v>
      </c>
      <c r="F25" s="16" t="s">
        <v>1427</v>
      </c>
      <c r="G25" s="16" t="s">
        <v>1427</v>
      </c>
      <c r="H25" s="11"/>
      <c r="I25" s="12"/>
      <c r="J25" s="12"/>
      <c r="K25" s="12"/>
      <c r="L25" s="156">
        <v>0</v>
      </c>
      <c r="M25" s="157"/>
      <c r="N25" s="158"/>
      <c r="O25" t="s">
        <v>2554</v>
      </c>
    </row>
    <row r="26" spans="1:15" ht="18.95" customHeight="1">
      <c r="A26">
        <v>1196</v>
      </c>
      <c r="B26" s="8">
        <v>19</v>
      </c>
      <c r="C26" s="15">
        <v>2220664956</v>
      </c>
      <c r="D26" s="9" t="s">
        <v>2360</v>
      </c>
      <c r="E26" s="10" t="s">
        <v>1497</v>
      </c>
      <c r="F26" s="16" t="s">
        <v>1560</v>
      </c>
      <c r="G26" s="16" t="s">
        <v>1560</v>
      </c>
      <c r="H26" s="11"/>
      <c r="I26" s="12"/>
      <c r="J26" s="12"/>
      <c r="K26" s="12"/>
      <c r="L26" s="156">
        <v>0</v>
      </c>
      <c r="M26" s="157"/>
      <c r="N26" s="158"/>
      <c r="O26" t="s">
        <v>2554</v>
      </c>
    </row>
    <row r="27" spans="1:15" ht="18.95" customHeight="1">
      <c r="A27">
        <v>1197</v>
      </c>
      <c r="B27" s="8">
        <v>20</v>
      </c>
      <c r="C27" s="15">
        <v>2220719009</v>
      </c>
      <c r="D27" s="9" t="s">
        <v>2368</v>
      </c>
      <c r="E27" s="10" t="s">
        <v>1433</v>
      </c>
      <c r="F27" s="16" t="s">
        <v>1322</v>
      </c>
      <c r="G27" s="16" t="s">
        <v>1322</v>
      </c>
      <c r="H27" s="11"/>
      <c r="I27" s="12"/>
      <c r="J27" s="12"/>
      <c r="K27" s="12"/>
      <c r="L27" s="156">
        <v>0</v>
      </c>
      <c r="M27" s="157"/>
      <c r="N27" s="158"/>
      <c r="O27" t="s">
        <v>2554</v>
      </c>
    </row>
    <row r="28" spans="1:15" ht="18.95" customHeight="1">
      <c r="A28">
        <v>1198</v>
      </c>
      <c r="B28" s="8">
        <v>21</v>
      </c>
      <c r="C28" s="15">
        <v>2221217691</v>
      </c>
      <c r="D28" s="9" t="s">
        <v>2380</v>
      </c>
      <c r="E28" s="10" t="s">
        <v>2381</v>
      </c>
      <c r="F28" s="16" t="s">
        <v>2355</v>
      </c>
      <c r="G28" s="16" t="s">
        <v>2355</v>
      </c>
      <c r="H28" s="11"/>
      <c r="I28" s="12"/>
      <c r="J28" s="12"/>
      <c r="K28" s="12"/>
      <c r="L28" s="156">
        <v>0</v>
      </c>
      <c r="M28" s="157"/>
      <c r="N28" s="158"/>
      <c r="O28" t="s">
        <v>2554</v>
      </c>
    </row>
    <row r="29" spans="1:15" ht="18.95" customHeight="1">
      <c r="A29">
        <v>1199</v>
      </c>
      <c r="B29" s="8">
        <v>22</v>
      </c>
      <c r="C29" s="15">
        <v>2221164846</v>
      </c>
      <c r="D29" s="9" t="s">
        <v>2376</v>
      </c>
      <c r="E29" s="10" t="s">
        <v>1982</v>
      </c>
      <c r="F29" s="16" t="s">
        <v>2355</v>
      </c>
      <c r="G29" s="16" t="s">
        <v>2355</v>
      </c>
      <c r="H29" s="11"/>
      <c r="I29" s="12"/>
      <c r="J29" s="12"/>
      <c r="K29" s="12"/>
      <c r="L29" s="156">
        <v>0</v>
      </c>
      <c r="M29" s="157"/>
      <c r="N29" s="158"/>
      <c r="O29" t="s">
        <v>2554</v>
      </c>
    </row>
    <row r="30" spans="1:15" ht="18.95" customHeight="1">
      <c r="A30">
        <v>1200</v>
      </c>
      <c r="B30" s="8">
        <v>23</v>
      </c>
      <c r="C30" s="15">
        <v>2221128417</v>
      </c>
      <c r="D30" s="9" t="s">
        <v>2372</v>
      </c>
      <c r="E30" s="10" t="s">
        <v>2373</v>
      </c>
      <c r="F30" s="16" t="s">
        <v>1605</v>
      </c>
      <c r="G30" s="16" t="s">
        <v>1605</v>
      </c>
      <c r="H30" s="11"/>
      <c r="I30" s="12"/>
      <c r="J30" s="12"/>
      <c r="K30" s="12"/>
      <c r="L30" s="156">
        <v>0</v>
      </c>
      <c r="M30" s="157"/>
      <c r="N30" s="158"/>
      <c r="O30" t="s">
        <v>2554</v>
      </c>
    </row>
    <row r="31" spans="1:15" ht="18.95" customHeight="1">
      <c r="A31">
        <v>1201</v>
      </c>
      <c r="B31" s="8">
        <v>24</v>
      </c>
      <c r="C31" s="15">
        <v>2220717147</v>
      </c>
      <c r="D31" s="9" t="s">
        <v>2366</v>
      </c>
      <c r="E31" s="10" t="s">
        <v>2367</v>
      </c>
      <c r="F31" s="16" t="s">
        <v>1322</v>
      </c>
      <c r="G31" s="16" t="s">
        <v>1322</v>
      </c>
      <c r="H31" s="11"/>
      <c r="I31" s="12"/>
      <c r="J31" s="12"/>
      <c r="K31" s="12"/>
      <c r="L31" s="156">
        <v>0</v>
      </c>
      <c r="M31" s="157"/>
      <c r="N31" s="158"/>
      <c r="O31" t="s">
        <v>2554</v>
      </c>
    </row>
    <row r="32" spans="1:15" ht="18.95" customHeight="1">
      <c r="A32">
        <v>1202</v>
      </c>
      <c r="B32" s="8">
        <v>25</v>
      </c>
      <c r="C32" s="15">
        <v>2220227837</v>
      </c>
      <c r="D32" s="9" t="s">
        <v>2358</v>
      </c>
      <c r="E32" s="10" t="s">
        <v>1859</v>
      </c>
      <c r="F32" s="16" t="s">
        <v>1338</v>
      </c>
      <c r="G32" s="16" t="s">
        <v>1338</v>
      </c>
      <c r="H32" s="11"/>
      <c r="I32" s="12"/>
      <c r="J32" s="12"/>
      <c r="K32" s="12"/>
      <c r="L32" s="156">
        <v>0</v>
      </c>
      <c r="M32" s="157"/>
      <c r="N32" s="158"/>
      <c r="O32" t="s">
        <v>2554</v>
      </c>
    </row>
    <row r="33" spans="1:15" ht="18.95" customHeight="1">
      <c r="A33">
        <v>1203</v>
      </c>
      <c r="B33" s="8">
        <v>26</v>
      </c>
      <c r="C33" s="15">
        <v>2221172575</v>
      </c>
      <c r="D33" s="9" t="s">
        <v>2378</v>
      </c>
      <c r="E33" s="10" t="s">
        <v>1491</v>
      </c>
      <c r="F33" s="16" t="s">
        <v>1621</v>
      </c>
      <c r="G33" s="16" t="s">
        <v>1621</v>
      </c>
      <c r="H33" s="11"/>
      <c r="I33" s="12"/>
      <c r="J33" s="12"/>
      <c r="K33" s="12"/>
      <c r="L33" s="156">
        <v>0</v>
      </c>
      <c r="M33" s="157"/>
      <c r="N33" s="158"/>
      <c r="O33" t="s">
        <v>2554</v>
      </c>
    </row>
    <row r="34" spans="1:15" ht="18.95" customHeight="1">
      <c r="A34">
        <v>1204</v>
      </c>
      <c r="B34" s="8">
        <v>27</v>
      </c>
      <c r="C34" s="15">
        <v>2221168867</v>
      </c>
      <c r="D34" s="9" t="s">
        <v>2377</v>
      </c>
      <c r="E34" s="10" t="s">
        <v>1283</v>
      </c>
      <c r="F34" s="16" t="s">
        <v>2355</v>
      </c>
      <c r="G34" s="16" t="s">
        <v>2355</v>
      </c>
      <c r="H34" s="11"/>
      <c r="I34" s="12"/>
      <c r="J34" s="12"/>
      <c r="K34" s="12"/>
      <c r="L34" s="156">
        <v>0</v>
      </c>
      <c r="M34" s="157"/>
      <c r="N34" s="158"/>
      <c r="O34" t="s">
        <v>2554</v>
      </c>
    </row>
    <row r="35" spans="1:15" ht="18.95" customHeight="1">
      <c r="A35">
        <v>1205</v>
      </c>
      <c r="B35" s="8">
        <v>28</v>
      </c>
      <c r="C35" s="15">
        <v>2221234551</v>
      </c>
      <c r="D35" s="9" t="s">
        <v>2384</v>
      </c>
      <c r="E35" s="10" t="s">
        <v>1881</v>
      </c>
      <c r="F35" s="16" t="s">
        <v>2385</v>
      </c>
      <c r="G35" s="16" t="s">
        <v>2385</v>
      </c>
      <c r="H35" s="11"/>
      <c r="I35" s="12"/>
      <c r="J35" s="12"/>
      <c r="K35" s="12"/>
      <c r="L35" s="156">
        <v>0</v>
      </c>
      <c r="M35" s="157"/>
      <c r="N35" s="158"/>
      <c r="O35" t="s">
        <v>2554</v>
      </c>
    </row>
    <row r="36" spans="1:15" ht="18.95" customHeight="1">
      <c r="A36">
        <v>1206</v>
      </c>
      <c r="B36" s="8">
        <v>29</v>
      </c>
      <c r="C36" s="15">
        <v>2221615522</v>
      </c>
      <c r="D36" s="9" t="s">
        <v>2353</v>
      </c>
      <c r="E36" s="10" t="s">
        <v>1842</v>
      </c>
      <c r="F36" s="16" t="s">
        <v>1290</v>
      </c>
      <c r="G36" s="16" t="s">
        <v>1290</v>
      </c>
      <c r="H36" s="11"/>
      <c r="I36" s="12"/>
      <c r="J36" s="12"/>
      <c r="K36" s="12"/>
      <c r="L36" s="156">
        <v>0</v>
      </c>
      <c r="M36" s="157"/>
      <c r="N36" s="158"/>
      <c r="O36" t="s">
        <v>2554</v>
      </c>
    </row>
    <row r="37" spans="1:15" ht="18.95" customHeight="1">
      <c r="A37">
        <v>1207</v>
      </c>
      <c r="B37" s="8">
        <v>30</v>
      </c>
      <c r="C37" s="15">
        <v>2221123611</v>
      </c>
      <c r="D37" s="9" t="s">
        <v>2371</v>
      </c>
      <c r="E37" s="10" t="s">
        <v>2057</v>
      </c>
      <c r="F37" s="16" t="s">
        <v>1605</v>
      </c>
      <c r="G37" s="16" t="s">
        <v>1605</v>
      </c>
      <c r="H37" s="11"/>
      <c r="I37" s="12"/>
      <c r="J37" s="12"/>
      <c r="K37" s="12"/>
      <c r="L37" s="156">
        <v>0</v>
      </c>
      <c r="M37" s="157"/>
      <c r="N37" s="158"/>
      <c r="O37" t="s">
        <v>2554</v>
      </c>
    </row>
    <row r="38" spans="1:15">
      <c r="M38" s="147" t="s">
        <v>2494</v>
      </c>
      <c r="N38" s="13" t="s">
        <v>2400</v>
      </c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</mergeCells>
  <conditionalFormatting sqref="G6:G36 L8:N36 A8:A36">
    <cfRule type="cellIs" dxfId="21" priority="6" stopIfTrue="1" operator="equal">
      <formula>0</formula>
    </cfRule>
  </conditionalFormatting>
  <conditionalFormatting sqref="M38:N38">
    <cfRule type="cellIs" dxfId="20" priority="2" stopIfTrue="1" operator="equal">
      <formula>0</formula>
    </cfRule>
  </conditionalFormatting>
  <conditionalFormatting sqref="G37 L37:N37 A37">
    <cfRule type="cellIs" dxfId="19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96"/>
  <sheetViews>
    <sheetView topLeftCell="A53" workbookViewId="0">
      <selection activeCell="K88" sqref="K88"/>
    </sheetView>
  </sheetViews>
  <sheetFormatPr defaultRowHeight="12.75"/>
  <cols>
    <col min="1" max="16384" width="9.140625" style="18"/>
  </cols>
  <sheetData>
    <row r="1" spans="1:2">
      <c r="A1" s="17">
        <v>1</v>
      </c>
      <c r="B1" s="17" t="s">
        <v>21</v>
      </c>
    </row>
    <row r="2" spans="1:2">
      <c r="A2" s="17">
        <v>2</v>
      </c>
      <c r="B2" s="17" t="s">
        <v>22</v>
      </c>
    </row>
    <row r="3" spans="1:2">
      <c r="A3" s="17">
        <v>3</v>
      </c>
      <c r="B3" s="17" t="s">
        <v>23</v>
      </c>
    </row>
    <row r="4" spans="1:2">
      <c r="A4" s="17">
        <v>4</v>
      </c>
      <c r="B4" s="17" t="s">
        <v>24</v>
      </c>
    </row>
    <row r="5" spans="1:2">
      <c r="A5" s="17">
        <v>5</v>
      </c>
      <c r="B5" s="17" t="s">
        <v>25</v>
      </c>
    </row>
    <row r="6" spans="1:2">
      <c r="A6" s="17">
        <v>7</v>
      </c>
      <c r="B6" s="17" t="s">
        <v>26</v>
      </c>
    </row>
    <row r="7" spans="1:2">
      <c r="A7" s="17" t="s">
        <v>27</v>
      </c>
      <c r="B7" s="17" t="s">
        <v>28</v>
      </c>
    </row>
    <row r="8" spans="1:2">
      <c r="A8" s="17" t="s">
        <v>29</v>
      </c>
      <c r="B8" s="17" t="s">
        <v>30</v>
      </c>
    </row>
    <row r="9" spans="1:2">
      <c r="A9" s="17">
        <v>0</v>
      </c>
      <c r="B9" s="17" t="s">
        <v>31</v>
      </c>
    </row>
    <row r="10" spans="1:2">
      <c r="A10" s="17" t="s">
        <v>20</v>
      </c>
      <c r="B10" s="17" t="s">
        <v>32</v>
      </c>
    </row>
    <row r="11" spans="1:2">
      <c r="A11" s="17">
        <v>8</v>
      </c>
      <c r="B11" s="17" t="s">
        <v>33</v>
      </c>
    </row>
    <row r="12" spans="1:2">
      <c r="A12" s="17">
        <v>6</v>
      </c>
      <c r="B12" s="17" t="s">
        <v>19</v>
      </c>
    </row>
    <row r="13" spans="1:2">
      <c r="A13" s="17">
        <v>9</v>
      </c>
      <c r="B13" s="17" t="s">
        <v>34</v>
      </c>
    </row>
    <row r="14" spans="1:2">
      <c r="A14" s="17" t="s">
        <v>17</v>
      </c>
      <c r="B14" s="17" t="s">
        <v>35</v>
      </c>
    </row>
    <row r="15" spans="1:2">
      <c r="A15" s="17">
        <v>1.1000000000000001</v>
      </c>
      <c r="B15" s="17" t="s">
        <v>36</v>
      </c>
    </row>
    <row r="16" spans="1:2">
      <c r="A16" s="17">
        <v>1.2</v>
      </c>
      <c r="B16" s="17" t="s">
        <v>37</v>
      </c>
    </row>
    <row r="17" spans="1:2">
      <c r="A17" s="17">
        <v>1.3</v>
      </c>
      <c r="B17" s="17" t="s">
        <v>38</v>
      </c>
    </row>
    <row r="18" spans="1:2">
      <c r="A18" s="17">
        <v>1.4</v>
      </c>
      <c r="B18" s="17" t="s">
        <v>39</v>
      </c>
    </row>
    <row r="19" spans="1:2">
      <c r="A19" s="17">
        <v>1.5</v>
      </c>
      <c r="B19" s="17" t="s">
        <v>40</v>
      </c>
    </row>
    <row r="20" spans="1:2">
      <c r="A20" s="17">
        <v>1.6</v>
      </c>
      <c r="B20" s="17" t="s">
        <v>41</v>
      </c>
    </row>
    <row r="21" spans="1:2">
      <c r="A21" s="17">
        <v>1.7</v>
      </c>
      <c r="B21" s="17" t="s">
        <v>42</v>
      </c>
    </row>
    <row r="22" spans="1:2">
      <c r="A22" s="17">
        <v>1.8</v>
      </c>
      <c r="B22" s="17" t="s">
        <v>43</v>
      </c>
    </row>
    <row r="23" spans="1:2">
      <c r="A23" s="17">
        <v>1.9</v>
      </c>
      <c r="B23" s="17" t="s">
        <v>44</v>
      </c>
    </row>
    <row r="24" spans="1:2">
      <c r="A24" s="17">
        <v>2.1</v>
      </c>
      <c r="B24" s="17" t="s">
        <v>45</v>
      </c>
    </row>
    <row r="25" spans="1:2">
      <c r="A25" s="17">
        <v>2.2000000000000002</v>
      </c>
      <c r="B25" s="17" t="s">
        <v>46</v>
      </c>
    </row>
    <row r="26" spans="1:2">
      <c r="A26" s="17">
        <v>2.2999999999999998</v>
      </c>
      <c r="B26" s="17" t="s">
        <v>47</v>
      </c>
    </row>
    <row r="27" spans="1:2">
      <c r="A27" s="17">
        <v>2.4</v>
      </c>
      <c r="B27" s="17" t="s">
        <v>48</v>
      </c>
    </row>
    <row r="28" spans="1:2">
      <c r="A28" s="17">
        <v>2.5</v>
      </c>
      <c r="B28" s="17" t="s">
        <v>49</v>
      </c>
    </row>
    <row r="29" spans="1:2">
      <c r="A29" s="17">
        <v>2.6</v>
      </c>
      <c r="B29" s="17" t="s">
        <v>50</v>
      </c>
    </row>
    <row r="30" spans="1:2">
      <c r="A30" s="17">
        <v>2.7</v>
      </c>
      <c r="B30" s="17" t="s">
        <v>51</v>
      </c>
    </row>
    <row r="31" spans="1:2">
      <c r="A31" s="17">
        <v>2.8</v>
      </c>
      <c r="B31" s="17" t="s">
        <v>52</v>
      </c>
    </row>
    <row r="32" spans="1:2">
      <c r="A32" s="17">
        <v>2.9</v>
      </c>
      <c r="B32" s="17" t="s">
        <v>53</v>
      </c>
    </row>
    <row r="33" spans="1:2">
      <c r="A33" s="17">
        <v>3.1</v>
      </c>
      <c r="B33" s="17" t="s">
        <v>54</v>
      </c>
    </row>
    <row r="34" spans="1:2">
      <c r="A34" s="17">
        <v>3.2</v>
      </c>
      <c r="B34" s="17" t="s">
        <v>55</v>
      </c>
    </row>
    <row r="35" spans="1:2">
      <c r="A35" s="17">
        <v>3.3</v>
      </c>
      <c r="B35" s="17" t="s">
        <v>56</v>
      </c>
    </row>
    <row r="36" spans="1:2">
      <c r="A36" s="17">
        <v>3.4</v>
      </c>
      <c r="B36" s="17" t="s">
        <v>57</v>
      </c>
    </row>
    <row r="37" spans="1:2">
      <c r="A37" s="17">
        <v>3.5</v>
      </c>
      <c r="B37" s="17" t="s">
        <v>58</v>
      </c>
    </row>
    <row r="38" spans="1:2">
      <c r="A38" s="17">
        <v>3.6</v>
      </c>
      <c r="B38" s="17" t="s">
        <v>59</v>
      </c>
    </row>
    <row r="39" spans="1:2">
      <c r="A39" s="17">
        <v>3.7</v>
      </c>
      <c r="B39" s="17" t="s">
        <v>60</v>
      </c>
    </row>
    <row r="40" spans="1:2">
      <c r="A40" s="17">
        <v>3.8</v>
      </c>
      <c r="B40" s="17" t="s">
        <v>61</v>
      </c>
    </row>
    <row r="41" spans="1:2">
      <c r="A41" s="17">
        <v>3.9</v>
      </c>
      <c r="B41" s="17" t="s">
        <v>62</v>
      </c>
    </row>
    <row r="42" spans="1:2">
      <c r="A42" s="17">
        <v>4.0999999999999996</v>
      </c>
      <c r="B42" s="17" t="s">
        <v>63</v>
      </c>
    </row>
    <row r="43" spans="1:2">
      <c r="A43" s="17">
        <v>4.2</v>
      </c>
      <c r="B43" s="17" t="s">
        <v>64</v>
      </c>
    </row>
    <row r="44" spans="1:2">
      <c r="A44" s="17">
        <v>4.3</v>
      </c>
      <c r="B44" s="19" t="s">
        <v>65</v>
      </c>
    </row>
    <row r="45" spans="1:2">
      <c r="A45" s="17">
        <v>4.4000000000000004</v>
      </c>
      <c r="B45" s="17" t="s">
        <v>66</v>
      </c>
    </row>
    <row r="46" spans="1:2">
      <c r="A46" s="17">
        <v>4.5</v>
      </c>
      <c r="B46" s="17" t="s">
        <v>67</v>
      </c>
    </row>
    <row r="47" spans="1:2">
      <c r="A47" s="17">
        <v>4.5999999999999996</v>
      </c>
      <c r="B47" s="17" t="s">
        <v>68</v>
      </c>
    </row>
    <row r="48" spans="1:2">
      <c r="A48" s="17">
        <v>4.7</v>
      </c>
      <c r="B48" s="17" t="s">
        <v>69</v>
      </c>
    </row>
    <row r="49" spans="1:2">
      <c r="A49" s="17">
        <v>4.8</v>
      </c>
      <c r="B49" s="17" t="s">
        <v>70</v>
      </c>
    </row>
    <row r="50" spans="1:2">
      <c r="A50" s="17">
        <v>4.9000000000000004</v>
      </c>
      <c r="B50" s="17" t="s">
        <v>71</v>
      </c>
    </row>
    <row r="51" spans="1:2">
      <c r="A51" s="17">
        <v>5.0999999999999996</v>
      </c>
      <c r="B51" s="17" t="s">
        <v>72</v>
      </c>
    </row>
    <row r="52" spans="1:2">
      <c r="A52" s="17">
        <v>5.2</v>
      </c>
      <c r="B52" s="17" t="s">
        <v>73</v>
      </c>
    </row>
    <row r="53" spans="1:2">
      <c r="A53" s="17">
        <v>5.3</v>
      </c>
      <c r="B53" s="19" t="s">
        <v>74</v>
      </c>
    </row>
    <row r="54" spans="1:2">
      <c r="A54" s="17">
        <v>5.4</v>
      </c>
      <c r="B54" s="17" t="s">
        <v>75</v>
      </c>
    </row>
    <row r="55" spans="1:2">
      <c r="A55" s="17">
        <v>5.5</v>
      </c>
      <c r="B55" s="17" t="s">
        <v>76</v>
      </c>
    </row>
    <row r="56" spans="1:2">
      <c r="A56" s="17">
        <v>5.6</v>
      </c>
      <c r="B56" s="17" t="s">
        <v>77</v>
      </c>
    </row>
    <row r="57" spans="1:2">
      <c r="A57" s="17">
        <v>5.7</v>
      </c>
      <c r="B57" s="17" t="s">
        <v>78</v>
      </c>
    </row>
    <row r="58" spans="1:2">
      <c r="A58" s="17">
        <v>5.8</v>
      </c>
      <c r="B58" s="17" t="s">
        <v>79</v>
      </c>
    </row>
    <row r="59" spans="1:2">
      <c r="A59" s="17">
        <v>5.9</v>
      </c>
      <c r="B59" s="17" t="s">
        <v>80</v>
      </c>
    </row>
    <row r="60" spans="1:2">
      <c r="A60" s="17">
        <v>6.1</v>
      </c>
      <c r="B60" s="17" t="s">
        <v>81</v>
      </c>
    </row>
    <row r="61" spans="1:2">
      <c r="A61" s="17">
        <v>6.2</v>
      </c>
      <c r="B61" s="17" t="s">
        <v>82</v>
      </c>
    </row>
    <row r="62" spans="1:2">
      <c r="A62" s="17">
        <v>6.3</v>
      </c>
      <c r="B62" s="17" t="s">
        <v>83</v>
      </c>
    </row>
    <row r="63" spans="1:2">
      <c r="A63" s="17">
        <v>6.4</v>
      </c>
      <c r="B63" s="17" t="s">
        <v>84</v>
      </c>
    </row>
    <row r="64" spans="1:2">
      <c r="A64" s="17">
        <v>6.5</v>
      </c>
      <c r="B64" s="17" t="s">
        <v>85</v>
      </c>
    </row>
    <row r="65" spans="1:2">
      <c r="A65" s="17">
        <v>6.6</v>
      </c>
      <c r="B65" s="17" t="s">
        <v>86</v>
      </c>
    </row>
    <row r="66" spans="1:2">
      <c r="A66" s="17">
        <v>6.7</v>
      </c>
      <c r="B66" s="17" t="s">
        <v>87</v>
      </c>
    </row>
    <row r="67" spans="1:2">
      <c r="A67" s="17">
        <v>6.8</v>
      </c>
      <c r="B67" s="17" t="s">
        <v>88</v>
      </c>
    </row>
    <row r="68" spans="1:2">
      <c r="A68" s="17">
        <v>6.9</v>
      </c>
      <c r="B68" s="17" t="s">
        <v>89</v>
      </c>
    </row>
    <row r="69" spans="1:2">
      <c r="A69" s="17">
        <v>7.1</v>
      </c>
      <c r="B69" s="17" t="s">
        <v>90</v>
      </c>
    </row>
    <row r="70" spans="1:2">
      <c r="A70" s="17">
        <v>7.2</v>
      </c>
      <c r="B70" s="17" t="s">
        <v>91</v>
      </c>
    </row>
    <row r="71" spans="1:2">
      <c r="A71" s="17">
        <v>7.3</v>
      </c>
      <c r="B71" s="17" t="s">
        <v>92</v>
      </c>
    </row>
    <row r="72" spans="1:2">
      <c r="A72" s="17">
        <v>7.4</v>
      </c>
      <c r="B72" s="17" t="s">
        <v>93</v>
      </c>
    </row>
    <row r="73" spans="1:2">
      <c r="A73" s="17">
        <v>7.5</v>
      </c>
      <c r="B73" s="17" t="s">
        <v>94</v>
      </c>
    </row>
    <row r="74" spans="1:2">
      <c r="A74" s="17">
        <v>7.6</v>
      </c>
      <c r="B74" s="17" t="s">
        <v>95</v>
      </c>
    </row>
    <row r="75" spans="1:2">
      <c r="A75" s="17">
        <v>7.7</v>
      </c>
      <c r="B75" s="17" t="s">
        <v>96</v>
      </c>
    </row>
    <row r="76" spans="1:2">
      <c r="A76" s="17">
        <v>7.8</v>
      </c>
      <c r="B76" s="17" t="s">
        <v>97</v>
      </c>
    </row>
    <row r="77" spans="1:2">
      <c r="A77" s="17">
        <v>7.9</v>
      </c>
      <c r="B77" s="17" t="s">
        <v>98</v>
      </c>
    </row>
    <row r="78" spans="1:2">
      <c r="A78" s="17">
        <v>8.1</v>
      </c>
      <c r="B78" s="17" t="s">
        <v>99</v>
      </c>
    </row>
    <row r="79" spans="1:2">
      <c r="A79" s="17">
        <v>8.1999999999999993</v>
      </c>
      <c r="B79" s="17" t="s">
        <v>100</v>
      </c>
    </row>
    <row r="80" spans="1:2">
      <c r="A80" s="17">
        <v>8.3000000000000007</v>
      </c>
      <c r="B80" s="17" t="s">
        <v>101</v>
      </c>
    </row>
    <row r="81" spans="1:2">
      <c r="A81" s="17">
        <v>8.4</v>
      </c>
      <c r="B81" s="17" t="s">
        <v>102</v>
      </c>
    </row>
    <row r="82" spans="1:2">
      <c r="A82" s="17">
        <v>8.5</v>
      </c>
      <c r="B82" s="17" t="s">
        <v>103</v>
      </c>
    </row>
    <row r="83" spans="1:2">
      <c r="A83" s="17">
        <v>8.6</v>
      </c>
      <c r="B83" s="17" t="s">
        <v>104</v>
      </c>
    </row>
    <row r="84" spans="1:2">
      <c r="A84" s="17">
        <v>8.6999999999999993</v>
      </c>
      <c r="B84" s="17" t="s">
        <v>105</v>
      </c>
    </row>
    <row r="85" spans="1:2">
      <c r="A85" s="17">
        <v>8.8000000000000007</v>
      </c>
      <c r="B85" s="17" t="s">
        <v>106</v>
      </c>
    </row>
    <row r="86" spans="1:2">
      <c r="A86" s="17">
        <v>8.9</v>
      </c>
      <c r="B86" s="17" t="s">
        <v>107</v>
      </c>
    </row>
    <row r="87" spans="1:2">
      <c r="A87" s="17">
        <v>9.1</v>
      </c>
      <c r="B87" s="17" t="s">
        <v>108</v>
      </c>
    </row>
    <row r="88" spans="1:2">
      <c r="A88" s="17">
        <v>9.1999999999999993</v>
      </c>
      <c r="B88" s="17" t="s">
        <v>109</v>
      </c>
    </row>
    <row r="89" spans="1:2">
      <c r="A89" s="17">
        <v>9.3000000000000007</v>
      </c>
      <c r="B89" s="17" t="s">
        <v>110</v>
      </c>
    </row>
    <row r="90" spans="1:2">
      <c r="A90" s="17">
        <v>9.4</v>
      </c>
      <c r="B90" s="17" t="s">
        <v>111</v>
      </c>
    </row>
    <row r="91" spans="1:2">
      <c r="A91" s="17">
        <v>9.5</v>
      </c>
      <c r="B91" s="17" t="s">
        <v>112</v>
      </c>
    </row>
    <row r="92" spans="1:2">
      <c r="A92" s="17">
        <v>9.6</v>
      </c>
      <c r="B92" s="17" t="s">
        <v>113</v>
      </c>
    </row>
    <row r="93" spans="1:2">
      <c r="A93" s="17">
        <v>9.6999999999999993</v>
      </c>
      <c r="B93" s="17" t="s">
        <v>114</v>
      </c>
    </row>
    <row r="94" spans="1:2">
      <c r="A94" s="17">
        <v>9.8000000000000007</v>
      </c>
      <c r="B94" s="17" t="s">
        <v>115</v>
      </c>
    </row>
    <row r="95" spans="1:2">
      <c r="A95" s="17">
        <v>9.9</v>
      </c>
      <c r="B95" s="17" t="s">
        <v>116</v>
      </c>
    </row>
    <row r="96" spans="1:2">
      <c r="A96" s="17">
        <v>10</v>
      </c>
      <c r="B96" s="17" t="s">
        <v>117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5" tint="0.59999389629810485"/>
  </sheetPr>
  <dimension ref="A1:J13"/>
  <sheetViews>
    <sheetView workbookViewId="0">
      <pane xSplit="6" ySplit="7" topLeftCell="G8" activePane="bottomRight" state="frozen"/>
      <selection activeCell="E19" sqref="E19:G19"/>
      <selection pane="topRight" activeCell="E19" sqref="E19:G19"/>
      <selection pane="bottomLeft" activeCell="E19" sqref="E19:G19"/>
      <selection pane="bottomRight" activeCell="E19" sqref="E19:G19"/>
    </sheetView>
  </sheetViews>
  <sheetFormatPr defaultRowHeight="12.75"/>
  <cols>
    <col min="1" max="1" width="4" style="87" hidden="1" customWidth="1"/>
    <col min="2" max="2" width="5.140625" style="87" customWidth="1"/>
    <col min="3" max="3" width="12.140625" style="105" customWidth="1"/>
    <col min="4" max="4" width="17.140625" style="100" customWidth="1"/>
    <col min="5" max="5" width="8.42578125" style="106" customWidth="1"/>
    <col min="6" max="6" width="14.28515625" style="91" customWidth="1"/>
    <col min="7" max="7" width="15.42578125" style="91" customWidth="1"/>
    <col min="8" max="8" width="16.28515625" style="91" customWidth="1"/>
    <col min="9" max="9" width="11.28515625" style="88" customWidth="1"/>
    <col min="10" max="10" width="9.140625" style="108"/>
    <col min="11" max="233" width="9.140625" style="87"/>
    <col min="234" max="234" width="0" style="87" hidden="1" customWidth="1"/>
    <col min="235" max="235" width="5.140625" style="87" customWidth="1"/>
    <col min="236" max="236" width="12.140625" style="87" customWidth="1"/>
    <col min="237" max="237" width="17.140625" style="87" customWidth="1"/>
    <col min="238" max="238" width="8.42578125" style="87" customWidth="1"/>
    <col min="239" max="239" width="15.85546875" style="87" customWidth="1"/>
    <col min="240" max="240" width="16.140625" style="87" customWidth="1"/>
    <col min="241" max="241" width="16.28515625" style="87" customWidth="1"/>
    <col min="242" max="242" width="11.28515625" style="87" customWidth="1"/>
    <col min="243" max="489" width="9.140625" style="87"/>
    <col min="490" max="490" width="0" style="87" hidden="1" customWidth="1"/>
    <col min="491" max="491" width="5.140625" style="87" customWidth="1"/>
    <col min="492" max="492" width="12.140625" style="87" customWidth="1"/>
    <col min="493" max="493" width="17.140625" style="87" customWidth="1"/>
    <col min="494" max="494" width="8.42578125" style="87" customWidth="1"/>
    <col min="495" max="495" width="15.85546875" style="87" customWidth="1"/>
    <col min="496" max="496" width="16.140625" style="87" customWidth="1"/>
    <col min="497" max="497" width="16.28515625" style="87" customWidth="1"/>
    <col min="498" max="498" width="11.28515625" style="87" customWidth="1"/>
    <col min="499" max="745" width="9.140625" style="87"/>
    <col min="746" max="746" width="0" style="87" hidden="1" customWidth="1"/>
    <col min="747" max="747" width="5.140625" style="87" customWidth="1"/>
    <col min="748" max="748" width="12.140625" style="87" customWidth="1"/>
    <col min="749" max="749" width="17.140625" style="87" customWidth="1"/>
    <col min="750" max="750" width="8.42578125" style="87" customWidth="1"/>
    <col min="751" max="751" width="15.85546875" style="87" customWidth="1"/>
    <col min="752" max="752" width="16.140625" style="87" customWidth="1"/>
    <col min="753" max="753" width="16.28515625" style="87" customWidth="1"/>
    <col min="754" max="754" width="11.28515625" style="87" customWidth="1"/>
    <col min="755" max="1001" width="9.140625" style="87"/>
    <col min="1002" max="1002" width="0" style="87" hidden="1" customWidth="1"/>
    <col min="1003" max="1003" width="5.140625" style="87" customWidth="1"/>
    <col min="1004" max="1004" width="12.140625" style="87" customWidth="1"/>
    <col min="1005" max="1005" width="17.140625" style="87" customWidth="1"/>
    <col min="1006" max="1006" width="8.42578125" style="87" customWidth="1"/>
    <col min="1007" max="1007" width="15.85546875" style="87" customWidth="1"/>
    <col min="1008" max="1008" width="16.140625" style="87" customWidth="1"/>
    <col min="1009" max="1009" width="16.28515625" style="87" customWidth="1"/>
    <col min="1010" max="1010" width="11.28515625" style="87" customWidth="1"/>
    <col min="1011" max="1257" width="9.140625" style="87"/>
    <col min="1258" max="1258" width="0" style="87" hidden="1" customWidth="1"/>
    <col min="1259" max="1259" width="5.140625" style="87" customWidth="1"/>
    <col min="1260" max="1260" width="12.140625" style="87" customWidth="1"/>
    <col min="1261" max="1261" width="17.140625" style="87" customWidth="1"/>
    <col min="1262" max="1262" width="8.42578125" style="87" customWidth="1"/>
    <col min="1263" max="1263" width="15.85546875" style="87" customWidth="1"/>
    <col min="1264" max="1264" width="16.140625" style="87" customWidth="1"/>
    <col min="1265" max="1265" width="16.28515625" style="87" customWidth="1"/>
    <col min="1266" max="1266" width="11.28515625" style="87" customWidth="1"/>
    <col min="1267" max="1513" width="9.140625" style="87"/>
    <col min="1514" max="1514" width="0" style="87" hidden="1" customWidth="1"/>
    <col min="1515" max="1515" width="5.140625" style="87" customWidth="1"/>
    <col min="1516" max="1516" width="12.140625" style="87" customWidth="1"/>
    <col min="1517" max="1517" width="17.140625" style="87" customWidth="1"/>
    <col min="1518" max="1518" width="8.42578125" style="87" customWidth="1"/>
    <col min="1519" max="1519" width="15.85546875" style="87" customWidth="1"/>
    <col min="1520" max="1520" width="16.140625" style="87" customWidth="1"/>
    <col min="1521" max="1521" width="16.28515625" style="87" customWidth="1"/>
    <col min="1522" max="1522" width="11.28515625" style="87" customWidth="1"/>
    <col min="1523" max="1769" width="9.140625" style="87"/>
    <col min="1770" max="1770" width="0" style="87" hidden="1" customWidth="1"/>
    <col min="1771" max="1771" width="5.140625" style="87" customWidth="1"/>
    <col min="1772" max="1772" width="12.140625" style="87" customWidth="1"/>
    <col min="1773" max="1773" width="17.140625" style="87" customWidth="1"/>
    <col min="1774" max="1774" width="8.42578125" style="87" customWidth="1"/>
    <col min="1775" max="1775" width="15.85546875" style="87" customWidth="1"/>
    <col min="1776" max="1776" width="16.140625" style="87" customWidth="1"/>
    <col min="1777" max="1777" width="16.28515625" style="87" customWidth="1"/>
    <col min="1778" max="1778" width="11.28515625" style="87" customWidth="1"/>
    <col min="1779" max="2025" width="9.140625" style="87"/>
    <col min="2026" max="2026" width="0" style="87" hidden="1" customWidth="1"/>
    <col min="2027" max="2027" width="5.140625" style="87" customWidth="1"/>
    <col min="2028" max="2028" width="12.140625" style="87" customWidth="1"/>
    <col min="2029" max="2029" width="17.140625" style="87" customWidth="1"/>
    <col min="2030" max="2030" width="8.42578125" style="87" customWidth="1"/>
    <col min="2031" max="2031" width="15.85546875" style="87" customWidth="1"/>
    <col min="2032" max="2032" width="16.140625" style="87" customWidth="1"/>
    <col min="2033" max="2033" width="16.28515625" style="87" customWidth="1"/>
    <col min="2034" max="2034" width="11.28515625" style="87" customWidth="1"/>
    <col min="2035" max="2281" width="9.140625" style="87"/>
    <col min="2282" max="2282" width="0" style="87" hidden="1" customWidth="1"/>
    <col min="2283" max="2283" width="5.140625" style="87" customWidth="1"/>
    <col min="2284" max="2284" width="12.140625" style="87" customWidth="1"/>
    <col min="2285" max="2285" width="17.140625" style="87" customWidth="1"/>
    <col min="2286" max="2286" width="8.42578125" style="87" customWidth="1"/>
    <col min="2287" max="2287" width="15.85546875" style="87" customWidth="1"/>
    <col min="2288" max="2288" width="16.140625" style="87" customWidth="1"/>
    <col min="2289" max="2289" width="16.28515625" style="87" customWidth="1"/>
    <col min="2290" max="2290" width="11.28515625" style="87" customWidth="1"/>
    <col min="2291" max="2537" width="9.140625" style="87"/>
    <col min="2538" max="2538" width="0" style="87" hidden="1" customWidth="1"/>
    <col min="2539" max="2539" width="5.140625" style="87" customWidth="1"/>
    <col min="2540" max="2540" width="12.140625" style="87" customWidth="1"/>
    <col min="2541" max="2541" width="17.140625" style="87" customWidth="1"/>
    <col min="2542" max="2542" width="8.42578125" style="87" customWidth="1"/>
    <col min="2543" max="2543" width="15.85546875" style="87" customWidth="1"/>
    <col min="2544" max="2544" width="16.140625" style="87" customWidth="1"/>
    <col min="2545" max="2545" width="16.28515625" style="87" customWidth="1"/>
    <col min="2546" max="2546" width="11.28515625" style="87" customWidth="1"/>
    <col min="2547" max="2793" width="9.140625" style="87"/>
    <col min="2794" max="2794" width="0" style="87" hidden="1" customWidth="1"/>
    <col min="2795" max="2795" width="5.140625" style="87" customWidth="1"/>
    <col min="2796" max="2796" width="12.140625" style="87" customWidth="1"/>
    <col min="2797" max="2797" width="17.140625" style="87" customWidth="1"/>
    <col min="2798" max="2798" width="8.42578125" style="87" customWidth="1"/>
    <col min="2799" max="2799" width="15.85546875" style="87" customWidth="1"/>
    <col min="2800" max="2800" width="16.140625" style="87" customWidth="1"/>
    <col min="2801" max="2801" width="16.28515625" style="87" customWidth="1"/>
    <col min="2802" max="2802" width="11.28515625" style="87" customWidth="1"/>
    <col min="2803" max="3049" width="9.140625" style="87"/>
    <col min="3050" max="3050" width="0" style="87" hidden="1" customWidth="1"/>
    <col min="3051" max="3051" width="5.140625" style="87" customWidth="1"/>
    <col min="3052" max="3052" width="12.140625" style="87" customWidth="1"/>
    <col min="3053" max="3053" width="17.140625" style="87" customWidth="1"/>
    <col min="3054" max="3054" width="8.42578125" style="87" customWidth="1"/>
    <col min="3055" max="3055" width="15.85546875" style="87" customWidth="1"/>
    <col min="3056" max="3056" width="16.140625" style="87" customWidth="1"/>
    <col min="3057" max="3057" width="16.28515625" style="87" customWidth="1"/>
    <col min="3058" max="3058" width="11.28515625" style="87" customWidth="1"/>
    <col min="3059" max="3305" width="9.140625" style="87"/>
    <col min="3306" max="3306" width="0" style="87" hidden="1" customWidth="1"/>
    <col min="3307" max="3307" width="5.140625" style="87" customWidth="1"/>
    <col min="3308" max="3308" width="12.140625" style="87" customWidth="1"/>
    <col min="3309" max="3309" width="17.140625" style="87" customWidth="1"/>
    <col min="3310" max="3310" width="8.42578125" style="87" customWidth="1"/>
    <col min="3311" max="3311" width="15.85546875" style="87" customWidth="1"/>
    <col min="3312" max="3312" width="16.140625" style="87" customWidth="1"/>
    <col min="3313" max="3313" width="16.28515625" style="87" customWidth="1"/>
    <col min="3314" max="3314" width="11.28515625" style="87" customWidth="1"/>
    <col min="3315" max="3561" width="9.140625" style="87"/>
    <col min="3562" max="3562" width="0" style="87" hidden="1" customWidth="1"/>
    <col min="3563" max="3563" width="5.140625" style="87" customWidth="1"/>
    <col min="3564" max="3564" width="12.140625" style="87" customWidth="1"/>
    <col min="3565" max="3565" width="17.140625" style="87" customWidth="1"/>
    <col min="3566" max="3566" width="8.42578125" style="87" customWidth="1"/>
    <col min="3567" max="3567" width="15.85546875" style="87" customWidth="1"/>
    <col min="3568" max="3568" width="16.140625" style="87" customWidth="1"/>
    <col min="3569" max="3569" width="16.28515625" style="87" customWidth="1"/>
    <col min="3570" max="3570" width="11.28515625" style="87" customWidth="1"/>
    <col min="3571" max="3817" width="9.140625" style="87"/>
    <col min="3818" max="3818" width="0" style="87" hidden="1" customWidth="1"/>
    <col min="3819" max="3819" width="5.140625" style="87" customWidth="1"/>
    <col min="3820" max="3820" width="12.140625" style="87" customWidth="1"/>
    <col min="3821" max="3821" width="17.140625" style="87" customWidth="1"/>
    <col min="3822" max="3822" width="8.42578125" style="87" customWidth="1"/>
    <col min="3823" max="3823" width="15.85546875" style="87" customWidth="1"/>
    <col min="3824" max="3824" width="16.140625" style="87" customWidth="1"/>
    <col min="3825" max="3825" width="16.28515625" style="87" customWidth="1"/>
    <col min="3826" max="3826" width="11.28515625" style="87" customWidth="1"/>
    <col min="3827" max="4073" width="9.140625" style="87"/>
    <col min="4074" max="4074" width="0" style="87" hidden="1" customWidth="1"/>
    <col min="4075" max="4075" width="5.140625" style="87" customWidth="1"/>
    <col min="4076" max="4076" width="12.140625" style="87" customWidth="1"/>
    <col min="4077" max="4077" width="17.140625" style="87" customWidth="1"/>
    <col min="4078" max="4078" width="8.42578125" style="87" customWidth="1"/>
    <col min="4079" max="4079" width="15.85546875" style="87" customWidth="1"/>
    <col min="4080" max="4080" width="16.140625" style="87" customWidth="1"/>
    <col min="4081" max="4081" width="16.28515625" style="87" customWidth="1"/>
    <col min="4082" max="4082" width="11.28515625" style="87" customWidth="1"/>
    <col min="4083" max="4329" width="9.140625" style="87"/>
    <col min="4330" max="4330" width="0" style="87" hidden="1" customWidth="1"/>
    <col min="4331" max="4331" width="5.140625" style="87" customWidth="1"/>
    <col min="4332" max="4332" width="12.140625" style="87" customWidth="1"/>
    <col min="4333" max="4333" width="17.140625" style="87" customWidth="1"/>
    <col min="4334" max="4334" width="8.42578125" style="87" customWidth="1"/>
    <col min="4335" max="4335" width="15.85546875" style="87" customWidth="1"/>
    <col min="4336" max="4336" width="16.140625" style="87" customWidth="1"/>
    <col min="4337" max="4337" width="16.28515625" style="87" customWidth="1"/>
    <col min="4338" max="4338" width="11.28515625" style="87" customWidth="1"/>
    <col min="4339" max="4585" width="9.140625" style="87"/>
    <col min="4586" max="4586" width="0" style="87" hidden="1" customWidth="1"/>
    <col min="4587" max="4587" width="5.140625" style="87" customWidth="1"/>
    <col min="4588" max="4588" width="12.140625" style="87" customWidth="1"/>
    <col min="4589" max="4589" width="17.140625" style="87" customWidth="1"/>
    <col min="4590" max="4590" width="8.42578125" style="87" customWidth="1"/>
    <col min="4591" max="4591" width="15.85546875" style="87" customWidth="1"/>
    <col min="4592" max="4592" width="16.140625" style="87" customWidth="1"/>
    <col min="4593" max="4593" width="16.28515625" style="87" customWidth="1"/>
    <col min="4594" max="4594" width="11.28515625" style="87" customWidth="1"/>
    <col min="4595" max="4841" width="9.140625" style="87"/>
    <col min="4842" max="4842" width="0" style="87" hidden="1" customWidth="1"/>
    <col min="4843" max="4843" width="5.140625" style="87" customWidth="1"/>
    <col min="4844" max="4844" width="12.140625" style="87" customWidth="1"/>
    <col min="4845" max="4845" width="17.140625" style="87" customWidth="1"/>
    <col min="4846" max="4846" width="8.42578125" style="87" customWidth="1"/>
    <col min="4847" max="4847" width="15.85546875" style="87" customWidth="1"/>
    <col min="4848" max="4848" width="16.140625" style="87" customWidth="1"/>
    <col min="4849" max="4849" width="16.28515625" style="87" customWidth="1"/>
    <col min="4850" max="4850" width="11.28515625" style="87" customWidth="1"/>
    <col min="4851" max="5097" width="9.140625" style="87"/>
    <col min="5098" max="5098" width="0" style="87" hidden="1" customWidth="1"/>
    <col min="5099" max="5099" width="5.140625" style="87" customWidth="1"/>
    <col min="5100" max="5100" width="12.140625" style="87" customWidth="1"/>
    <col min="5101" max="5101" width="17.140625" style="87" customWidth="1"/>
    <col min="5102" max="5102" width="8.42578125" style="87" customWidth="1"/>
    <col min="5103" max="5103" width="15.85546875" style="87" customWidth="1"/>
    <col min="5104" max="5104" width="16.140625" style="87" customWidth="1"/>
    <col min="5105" max="5105" width="16.28515625" style="87" customWidth="1"/>
    <col min="5106" max="5106" width="11.28515625" style="87" customWidth="1"/>
    <col min="5107" max="5353" width="9.140625" style="87"/>
    <col min="5354" max="5354" width="0" style="87" hidden="1" customWidth="1"/>
    <col min="5355" max="5355" width="5.140625" style="87" customWidth="1"/>
    <col min="5356" max="5356" width="12.140625" style="87" customWidth="1"/>
    <col min="5357" max="5357" width="17.140625" style="87" customWidth="1"/>
    <col min="5358" max="5358" width="8.42578125" style="87" customWidth="1"/>
    <col min="5359" max="5359" width="15.85546875" style="87" customWidth="1"/>
    <col min="5360" max="5360" width="16.140625" style="87" customWidth="1"/>
    <col min="5361" max="5361" width="16.28515625" style="87" customWidth="1"/>
    <col min="5362" max="5362" width="11.28515625" style="87" customWidth="1"/>
    <col min="5363" max="5609" width="9.140625" style="87"/>
    <col min="5610" max="5610" width="0" style="87" hidden="1" customWidth="1"/>
    <col min="5611" max="5611" width="5.140625" style="87" customWidth="1"/>
    <col min="5612" max="5612" width="12.140625" style="87" customWidth="1"/>
    <col min="5613" max="5613" width="17.140625" style="87" customWidth="1"/>
    <col min="5614" max="5614" width="8.42578125" style="87" customWidth="1"/>
    <col min="5615" max="5615" width="15.85546875" style="87" customWidth="1"/>
    <col min="5616" max="5616" width="16.140625" style="87" customWidth="1"/>
    <col min="5617" max="5617" width="16.28515625" style="87" customWidth="1"/>
    <col min="5618" max="5618" width="11.28515625" style="87" customWidth="1"/>
    <col min="5619" max="5865" width="9.140625" style="87"/>
    <col min="5866" max="5866" width="0" style="87" hidden="1" customWidth="1"/>
    <col min="5867" max="5867" width="5.140625" style="87" customWidth="1"/>
    <col min="5868" max="5868" width="12.140625" style="87" customWidth="1"/>
    <col min="5869" max="5869" width="17.140625" style="87" customWidth="1"/>
    <col min="5870" max="5870" width="8.42578125" style="87" customWidth="1"/>
    <col min="5871" max="5871" width="15.85546875" style="87" customWidth="1"/>
    <col min="5872" max="5872" width="16.140625" style="87" customWidth="1"/>
    <col min="5873" max="5873" width="16.28515625" style="87" customWidth="1"/>
    <col min="5874" max="5874" width="11.28515625" style="87" customWidth="1"/>
    <col min="5875" max="6121" width="9.140625" style="87"/>
    <col min="6122" max="6122" width="0" style="87" hidden="1" customWidth="1"/>
    <col min="6123" max="6123" width="5.140625" style="87" customWidth="1"/>
    <col min="6124" max="6124" width="12.140625" style="87" customWidth="1"/>
    <col min="6125" max="6125" width="17.140625" style="87" customWidth="1"/>
    <col min="6126" max="6126" width="8.42578125" style="87" customWidth="1"/>
    <col min="6127" max="6127" width="15.85546875" style="87" customWidth="1"/>
    <col min="6128" max="6128" width="16.140625" style="87" customWidth="1"/>
    <col min="6129" max="6129" width="16.28515625" style="87" customWidth="1"/>
    <col min="6130" max="6130" width="11.28515625" style="87" customWidth="1"/>
    <col min="6131" max="6377" width="9.140625" style="87"/>
    <col min="6378" max="6378" width="0" style="87" hidden="1" customWidth="1"/>
    <col min="6379" max="6379" width="5.140625" style="87" customWidth="1"/>
    <col min="6380" max="6380" width="12.140625" style="87" customWidth="1"/>
    <col min="6381" max="6381" width="17.140625" style="87" customWidth="1"/>
    <col min="6382" max="6382" width="8.42578125" style="87" customWidth="1"/>
    <col min="6383" max="6383" width="15.85546875" style="87" customWidth="1"/>
    <col min="6384" max="6384" width="16.140625" style="87" customWidth="1"/>
    <col min="6385" max="6385" width="16.28515625" style="87" customWidth="1"/>
    <col min="6386" max="6386" width="11.28515625" style="87" customWidth="1"/>
    <col min="6387" max="6633" width="9.140625" style="87"/>
    <col min="6634" max="6634" width="0" style="87" hidden="1" customWidth="1"/>
    <col min="6635" max="6635" width="5.140625" style="87" customWidth="1"/>
    <col min="6636" max="6636" width="12.140625" style="87" customWidth="1"/>
    <col min="6637" max="6637" width="17.140625" style="87" customWidth="1"/>
    <col min="6638" max="6638" width="8.42578125" style="87" customWidth="1"/>
    <col min="6639" max="6639" width="15.85546875" style="87" customWidth="1"/>
    <col min="6640" max="6640" width="16.140625" style="87" customWidth="1"/>
    <col min="6641" max="6641" width="16.28515625" style="87" customWidth="1"/>
    <col min="6642" max="6642" width="11.28515625" style="87" customWidth="1"/>
    <col min="6643" max="6889" width="9.140625" style="87"/>
    <col min="6890" max="6890" width="0" style="87" hidden="1" customWidth="1"/>
    <col min="6891" max="6891" width="5.140625" style="87" customWidth="1"/>
    <col min="6892" max="6892" width="12.140625" style="87" customWidth="1"/>
    <col min="6893" max="6893" width="17.140625" style="87" customWidth="1"/>
    <col min="6894" max="6894" width="8.42578125" style="87" customWidth="1"/>
    <col min="6895" max="6895" width="15.85546875" style="87" customWidth="1"/>
    <col min="6896" max="6896" width="16.140625" style="87" customWidth="1"/>
    <col min="6897" max="6897" width="16.28515625" style="87" customWidth="1"/>
    <col min="6898" max="6898" width="11.28515625" style="87" customWidth="1"/>
    <col min="6899" max="7145" width="9.140625" style="87"/>
    <col min="7146" max="7146" width="0" style="87" hidden="1" customWidth="1"/>
    <col min="7147" max="7147" width="5.140625" style="87" customWidth="1"/>
    <col min="7148" max="7148" width="12.140625" style="87" customWidth="1"/>
    <col min="7149" max="7149" width="17.140625" style="87" customWidth="1"/>
    <col min="7150" max="7150" width="8.42578125" style="87" customWidth="1"/>
    <col min="7151" max="7151" width="15.85546875" style="87" customWidth="1"/>
    <col min="7152" max="7152" width="16.140625" style="87" customWidth="1"/>
    <col min="7153" max="7153" width="16.28515625" style="87" customWidth="1"/>
    <col min="7154" max="7154" width="11.28515625" style="87" customWidth="1"/>
    <col min="7155" max="7401" width="9.140625" style="87"/>
    <col min="7402" max="7402" width="0" style="87" hidden="1" customWidth="1"/>
    <col min="7403" max="7403" width="5.140625" style="87" customWidth="1"/>
    <col min="7404" max="7404" width="12.140625" style="87" customWidth="1"/>
    <col min="7405" max="7405" width="17.140625" style="87" customWidth="1"/>
    <col min="7406" max="7406" width="8.42578125" style="87" customWidth="1"/>
    <col min="7407" max="7407" width="15.85546875" style="87" customWidth="1"/>
    <col min="7408" max="7408" width="16.140625" style="87" customWidth="1"/>
    <col min="7409" max="7409" width="16.28515625" style="87" customWidth="1"/>
    <col min="7410" max="7410" width="11.28515625" style="87" customWidth="1"/>
    <col min="7411" max="7657" width="9.140625" style="87"/>
    <col min="7658" max="7658" width="0" style="87" hidden="1" customWidth="1"/>
    <col min="7659" max="7659" width="5.140625" style="87" customWidth="1"/>
    <col min="7660" max="7660" width="12.140625" style="87" customWidth="1"/>
    <col min="7661" max="7661" width="17.140625" style="87" customWidth="1"/>
    <col min="7662" max="7662" width="8.42578125" style="87" customWidth="1"/>
    <col min="7663" max="7663" width="15.85546875" style="87" customWidth="1"/>
    <col min="7664" max="7664" width="16.140625" style="87" customWidth="1"/>
    <col min="7665" max="7665" width="16.28515625" style="87" customWidth="1"/>
    <col min="7666" max="7666" width="11.28515625" style="87" customWidth="1"/>
    <col min="7667" max="7913" width="9.140625" style="87"/>
    <col min="7914" max="7914" width="0" style="87" hidden="1" customWidth="1"/>
    <col min="7915" max="7915" width="5.140625" style="87" customWidth="1"/>
    <col min="7916" max="7916" width="12.140625" style="87" customWidth="1"/>
    <col min="7917" max="7917" width="17.140625" style="87" customWidth="1"/>
    <col min="7918" max="7918" width="8.42578125" style="87" customWidth="1"/>
    <col min="7919" max="7919" width="15.85546875" style="87" customWidth="1"/>
    <col min="7920" max="7920" width="16.140625" style="87" customWidth="1"/>
    <col min="7921" max="7921" width="16.28515625" style="87" customWidth="1"/>
    <col min="7922" max="7922" width="11.28515625" style="87" customWidth="1"/>
    <col min="7923" max="8169" width="9.140625" style="87"/>
    <col min="8170" max="8170" width="0" style="87" hidden="1" customWidth="1"/>
    <col min="8171" max="8171" width="5.140625" style="87" customWidth="1"/>
    <col min="8172" max="8172" width="12.140625" style="87" customWidth="1"/>
    <col min="8173" max="8173" width="17.140625" style="87" customWidth="1"/>
    <col min="8174" max="8174" width="8.42578125" style="87" customWidth="1"/>
    <col min="8175" max="8175" width="15.85546875" style="87" customWidth="1"/>
    <col min="8176" max="8176" width="16.140625" style="87" customWidth="1"/>
    <col min="8177" max="8177" width="16.28515625" style="87" customWidth="1"/>
    <col min="8178" max="8178" width="11.28515625" style="87" customWidth="1"/>
    <col min="8179" max="8425" width="9.140625" style="87"/>
    <col min="8426" max="8426" width="0" style="87" hidden="1" customWidth="1"/>
    <col min="8427" max="8427" width="5.140625" style="87" customWidth="1"/>
    <col min="8428" max="8428" width="12.140625" style="87" customWidth="1"/>
    <col min="8429" max="8429" width="17.140625" style="87" customWidth="1"/>
    <col min="8430" max="8430" width="8.42578125" style="87" customWidth="1"/>
    <col min="8431" max="8431" width="15.85546875" style="87" customWidth="1"/>
    <col min="8432" max="8432" width="16.140625" style="87" customWidth="1"/>
    <col min="8433" max="8433" width="16.28515625" style="87" customWidth="1"/>
    <col min="8434" max="8434" width="11.28515625" style="87" customWidth="1"/>
    <col min="8435" max="8681" width="9.140625" style="87"/>
    <col min="8682" max="8682" width="0" style="87" hidden="1" customWidth="1"/>
    <col min="8683" max="8683" width="5.140625" style="87" customWidth="1"/>
    <col min="8684" max="8684" width="12.140625" style="87" customWidth="1"/>
    <col min="8685" max="8685" width="17.140625" style="87" customWidth="1"/>
    <col min="8686" max="8686" width="8.42578125" style="87" customWidth="1"/>
    <col min="8687" max="8687" width="15.85546875" style="87" customWidth="1"/>
    <col min="8688" max="8688" width="16.140625" style="87" customWidth="1"/>
    <col min="8689" max="8689" width="16.28515625" style="87" customWidth="1"/>
    <col min="8690" max="8690" width="11.28515625" style="87" customWidth="1"/>
    <col min="8691" max="8937" width="9.140625" style="87"/>
    <col min="8938" max="8938" width="0" style="87" hidden="1" customWidth="1"/>
    <col min="8939" max="8939" width="5.140625" style="87" customWidth="1"/>
    <col min="8940" max="8940" width="12.140625" style="87" customWidth="1"/>
    <col min="8941" max="8941" width="17.140625" style="87" customWidth="1"/>
    <col min="8942" max="8942" width="8.42578125" style="87" customWidth="1"/>
    <col min="8943" max="8943" width="15.85546875" style="87" customWidth="1"/>
    <col min="8944" max="8944" width="16.140625" style="87" customWidth="1"/>
    <col min="8945" max="8945" width="16.28515625" style="87" customWidth="1"/>
    <col min="8946" max="8946" width="11.28515625" style="87" customWidth="1"/>
    <col min="8947" max="9193" width="9.140625" style="87"/>
    <col min="9194" max="9194" width="0" style="87" hidden="1" customWidth="1"/>
    <col min="9195" max="9195" width="5.140625" style="87" customWidth="1"/>
    <col min="9196" max="9196" width="12.140625" style="87" customWidth="1"/>
    <col min="9197" max="9197" width="17.140625" style="87" customWidth="1"/>
    <col min="9198" max="9198" width="8.42578125" style="87" customWidth="1"/>
    <col min="9199" max="9199" width="15.85546875" style="87" customWidth="1"/>
    <col min="9200" max="9200" width="16.140625" style="87" customWidth="1"/>
    <col min="9201" max="9201" width="16.28515625" style="87" customWidth="1"/>
    <col min="9202" max="9202" width="11.28515625" style="87" customWidth="1"/>
    <col min="9203" max="9449" width="9.140625" style="87"/>
    <col min="9450" max="9450" width="0" style="87" hidden="1" customWidth="1"/>
    <col min="9451" max="9451" width="5.140625" style="87" customWidth="1"/>
    <col min="9452" max="9452" width="12.140625" style="87" customWidth="1"/>
    <col min="9453" max="9453" width="17.140625" style="87" customWidth="1"/>
    <col min="9454" max="9454" width="8.42578125" style="87" customWidth="1"/>
    <col min="9455" max="9455" width="15.85546875" style="87" customWidth="1"/>
    <col min="9456" max="9456" width="16.140625" style="87" customWidth="1"/>
    <col min="9457" max="9457" width="16.28515625" style="87" customWidth="1"/>
    <col min="9458" max="9458" width="11.28515625" style="87" customWidth="1"/>
    <col min="9459" max="9705" width="9.140625" style="87"/>
    <col min="9706" max="9706" width="0" style="87" hidden="1" customWidth="1"/>
    <col min="9707" max="9707" width="5.140625" style="87" customWidth="1"/>
    <col min="9708" max="9708" width="12.140625" style="87" customWidth="1"/>
    <col min="9709" max="9709" width="17.140625" style="87" customWidth="1"/>
    <col min="9710" max="9710" width="8.42578125" style="87" customWidth="1"/>
    <col min="9711" max="9711" width="15.85546875" style="87" customWidth="1"/>
    <col min="9712" max="9712" width="16.140625" style="87" customWidth="1"/>
    <col min="9713" max="9713" width="16.28515625" style="87" customWidth="1"/>
    <col min="9714" max="9714" width="11.28515625" style="87" customWidth="1"/>
    <col min="9715" max="9961" width="9.140625" style="87"/>
    <col min="9962" max="9962" width="0" style="87" hidden="1" customWidth="1"/>
    <col min="9963" max="9963" width="5.140625" style="87" customWidth="1"/>
    <col min="9964" max="9964" width="12.140625" style="87" customWidth="1"/>
    <col min="9965" max="9965" width="17.140625" style="87" customWidth="1"/>
    <col min="9966" max="9966" width="8.42578125" style="87" customWidth="1"/>
    <col min="9967" max="9967" width="15.85546875" style="87" customWidth="1"/>
    <col min="9968" max="9968" width="16.140625" style="87" customWidth="1"/>
    <col min="9969" max="9969" width="16.28515625" style="87" customWidth="1"/>
    <col min="9970" max="9970" width="11.28515625" style="87" customWidth="1"/>
    <col min="9971" max="10217" width="9.140625" style="87"/>
    <col min="10218" max="10218" width="0" style="87" hidden="1" customWidth="1"/>
    <col min="10219" max="10219" width="5.140625" style="87" customWidth="1"/>
    <col min="10220" max="10220" width="12.140625" style="87" customWidth="1"/>
    <col min="10221" max="10221" width="17.140625" style="87" customWidth="1"/>
    <col min="10222" max="10222" width="8.42578125" style="87" customWidth="1"/>
    <col min="10223" max="10223" width="15.85546875" style="87" customWidth="1"/>
    <col min="10224" max="10224" width="16.140625" style="87" customWidth="1"/>
    <col min="10225" max="10225" width="16.28515625" style="87" customWidth="1"/>
    <col min="10226" max="10226" width="11.28515625" style="87" customWidth="1"/>
    <col min="10227" max="10473" width="9.140625" style="87"/>
    <col min="10474" max="10474" width="0" style="87" hidden="1" customWidth="1"/>
    <col min="10475" max="10475" width="5.140625" style="87" customWidth="1"/>
    <col min="10476" max="10476" width="12.140625" style="87" customWidth="1"/>
    <col min="10477" max="10477" width="17.140625" style="87" customWidth="1"/>
    <col min="10478" max="10478" width="8.42578125" style="87" customWidth="1"/>
    <col min="10479" max="10479" width="15.85546875" style="87" customWidth="1"/>
    <col min="10480" max="10480" width="16.140625" style="87" customWidth="1"/>
    <col min="10481" max="10481" width="16.28515625" style="87" customWidth="1"/>
    <col min="10482" max="10482" width="11.28515625" style="87" customWidth="1"/>
    <col min="10483" max="10729" width="9.140625" style="87"/>
    <col min="10730" max="10730" width="0" style="87" hidden="1" customWidth="1"/>
    <col min="10731" max="10731" width="5.140625" style="87" customWidth="1"/>
    <col min="10732" max="10732" width="12.140625" style="87" customWidth="1"/>
    <col min="10733" max="10733" width="17.140625" style="87" customWidth="1"/>
    <col min="10734" max="10734" width="8.42578125" style="87" customWidth="1"/>
    <col min="10735" max="10735" width="15.85546875" style="87" customWidth="1"/>
    <col min="10736" max="10736" width="16.140625" style="87" customWidth="1"/>
    <col min="10737" max="10737" width="16.28515625" style="87" customWidth="1"/>
    <col min="10738" max="10738" width="11.28515625" style="87" customWidth="1"/>
    <col min="10739" max="10985" width="9.140625" style="87"/>
    <col min="10986" max="10986" width="0" style="87" hidden="1" customWidth="1"/>
    <col min="10987" max="10987" width="5.140625" style="87" customWidth="1"/>
    <col min="10988" max="10988" width="12.140625" style="87" customWidth="1"/>
    <col min="10989" max="10989" width="17.140625" style="87" customWidth="1"/>
    <col min="10990" max="10990" width="8.42578125" style="87" customWidth="1"/>
    <col min="10991" max="10991" width="15.85546875" style="87" customWidth="1"/>
    <col min="10992" max="10992" width="16.140625" style="87" customWidth="1"/>
    <col min="10993" max="10993" width="16.28515625" style="87" customWidth="1"/>
    <col min="10994" max="10994" width="11.28515625" style="87" customWidth="1"/>
    <col min="10995" max="11241" width="9.140625" style="87"/>
    <col min="11242" max="11242" width="0" style="87" hidden="1" customWidth="1"/>
    <col min="11243" max="11243" width="5.140625" style="87" customWidth="1"/>
    <col min="11244" max="11244" width="12.140625" style="87" customWidth="1"/>
    <col min="11245" max="11245" width="17.140625" style="87" customWidth="1"/>
    <col min="11246" max="11246" width="8.42578125" style="87" customWidth="1"/>
    <col min="11247" max="11247" width="15.85546875" style="87" customWidth="1"/>
    <col min="11248" max="11248" width="16.140625" style="87" customWidth="1"/>
    <col min="11249" max="11249" width="16.28515625" style="87" customWidth="1"/>
    <col min="11250" max="11250" width="11.28515625" style="87" customWidth="1"/>
    <col min="11251" max="11497" width="9.140625" style="87"/>
    <col min="11498" max="11498" width="0" style="87" hidden="1" customWidth="1"/>
    <col min="11499" max="11499" width="5.140625" style="87" customWidth="1"/>
    <col min="11500" max="11500" width="12.140625" style="87" customWidth="1"/>
    <col min="11501" max="11501" width="17.140625" style="87" customWidth="1"/>
    <col min="11502" max="11502" width="8.42578125" style="87" customWidth="1"/>
    <col min="11503" max="11503" width="15.85546875" style="87" customWidth="1"/>
    <col min="11504" max="11504" width="16.140625" style="87" customWidth="1"/>
    <col min="11505" max="11505" width="16.28515625" style="87" customWidth="1"/>
    <col min="11506" max="11506" width="11.28515625" style="87" customWidth="1"/>
    <col min="11507" max="11753" width="9.140625" style="87"/>
    <col min="11754" max="11754" width="0" style="87" hidden="1" customWidth="1"/>
    <col min="11755" max="11755" width="5.140625" style="87" customWidth="1"/>
    <col min="11756" max="11756" width="12.140625" style="87" customWidth="1"/>
    <col min="11757" max="11757" width="17.140625" style="87" customWidth="1"/>
    <col min="11758" max="11758" width="8.42578125" style="87" customWidth="1"/>
    <col min="11759" max="11759" width="15.85546875" style="87" customWidth="1"/>
    <col min="11760" max="11760" width="16.140625" style="87" customWidth="1"/>
    <col min="11761" max="11761" width="16.28515625" style="87" customWidth="1"/>
    <col min="11762" max="11762" width="11.28515625" style="87" customWidth="1"/>
    <col min="11763" max="12009" width="9.140625" style="87"/>
    <col min="12010" max="12010" width="0" style="87" hidden="1" customWidth="1"/>
    <col min="12011" max="12011" width="5.140625" style="87" customWidth="1"/>
    <col min="12012" max="12012" width="12.140625" style="87" customWidth="1"/>
    <col min="12013" max="12013" width="17.140625" style="87" customWidth="1"/>
    <col min="12014" max="12014" width="8.42578125" style="87" customWidth="1"/>
    <col min="12015" max="12015" width="15.85546875" style="87" customWidth="1"/>
    <col min="12016" max="12016" width="16.140625" style="87" customWidth="1"/>
    <col min="12017" max="12017" width="16.28515625" style="87" customWidth="1"/>
    <col min="12018" max="12018" width="11.28515625" style="87" customWidth="1"/>
    <col min="12019" max="12265" width="9.140625" style="87"/>
    <col min="12266" max="12266" width="0" style="87" hidden="1" customWidth="1"/>
    <col min="12267" max="12267" width="5.140625" style="87" customWidth="1"/>
    <col min="12268" max="12268" width="12.140625" style="87" customWidth="1"/>
    <col min="12269" max="12269" width="17.140625" style="87" customWidth="1"/>
    <col min="12270" max="12270" width="8.42578125" style="87" customWidth="1"/>
    <col min="12271" max="12271" width="15.85546875" style="87" customWidth="1"/>
    <col min="12272" max="12272" width="16.140625" style="87" customWidth="1"/>
    <col min="12273" max="12273" width="16.28515625" style="87" customWidth="1"/>
    <col min="12274" max="12274" width="11.28515625" style="87" customWidth="1"/>
    <col min="12275" max="12521" width="9.140625" style="87"/>
    <col min="12522" max="12522" width="0" style="87" hidden="1" customWidth="1"/>
    <col min="12523" max="12523" width="5.140625" style="87" customWidth="1"/>
    <col min="12524" max="12524" width="12.140625" style="87" customWidth="1"/>
    <col min="12525" max="12525" width="17.140625" style="87" customWidth="1"/>
    <col min="12526" max="12526" width="8.42578125" style="87" customWidth="1"/>
    <col min="12527" max="12527" width="15.85546875" style="87" customWidth="1"/>
    <col min="12528" max="12528" width="16.140625" style="87" customWidth="1"/>
    <col min="12529" max="12529" width="16.28515625" style="87" customWidth="1"/>
    <col min="12530" max="12530" width="11.28515625" style="87" customWidth="1"/>
    <col min="12531" max="12777" width="9.140625" style="87"/>
    <col min="12778" max="12778" width="0" style="87" hidden="1" customWidth="1"/>
    <col min="12779" max="12779" width="5.140625" style="87" customWidth="1"/>
    <col min="12780" max="12780" width="12.140625" style="87" customWidth="1"/>
    <col min="12781" max="12781" width="17.140625" style="87" customWidth="1"/>
    <col min="12782" max="12782" width="8.42578125" style="87" customWidth="1"/>
    <col min="12783" max="12783" width="15.85546875" style="87" customWidth="1"/>
    <col min="12784" max="12784" width="16.140625" style="87" customWidth="1"/>
    <col min="12785" max="12785" width="16.28515625" style="87" customWidth="1"/>
    <col min="12786" max="12786" width="11.28515625" style="87" customWidth="1"/>
    <col min="12787" max="13033" width="9.140625" style="87"/>
    <col min="13034" max="13034" width="0" style="87" hidden="1" customWidth="1"/>
    <col min="13035" max="13035" width="5.140625" style="87" customWidth="1"/>
    <col min="13036" max="13036" width="12.140625" style="87" customWidth="1"/>
    <col min="13037" max="13037" width="17.140625" style="87" customWidth="1"/>
    <col min="13038" max="13038" width="8.42578125" style="87" customWidth="1"/>
    <col min="13039" max="13039" width="15.85546875" style="87" customWidth="1"/>
    <col min="13040" max="13040" width="16.140625" style="87" customWidth="1"/>
    <col min="13041" max="13041" width="16.28515625" style="87" customWidth="1"/>
    <col min="13042" max="13042" width="11.28515625" style="87" customWidth="1"/>
    <col min="13043" max="13289" width="9.140625" style="87"/>
    <col min="13290" max="13290" width="0" style="87" hidden="1" customWidth="1"/>
    <col min="13291" max="13291" width="5.140625" style="87" customWidth="1"/>
    <col min="13292" max="13292" width="12.140625" style="87" customWidth="1"/>
    <col min="13293" max="13293" width="17.140625" style="87" customWidth="1"/>
    <col min="13294" max="13294" width="8.42578125" style="87" customWidth="1"/>
    <col min="13295" max="13295" width="15.85546875" style="87" customWidth="1"/>
    <col min="13296" max="13296" width="16.140625" style="87" customWidth="1"/>
    <col min="13297" max="13297" width="16.28515625" style="87" customWidth="1"/>
    <col min="13298" max="13298" width="11.28515625" style="87" customWidth="1"/>
    <col min="13299" max="13545" width="9.140625" style="87"/>
    <col min="13546" max="13546" width="0" style="87" hidden="1" customWidth="1"/>
    <col min="13547" max="13547" width="5.140625" style="87" customWidth="1"/>
    <col min="13548" max="13548" width="12.140625" style="87" customWidth="1"/>
    <col min="13549" max="13549" width="17.140625" style="87" customWidth="1"/>
    <col min="13550" max="13550" width="8.42578125" style="87" customWidth="1"/>
    <col min="13551" max="13551" width="15.85546875" style="87" customWidth="1"/>
    <col min="13552" max="13552" width="16.140625" style="87" customWidth="1"/>
    <col min="13553" max="13553" width="16.28515625" style="87" customWidth="1"/>
    <col min="13554" max="13554" width="11.28515625" style="87" customWidth="1"/>
    <col min="13555" max="13801" width="9.140625" style="87"/>
    <col min="13802" max="13802" width="0" style="87" hidden="1" customWidth="1"/>
    <col min="13803" max="13803" width="5.140625" style="87" customWidth="1"/>
    <col min="13804" max="13804" width="12.140625" style="87" customWidth="1"/>
    <col min="13805" max="13805" width="17.140625" style="87" customWidth="1"/>
    <col min="13806" max="13806" width="8.42578125" style="87" customWidth="1"/>
    <col min="13807" max="13807" width="15.85546875" style="87" customWidth="1"/>
    <col min="13808" max="13808" width="16.140625" style="87" customWidth="1"/>
    <col min="13809" max="13809" width="16.28515625" style="87" customWidth="1"/>
    <col min="13810" max="13810" width="11.28515625" style="87" customWidth="1"/>
    <col min="13811" max="14057" width="9.140625" style="87"/>
    <col min="14058" max="14058" width="0" style="87" hidden="1" customWidth="1"/>
    <col min="14059" max="14059" width="5.140625" style="87" customWidth="1"/>
    <col min="14060" max="14060" width="12.140625" style="87" customWidth="1"/>
    <col min="14061" max="14061" width="17.140625" style="87" customWidth="1"/>
    <col min="14062" max="14062" width="8.42578125" style="87" customWidth="1"/>
    <col min="14063" max="14063" width="15.85546875" style="87" customWidth="1"/>
    <col min="14064" max="14064" width="16.140625" style="87" customWidth="1"/>
    <col min="14065" max="14065" width="16.28515625" style="87" customWidth="1"/>
    <col min="14066" max="14066" width="11.28515625" style="87" customWidth="1"/>
    <col min="14067" max="14313" width="9.140625" style="87"/>
    <col min="14314" max="14314" width="0" style="87" hidden="1" customWidth="1"/>
    <col min="14315" max="14315" width="5.140625" style="87" customWidth="1"/>
    <col min="14316" max="14316" width="12.140625" style="87" customWidth="1"/>
    <col min="14317" max="14317" width="17.140625" style="87" customWidth="1"/>
    <col min="14318" max="14318" width="8.42578125" style="87" customWidth="1"/>
    <col min="14319" max="14319" width="15.85546875" style="87" customWidth="1"/>
    <col min="14320" max="14320" width="16.140625" style="87" customWidth="1"/>
    <col min="14321" max="14321" width="16.28515625" style="87" customWidth="1"/>
    <col min="14322" max="14322" width="11.28515625" style="87" customWidth="1"/>
    <col min="14323" max="14569" width="9.140625" style="87"/>
    <col min="14570" max="14570" width="0" style="87" hidden="1" customWidth="1"/>
    <col min="14571" max="14571" width="5.140625" style="87" customWidth="1"/>
    <col min="14572" max="14572" width="12.140625" style="87" customWidth="1"/>
    <col min="14573" max="14573" width="17.140625" style="87" customWidth="1"/>
    <col min="14574" max="14574" width="8.42578125" style="87" customWidth="1"/>
    <col min="14575" max="14575" width="15.85546875" style="87" customWidth="1"/>
    <col min="14576" max="14576" width="16.140625" style="87" customWidth="1"/>
    <col min="14577" max="14577" width="16.28515625" style="87" customWidth="1"/>
    <col min="14578" max="14578" width="11.28515625" style="87" customWidth="1"/>
    <col min="14579" max="14825" width="9.140625" style="87"/>
    <col min="14826" max="14826" width="0" style="87" hidden="1" customWidth="1"/>
    <col min="14827" max="14827" width="5.140625" style="87" customWidth="1"/>
    <col min="14828" max="14828" width="12.140625" style="87" customWidth="1"/>
    <col min="14829" max="14829" width="17.140625" style="87" customWidth="1"/>
    <col min="14830" max="14830" width="8.42578125" style="87" customWidth="1"/>
    <col min="14831" max="14831" width="15.85546875" style="87" customWidth="1"/>
    <col min="14832" max="14832" width="16.140625" style="87" customWidth="1"/>
    <col min="14833" max="14833" width="16.28515625" style="87" customWidth="1"/>
    <col min="14834" max="14834" width="11.28515625" style="87" customWidth="1"/>
    <col min="14835" max="15081" width="9.140625" style="87"/>
    <col min="15082" max="15082" width="0" style="87" hidden="1" customWidth="1"/>
    <col min="15083" max="15083" width="5.140625" style="87" customWidth="1"/>
    <col min="15084" max="15084" width="12.140625" style="87" customWidth="1"/>
    <col min="15085" max="15085" width="17.140625" style="87" customWidth="1"/>
    <col min="15086" max="15086" width="8.42578125" style="87" customWidth="1"/>
    <col min="15087" max="15087" width="15.85546875" style="87" customWidth="1"/>
    <col min="15088" max="15088" width="16.140625" style="87" customWidth="1"/>
    <col min="15089" max="15089" width="16.28515625" style="87" customWidth="1"/>
    <col min="15090" max="15090" width="11.28515625" style="87" customWidth="1"/>
    <col min="15091" max="15337" width="9.140625" style="87"/>
    <col min="15338" max="15338" width="0" style="87" hidden="1" customWidth="1"/>
    <col min="15339" max="15339" width="5.140625" style="87" customWidth="1"/>
    <col min="15340" max="15340" width="12.140625" style="87" customWidth="1"/>
    <col min="15341" max="15341" width="17.140625" style="87" customWidth="1"/>
    <col min="15342" max="15342" width="8.42578125" style="87" customWidth="1"/>
    <col min="15343" max="15343" width="15.85546875" style="87" customWidth="1"/>
    <col min="15344" max="15344" width="16.140625" style="87" customWidth="1"/>
    <col min="15345" max="15345" width="16.28515625" style="87" customWidth="1"/>
    <col min="15346" max="15346" width="11.28515625" style="87" customWidth="1"/>
    <col min="15347" max="15593" width="9.140625" style="87"/>
    <col min="15594" max="15594" width="0" style="87" hidden="1" customWidth="1"/>
    <col min="15595" max="15595" width="5.140625" style="87" customWidth="1"/>
    <col min="15596" max="15596" width="12.140625" style="87" customWidth="1"/>
    <col min="15597" max="15597" width="17.140625" style="87" customWidth="1"/>
    <col min="15598" max="15598" width="8.42578125" style="87" customWidth="1"/>
    <col min="15599" max="15599" width="15.85546875" style="87" customWidth="1"/>
    <col min="15600" max="15600" width="16.140625" style="87" customWidth="1"/>
    <col min="15601" max="15601" width="16.28515625" style="87" customWidth="1"/>
    <col min="15602" max="15602" width="11.28515625" style="87" customWidth="1"/>
    <col min="15603" max="15849" width="9.140625" style="87"/>
    <col min="15850" max="15850" width="0" style="87" hidden="1" customWidth="1"/>
    <col min="15851" max="15851" width="5.140625" style="87" customWidth="1"/>
    <col min="15852" max="15852" width="12.140625" style="87" customWidth="1"/>
    <col min="15853" max="15853" width="17.140625" style="87" customWidth="1"/>
    <col min="15854" max="15854" width="8.42578125" style="87" customWidth="1"/>
    <col min="15855" max="15855" width="15.85546875" style="87" customWidth="1"/>
    <col min="15856" max="15856" width="16.140625" style="87" customWidth="1"/>
    <col min="15857" max="15857" width="16.28515625" style="87" customWidth="1"/>
    <col min="15858" max="15858" width="11.28515625" style="87" customWidth="1"/>
    <col min="15859" max="16105" width="9.140625" style="87"/>
    <col min="16106" max="16106" width="0" style="87" hidden="1" customWidth="1"/>
    <col min="16107" max="16107" width="5.140625" style="87" customWidth="1"/>
    <col min="16108" max="16108" width="12.140625" style="87" customWidth="1"/>
    <col min="16109" max="16109" width="17.140625" style="87" customWidth="1"/>
    <col min="16110" max="16110" width="8.42578125" style="87" customWidth="1"/>
    <col min="16111" max="16111" width="15.85546875" style="87" customWidth="1"/>
    <col min="16112" max="16112" width="16.140625" style="87" customWidth="1"/>
    <col min="16113" max="16113" width="16.28515625" style="87" customWidth="1"/>
    <col min="16114" max="16114" width="11.28515625" style="87" customWidth="1"/>
    <col min="16115" max="16384" width="9.140625" style="87"/>
  </cols>
  <sheetData>
    <row r="1" spans="1:10" s="84" customFormat="1" ht="15">
      <c r="B1" s="177" t="s">
        <v>140</v>
      </c>
      <c r="C1" s="177"/>
      <c r="D1" s="177"/>
      <c r="E1" s="178" t="s">
        <v>582</v>
      </c>
      <c r="F1" s="178"/>
      <c r="G1" s="178"/>
      <c r="H1" s="178"/>
      <c r="I1" s="178"/>
      <c r="J1" s="107"/>
    </row>
    <row r="2" spans="1:10" s="84" customFormat="1" ht="15">
      <c r="B2" s="177" t="s">
        <v>141</v>
      </c>
      <c r="C2" s="177"/>
      <c r="D2" s="177"/>
      <c r="E2" s="177" t="e">
        <f>"MÔN:    "&amp;#REF!</f>
        <v>#REF!</v>
      </c>
      <c r="F2" s="177"/>
      <c r="G2" s="177"/>
      <c r="H2" s="177"/>
      <c r="I2" s="177"/>
      <c r="J2" s="107"/>
    </row>
    <row r="3" spans="1:10" s="84" customFormat="1" ht="15">
      <c r="B3" s="85"/>
      <c r="C3" s="86" t="str">
        <f>[1]DSSV!$D$1</f>
        <v>BẢNG ĐIỂM ĐÁNH GIÁ KẾT QUẢ HỌC TẬP * NĂM HỌC: 2014-2015</v>
      </c>
      <c r="D3" s="85"/>
      <c r="E3" s="177" t="e">
        <f>"MÃ MÔN: "&amp;#REF!</f>
        <v>#REF!</v>
      </c>
      <c r="F3" s="177"/>
      <c r="G3" s="177"/>
      <c r="H3" s="177"/>
      <c r="I3" s="177"/>
      <c r="J3" s="107"/>
    </row>
    <row r="4" spans="1:10" s="84" customFormat="1" ht="13.5" customHeight="1">
      <c r="B4" s="85"/>
      <c r="C4" s="85"/>
      <c r="D4" s="85"/>
      <c r="E4" s="85"/>
      <c r="F4" s="85"/>
      <c r="G4" s="85"/>
      <c r="H4" s="85"/>
      <c r="I4" s="92" t="s">
        <v>584</v>
      </c>
      <c r="J4" s="107"/>
    </row>
    <row r="5" spans="1:10" ht="14.25">
      <c r="B5" s="111" t="s">
        <v>461</v>
      </c>
      <c r="C5" s="88"/>
      <c r="D5" s="89"/>
      <c r="E5" s="90"/>
      <c r="I5" s="92" t="s">
        <v>583</v>
      </c>
    </row>
    <row r="6" spans="1:10" s="93" customFormat="1" ht="15" customHeight="1">
      <c r="A6" s="179" t="s">
        <v>0</v>
      </c>
      <c r="B6" s="176" t="s">
        <v>0</v>
      </c>
      <c r="C6" s="175" t="s">
        <v>2</v>
      </c>
      <c r="D6" s="180" t="s">
        <v>3</v>
      </c>
      <c r="E6" s="181" t="s">
        <v>4</v>
      </c>
      <c r="F6" s="173" t="s">
        <v>15</v>
      </c>
      <c r="G6" s="175" t="s">
        <v>16</v>
      </c>
      <c r="H6" s="175" t="s">
        <v>143</v>
      </c>
      <c r="I6" s="175" t="s">
        <v>12</v>
      </c>
      <c r="J6" s="172" t="s">
        <v>144</v>
      </c>
    </row>
    <row r="7" spans="1:10" s="93" customFormat="1" ht="15" customHeight="1">
      <c r="A7" s="179"/>
      <c r="B7" s="176"/>
      <c r="C7" s="176"/>
      <c r="D7" s="180"/>
      <c r="E7" s="181"/>
      <c r="F7" s="174"/>
      <c r="G7" s="176"/>
      <c r="H7" s="176"/>
      <c r="I7" s="175"/>
      <c r="J7" s="172"/>
    </row>
    <row r="8" spans="1:10" s="100" customFormat="1" ht="14.25" customHeight="1">
      <c r="A8" s="94">
        <v>1</v>
      </c>
      <c r="B8" s="95">
        <v>1</v>
      </c>
      <c r="C8" s="95">
        <v>2020525605</v>
      </c>
      <c r="D8" s="96" t="e">
        <f>VLOOKUP(C8,#REF!,2,0)</f>
        <v>#REF!</v>
      </c>
      <c r="E8" s="97" t="e">
        <f>VLOOKUP(C8,#REF!,3,0)</f>
        <v>#REF!</v>
      </c>
      <c r="F8" s="98" t="e">
        <f>VLOOKUP(C8,#REF!,5,0)</f>
        <v>#REF!</v>
      </c>
      <c r="G8" s="98" t="e">
        <f>VLOOKUP(C8,#REF!,6,0)</f>
        <v>#REF!</v>
      </c>
      <c r="H8" s="98"/>
      <c r="I8" s="99"/>
      <c r="J8" s="109">
        <v>9</v>
      </c>
    </row>
    <row r="9" spans="1:10" s="100" customFormat="1" ht="14.25" customHeight="1">
      <c r="A9" s="94">
        <v>2</v>
      </c>
      <c r="B9" s="101">
        <v>2</v>
      </c>
      <c r="C9" s="101"/>
      <c r="D9" s="102" t="e">
        <f>VLOOKUP(C9,#REF!,2,0)</f>
        <v>#REF!</v>
      </c>
      <c r="E9" s="103" t="e">
        <f>VLOOKUP(C9,#REF!,3,0)</f>
        <v>#REF!</v>
      </c>
      <c r="F9" s="104" t="e">
        <f>VLOOKUP(C9,#REF!,5,0)</f>
        <v>#REF!</v>
      </c>
      <c r="G9" s="104" t="e">
        <f>VLOOKUP(C9,#REF!,6,0)</f>
        <v>#REF!</v>
      </c>
      <c r="H9" s="104"/>
      <c r="I9" s="99"/>
      <c r="J9" s="109"/>
    </row>
    <row r="10" spans="1:10" s="100" customFormat="1" ht="14.25" customHeight="1">
      <c r="A10" s="94">
        <v>3</v>
      </c>
      <c r="B10" s="101">
        <v>3</v>
      </c>
      <c r="C10" s="101"/>
      <c r="D10" s="102" t="e">
        <f>VLOOKUP(C10,#REF!,2,0)</f>
        <v>#REF!</v>
      </c>
      <c r="E10" s="103" t="e">
        <f>VLOOKUP(C10,#REF!,3,0)</f>
        <v>#REF!</v>
      </c>
      <c r="F10" s="104" t="e">
        <f>VLOOKUP(C10,#REF!,5,0)</f>
        <v>#REF!</v>
      </c>
      <c r="G10" s="104" t="e">
        <f>VLOOKUP(C10,#REF!,6,0)</f>
        <v>#REF!</v>
      </c>
      <c r="H10" s="104"/>
      <c r="I10" s="99"/>
      <c r="J10" s="109"/>
    </row>
    <row r="11" spans="1:10" s="100" customFormat="1" ht="14.25" customHeight="1">
      <c r="A11" s="94">
        <v>4</v>
      </c>
      <c r="B11" s="101">
        <v>4</v>
      </c>
      <c r="C11" s="101"/>
      <c r="D11" s="102" t="e">
        <f>VLOOKUP(C11,#REF!,2,0)</f>
        <v>#REF!</v>
      </c>
      <c r="E11" s="103" t="e">
        <f>VLOOKUP(C11,#REF!,3,0)</f>
        <v>#REF!</v>
      </c>
      <c r="F11" s="104" t="e">
        <f>VLOOKUP(C11,#REF!,5,0)</f>
        <v>#REF!</v>
      </c>
      <c r="G11" s="104" t="e">
        <f>VLOOKUP(C11,#REF!,6,0)</f>
        <v>#REF!</v>
      </c>
      <c r="H11" s="104"/>
      <c r="I11" s="99"/>
      <c r="J11" s="109"/>
    </row>
    <row r="12" spans="1:10" s="100" customFormat="1" ht="14.25" customHeight="1">
      <c r="A12" s="94">
        <v>5</v>
      </c>
      <c r="B12" s="101">
        <v>5</v>
      </c>
      <c r="C12" s="101"/>
      <c r="D12" s="102" t="e">
        <f>VLOOKUP(C12,#REF!,2,0)</f>
        <v>#REF!</v>
      </c>
      <c r="E12" s="103" t="e">
        <f>VLOOKUP(C12,#REF!,3,0)</f>
        <v>#REF!</v>
      </c>
      <c r="F12" s="104" t="e">
        <f>VLOOKUP(C12,#REF!,5,0)</f>
        <v>#REF!</v>
      </c>
      <c r="G12" s="104" t="e">
        <f>VLOOKUP(C12,#REF!,6,0)</f>
        <v>#REF!</v>
      </c>
      <c r="H12" s="104"/>
      <c r="I12" s="99"/>
      <c r="J12" s="109"/>
    </row>
    <row r="13" spans="1:10" s="100" customFormat="1" ht="14.25" customHeight="1">
      <c r="A13" s="94">
        <v>6</v>
      </c>
      <c r="B13" s="101">
        <v>6</v>
      </c>
      <c r="C13" s="101"/>
      <c r="D13" s="102" t="e">
        <f>VLOOKUP(C13,#REF!,2,0)</f>
        <v>#REF!</v>
      </c>
      <c r="E13" s="103" t="e">
        <f>VLOOKUP(C13,#REF!,3,0)</f>
        <v>#REF!</v>
      </c>
      <c r="F13" s="104" t="e">
        <f>VLOOKUP(C13,#REF!,5,0)</f>
        <v>#REF!</v>
      </c>
      <c r="G13" s="104" t="e">
        <f>VLOOKUP(C13,#REF!,6,0)</f>
        <v>#REF!</v>
      </c>
      <c r="H13" s="104"/>
      <c r="I13" s="99"/>
      <c r="J13" s="109"/>
    </row>
  </sheetData>
  <mergeCells count="15">
    <mergeCell ref="A6:A7"/>
    <mergeCell ref="B6:B7"/>
    <mergeCell ref="C6:C7"/>
    <mergeCell ref="D6:D7"/>
    <mergeCell ref="E6:E7"/>
    <mergeCell ref="B1:D1"/>
    <mergeCell ref="E1:I1"/>
    <mergeCell ref="B2:D2"/>
    <mergeCell ref="E2:I2"/>
    <mergeCell ref="E3:I3"/>
    <mergeCell ref="J6:J7"/>
    <mergeCell ref="F6:F7"/>
    <mergeCell ref="G6:G7"/>
    <mergeCell ref="H6:H7"/>
    <mergeCell ref="I6:I7"/>
  </mergeCells>
  <conditionalFormatting sqref="I8:I13 C8:F13">
    <cfRule type="cellIs" dxfId="18" priority="2" stopIfTrue="1" operator="equal">
      <formula>0</formula>
    </cfRule>
  </conditionalFormatting>
  <conditionalFormatting sqref="I8:I13">
    <cfRule type="containsErrors" dxfId="17" priority="1">
      <formula>ISERROR(I8)</formula>
    </cfRule>
  </conditionalFormatting>
  <printOptions horizontalCentered="1"/>
  <pageMargins left="0" right="0" top="0.36" bottom="0" header="0.17" footer="0.5"/>
  <pageSetup paperSize="9" orientation="portrait" r:id="rId1"/>
  <headerFooter alignWithMargins="0">
    <oddHeader>&amp;R&amp;P&amp; /&amp;N</oddHead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5" tint="0.59999389629810485"/>
  </sheetPr>
  <dimension ref="A1:U31"/>
  <sheetViews>
    <sheetView zoomScale="110" zoomScaleNormal="110" workbookViewId="0">
      <pane xSplit="7" ySplit="9" topLeftCell="H10" activePane="bottomRight" state="frozen"/>
      <selection activeCell="G19" sqref="G19"/>
      <selection pane="topRight" activeCell="G19" sqref="G19"/>
      <selection pane="bottomLeft" activeCell="G19" sqref="G19"/>
      <selection pane="bottomRight" activeCell="E19" sqref="E19:G19"/>
    </sheetView>
  </sheetViews>
  <sheetFormatPr defaultRowHeight="12"/>
  <cols>
    <col min="1" max="1" width="3.42578125" style="35" hidden="1" customWidth="1"/>
    <col min="2" max="2" width="3.85546875" style="35" customWidth="1"/>
    <col min="3" max="3" width="8.5703125" style="80" customWidth="1"/>
    <col min="4" max="4" width="13.5703125" style="46" customWidth="1"/>
    <col min="5" max="5" width="5.85546875" style="62" customWidth="1"/>
    <col min="6" max="6" width="9.28515625" style="63" customWidth="1"/>
    <col min="7" max="7" width="9.42578125" style="45" customWidth="1"/>
    <col min="8" max="8" width="3.140625" style="45" customWidth="1"/>
    <col min="9" max="14" width="3" style="45" customWidth="1"/>
    <col min="15" max="15" width="3" style="80" customWidth="1"/>
    <col min="16" max="16" width="3.28515625" style="80" customWidth="1"/>
    <col min="17" max="17" width="3.85546875" style="80" customWidth="1"/>
    <col min="18" max="18" width="11.28515625" style="69" customWidth="1"/>
    <col min="19" max="19" width="7.7109375" style="42" customWidth="1"/>
    <col min="20" max="16384" width="9.140625" style="35"/>
  </cols>
  <sheetData>
    <row r="1" spans="1:21" ht="18.75">
      <c r="B1" s="114" t="s">
        <v>458</v>
      </c>
      <c r="C1" s="115"/>
      <c r="D1" s="116"/>
      <c r="E1" s="117"/>
      <c r="F1" s="118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9"/>
      <c r="S1" s="120"/>
    </row>
    <row r="2" spans="1:21" ht="12.75">
      <c r="B2" s="201" t="s">
        <v>1</v>
      </c>
      <c r="C2" s="201"/>
      <c r="D2" s="201"/>
      <c r="E2" s="202" t="e">
        <f>#REF!</f>
        <v>#REF!</v>
      </c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36"/>
    </row>
    <row r="3" spans="1:21" ht="14.25">
      <c r="B3" s="184" t="s">
        <v>127</v>
      </c>
      <c r="C3" s="184"/>
      <c r="D3" s="184"/>
      <c r="E3" s="186" t="e">
        <f>"MÔN:    "&amp;#REF!&amp;"  *   "&amp;#REF!&amp;" "&amp;#REF!</f>
        <v>#REF!</v>
      </c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37"/>
    </row>
    <row r="4" spans="1:21" s="38" customFormat="1" ht="14.25">
      <c r="B4" s="81"/>
      <c r="C4" s="81"/>
      <c r="D4" s="39"/>
      <c r="E4" s="40"/>
      <c r="F4" s="83"/>
      <c r="G4" s="81"/>
      <c r="H4" s="81"/>
      <c r="I4" s="81" t="e">
        <f>"MÃ MÔN: "&amp;#REF!</f>
        <v>#REF!</v>
      </c>
      <c r="J4" s="81"/>
      <c r="L4" s="81"/>
      <c r="M4" s="81"/>
      <c r="N4" s="81"/>
      <c r="O4" s="81"/>
      <c r="P4" s="81"/>
      <c r="Q4" s="41" t="e">
        <f>"Học kỳ : " &amp;#REF!</f>
        <v>#REF!</v>
      </c>
      <c r="R4" s="37"/>
      <c r="S4" s="42"/>
    </row>
    <row r="5" spans="1:21" s="38" customFormat="1" ht="15">
      <c r="B5" s="43" t="str">
        <f>'LPl2'!$B$5</f>
        <v>Thời gian : 31/07/2016</v>
      </c>
      <c r="C5" s="41"/>
      <c r="D5" s="44"/>
      <c r="E5" s="40"/>
      <c r="F5" s="40"/>
      <c r="G5" s="81"/>
      <c r="H5" s="81"/>
      <c r="I5" s="81"/>
      <c r="J5" s="81"/>
      <c r="K5" s="81"/>
      <c r="L5" s="81"/>
      <c r="M5" s="81"/>
      <c r="N5" s="81"/>
      <c r="O5" s="81"/>
      <c r="P5" s="81"/>
      <c r="Q5" s="41" t="s">
        <v>142</v>
      </c>
      <c r="R5" s="37"/>
      <c r="S5" s="42"/>
    </row>
    <row r="6" spans="1:21" s="45" customFormat="1" hidden="1">
      <c r="B6" s="45">
        <v>1</v>
      </c>
      <c r="C6" s="45">
        <v>2</v>
      </c>
      <c r="D6" s="46">
        <v>3</v>
      </c>
      <c r="E6" s="47">
        <v>4</v>
      </c>
      <c r="F6" s="48">
        <v>5</v>
      </c>
      <c r="G6" s="45">
        <v>6</v>
      </c>
      <c r="H6" s="45">
        <v>7</v>
      </c>
      <c r="I6" s="45">
        <v>8</v>
      </c>
      <c r="J6" s="45">
        <v>9</v>
      </c>
      <c r="K6" s="45">
        <v>10</v>
      </c>
      <c r="L6" s="45">
        <v>11</v>
      </c>
      <c r="M6" s="45">
        <v>12</v>
      </c>
      <c r="N6" s="45">
        <v>13</v>
      </c>
      <c r="O6" s="45">
        <v>14</v>
      </c>
      <c r="P6" s="45">
        <v>15</v>
      </c>
      <c r="Q6" s="45">
        <v>16</v>
      </c>
      <c r="R6" s="49">
        <v>17</v>
      </c>
      <c r="S6" s="50">
        <v>18</v>
      </c>
    </row>
    <row r="7" spans="1:21" s="38" customFormat="1" ht="15" customHeight="1">
      <c r="B7" s="203" t="s">
        <v>0</v>
      </c>
      <c r="C7" s="190" t="s">
        <v>2</v>
      </c>
      <c r="D7" s="206" t="s">
        <v>3</v>
      </c>
      <c r="E7" s="209" t="s">
        <v>4</v>
      </c>
      <c r="F7" s="190" t="s">
        <v>15</v>
      </c>
      <c r="G7" s="190" t="s">
        <v>16</v>
      </c>
      <c r="H7" s="212" t="s">
        <v>128</v>
      </c>
      <c r="I7" s="213"/>
      <c r="J7" s="213"/>
      <c r="K7" s="213"/>
      <c r="L7" s="213"/>
      <c r="M7" s="213"/>
      <c r="N7" s="213"/>
      <c r="O7" s="213"/>
      <c r="P7" s="214"/>
      <c r="Q7" s="215" t="s">
        <v>18</v>
      </c>
      <c r="R7" s="216"/>
      <c r="S7" s="190" t="s">
        <v>5</v>
      </c>
    </row>
    <row r="8" spans="1:21" s="52" customFormat="1" ht="15" customHeight="1">
      <c r="A8" s="197" t="s">
        <v>0</v>
      </c>
      <c r="B8" s="204"/>
      <c r="C8" s="191"/>
      <c r="D8" s="207"/>
      <c r="E8" s="210"/>
      <c r="F8" s="191"/>
      <c r="G8" s="191"/>
      <c r="H8" s="51" t="e">
        <f>#REF!</f>
        <v>#REF!</v>
      </c>
      <c r="I8" s="51" t="e">
        <f>#REF!</f>
        <v>#REF!</v>
      </c>
      <c r="J8" s="51" t="e">
        <f>#REF!</f>
        <v>#REF!</v>
      </c>
      <c r="K8" s="51" t="e">
        <f>#REF!</f>
        <v>#REF!</v>
      </c>
      <c r="L8" s="51" t="e">
        <f>#REF!</f>
        <v>#REF!</v>
      </c>
      <c r="M8" s="51" t="e">
        <f>#REF!</f>
        <v>#REF!</v>
      </c>
      <c r="N8" s="51" t="e">
        <f>#REF!</f>
        <v>#REF!</v>
      </c>
      <c r="O8" s="51" t="e">
        <f>#REF!</f>
        <v>#REF!</v>
      </c>
      <c r="P8" s="51" t="e">
        <f>#REF!</f>
        <v>#REF!</v>
      </c>
      <c r="Q8" s="217"/>
      <c r="R8" s="218"/>
      <c r="S8" s="191"/>
    </row>
    <row r="9" spans="1:21" s="52" customFormat="1" ht="25.5" customHeight="1">
      <c r="A9" s="197"/>
      <c r="B9" s="205"/>
      <c r="C9" s="192"/>
      <c r="D9" s="208"/>
      <c r="E9" s="211"/>
      <c r="F9" s="192"/>
      <c r="G9" s="192"/>
      <c r="H9" s="53" t="e">
        <f>#REF!</f>
        <v>#REF!</v>
      </c>
      <c r="I9" s="53" t="e">
        <f>#REF!</f>
        <v>#REF!</v>
      </c>
      <c r="J9" s="53" t="e">
        <f>#REF!</f>
        <v>#REF!</v>
      </c>
      <c r="K9" s="53" t="e">
        <f>#REF!</f>
        <v>#REF!</v>
      </c>
      <c r="L9" s="53" t="e">
        <f>#REF!</f>
        <v>#REF!</v>
      </c>
      <c r="M9" s="53" t="e">
        <f>#REF!</f>
        <v>#REF!</v>
      </c>
      <c r="N9" s="53" t="e">
        <f>#REF!</f>
        <v>#REF!</v>
      </c>
      <c r="O9" s="53" t="e">
        <f>#REF!</f>
        <v>#REF!</v>
      </c>
      <c r="P9" s="53" t="e">
        <f>#REF!</f>
        <v>#REF!</v>
      </c>
      <c r="Q9" s="54" t="s">
        <v>13</v>
      </c>
      <c r="R9" s="55" t="s">
        <v>14</v>
      </c>
      <c r="S9" s="192"/>
    </row>
    <row r="10" spans="1:21" s="58" customFormat="1" ht="20.25" customHeight="1">
      <c r="A10" s="56">
        <v>1</v>
      </c>
      <c r="B10" s="76">
        <f>--SUBTOTAL(2,C$7:C10)</f>
        <v>1</v>
      </c>
      <c r="C10" s="57">
        <f>'LPl2'!C8</f>
        <v>2020525605</v>
      </c>
      <c r="D10" s="74" t="e">
        <f>VLOOKUP(C10,#REF!,2,0)</f>
        <v>#REF!</v>
      </c>
      <c r="E10" s="75" t="e">
        <f>VLOOKUP(C10,#REF!,3,0)</f>
        <v>#REF!</v>
      </c>
      <c r="F10" s="79" t="e">
        <f>VLOOKUP(C10,#REF!,4,0)</f>
        <v>#REF!</v>
      </c>
      <c r="G10" s="79" t="e">
        <f>VLOOKUP(C10,#REF!,5,0)</f>
        <v>#REF!</v>
      </c>
      <c r="H10" s="76" t="e">
        <f>VLOOKUP(C10,#REF!,6,0)</f>
        <v>#REF!</v>
      </c>
      <c r="I10" s="76" t="e">
        <f>VLOOKUP(C10,#REF!,7,0)</f>
        <v>#REF!</v>
      </c>
      <c r="J10" s="76" t="e">
        <f>VLOOKUP(C10,#REF!,8,0)</f>
        <v>#REF!</v>
      </c>
      <c r="K10" s="76" t="e">
        <f>VLOOKUP(C10,#REF!,9,0)</f>
        <v>#REF!</v>
      </c>
      <c r="L10" s="76" t="e">
        <f>VLOOKUP(C10,#REF!,10,0)</f>
        <v>#REF!</v>
      </c>
      <c r="M10" s="76" t="e">
        <f>VLOOKUP(C10,#REF!,11,0)</f>
        <v>#REF!</v>
      </c>
      <c r="N10" s="76" t="e">
        <f>VLOOKUP(C10,#REF!,12,0)</f>
        <v>#REF!</v>
      </c>
      <c r="O10" s="76" t="e">
        <f>VLOOKUP(C10,#REF!,13,0)</f>
        <v>#REF!</v>
      </c>
      <c r="P10" s="76">
        <f>VLOOKUP(C10,'LPl2'!$C$8:$J$13,8,0)</f>
        <v>9</v>
      </c>
      <c r="Q10" s="77" t="e">
        <f>IF(OR(ISNUMBER(P10)=FALSE,P10&lt;4),0,ROUND(SUMPRODUCT($H$9:$P$9,H10:P10),1))</f>
        <v>#REF!</v>
      </c>
      <c r="R10" s="73" t="e">
        <f>VLOOKUP(Q10,IDCODE!$A$1:$B$96,2,0)</f>
        <v>#REF!</v>
      </c>
      <c r="S10" s="78">
        <f>VLOOKUP(C10,'LPl2'!$C$8:$I$13,7,0)</f>
        <v>0</v>
      </c>
      <c r="T10" s="58" t="e">
        <f>MID(G10,4,10)</f>
        <v>#REF!</v>
      </c>
      <c r="U10" s="58" t="e">
        <f>LEFT(T10,3)</f>
        <v>#REF!</v>
      </c>
    </row>
    <row r="11" spans="1:21" s="58" customFormat="1" ht="20.25" customHeight="1">
      <c r="A11" s="56">
        <v>2</v>
      </c>
      <c r="B11" s="76">
        <f>--SUBTOTAL(2,C$7:C11)</f>
        <v>1</v>
      </c>
      <c r="C11" s="57"/>
      <c r="D11" s="74" t="e">
        <f>VLOOKUP(C11,#REF!,2,0)</f>
        <v>#REF!</v>
      </c>
      <c r="E11" s="75" t="e">
        <f>VLOOKUP(C11,#REF!,3,0)</f>
        <v>#REF!</v>
      </c>
      <c r="F11" s="79" t="e">
        <f>VLOOKUP(C11,#REF!,4,0)</f>
        <v>#REF!</v>
      </c>
      <c r="G11" s="79" t="e">
        <f>VLOOKUP(C11,#REF!,5,0)</f>
        <v>#REF!</v>
      </c>
      <c r="H11" s="76" t="e">
        <f>VLOOKUP(C11,#REF!,6,0)</f>
        <v>#REF!</v>
      </c>
      <c r="I11" s="76" t="e">
        <f>VLOOKUP(C11,#REF!,7,0)</f>
        <v>#REF!</v>
      </c>
      <c r="J11" s="76" t="e">
        <f>VLOOKUP(C11,#REF!,8,0)</f>
        <v>#REF!</v>
      </c>
      <c r="K11" s="76" t="e">
        <f>VLOOKUP(C11,#REF!,9,0)</f>
        <v>#REF!</v>
      </c>
      <c r="L11" s="76" t="e">
        <f>VLOOKUP(C11,#REF!,10,0)</f>
        <v>#REF!</v>
      </c>
      <c r="M11" s="76" t="e">
        <f>VLOOKUP(C11,#REF!,11,0)</f>
        <v>#REF!</v>
      </c>
      <c r="N11" s="76" t="e">
        <f>VLOOKUP(C11,#REF!,12,0)</f>
        <v>#REF!</v>
      </c>
      <c r="O11" s="76" t="e">
        <f>VLOOKUP(C11,#REF!,13,0)</f>
        <v>#REF!</v>
      </c>
      <c r="P11" s="76" t="e">
        <f>VLOOKUP(C11,'LPl2'!$C$8:$J$13,8,0)</f>
        <v>#N/A</v>
      </c>
      <c r="Q11" s="77" t="e">
        <f t="shared" ref="Q11:Q14" si="0">IF(OR(ISNUMBER(P11)=FALSE,P11&lt;4),0,ROUND(SUMPRODUCT($H$9:$P$9,H11:P11),1))</f>
        <v>#N/A</v>
      </c>
      <c r="R11" s="73" t="e">
        <f>VLOOKUP(Q11,IDCODE!$A$1:$B$96,2,0)</f>
        <v>#N/A</v>
      </c>
      <c r="S11" s="78" t="e">
        <f>VLOOKUP(C11,'LPl2'!$C$8:$I$13,7,0)</f>
        <v>#N/A</v>
      </c>
      <c r="T11" s="58" t="e">
        <f t="shared" ref="T11:T14" si="1">MID(G11,4,10)</f>
        <v>#REF!</v>
      </c>
      <c r="U11" s="58" t="e">
        <f t="shared" ref="U11:U14" si="2">LEFT(T11,3)</f>
        <v>#REF!</v>
      </c>
    </row>
    <row r="12" spans="1:21" s="58" customFormat="1" ht="20.25" customHeight="1">
      <c r="A12" s="56">
        <v>3</v>
      </c>
      <c r="B12" s="76">
        <f>--SUBTOTAL(2,C$7:C12)</f>
        <v>1</v>
      </c>
      <c r="C12" s="57"/>
      <c r="D12" s="74" t="e">
        <f>VLOOKUP(C12,#REF!,2,0)</f>
        <v>#REF!</v>
      </c>
      <c r="E12" s="75" t="e">
        <f>VLOOKUP(C12,#REF!,3,0)</f>
        <v>#REF!</v>
      </c>
      <c r="F12" s="79" t="e">
        <f>VLOOKUP(C12,#REF!,4,0)</f>
        <v>#REF!</v>
      </c>
      <c r="G12" s="79" t="e">
        <f>VLOOKUP(C12,#REF!,5,0)</f>
        <v>#REF!</v>
      </c>
      <c r="H12" s="76" t="e">
        <f>VLOOKUP(C12,#REF!,6,0)</f>
        <v>#REF!</v>
      </c>
      <c r="I12" s="76" t="e">
        <f>VLOOKUP(C12,#REF!,7,0)</f>
        <v>#REF!</v>
      </c>
      <c r="J12" s="76" t="e">
        <f>VLOOKUP(C12,#REF!,8,0)</f>
        <v>#REF!</v>
      </c>
      <c r="K12" s="76" t="e">
        <f>VLOOKUP(C12,#REF!,9,0)</f>
        <v>#REF!</v>
      </c>
      <c r="L12" s="76" t="e">
        <f>VLOOKUP(C12,#REF!,10,0)</f>
        <v>#REF!</v>
      </c>
      <c r="M12" s="76" t="e">
        <f>VLOOKUP(C12,#REF!,11,0)</f>
        <v>#REF!</v>
      </c>
      <c r="N12" s="76" t="e">
        <f>VLOOKUP(C12,#REF!,12,0)</f>
        <v>#REF!</v>
      </c>
      <c r="O12" s="76" t="e">
        <f>VLOOKUP(C12,#REF!,13,0)</f>
        <v>#REF!</v>
      </c>
      <c r="P12" s="76" t="e">
        <f>VLOOKUP(C12,'LPl2'!$C$8:$J$13,8,0)</f>
        <v>#N/A</v>
      </c>
      <c r="Q12" s="77" t="e">
        <f t="shared" si="0"/>
        <v>#N/A</v>
      </c>
      <c r="R12" s="73" t="e">
        <f>VLOOKUP(Q12,IDCODE!$A$1:$B$96,2,0)</f>
        <v>#N/A</v>
      </c>
      <c r="S12" s="78" t="e">
        <f>VLOOKUP(C12,'LPl2'!$C$8:$I$13,7,0)</f>
        <v>#N/A</v>
      </c>
      <c r="T12" s="58" t="e">
        <f t="shared" si="1"/>
        <v>#REF!</v>
      </c>
      <c r="U12" s="58" t="e">
        <f t="shared" si="2"/>
        <v>#REF!</v>
      </c>
    </row>
    <row r="13" spans="1:21" s="58" customFormat="1" ht="20.25" customHeight="1">
      <c r="A13" s="56">
        <v>4</v>
      </c>
      <c r="B13" s="76">
        <f>--SUBTOTAL(2,C$7:C13)</f>
        <v>1</v>
      </c>
      <c r="C13" s="57"/>
      <c r="D13" s="74" t="e">
        <f>VLOOKUP(C13,#REF!,2,0)</f>
        <v>#REF!</v>
      </c>
      <c r="E13" s="75" t="e">
        <f>VLOOKUP(C13,#REF!,3,0)</f>
        <v>#REF!</v>
      </c>
      <c r="F13" s="79" t="e">
        <f>VLOOKUP(C13,#REF!,4,0)</f>
        <v>#REF!</v>
      </c>
      <c r="G13" s="79" t="e">
        <f>VLOOKUP(C13,#REF!,5,0)</f>
        <v>#REF!</v>
      </c>
      <c r="H13" s="76" t="e">
        <f>VLOOKUP(C13,#REF!,6,0)</f>
        <v>#REF!</v>
      </c>
      <c r="I13" s="76" t="e">
        <f>VLOOKUP(C13,#REF!,7,0)</f>
        <v>#REF!</v>
      </c>
      <c r="J13" s="76" t="e">
        <f>VLOOKUP(C13,#REF!,8,0)</f>
        <v>#REF!</v>
      </c>
      <c r="K13" s="76" t="e">
        <f>VLOOKUP(C13,#REF!,9,0)</f>
        <v>#REF!</v>
      </c>
      <c r="L13" s="76" t="e">
        <f>VLOOKUP(C13,#REF!,10,0)</f>
        <v>#REF!</v>
      </c>
      <c r="M13" s="76" t="e">
        <f>VLOOKUP(C13,#REF!,11,0)</f>
        <v>#REF!</v>
      </c>
      <c r="N13" s="76" t="e">
        <f>VLOOKUP(C13,#REF!,12,0)</f>
        <v>#REF!</v>
      </c>
      <c r="O13" s="76" t="e">
        <f>VLOOKUP(C13,#REF!,13,0)</f>
        <v>#REF!</v>
      </c>
      <c r="P13" s="76" t="e">
        <f>VLOOKUP(C13,'LPl2'!$C$8:$J$13,8,0)</f>
        <v>#N/A</v>
      </c>
      <c r="Q13" s="77" t="e">
        <f t="shared" si="0"/>
        <v>#N/A</v>
      </c>
      <c r="R13" s="73" t="e">
        <f>VLOOKUP(Q13,IDCODE!$A$1:$B$96,2,0)</f>
        <v>#N/A</v>
      </c>
      <c r="S13" s="78" t="e">
        <f>VLOOKUP(C13,'LPl2'!$C$8:$I$13,7,0)</f>
        <v>#N/A</v>
      </c>
      <c r="T13" s="58" t="e">
        <f t="shared" si="1"/>
        <v>#REF!</v>
      </c>
      <c r="U13" s="58" t="e">
        <f t="shared" si="2"/>
        <v>#REF!</v>
      </c>
    </row>
    <row r="14" spans="1:21" s="58" customFormat="1" ht="20.25" customHeight="1">
      <c r="A14" s="56">
        <v>5</v>
      </c>
      <c r="B14" s="76">
        <f>--SUBTOTAL(2,C$7:C14)</f>
        <v>1</v>
      </c>
      <c r="C14" s="57"/>
      <c r="D14" s="74" t="e">
        <f>VLOOKUP(C14,#REF!,2,0)</f>
        <v>#REF!</v>
      </c>
      <c r="E14" s="75" t="e">
        <f>VLOOKUP(C14,#REF!,3,0)</f>
        <v>#REF!</v>
      </c>
      <c r="F14" s="79" t="e">
        <f>VLOOKUP(C14,#REF!,4,0)</f>
        <v>#REF!</v>
      </c>
      <c r="G14" s="79" t="e">
        <f>VLOOKUP(C14,#REF!,5,0)</f>
        <v>#REF!</v>
      </c>
      <c r="H14" s="76" t="e">
        <f>VLOOKUP(C14,#REF!,6,0)</f>
        <v>#REF!</v>
      </c>
      <c r="I14" s="76" t="e">
        <f>VLOOKUP(C14,#REF!,7,0)</f>
        <v>#REF!</v>
      </c>
      <c r="J14" s="76" t="e">
        <f>VLOOKUP(C14,#REF!,8,0)</f>
        <v>#REF!</v>
      </c>
      <c r="K14" s="76" t="e">
        <f>VLOOKUP(C14,#REF!,9,0)</f>
        <v>#REF!</v>
      </c>
      <c r="L14" s="76" t="e">
        <f>VLOOKUP(C14,#REF!,10,0)</f>
        <v>#REF!</v>
      </c>
      <c r="M14" s="76" t="e">
        <f>VLOOKUP(C14,#REF!,11,0)</f>
        <v>#REF!</v>
      </c>
      <c r="N14" s="76" t="e">
        <f>VLOOKUP(C14,#REF!,12,0)</f>
        <v>#REF!</v>
      </c>
      <c r="O14" s="76" t="e">
        <f>VLOOKUP(C14,#REF!,13,0)</f>
        <v>#REF!</v>
      </c>
      <c r="P14" s="76" t="e">
        <f>VLOOKUP(C14,'LPl2'!$C$8:$J$13,8,0)</f>
        <v>#N/A</v>
      </c>
      <c r="Q14" s="77" t="e">
        <f t="shared" si="0"/>
        <v>#N/A</v>
      </c>
      <c r="R14" s="73" t="e">
        <f>VLOOKUP(Q14,IDCODE!$A$1:$B$96,2,0)</f>
        <v>#N/A</v>
      </c>
      <c r="S14" s="78" t="e">
        <f>VLOOKUP(C14,'LPl2'!$C$8:$I$13,7,0)</f>
        <v>#N/A</v>
      </c>
      <c r="T14" s="58" t="e">
        <f t="shared" si="1"/>
        <v>#REF!</v>
      </c>
      <c r="U14" s="58" t="e">
        <f t="shared" si="2"/>
        <v>#REF!</v>
      </c>
    </row>
    <row r="15" spans="1:21" s="121" customFormat="1" ht="12" customHeight="1"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</row>
    <row r="16" spans="1:21" s="58" customFormat="1" ht="15.75" customHeight="1">
      <c r="A16" s="56"/>
      <c r="B16" s="82"/>
      <c r="C16"/>
      <c r="D16" s="198" t="s">
        <v>129</v>
      </c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82"/>
      <c r="R16" s="52"/>
      <c r="S16" s="59"/>
    </row>
    <row r="17" spans="1:19" s="58" customFormat="1" ht="15" customHeight="1">
      <c r="A17" s="56"/>
      <c r="B17" s="56"/>
      <c r="C17"/>
      <c r="D17" s="113" t="s">
        <v>0</v>
      </c>
      <c r="E17" s="199" t="s">
        <v>130</v>
      </c>
      <c r="F17" s="199"/>
      <c r="G17" s="199"/>
      <c r="H17" s="200" t="s">
        <v>131</v>
      </c>
      <c r="I17" s="200"/>
      <c r="J17" s="200"/>
      <c r="K17" s="200" t="s">
        <v>132</v>
      </c>
      <c r="L17" s="200"/>
      <c r="M17" s="200"/>
      <c r="N17" s="199" t="s">
        <v>12</v>
      </c>
      <c r="O17" s="199"/>
      <c r="P17" s="199"/>
      <c r="Q17" s="56"/>
      <c r="R17" s="60"/>
      <c r="S17" s="61"/>
    </row>
    <row r="18" spans="1:19" s="58" customFormat="1" ht="12.75" customHeight="1">
      <c r="A18" s="56"/>
      <c r="B18" s="56"/>
      <c r="C18"/>
      <c r="D18" s="112">
        <v>1</v>
      </c>
      <c r="E18" s="194" t="s">
        <v>460</v>
      </c>
      <c r="F18" s="195"/>
      <c r="G18" s="196"/>
      <c r="H18" s="189" t="e">
        <f ca="1">SUMPRODUCT((SUBTOTAL(3,OFFSET($Q$10:$Q$14,ROW($Q$10:$Q$14)-ROW($Q$10),0,1))),--($Q$10:$Q$14&gt;=4))</f>
        <v>#REF!</v>
      </c>
      <c r="I18" s="189"/>
      <c r="J18" s="189"/>
      <c r="K18" s="193" t="e">
        <f ca="1">H18/$H$20</f>
        <v>#REF!</v>
      </c>
      <c r="L18" s="193"/>
      <c r="M18" s="193"/>
      <c r="N18" s="189"/>
      <c r="O18" s="189"/>
      <c r="P18" s="189"/>
      <c r="Q18" s="56"/>
      <c r="R18" s="60"/>
      <c r="S18" s="61"/>
    </row>
    <row r="19" spans="1:19" s="58" customFormat="1" ht="12.75" customHeight="1">
      <c r="A19" s="56"/>
      <c r="B19" s="56"/>
      <c r="C19"/>
      <c r="D19" s="112">
        <v>2</v>
      </c>
      <c r="E19" s="194" t="s">
        <v>459</v>
      </c>
      <c r="F19" s="195"/>
      <c r="G19" s="196"/>
      <c r="H19" s="189" t="e">
        <f ca="1">SUMPRODUCT((SUBTOTAL(3,OFFSET($Q$10:$Q$14,ROW($Q$10:$Q$14)-ROW($Q$10),0,1))),--($Q$10:$Q$14&lt;4))</f>
        <v>#REF!</v>
      </c>
      <c r="I19" s="189"/>
      <c r="J19" s="189"/>
      <c r="K19" s="193" t="e">
        <f ca="1">H19/$H$20</f>
        <v>#REF!</v>
      </c>
      <c r="L19" s="193"/>
      <c r="M19" s="193"/>
      <c r="N19" s="189"/>
      <c r="O19" s="189"/>
      <c r="P19" s="189"/>
      <c r="Q19" s="56"/>
      <c r="R19" s="60"/>
      <c r="S19" s="61"/>
    </row>
    <row r="20" spans="1:19" s="58" customFormat="1" ht="12.75" customHeight="1">
      <c r="A20" s="56"/>
      <c r="B20" s="56"/>
      <c r="C20"/>
      <c r="D20" s="187" t="s">
        <v>133</v>
      </c>
      <c r="E20" s="187"/>
      <c r="F20" s="187"/>
      <c r="G20" s="187"/>
      <c r="H20" s="187" t="e">
        <f ca="1">SUM(H18:H19)</f>
        <v>#REF!</v>
      </c>
      <c r="I20" s="187"/>
      <c r="J20" s="187"/>
      <c r="K20" s="188" t="e">
        <f ca="1">SUM(K18:L19)</f>
        <v>#REF!</v>
      </c>
      <c r="L20" s="188"/>
      <c r="M20" s="188"/>
      <c r="N20" s="189"/>
      <c r="O20" s="189"/>
      <c r="P20" s="189"/>
      <c r="Q20" s="56"/>
      <c r="R20" s="60"/>
      <c r="S20" s="61"/>
    </row>
    <row r="21" spans="1:19" s="58" customFormat="1">
      <c r="A21" s="56"/>
      <c r="B21" s="56"/>
      <c r="C21" s="56"/>
      <c r="D21" s="46"/>
      <c r="E21" s="62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60"/>
      <c r="S21" s="61"/>
    </row>
    <row r="22" spans="1:19" s="58" customFormat="1">
      <c r="A22" s="56"/>
      <c r="B22" s="56"/>
      <c r="C22" s="123"/>
      <c r="D22" s="46"/>
      <c r="E22" s="62"/>
      <c r="F22" s="63"/>
      <c r="G22" s="45"/>
      <c r="H22" s="45"/>
      <c r="I22" s="45"/>
      <c r="J22" s="45"/>
      <c r="K22" s="45"/>
      <c r="L22" s="45"/>
      <c r="M22" s="45"/>
      <c r="N22" s="183" t="str">
        <f ca="1">"Đà nẵng, ngày " &amp; TEXT(DAY(TODAY()),"00") &amp; " tháng " &amp; TEXT(MONTH(TODAY()),"00") &amp; " năm " &amp; YEAR(TODAY())</f>
        <v>Đà nẵng, ngày 12 tháng 03 năm 2021</v>
      </c>
      <c r="O22" s="183"/>
      <c r="P22" s="183"/>
      <c r="Q22" s="183"/>
      <c r="R22" s="183"/>
      <c r="S22" s="183"/>
    </row>
    <row r="23" spans="1:19" s="58" customFormat="1" ht="12.75" customHeight="1">
      <c r="A23" s="56"/>
      <c r="B23" s="184" t="s">
        <v>134</v>
      </c>
      <c r="C23" s="184"/>
      <c r="D23" s="184"/>
      <c r="E23" s="60"/>
      <c r="F23" s="64" t="s">
        <v>135</v>
      </c>
      <c r="G23" s="60"/>
      <c r="H23" s="45"/>
      <c r="I23" s="65" t="s">
        <v>136</v>
      </c>
      <c r="K23" s="56"/>
      <c r="L23" s="123"/>
      <c r="M23" s="45"/>
      <c r="N23" s="184" t="s">
        <v>457</v>
      </c>
      <c r="O23" s="184"/>
      <c r="P23" s="184"/>
      <c r="Q23" s="184"/>
      <c r="R23" s="184"/>
      <c r="S23" s="184"/>
    </row>
    <row r="24" spans="1:19" s="58" customFormat="1" ht="12" customHeight="1">
      <c r="A24" s="56"/>
      <c r="B24" s="56"/>
      <c r="C24" s="123"/>
      <c r="D24" s="46"/>
      <c r="E24" s="62"/>
      <c r="F24" s="63"/>
      <c r="G24" s="45"/>
      <c r="H24" s="45"/>
      <c r="I24" s="66"/>
      <c r="K24" s="67"/>
      <c r="L24" s="45"/>
      <c r="M24" s="45"/>
      <c r="N24" s="45"/>
      <c r="O24" s="123"/>
      <c r="Q24" s="68"/>
      <c r="R24" s="68"/>
      <c r="S24" s="42"/>
    </row>
    <row r="25" spans="1:19" s="58" customFormat="1" ht="12" customHeight="1">
      <c r="A25" s="56"/>
      <c r="B25" s="56"/>
      <c r="C25" s="123"/>
      <c r="D25" s="46"/>
      <c r="E25" s="62"/>
      <c r="F25" s="63"/>
      <c r="G25" s="45"/>
      <c r="H25" s="45"/>
      <c r="I25" s="66"/>
      <c r="K25" s="67"/>
      <c r="L25" s="45"/>
      <c r="M25" s="45"/>
      <c r="N25" s="45"/>
      <c r="O25" s="123"/>
      <c r="Q25" s="68"/>
      <c r="R25" s="68"/>
      <c r="S25" s="42"/>
    </row>
    <row r="26" spans="1:19" s="58" customFormat="1" ht="12" customHeight="1">
      <c r="A26" s="56"/>
      <c r="B26" s="56"/>
      <c r="C26" s="123"/>
      <c r="D26" s="46"/>
      <c r="E26" s="62"/>
      <c r="F26" s="63"/>
      <c r="G26" s="45"/>
      <c r="H26" s="45"/>
      <c r="I26" s="66"/>
      <c r="K26" s="67"/>
      <c r="L26" s="45"/>
      <c r="M26" s="45"/>
      <c r="N26" s="45"/>
      <c r="O26" s="123"/>
      <c r="Q26" s="68"/>
      <c r="R26" s="68"/>
      <c r="S26" s="42"/>
    </row>
    <row r="27" spans="1:19" s="58" customFormat="1">
      <c r="A27" s="56"/>
      <c r="B27" s="56"/>
      <c r="C27" s="123"/>
      <c r="D27" s="46"/>
      <c r="E27" s="62"/>
      <c r="F27" s="63"/>
      <c r="G27" s="56"/>
      <c r="H27" s="45"/>
      <c r="I27" s="45"/>
      <c r="J27" s="45"/>
      <c r="K27" s="45"/>
      <c r="L27" s="123"/>
      <c r="M27" s="45"/>
      <c r="N27" s="45"/>
      <c r="O27" s="123"/>
      <c r="P27" s="123"/>
      <c r="Q27" s="123"/>
      <c r="R27" s="69"/>
      <c r="S27" s="42"/>
    </row>
    <row r="28" spans="1:19" s="58" customFormat="1">
      <c r="A28" s="56"/>
      <c r="B28" s="56"/>
      <c r="C28" s="123"/>
      <c r="D28" s="46"/>
      <c r="E28" s="62"/>
      <c r="F28" s="63"/>
      <c r="G28" s="56"/>
      <c r="H28" s="45"/>
      <c r="I28" s="45"/>
      <c r="J28" s="45"/>
      <c r="K28" s="45"/>
      <c r="L28" s="123"/>
      <c r="M28" s="45"/>
      <c r="N28" s="45"/>
      <c r="O28" s="123"/>
      <c r="P28" s="123"/>
      <c r="Q28" s="123"/>
      <c r="R28" s="69"/>
      <c r="S28" s="42"/>
    </row>
    <row r="29" spans="1:19" s="58" customFormat="1" ht="12.75" customHeight="1">
      <c r="A29" s="56"/>
      <c r="B29" s="185" t="s">
        <v>147</v>
      </c>
      <c r="C29" s="185"/>
      <c r="D29" s="185"/>
      <c r="E29" s="40"/>
      <c r="F29" s="70"/>
      <c r="G29" s="71"/>
      <c r="H29" s="71"/>
      <c r="I29" s="71"/>
      <c r="J29" s="71"/>
      <c r="K29" s="71"/>
      <c r="L29" s="71"/>
      <c r="M29" s="71"/>
      <c r="N29" s="186" t="s">
        <v>137</v>
      </c>
      <c r="O29" s="186"/>
      <c r="P29" s="186"/>
      <c r="Q29" s="186"/>
      <c r="R29" s="186"/>
      <c r="S29" s="186"/>
    </row>
    <row r="30" spans="1:19" s="58" customFormat="1" ht="12.75" customHeight="1">
      <c r="A30" s="56"/>
      <c r="B30" s="185"/>
      <c r="C30" s="185"/>
      <c r="D30" s="185"/>
      <c r="E30" s="40"/>
      <c r="F30" s="70"/>
      <c r="G30" s="71"/>
      <c r="H30" s="71"/>
      <c r="I30" s="71"/>
      <c r="J30" s="71"/>
      <c r="K30" s="71"/>
      <c r="L30" s="71"/>
      <c r="M30" s="71"/>
      <c r="N30" s="186"/>
      <c r="O30" s="186"/>
      <c r="P30" s="186"/>
      <c r="Q30" s="186"/>
      <c r="R30" s="186"/>
      <c r="S30" s="186"/>
    </row>
    <row r="31" spans="1:19" s="72" customFormat="1"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</row>
  </sheetData>
  <mergeCells count="39">
    <mergeCell ref="B2:D2"/>
    <mergeCell ref="E2:R2"/>
    <mergeCell ref="B3:D3"/>
    <mergeCell ref="E3:R3"/>
    <mergeCell ref="B7:B9"/>
    <mergeCell ref="C7:C9"/>
    <mergeCell ref="D7:D9"/>
    <mergeCell ref="E7:E9"/>
    <mergeCell ref="F7:F9"/>
    <mergeCell ref="G7:G9"/>
    <mergeCell ref="H7:P7"/>
    <mergeCell ref="Q7:R8"/>
    <mergeCell ref="A8:A9"/>
    <mergeCell ref="D16:P16"/>
    <mergeCell ref="E17:G17"/>
    <mergeCell ref="H17:J17"/>
    <mergeCell ref="K17:M17"/>
    <mergeCell ref="N17:P17"/>
    <mergeCell ref="D20:G20"/>
    <mergeCell ref="H20:J20"/>
    <mergeCell ref="K20:M20"/>
    <mergeCell ref="N20:P20"/>
    <mergeCell ref="S7:S9"/>
    <mergeCell ref="K18:M18"/>
    <mergeCell ref="N18:P18"/>
    <mergeCell ref="E19:G19"/>
    <mergeCell ref="H19:J19"/>
    <mergeCell ref="K19:M19"/>
    <mergeCell ref="N19:P19"/>
    <mergeCell ref="E18:G18"/>
    <mergeCell ref="H18:J18"/>
    <mergeCell ref="B31:S31"/>
    <mergeCell ref="N22:S22"/>
    <mergeCell ref="B23:D23"/>
    <mergeCell ref="N23:S23"/>
    <mergeCell ref="B30:D30"/>
    <mergeCell ref="N30:S30"/>
    <mergeCell ref="B29:D29"/>
    <mergeCell ref="N29:S29"/>
  </mergeCells>
  <conditionalFormatting sqref="C21:G21 C10:G14 R10:S14 R16:S21">
    <cfRule type="cellIs" dxfId="16" priority="3" stopIfTrue="1" operator="equal">
      <formula>0</formula>
    </cfRule>
  </conditionalFormatting>
  <conditionalFormatting sqref="S10:S14">
    <cfRule type="cellIs" dxfId="15" priority="2" stopIfTrue="1" operator="equal">
      <formula>0</formula>
    </cfRule>
  </conditionalFormatting>
  <conditionalFormatting sqref="Q10:Q14">
    <cfRule type="cellIs" dxfId="14" priority="1" stopIfTrue="1" operator="lessThan">
      <formula>4</formula>
    </cfRule>
  </conditionalFormatting>
  <printOptions horizontalCentered="1"/>
  <pageMargins left="0.17" right="0.16" top="0.19" bottom="0.2" header="0.17" footer="0.16"/>
  <pageSetup paperSize="9" orientation="portrait" r:id="rId1"/>
  <headerFooter alignWithMargins="0">
    <oddHeader xml:space="preserve">&amp;R&amp;P/&amp;N
</oddHead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topLeftCell="A125" workbookViewId="0">
      <selection activeCell="F154" sqref="F154"/>
    </sheetView>
  </sheetViews>
  <sheetFormatPr defaultRowHeight="15"/>
  <cols>
    <col min="1" max="1" width="9.140625" style="14"/>
  </cols>
  <sheetData>
    <row r="1" spans="1:4">
      <c r="A1" s="14" t="s">
        <v>534</v>
      </c>
      <c r="B1" t="s">
        <v>535</v>
      </c>
      <c r="D1" t="s">
        <v>536</v>
      </c>
    </row>
    <row r="2" spans="1:4">
      <c r="A2" s="14">
        <v>2</v>
      </c>
      <c r="B2" t="s">
        <v>559</v>
      </c>
      <c r="C2" t="str">
        <f>A2&amp;B2</f>
        <v>2401/1</v>
      </c>
      <c r="D2" t="s">
        <v>537</v>
      </c>
    </row>
    <row r="3" spans="1:4">
      <c r="A3" s="14">
        <v>2</v>
      </c>
      <c r="B3" t="s">
        <v>560</v>
      </c>
      <c r="C3" t="str">
        <f t="shared" ref="C3:C53" si="0">A3&amp;B3</f>
        <v>2401/2</v>
      </c>
      <c r="D3" t="s">
        <v>537</v>
      </c>
    </row>
    <row r="4" spans="1:4">
      <c r="A4" s="14">
        <v>2</v>
      </c>
      <c r="B4">
        <v>702</v>
      </c>
      <c r="C4" t="str">
        <f t="shared" si="0"/>
        <v>2702</v>
      </c>
      <c r="D4" t="s">
        <v>537</v>
      </c>
    </row>
    <row r="5" spans="1:4">
      <c r="A5" s="14">
        <v>2</v>
      </c>
      <c r="B5">
        <v>703</v>
      </c>
      <c r="C5" t="str">
        <f t="shared" si="0"/>
        <v>2703</v>
      </c>
      <c r="D5" t="s">
        <v>537</v>
      </c>
    </row>
    <row r="6" spans="1:4">
      <c r="A6" s="14">
        <v>2</v>
      </c>
      <c r="B6" t="s">
        <v>563</v>
      </c>
      <c r="C6" t="str">
        <f t="shared" si="0"/>
        <v>2801A</v>
      </c>
      <c r="D6" t="s">
        <v>537</v>
      </c>
    </row>
    <row r="7" spans="1:4">
      <c r="A7" s="14">
        <v>2</v>
      </c>
      <c r="B7" t="s">
        <v>564</v>
      </c>
      <c r="C7" t="str">
        <f t="shared" si="0"/>
        <v>2801B</v>
      </c>
      <c r="D7" t="s">
        <v>537</v>
      </c>
    </row>
    <row r="8" spans="1:4">
      <c r="A8" s="14">
        <v>2</v>
      </c>
      <c r="B8">
        <v>802</v>
      </c>
      <c r="C8" t="str">
        <f t="shared" si="0"/>
        <v>2802</v>
      </c>
      <c r="D8" t="s">
        <v>537</v>
      </c>
    </row>
    <row r="9" spans="1:4">
      <c r="A9" s="14">
        <v>2</v>
      </c>
      <c r="B9">
        <v>803</v>
      </c>
      <c r="C9" t="str">
        <f t="shared" si="0"/>
        <v>2803</v>
      </c>
      <c r="D9" t="s">
        <v>537</v>
      </c>
    </row>
    <row r="10" spans="1:4">
      <c r="A10" s="14">
        <v>2</v>
      </c>
      <c r="B10" t="s">
        <v>565</v>
      </c>
      <c r="C10" t="str">
        <f t="shared" si="0"/>
        <v>2901A</v>
      </c>
      <c r="D10" t="s">
        <v>537</v>
      </c>
    </row>
    <row r="11" spans="1:4">
      <c r="A11" s="14">
        <v>2</v>
      </c>
      <c r="B11" t="s">
        <v>566</v>
      </c>
      <c r="C11" t="str">
        <f t="shared" si="0"/>
        <v>2901B</v>
      </c>
      <c r="D11" t="s">
        <v>537</v>
      </c>
    </row>
    <row r="12" spans="1:4">
      <c r="A12" s="14">
        <v>2</v>
      </c>
      <c r="B12">
        <v>902</v>
      </c>
      <c r="C12" t="str">
        <f t="shared" si="0"/>
        <v>2902</v>
      </c>
      <c r="D12" t="s">
        <v>537</v>
      </c>
    </row>
    <row r="13" spans="1:4">
      <c r="A13" s="14">
        <v>2</v>
      </c>
      <c r="B13">
        <v>903</v>
      </c>
      <c r="C13" t="str">
        <f t="shared" si="0"/>
        <v>2903</v>
      </c>
      <c r="D13" t="s">
        <v>537</v>
      </c>
    </row>
    <row r="14" spans="1:4">
      <c r="A14" s="14">
        <v>2</v>
      </c>
      <c r="B14" t="s">
        <v>1217</v>
      </c>
      <c r="C14" t="str">
        <f t="shared" si="0"/>
        <v>21001A</v>
      </c>
      <c r="D14" t="s">
        <v>537</v>
      </c>
    </row>
    <row r="15" spans="1:4">
      <c r="A15" s="14">
        <v>2</v>
      </c>
      <c r="B15" t="s">
        <v>1218</v>
      </c>
      <c r="C15" t="str">
        <f t="shared" si="0"/>
        <v>21001B</v>
      </c>
      <c r="D15" t="s">
        <v>537</v>
      </c>
    </row>
    <row r="16" spans="1:4">
      <c r="A16" s="14">
        <v>2</v>
      </c>
      <c r="B16">
        <v>1002</v>
      </c>
      <c r="C16" t="str">
        <f t="shared" si="0"/>
        <v>21002</v>
      </c>
      <c r="D16" t="s">
        <v>537</v>
      </c>
    </row>
    <row r="17" spans="1:4">
      <c r="A17" s="14">
        <v>2</v>
      </c>
      <c r="B17">
        <v>1003</v>
      </c>
      <c r="C17" t="str">
        <f t="shared" si="0"/>
        <v>21003</v>
      </c>
      <c r="D17" t="s">
        <v>537</v>
      </c>
    </row>
    <row r="18" spans="1:4">
      <c r="A18" s="14">
        <v>2</v>
      </c>
      <c r="B18" t="s">
        <v>567</v>
      </c>
      <c r="C18" t="str">
        <f t="shared" si="0"/>
        <v>21101/1</v>
      </c>
      <c r="D18" t="s">
        <v>537</v>
      </c>
    </row>
    <row r="19" spans="1:4">
      <c r="A19" s="14">
        <v>2</v>
      </c>
      <c r="B19" t="s">
        <v>568</v>
      </c>
      <c r="C19" t="str">
        <f t="shared" si="0"/>
        <v>21101/2</v>
      </c>
      <c r="D19" t="s">
        <v>537</v>
      </c>
    </row>
    <row r="20" spans="1:4">
      <c r="A20" s="14">
        <v>2</v>
      </c>
      <c r="B20" t="s">
        <v>540</v>
      </c>
      <c r="C20" t="str">
        <f t="shared" si="0"/>
        <v>2213/1</v>
      </c>
      <c r="D20" t="s">
        <v>537</v>
      </c>
    </row>
    <row r="21" spans="1:4">
      <c r="A21" s="14">
        <v>2</v>
      </c>
      <c r="B21" t="s">
        <v>541</v>
      </c>
      <c r="C21" t="str">
        <f t="shared" si="0"/>
        <v>2213/2</v>
      </c>
      <c r="D21" t="s">
        <v>537</v>
      </c>
    </row>
    <row r="22" spans="1:4">
      <c r="A22" s="14">
        <v>2</v>
      </c>
      <c r="B22" t="s">
        <v>542</v>
      </c>
      <c r="C22" t="str">
        <f t="shared" si="0"/>
        <v>2214/1</v>
      </c>
      <c r="D22" t="s">
        <v>537</v>
      </c>
    </row>
    <row r="23" spans="1:4">
      <c r="A23" s="14">
        <v>2</v>
      </c>
      <c r="B23" t="s">
        <v>543</v>
      </c>
      <c r="C23" t="str">
        <f t="shared" si="0"/>
        <v>2214/2</v>
      </c>
      <c r="D23" t="s">
        <v>537</v>
      </c>
    </row>
    <row r="24" spans="1:4">
      <c r="A24" s="14">
        <v>2</v>
      </c>
      <c r="B24" t="s">
        <v>544</v>
      </c>
      <c r="C24" t="str">
        <f t="shared" si="0"/>
        <v>2307/1</v>
      </c>
      <c r="D24" t="s">
        <v>537</v>
      </c>
    </row>
    <row r="25" spans="1:4">
      <c r="A25" s="14">
        <v>2</v>
      </c>
      <c r="B25" t="s">
        <v>545</v>
      </c>
      <c r="C25" t="str">
        <f t="shared" si="0"/>
        <v>2307/2</v>
      </c>
      <c r="D25" t="s">
        <v>537</v>
      </c>
    </row>
    <row r="26" spans="1:4">
      <c r="A26" s="14">
        <v>2</v>
      </c>
      <c r="B26" t="s">
        <v>546</v>
      </c>
      <c r="C26" t="str">
        <f t="shared" si="0"/>
        <v>2308/1</v>
      </c>
      <c r="D26" t="s">
        <v>537</v>
      </c>
    </row>
    <row r="27" spans="1:4">
      <c r="A27" s="14">
        <v>2</v>
      </c>
      <c r="B27" t="s">
        <v>547</v>
      </c>
      <c r="C27" t="str">
        <f t="shared" si="0"/>
        <v>2308/2</v>
      </c>
      <c r="D27" t="s">
        <v>537</v>
      </c>
    </row>
    <row r="28" spans="1:4">
      <c r="A28" s="14">
        <v>2</v>
      </c>
      <c r="B28" t="s">
        <v>146</v>
      </c>
      <c r="C28" t="str">
        <f t="shared" si="0"/>
        <v>2313/1</v>
      </c>
      <c r="D28" t="s">
        <v>537</v>
      </c>
    </row>
    <row r="29" spans="1:4">
      <c r="A29" s="14">
        <v>2</v>
      </c>
      <c r="B29" t="s">
        <v>548</v>
      </c>
      <c r="C29" t="str">
        <f t="shared" si="0"/>
        <v>2313/2</v>
      </c>
      <c r="D29" t="s">
        <v>537</v>
      </c>
    </row>
    <row r="30" spans="1:4">
      <c r="A30" s="14">
        <v>2</v>
      </c>
      <c r="B30" t="s">
        <v>549</v>
      </c>
      <c r="C30" t="str">
        <f t="shared" si="0"/>
        <v>2314/1</v>
      </c>
      <c r="D30" t="s">
        <v>537</v>
      </c>
    </row>
    <row r="31" spans="1:4">
      <c r="A31" s="14">
        <v>2</v>
      </c>
      <c r="B31" t="s">
        <v>550</v>
      </c>
      <c r="C31" t="str">
        <f t="shared" ref="C31" si="1">A31&amp;B31</f>
        <v>2314/2</v>
      </c>
      <c r="D31" t="s">
        <v>537</v>
      </c>
    </row>
    <row r="32" spans="1:4">
      <c r="A32" s="14">
        <v>2</v>
      </c>
      <c r="B32">
        <v>406</v>
      </c>
      <c r="C32" t="str">
        <f t="shared" si="0"/>
        <v>2406</v>
      </c>
      <c r="D32" t="s">
        <v>537</v>
      </c>
    </row>
    <row r="33" spans="1:4">
      <c r="A33" s="14">
        <v>2</v>
      </c>
      <c r="B33" t="s">
        <v>551</v>
      </c>
      <c r="C33" t="str">
        <f t="shared" si="0"/>
        <v>2407/1</v>
      </c>
      <c r="D33" t="s">
        <v>537</v>
      </c>
    </row>
    <row r="34" spans="1:4">
      <c r="A34" s="14">
        <v>2</v>
      </c>
      <c r="B34" t="s">
        <v>552</v>
      </c>
      <c r="C34" t="str">
        <f t="shared" si="0"/>
        <v>2407/2</v>
      </c>
      <c r="D34" t="s">
        <v>537</v>
      </c>
    </row>
    <row r="35" spans="1:4">
      <c r="A35" s="14">
        <v>2</v>
      </c>
      <c r="B35" t="s">
        <v>553</v>
      </c>
      <c r="C35" t="str">
        <f t="shared" si="0"/>
        <v>2408/1</v>
      </c>
      <c r="D35" t="s">
        <v>537</v>
      </c>
    </row>
    <row r="36" spans="1:4">
      <c r="A36" s="14">
        <v>2</v>
      </c>
      <c r="B36" t="s">
        <v>554</v>
      </c>
      <c r="C36" t="str">
        <f t="shared" si="0"/>
        <v>2408/2</v>
      </c>
      <c r="D36" t="s">
        <v>537</v>
      </c>
    </row>
    <row r="37" spans="1:4">
      <c r="A37" s="14">
        <v>2</v>
      </c>
      <c r="B37" t="s">
        <v>555</v>
      </c>
      <c r="C37" t="str">
        <f t="shared" si="0"/>
        <v>2413/1</v>
      </c>
      <c r="D37" t="s">
        <v>537</v>
      </c>
    </row>
    <row r="38" spans="1:4">
      <c r="A38" s="14">
        <v>2</v>
      </c>
      <c r="B38" t="s">
        <v>556</v>
      </c>
      <c r="C38" t="str">
        <f t="shared" si="0"/>
        <v>2413/2</v>
      </c>
      <c r="D38" t="s">
        <v>537</v>
      </c>
    </row>
    <row r="39" spans="1:4">
      <c r="A39" s="14">
        <v>2</v>
      </c>
      <c r="B39" t="s">
        <v>557</v>
      </c>
      <c r="C39" t="str">
        <f t="shared" si="0"/>
        <v>2414/1</v>
      </c>
      <c r="D39" t="s">
        <v>537</v>
      </c>
    </row>
    <row r="40" spans="1:4">
      <c r="A40" s="14">
        <v>2</v>
      </c>
      <c r="B40" t="s">
        <v>558</v>
      </c>
      <c r="C40" t="str">
        <f t="shared" si="0"/>
        <v>2414/2</v>
      </c>
      <c r="D40" t="s">
        <v>537</v>
      </c>
    </row>
    <row r="41" spans="1:4">
      <c r="A41" s="14">
        <v>2</v>
      </c>
      <c r="B41" t="s">
        <v>538</v>
      </c>
      <c r="C41" t="str">
        <f t="shared" si="0"/>
        <v>2208/1</v>
      </c>
      <c r="D41" t="s">
        <v>537</v>
      </c>
    </row>
    <row r="42" spans="1:4">
      <c r="A42" s="14">
        <v>2</v>
      </c>
      <c r="B42" t="s">
        <v>539</v>
      </c>
      <c r="C42" t="str">
        <f t="shared" si="0"/>
        <v>2208/2</v>
      </c>
      <c r="D42" t="s">
        <v>537</v>
      </c>
    </row>
    <row r="43" spans="1:4">
      <c r="A43" s="14">
        <v>2</v>
      </c>
      <c r="B43" t="s">
        <v>1219</v>
      </c>
      <c r="C43" t="str">
        <f t="shared" si="0"/>
        <v>2208/3</v>
      </c>
      <c r="D43" t="s">
        <v>537</v>
      </c>
    </row>
    <row r="44" spans="1:4">
      <c r="A44" s="14">
        <v>2</v>
      </c>
      <c r="B44" t="s">
        <v>1220</v>
      </c>
      <c r="C44" t="str">
        <f t="shared" si="0"/>
        <v>2208/4</v>
      </c>
      <c r="D44" t="s">
        <v>537</v>
      </c>
    </row>
    <row r="45" spans="1:4" s="125" customFormat="1">
      <c r="A45" s="124">
        <v>1</v>
      </c>
      <c r="B45" s="125" t="s">
        <v>569</v>
      </c>
      <c r="C45" s="125" t="str">
        <f>A45&amp;B45</f>
        <v>1302/1</v>
      </c>
      <c r="D45" s="125" t="s">
        <v>537</v>
      </c>
    </row>
    <row r="46" spans="1:4">
      <c r="A46" s="124">
        <v>1</v>
      </c>
      <c r="B46" s="125" t="s">
        <v>570</v>
      </c>
      <c r="C46" s="125" t="str">
        <f t="shared" si="0"/>
        <v>1302/2</v>
      </c>
      <c r="D46" s="125" t="s">
        <v>537</v>
      </c>
    </row>
    <row r="47" spans="1:4">
      <c r="A47" s="124">
        <v>1</v>
      </c>
      <c r="B47" s="125" t="s">
        <v>571</v>
      </c>
      <c r="C47" s="125" t="str">
        <f t="shared" si="0"/>
        <v>1304/1</v>
      </c>
      <c r="D47" s="125" t="s">
        <v>537</v>
      </c>
    </row>
    <row r="48" spans="1:4">
      <c r="A48" s="124">
        <v>1</v>
      </c>
      <c r="B48" s="125" t="s">
        <v>572</v>
      </c>
      <c r="C48" s="125" t="str">
        <f t="shared" si="0"/>
        <v>1304/2</v>
      </c>
      <c r="D48" s="125" t="s">
        <v>537</v>
      </c>
    </row>
    <row r="49" spans="1:4">
      <c r="A49" s="124">
        <v>1</v>
      </c>
      <c r="B49" s="125">
        <v>305</v>
      </c>
      <c r="C49" s="125" t="str">
        <f t="shared" si="0"/>
        <v>1305</v>
      </c>
      <c r="D49" s="125" t="s">
        <v>537</v>
      </c>
    </row>
    <row r="50" spans="1:4">
      <c r="A50" s="124">
        <v>1</v>
      </c>
      <c r="B50" s="125" t="s">
        <v>544</v>
      </c>
      <c r="C50" s="125" t="str">
        <f t="shared" si="0"/>
        <v>1307/1</v>
      </c>
      <c r="D50" s="125" t="s">
        <v>537</v>
      </c>
    </row>
    <row r="51" spans="1:4">
      <c r="A51" s="124">
        <v>1</v>
      </c>
      <c r="B51" s="125" t="s">
        <v>545</v>
      </c>
      <c r="C51" s="125" t="str">
        <f t="shared" si="0"/>
        <v>1307/2</v>
      </c>
      <c r="D51" s="125" t="s">
        <v>537</v>
      </c>
    </row>
    <row r="52" spans="1:4">
      <c r="A52" s="124">
        <v>1</v>
      </c>
      <c r="B52" s="125">
        <v>308</v>
      </c>
      <c r="C52" s="125" t="str">
        <f t="shared" si="0"/>
        <v>1308</v>
      </c>
      <c r="D52" s="125" t="s">
        <v>537</v>
      </c>
    </row>
    <row r="53" spans="1:4">
      <c r="A53" s="124">
        <v>1</v>
      </c>
      <c r="B53" s="125" t="s">
        <v>573</v>
      </c>
      <c r="C53" s="125" t="str">
        <f t="shared" si="0"/>
        <v>1310/1</v>
      </c>
      <c r="D53" s="125" t="s">
        <v>537</v>
      </c>
    </row>
    <row r="54" spans="1:4">
      <c r="A54" s="124">
        <v>1</v>
      </c>
      <c r="B54" s="125" t="s">
        <v>574</v>
      </c>
      <c r="C54" s="125" t="str">
        <f t="shared" ref="C54:C91" si="2">A54&amp;B54</f>
        <v>1310/2</v>
      </c>
      <c r="D54" s="125" t="s">
        <v>537</v>
      </c>
    </row>
    <row r="55" spans="1:4">
      <c r="A55" s="124">
        <v>1</v>
      </c>
      <c r="B55" s="125" t="s">
        <v>575</v>
      </c>
      <c r="C55" s="125" t="str">
        <f t="shared" si="2"/>
        <v>1510/1</v>
      </c>
      <c r="D55" s="125" t="s">
        <v>537</v>
      </c>
    </row>
    <row r="56" spans="1:4">
      <c r="A56" s="124">
        <v>1</v>
      </c>
      <c r="B56" s="125" t="s">
        <v>576</v>
      </c>
      <c r="C56" s="125" t="str">
        <f t="shared" si="2"/>
        <v>1510/2</v>
      </c>
      <c r="D56" s="125" t="s">
        <v>537</v>
      </c>
    </row>
    <row r="57" spans="1:4">
      <c r="A57" s="124">
        <v>1</v>
      </c>
      <c r="B57" s="125" t="s">
        <v>577</v>
      </c>
      <c r="C57" s="125" t="str">
        <f t="shared" si="2"/>
        <v>1510/3</v>
      </c>
      <c r="D57" s="125" t="s">
        <v>537</v>
      </c>
    </row>
    <row r="58" spans="1:4">
      <c r="A58" s="124">
        <v>1</v>
      </c>
      <c r="B58" s="125">
        <v>612</v>
      </c>
      <c r="C58" s="125" t="str">
        <f t="shared" si="2"/>
        <v>1612</v>
      </c>
      <c r="D58" s="125" t="s">
        <v>537</v>
      </c>
    </row>
    <row r="59" spans="1:4">
      <c r="A59" s="124">
        <v>1</v>
      </c>
      <c r="B59" s="125">
        <v>801</v>
      </c>
      <c r="C59" s="125" t="str">
        <f t="shared" si="2"/>
        <v>1801</v>
      </c>
      <c r="D59" s="125" t="s">
        <v>537</v>
      </c>
    </row>
    <row r="60" spans="1:4">
      <c r="A60" s="124">
        <v>1</v>
      </c>
      <c r="B60" s="125">
        <v>802</v>
      </c>
      <c r="C60" s="125" t="str">
        <f t="shared" si="2"/>
        <v>1802</v>
      </c>
      <c r="D60" s="125" t="s">
        <v>537</v>
      </c>
    </row>
    <row r="61" spans="1:4">
      <c r="A61" s="124">
        <v>1</v>
      </c>
      <c r="B61" s="125">
        <v>803</v>
      </c>
      <c r="C61" s="125" t="str">
        <f t="shared" si="2"/>
        <v>1803</v>
      </c>
      <c r="D61" s="125" t="s">
        <v>537</v>
      </c>
    </row>
    <row r="62" spans="1:4">
      <c r="A62" s="124">
        <v>1</v>
      </c>
      <c r="B62" s="125">
        <v>805</v>
      </c>
      <c r="C62" s="125" t="str">
        <f t="shared" si="2"/>
        <v>1805</v>
      </c>
      <c r="D62" s="125" t="s">
        <v>537</v>
      </c>
    </row>
    <row r="63" spans="1:4">
      <c r="A63" s="124">
        <v>1</v>
      </c>
      <c r="B63" s="125">
        <v>806</v>
      </c>
      <c r="C63" s="125" t="str">
        <f t="shared" si="2"/>
        <v>1806</v>
      </c>
      <c r="D63" s="125" t="s">
        <v>537</v>
      </c>
    </row>
    <row r="64" spans="1:4">
      <c r="A64" s="124">
        <v>1</v>
      </c>
      <c r="B64" s="125">
        <v>807</v>
      </c>
      <c r="C64" s="125" t="str">
        <f t="shared" si="2"/>
        <v>1807</v>
      </c>
      <c r="D64" s="125" t="s">
        <v>537</v>
      </c>
    </row>
    <row r="65" spans="1:4">
      <c r="A65" s="124">
        <v>1</v>
      </c>
      <c r="B65" s="125" t="s">
        <v>1210</v>
      </c>
      <c r="C65" s="125" t="str">
        <f t="shared" si="2"/>
        <v>1613/1</v>
      </c>
      <c r="D65" s="125" t="s">
        <v>537</v>
      </c>
    </row>
    <row r="66" spans="1:4">
      <c r="A66" s="124">
        <v>1</v>
      </c>
      <c r="B66" s="125" t="s">
        <v>1211</v>
      </c>
      <c r="C66" s="125" t="str">
        <f t="shared" si="2"/>
        <v>1613/2</v>
      </c>
      <c r="D66" s="125" t="s">
        <v>537</v>
      </c>
    </row>
    <row r="67" spans="1:4">
      <c r="A67" s="124">
        <v>1</v>
      </c>
      <c r="B67" s="125" t="s">
        <v>1212</v>
      </c>
      <c r="C67" s="125" t="str">
        <f t="shared" si="2"/>
        <v>1613/3</v>
      </c>
      <c r="D67" s="125" t="s">
        <v>537</v>
      </c>
    </row>
    <row r="68" spans="1:4">
      <c r="A68" s="124">
        <v>1</v>
      </c>
      <c r="B68" s="125" t="s">
        <v>1213</v>
      </c>
      <c r="C68" s="125" t="str">
        <f t="shared" si="2"/>
        <v>1613/4</v>
      </c>
      <c r="D68" s="125" t="s">
        <v>537</v>
      </c>
    </row>
    <row r="69" spans="1:4">
      <c r="A69" s="124">
        <v>1</v>
      </c>
      <c r="B69" s="125" t="s">
        <v>1214</v>
      </c>
      <c r="C69" s="125" t="str">
        <f t="shared" si="2"/>
        <v>1613/5</v>
      </c>
      <c r="D69" s="125" t="s">
        <v>537</v>
      </c>
    </row>
    <row r="70" spans="1:4">
      <c r="A70" s="124">
        <v>1</v>
      </c>
      <c r="B70" s="125" t="s">
        <v>1215</v>
      </c>
      <c r="C70" s="125" t="str">
        <f t="shared" si="2"/>
        <v>1613/6</v>
      </c>
      <c r="D70" s="125" t="s">
        <v>537</v>
      </c>
    </row>
    <row r="71" spans="1:4">
      <c r="A71" s="124">
        <v>1</v>
      </c>
      <c r="B71" s="125" t="s">
        <v>1216</v>
      </c>
      <c r="C71" s="125" t="str">
        <f t="shared" si="2"/>
        <v>1613/7</v>
      </c>
      <c r="D71" s="125" t="s">
        <v>537</v>
      </c>
    </row>
    <row r="72" spans="1:4">
      <c r="A72" s="128">
        <v>3</v>
      </c>
      <c r="B72" s="125" t="s">
        <v>1221</v>
      </c>
      <c r="C72" s="125" t="str">
        <f t="shared" si="2"/>
        <v>3133/1-A</v>
      </c>
      <c r="D72" s="125" t="s">
        <v>537</v>
      </c>
    </row>
    <row r="73" spans="1:4">
      <c r="A73" s="128">
        <v>3</v>
      </c>
      <c r="B73" s="125" t="s">
        <v>1222</v>
      </c>
      <c r="C73" s="125" t="str">
        <f t="shared" si="2"/>
        <v>3133/2-A</v>
      </c>
      <c r="D73" s="125" t="s">
        <v>537</v>
      </c>
    </row>
    <row r="74" spans="1:4">
      <c r="A74" s="128">
        <v>3</v>
      </c>
      <c r="B74" s="125" t="s">
        <v>1252</v>
      </c>
      <c r="C74" s="125" t="str">
        <f t="shared" ref="C74" si="3">A74&amp;B74</f>
        <v>3131-A</v>
      </c>
      <c r="D74" s="125" t="s">
        <v>537</v>
      </c>
    </row>
    <row r="75" spans="1:4">
      <c r="A75" s="128">
        <v>3</v>
      </c>
      <c r="B75" s="125" t="s">
        <v>1223</v>
      </c>
      <c r="C75" s="125" t="str">
        <f t="shared" si="2"/>
        <v>3109-B</v>
      </c>
      <c r="D75" s="125" t="s">
        <v>537</v>
      </c>
    </row>
    <row r="76" spans="1:4">
      <c r="A76" s="128">
        <v>3</v>
      </c>
      <c r="B76" s="125" t="s">
        <v>1224</v>
      </c>
      <c r="C76" s="125" t="str">
        <f t="shared" si="2"/>
        <v>3110-B</v>
      </c>
      <c r="D76" s="125" t="s">
        <v>537</v>
      </c>
    </row>
    <row r="77" spans="1:4">
      <c r="A77" s="128">
        <v>3</v>
      </c>
      <c r="B77" s="125" t="s">
        <v>1225</v>
      </c>
      <c r="C77" s="125" t="str">
        <f t="shared" si="2"/>
        <v>3201-C</v>
      </c>
      <c r="D77" s="125" t="s">
        <v>537</v>
      </c>
    </row>
    <row r="78" spans="1:4">
      <c r="A78" s="128">
        <v>3</v>
      </c>
      <c r="B78" s="125" t="s">
        <v>1253</v>
      </c>
      <c r="C78" s="125" t="str">
        <f t="shared" si="2"/>
        <v>3501/1-C</v>
      </c>
      <c r="D78" s="125" t="s">
        <v>537</v>
      </c>
    </row>
    <row r="79" spans="1:4">
      <c r="A79" s="128">
        <v>3</v>
      </c>
      <c r="B79" s="125" t="s">
        <v>1254</v>
      </c>
      <c r="C79" s="125" t="str">
        <f t="shared" ref="C79" si="4">A79&amp;B79</f>
        <v>3501/2-C</v>
      </c>
      <c r="D79" s="125" t="s">
        <v>537</v>
      </c>
    </row>
    <row r="80" spans="1:4">
      <c r="A80" s="128">
        <v>3</v>
      </c>
      <c r="B80" t="s">
        <v>1226</v>
      </c>
      <c r="C80" s="125" t="str">
        <f t="shared" si="2"/>
        <v>3504/1-C</v>
      </c>
      <c r="D80" s="125" t="s">
        <v>537</v>
      </c>
    </row>
    <row r="81" spans="1:4">
      <c r="A81" s="128">
        <v>3</v>
      </c>
      <c r="B81" t="s">
        <v>1227</v>
      </c>
      <c r="C81" s="125" t="str">
        <f t="shared" si="2"/>
        <v>3504/2-C</v>
      </c>
      <c r="D81" s="125" t="s">
        <v>537</v>
      </c>
    </row>
    <row r="82" spans="1:4">
      <c r="A82" s="128">
        <v>3</v>
      </c>
      <c r="B82" t="s">
        <v>1228</v>
      </c>
      <c r="C82" s="125" t="str">
        <f t="shared" si="2"/>
        <v>3504/3-C</v>
      </c>
      <c r="D82" s="125" t="s">
        <v>537</v>
      </c>
    </row>
    <row r="83" spans="1:4">
      <c r="A83" s="128">
        <v>3</v>
      </c>
      <c r="B83" t="s">
        <v>1229</v>
      </c>
      <c r="C83" s="125" t="str">
        <f t="shared" si="2"/>
        <v>3504/4-C</v>
      </c>
      <c r="D83" s="125" t="s">
        <v>537</v>
      </c>
    </row>
    <row r="84" spans="1:4">
      <c r="A84" s="128">
        <v>3</v>
      </c>
      <c r="B84" t="s">
        <v>1230</v>
      </c>
      <c r="C84" s="125" t="str">
        <f t="shared" si="2"/>
        <v>3301/1-D</v>
      </c>
      <c r="D84" s="125" t="s">
        <v>537</v>
      </c>
    </row>
    <row r="85" spans="1:4">
      <c r="A85" s="128">
        <v>3</v>
      </c>
      <c r="B85" t="s">
        <v>1231</v>
      </c>
      <c r="C85" s="125" t="str">
        <f t="shared" si="2"/>
        <v>3301/2-D</v>
      </c>
      <c r="D85" s="125" t="s">
        <v>537</v>
      </c>
    </row>
    <row r="86" spans="1:4">
      <c r="A86" s="128">
        <v>3</v>
      </c>
      <c r="B86" t="s">
        <v>1232</v>
      </c>
      <c r="C86" s="125" t="str">
        <f t="shared" si="2"/>
        <v>3304/1-D</v>
      </c>
      <c r="D86" s="125" t="s">
        <v>537</v>
      </c>
    </row>
    <row r="87" spans="1:4">
      <c r="A87" s="128">
        <v>3</v>
      </c>
      <c r="B87" t="s">
        <v>1233</v>
      </c>
      <c r="C87" s="125" t="str">
        <f t="shared" si="2"/>
        <v>3304/2-D</v>
      </c>
      <c r="D87" s="125" t="s">
        <v>537</v>
      </c>
    </row>
    <row r="88" spans="1:4">
      <c r="A88" s="128">
        <v>3</v>
      </c>
      <c r="B88" t="s">
        <v>1234</v>
      </c>
      <c r="C88" s="125" t="str">
        <f t="shared" si="2"/>
        <v>3404/1-D</v>
      </c>
      <c r="D88" s="125" t="s">
        <v>537</v>
      </c>
    </row>
    <row r="89" spans="1:4">
      <c r="A89" s="128">
        <v>3</v>
      </c>
      <c r="B89" t="s">
        <v>1235</v>
      </c>
      <c r="C89" s="125" t="str">
        <f t="shared" si="2"/>
        <v>3404/2-D</v>
      </c>
      <c r="D89" s="125" t="s">
        <v>537</v>
      </c>
    </row>
    <row r="90" spans="1:4">
      <c r="A90" s="128">
        <v>3</v>
      </c>
      <c r="B90" t="s">
        <v>1236</v>
      </c>
      <c r="C90" s="125" t="str">
        <f t="shared" si="2"/>
        <v>3101/1-E</v>
      </c>
      <c r="D90" s="125" t="s">
        <v>537</v>
      </c>
    </row>
    <row r="91" spans="1:4">
      <c r="A91" s="128">
        <v>3</v>
      </c>
      <c r="B91" t="s">
        <v>1237</v>
      </c>
      <c r="C91" s="125" t="str">
        <f t="shared" si="2"/>
        <v>3101/2-E</v>
      </c>
      <c r="D91" s="125" t="s">
        <v>537</v>
      </c>
    </row>
    <row r="92" spans="1:4">
      <c r="A92" s="128">
        <v>3</v>
      </c>
      <c r="B92" t="s">
        <v>1238</v>
      </c>
      <c r="C92" s="125" t="str">
        <f t="shared" ref="C92:C101" si="5">A92&amp;B92</f>
        <v>3204-E</v>
      </c>
      <c r="D92" s="125" t="s">
        <v>537</v>
      </c>
    </row>
    <row r="93" spans="1:4">
      <c r="A93" s="128">
        <v>3</v>
      </c>
      <c r="B93" t="s">
        <v>1239</v>
      </c>
      <c r="C93" s="125" t="str">
        <f t="shared" si="5"/>
        <v>3205-E</v>
      </c>
      <c r="D93" s="125" t="s">
        <v>537</v>
      </c>
    </row>
    <row r="94" spans="1:4">
      <c r="A94" s="128">
        <v>3</v>
      </c>
      <c r="B94" t="s">
        <v>1240</v>
      </c>
      <c r="C94" s="125" t="str">
        <f t="shared" si="5"/>
        <v>3301/1-E</v>
      </c>
      <c r="D94" s="125" t="s">
        <v>537</v>
      </c>
    </row>
    <row r="95" spans="1:4">
      <c r="A95" s="128">
        <v>3</v>
      </c>
      <c r="B95" t="s">
        <v>1241</v>
      </c>
      <c r="C95" s="125" t="str">
        <f t="shared" si="5"/>
        <v>3301/2-E</v>
      </c>
      <c r="D95" s="125" t="s">
        <v>537</v>
      </c>
    </row>
    <row r="96" spans="1:4">
      <c r="A96" s="128">
        <v>3</v>
      </c>
      <c r="B96" t="s">
        <v>1242</v>
      </c>
      <c r="C96" s="125" t="str">
        <f t="shared" si="5"/>
        <v>3304/1-E</v>
      </c>
      <c r="D96" s="125" t="s">
        <v>537</v>
      </c>
    </row>
    <row r="97" spans="1:4">
      <c r="A97" s="128">
        <v>3</v>
      </c>
      <c r="B97" t="s">
        <v>1243</v>
      </c>
      <c r="C97" s="125" t="str">
        <f t="shared" si="5"/>
        <v>3304/2-E</v>
      </c>
      <c r="D97" s="125" t="s">
        <v>537</v>
      </c>
    </row>
    <row r="98" spans="1:4">
      <c r="A98" s="128">
        <v>3</v>
      </c>
      <c r="B98" t="s">
        <v>1244</v>
      </c>
      <c r="C98" s="125" t="str">
        <f t="shared" si="5"/>
        <v>3401-E</v>
      </c>
      <c r="D98" s="125" t="s">
        <v>537</v>
      </c>
    </row>
    <row r="99" spans="1:4">
      <c r="A99" s="128">
        <v>3</v>
      </c>
      <c r="B99" t="s">
        <v>1245</v>
      </c>
      <c r="C99" s="125" t="str">
        <f t="shared" si="5"/>
        <v>3402-E</v>
      </c>
      <c r="D99" s="125" t="s">
        <v>537</v>
      </c>
    </row>
    <row r="100" spans="1:4">
      <c r="A100" s="128">
        <v>3</v>
      </c>
      <c r="B100" t="s">
        <v>1246</v>
      </c>
      <c r="C100" s="125" t="str">
        <f t="shared" si="5"/>
        <v>3404-E</v>
      </c>
      <c r="D100" s="125" t="s">
        <v>537</v>
      </c>
    </row>
    <row r="101" spans="1:4">
      <c r="A101" s="128">
        <v>3</v>
      </c>
      <c r="B101" t="s">
        <v>1247</v>
      </c>
      <c r="C101" s="125" t="str">
        <f t="shared" si="5"/>
        <v>3405-E</v>
      </c>
      <c r="D101" s="125" t="s">
        <v>537</v>
      </c>
    </row>
    <row r="102" spans="1:4">
      <c r="A102" s="128">
        <v>3</v>
      </c>
      <c r="B102" t="s">
        <v>1248</v>
      </c>
      <c r="C102" s="125" t="str">
        <f t="shared" ref="C102:C104" si="6">A102&amp;B102</f>
        <v>3501/1-E</v>
      </c>
      <c r="D102" s="125" t="s">
        <v>537</v>
      </c>
    </row>
    <row r="103" spans="1:4">
      <c r="A103" s="128">
        <v>3</v>
      </c>
      <c r="B103" t="s">
        <v>1249</v>
      </c>
      <c r="C103" s="125" t="str">
        <f t="shared" si="6"/>
        <v>3501/2-E</v>
      </c>
      <c r="D103" s="125" t="s">
        <v>537</v>
      </c>
    </row>
    <row r="104" spans="1:4">
      <c r="A104" s="128">
        <v>3</v>
      </c>
      <c r="B104" t="s">
        <v>1250</v>
      </c>
      <c r="C104" s="125" t="str">
        <f t="shared" si="6"/>
        <v>3504/1-E</v>
      </c>
      <c r="D104" s="125" t="s">
        <v>537</v>
      </c>
    </row>
    <row r="105" spans="1:4">
      <c r="A105" s="128">
        <v>3</v>
      </c>
      <c r="B105" t="s">
        <v>1251</v>
      </c>
      <c r="C105" s="125" t="str">
        <f t="shared" ref="C105:C115" si="7">A105&amp;B105</f>
        <v>3504/2-E</v>
      </c>
      <c r="D105" s="125" t="s">
        <v>537</v>
      </c>
    </row>
    <row r="106" spans="1:4">
      <c r="A106" s="126">
        <v>4</v>
      </c>
      <c r="B106" s="125">
        <v>401</v>
      </c>
      <c r="C106" s="125" t="str">
        <f t="shared" si="7"/>
        <v>4401</v>
      </c>
      <c r="D106" s="125" t="s">
        <v>537</v>
      </c>
    </row>
    <row r="107" spans="1:4">
      <c r="A107" s="126">
        <v>4</v>
      </c>
      <c r="B107" s="125">
        <v>403</v>
      </c>
      <c r="C107" s="125" t="str">
        <f t="shared" si="7"/>
        <v>4403</v>
      </c>
      <c r="D107" s="125" t="s">
        <v>537</v>
      </c>
    </row>
    <row r="108" spans="1:4">
      <c r="A108" s="126">
        <v>4</v>
      </c>
      <c r="B108" s="125">
        <v>404</v>
      </c>
      <c r="C108" s="125" t="str">
        <f t="shared" si="7"/>
        <v>4404</v>
      </c>
      <c r="D108" s="125" t="s">
        <v>537</v>
      </c>
    </row>
    <row r="109" spans="1:4">
      <c r="A109" s="126">
        <v>4</v>
      </c>
      <c r="B109" s="125">
        <v>501</v>
      </c>
      <c r="C109" s="125" t="str">
        <f t="shared" si="7"/>
        <v>4501</v>
      </c>
      <c r="D109" s="125" t="s">
        <v>537</v>
      </c>
    </row>
    <row r="110" spans="1:4">
      <c r="A110" s="126">
        <v>4</v>
      </c>
      <c r="B110" s="125">
        <v>502</v>
      </c>
      <c r="C110" s="125" t="str">
        <f t="shared" si="7"/>
        <v>4502</v>
      </c>
      <c r="D110" s="125" t="s">
        <v>537</v>
      </c>
    </row>
    <row r="111" spans="1:4">
      <c r="A111" s="126">
        <v>4</v>
      </c>
      <c r="B111" s="125">
        <v>503</v>
      </c>
      <c r="C111" s="125" t="str">
        <f t="shared" si="7"/>
        <v>4503</v>
      </c>
      <c r="D111" s="125" t="s">
        <v>537</v>
      </c>
    </row>
    <row r="112" spans="1:4">
      <c r="A112" s="126">
        <v>4</v>
      </c>
      <c r="B112">
        <v>504</v>
      </c>
      <c r="C112" s="125" t="str">
        <f t="shared" si="7"/>
        <v>4504</v>
      </c>
      <c r="D112" s="125" t="s">
        <v>537</v>
      </c>
    </row>
    <row r="113" spans="1:4">
      <c r="A113" s="126">
        <v>4</v>
      </c>
      <c r="B113">
        <v>601</v>
      </c>
      <c r="C113" s="125" t="str">
        <f t="shared" si="7"/>
        <v>4601</v>
      </c>
      <c r="D113" s="125" t="s">
        <v>537</v>
      </c>
    </row>
    <row r="114" spans="1:4">
      <c r="A114" s="126">
        <v>4</v>
      </c>
      <c r="B114">
        <v>602</v>
      </c>
      <c r="C114" s="125" t="str">
        <f t="shared" si="7"/>
        <v>4602</v>
      </c>
      <c r="D114" s="125" t="s">
        <v>537</v>
      </c>
    </row>
    <row r="115" spans="1:4">
      <c r="A115" s="126">
        <v>4</v>
      </c>
      <c r="B115">
        <v>603</v>
      </c>
      <c r="C115" s="125" t="str">
        <f t="shared" si="7"/>
        <v>4603</v>
      </c>
      <c r="D115" s="125" t="s">
        <v>537</v>
      </c>
    </row>
    <row r="116" spans="1:4">
      <c r="A116" s="127">
        <v>5</v>
      </c>
      <c r="B116" s="125">
        <v>201</v>
      </c>
      <c r="C116" s="125" t="str">
        <f t="shared" ref="C116:C133" si="8">A116&amp;B116</f>
        <v>5201</v>
      </c>
      <c r="D116" s="125" t="s">
        <v>537</v>
      </c>
    </row>
    <row r="117" spans="1:4">
      <c r="A117" s="127">
        <v>5</v>
      </c>
      <c r="B117" s="125">
        <v>202</v>
      </c>
      <c r="C117" s="125" t="str">
        <f t="shared" si="8"/>
        <v>5202</v>
      </c>
      <c r="D117" s="125" t="s">
        <v>537</v>
      </c>
    </row>
    <row r="118" spans="1:4">
      <c r="A118" s="127">
        <v>5</v>
      </c>
      <c r="B118" s="125">
        <v>203</v>
      </c>
      <c r="C118" s="125" t="str">
        <f t="shared" si="8"/>
        <v>5203</v>
      </c>
      <c r="D118" s="125" t="s">
        <v>537</v>
      </c>
    </row>
    <row r="119" spans="1:4">
      <c r="A119" s="127">
        <v>5</v>
      </c>
      <c r="B119" s="125">
        <v>204</v>
      </c>
      <c r="C119" s="125" t="str">
        <f t="shared" si="8"/>
        <v>5204</v>
      </c>
      <c r="D119" s="125" t="s">
        <v>537</v>
      </c>
    </row>
    <row r="120" spans="1:4">
      <c r="A120" s="127">
        <v>5</v>
      </c>
      <c r="B120" s="125">
        <v>205</v>
      </c>
      <c r="C120" s="125" t="str">
        <f t="shared" si="8"/>
        <v>5205</v>
      </c>
      <c r="D120" s="125" t="s">
        <v>537</v>
      </c>
    </row>
    <row r="121" spans="1:4">
      <c r="A121" s="127">
        <v>5</v>
      </c>
      <c r="B121" s="125">
        <v>206</v>
      </c>
      <c r="C121" s="125" t="str">
        <f t="shared" si="8"/>
        <v>5206</v>
      </c>
      <c r="D121" s="125" t="s">
        <v>537</v>
      </c>
    </row>
    <row r="122" spans="1:4">
      <c r="A122" s="127">
        <v>5</v>
      </c>
      <c r="B122">
        <v>301</v>
      </c>
      <c r="C122" s="125" t="str">
        <f t="shared" si="8"/>
        <v>5301</v>
      </c>
      <c r="D122" s="125" t="s">
        <v>537</v>
      </c>
    </row>
    <row r="123" spans="1:4">
      <c r="A123" s="127">
        <v>5</v>
      </c>
      <c r="B123">
        <v>302</v>
      </c>
      <c r="C123" s="125" t="str">
        <f t="shared" si="8"/>
        <v>5302</v>
      </c>
      <c r="D123" s="125" t="s">
        <v>537</v>
      </c>
    </row>
    <row r="124" spans="1:4">
      <c r="A124" s="127">
        <v>5</v>
      </c>
      <c r="B124">
        <v>303</v>
      </c>
      <c r="C124" s="125" t="str">
        <f t="shared" si="8"/>
        <v>5303</v>
      </c>
      <c r="D124" s="125" t="s">
        <v>537</v>
      </c>
    </row>
    <row r="125" spans="1:4">
      <c r="A125" s="127">
        <v>5</v>
      </c>
      <c r="B125">
        <v>304</v>
      </c>
      <c r="C125" s="125" t="str">
        <f t="shared" si="8"/>
        <v>5304</v>
      </c>
      <c r="D125" s="125" t="s">
        <v>537</v>
      </c>
    </row>
    <row r="126" spans="1:4">
      <c r="A126" s="127">
        <v>5</v>
      </c>
      <c r="B126">
        <v>305</v>
      </c>
      <c r="C126" s="125" t="str">
        <f t="shared" si="8"/>
        <v>5305</v>
      </c>
      <c r="D126" s="125" t="s">
        <v>537</v>
      </c>
    </row>
    <row r="127" spans="1:4">
      <c r="A127" s="127">
        <v>5</v>
      </c>
      <c r="B127">
        <v>306</v>
      </c>
      <c r="C127" s="125" t="str">
        <f t="shared" si="8"/>
        <v>5306</v>
      </c>
      <c r="D127" s="125" t="s">
        <v>537</v>
      </c>
    </row>
    <row r="128" spans="1:4">
      <c r="A128" s="127">
        <v>5</v>
      </c>
      <c r="B128">
        <v>404</v>
      </c>
      <c r="C128" s="125" t="str">
        <f t="shared" si="8"/>
        <v>5404</v>
      </c>
      <c r="D128" s="125" t="s">
        <v>537</v>
      </c>
    </row>
    <row r="129" spans="1:4">
      <c r="A129" s="127">
        <v>5</v>
      </c>
      <c r="B129">
        <v>405</v>
      </c>
      <c r="C129" s="125" t="str">
        <f t="shared" si="8"/>
        <v>5405</v>
      </c>
      <c r="D129" s="125" t="s">
        <v>537</v>
      </c>
    </row>
    <row r="130" spans="1:4">
      <c r="A130" s="127">
        <v>5</v>
      </c>
      <c r="B130">
        <v>406</v>
      </c>
      <c r="C130" s="125" t="str">
        <f t="shared" si="8"/>
        <v>5406</v>
      </c>
      <c r="D130" s="125" t="s">
        <v>537</v>
      </c>
    </row>
    <row r="131" spans="1:4">
      <c r="A131" s="127">
        <v>5</v>
      </c>
      <c r="B131">
        <v>504</v>
      </c>
      <c r="C131" s="125" t="str">
        <f t="shared" si="8"/>
        <v>5504</v>
      </c>
      <c r="D131" s="125" t="s">
        <v>537</v>
      </c>
    </row>
    <row r="132" spans="1:4">
      <c r="A132" s="127">
        <v>5</v>
      </c>
      <c r="B132">
        <v>505</v>
      </c>
      <c r="C132" s="125" t="str">
        <f t="shared" si="8"/>
        <v>5505</v>
      </c>
      <c r="D132" s="125" t="s">
        <v>537</v>
      </c>
    </row>
    <row r="133" spans="1:4">
      <c r="A133" s="127">
        <v>5</v>
      </c>
      <c r="B133">
        <v>506</v>
      </c>
      <c r="C133" s="125" t="str">
        <f t="shared" si="8"/>
        <v>5506</v>
      </c>
      <c r="D133" s="125" t="s">
        <v>537</v>
      </c>
    </row>
    <row r="134" spans="1:4">
      <c r="A134" s="127">
        <v>5</v>
      </c>
      <c r="B134">
        <v>601</v>
      </c>
      <c r="C134" s="125" t="str">
        <f t="shared" ref="C134:C145" si="9">A134&amp;B134</f>
        <v>5601</v>
      </c>
      <c r="D134" s="125" t="s">
        <v>537</v>
      </c>
    </row>
    <row r="135" spans="1:4">
      <c r="A135" s="127">
        <v>5</v>
      </c>
      <c r="B135">
        <v>602</v>
      </c>
      <c r="C135" s="125" t="str">
        <f t="shared" si="9"/>
        <v>5602</v>
      </c>
      <c r="D135" s="125" t="s">
        <v>537</v>
      </c>
    </row>
    <row r="136" spans="1:4">
      <c r="A136" s="127">
        <v>5</v>
      </c>
      <c r="B136">
        <v>603</v>
      </c>
      <c r="C136" s="125" t="str">
        <f t="shared" si="9"/>
        <v>5603</v>
      </c>
      <c r="D136" s="125" t="s">
        <v>537</v>
      </c>
    </row>
    <row r="137" spans="1:4">
      <c r="A137" s="127">
        <v>5</v>
      </c>
      <c r="B137">
        <v>604</v>
      </c>
      <c r="C137" s="125" t="str">
        <f t="shared" si="9"/>
        <v>5604</v>
      </c>
      <c r="D137" s="125" t="s">
        <v>537</v>
      </c>
    </row>
    <row r="138" spans="1:4">
      <c r="A138" s="127">
        <v>5</v>
      </c>
      <c r="B138">
        <v>605</v>
      </c>
      <c r="C138" s="125" t="str">
        <f t="shared" si="9"/>
        <v>5605</v>
      </c>
      <c r="D138" s="125" t="s">
        <v>537</v>
      </c>
    </row>
    <row r="139" spans="1:4">
      <c r="A139" s="127">
        <v>5</v>
      </c>
      <c r="B139">
        <v>606</v>
      </c>
      <c r="C139" s="125" t="str">
        <f t="shared" si="9"/>
        <v>5606</v>
      </c>
      <c r="D139" s="125" t="s">
        <v>537</v>
      </c>
    </row>
    <row r="140" spans="1:4">
      <c r="A140" s="127">
        <v>5</v>
      </c>
      <c r="B140" t="s">
        <v>559</v>
      </c>
      <c r="C140" s="125" t="str">
        <f t="shared" si="9"/>
        <v>5401/1</v>
      </c>
      <c r="D140" s="125" t="s">
        <v>537</v>
      </c>
    </row>
    <row r="141" spans="1:4">
      <c r="A141" s="127">
        <v>5</v>
      </c>
      <c r="B141" t="s">
        <v>560</v>
      </c>
      <c r="C141" s="125" t="str">
        <f t="shared" si="9"/>
        <v>5401/2</v>
      </c>
      <c r="D141" s="125" t="s">
        <v>537</v>
      </c>
    </row>
    <row r="142" spans="1:4">
      <c r="A142" s="127">
        <v>5</v>
      </c>
      <c r="B142" t="s">
        <v>578</v>
      </c>
      <c r="C142" s="125" t="str">
        <f t="shared" ref="C142:C143" si="10">A142&amp;B142</f>
        <v>5401/3</v>
      </c>
      <c r="D142" s="125" t="s">
        <v>537</v>
      </c>
    </row>
    <row r="143" spans="1:4">
      <c r="A143" s="127">
        <v>5</v>
      </c>
      <c r="B143" t="s">
        <v>561</v>
      </c>
      <c r="C143" s="125" t="str">
        <f t="shared" si="10"/>
        <v>5501/1</v>
      </c>
      <c r="D143" s="125" t="s">
        <v>537</v>
      </c>
    </row>
    <row r="144" spans="1:4">
      <c r="A144" s="127">
        <v>5</v>
      </c>
      <c r="B144" t="s">
        <v>562</v>
      </c>
      <c r="C144" s="125" t="str">
        <f t="shared" ref="C144" si="11">A144&amp;B144</f>
        <v>5501/2</v>
      </c>
      <c r="D144" s="125" t="s">
        <v>537</v>
      </c>
    </row>
    <row r="145" spans="1:4">
      <c r="A145" s="127">
        <v>5</v>
      </c>
      <c r="B145" t="s">
        <v>579</v>
      </c>
      <c r="C145" s="125" t="str">
        <f t="shared" si="9"/>
        <v>5501/3</v>
      </c>
      <c r="D145" s="125" t="s">
        <v>537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Z798"/>
  <sheetViews>
    <sheetView workbookViewId="0">
      <selection activeCell="I13" sqref="I13"/>
    </sheetView>
  </sheetViews>
  <sheetFormatPr defaultRowHeight="12.75"/>
  <cols>
    <col min="1" max="2" width="9.140625" style="29"/>
    <col min="3" max="3" width="12.85546875" style="30" bestFit="1" customWidth="1"/>
    <col min="4" max="4" width="85.7109375" style="31" bestFit="1" customWidth="1"/>
    <col min="5" max="5" width="6.5703125" style="29" bestFit="1" customWidth="1"/>
    <col min="6" max="6" width="6.7109375" style="29" bestFit="1" customWidth="1"/>
    <col min="7" max="7" width="10.140625" style="29" bestFit="1" customWidth="1"/>
    <col min="8" max="8" width="5.140625" style="29" bestFit="1" customWidth="1"/>
    <col min="9" max="13" width="9.140625" style="29"/>
    <col min="14" max="26" width="9.140625" style="32"/>
    <col min="27" max="16384" width="9.140625" style="18"/>
  </cols>
  <sheetData>
    <row r="1" spans="1:26" ht="25.5">
      <c r="A1" s="20" t="s">
        <v>118</v>
      </c>
      <c r="B1" s="20"/>
      <c r="C1" s="20"/>
      <c r="D1" s="219" t="s">
        <v>119</v>
      </c>
      <c r="E1" s="220" t="s">
        <v>120</v>
      </c>
      <c r="F1" s="220" t="s">
        <v>121</v>
      </c>
      <c r="G1" s="220" t="s">
        <v>122</v>
      </c>
      <c r="H1" s="21" t="s">
        <v>123</v>
      </c>
      <c r="I1" s="21"/>
      <c r="J1" s="21"/>
      <c r="K1" s="21"/>
      <c r="L1" s="21"/>
      <c r="M1" s="221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40.5">
      <c r="A2" s="23" t="s">
        <v>124</v>
      </c>
      <c r="B2" s="24" t="s">
        <v>125</v>
      </c>
      <c r="C2" s="24" t="s">
        <v>139</v>
      </c>
      <c r="D2" s="219"/>
      <c r="E2" s="220"/>
      <c r="F2" s="220"/>
      <c r="G2" s="220"/>
      <c r="H2" s="21"/>
      <c r="I2" s="21"/>
      <c r="J2" s="21"/>
      <c r="K2" s="21"/>
      <c r="L2" s="21"/>
      <c r="M2" s="221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3.5">
      <c r="A3" s="25"/>
      <c r="B3" s="26"/>
      <c r="C3" s="24"/>
      <c r="D3" s="27"/>
      <c r="E3" s="28"/>
      <c r="F3" s="28"/>
      <c r="G3" s="28"/>
      <c r="H3" s="21"/>
      <c r="I3" s="21"/>
      <c r="J3" s="21"/>
      <c r="K3" s="21"/>
      <c r="L3" s="21"/>
      <c r="M3" s="21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>
      <c r="A4" s="29" t="str">
        <f>LEFT(C4,3)</f>
        <v>AHI</v>
      </c>
      <c r="B4" s="29" t="str">
        <f>RIGHT(C4,3)</f>
        <v>391</v>
      </c>
      <c r="C4" s="30" t="s">
        <v>149</v>
      </c>
      <c r="D4" s="31" t="s">
        <v>150</v>
      </c>
      <c r="E4" s="29">
        <v>2</v>
      </c>
      <c r="I4" s="29">
        <v>1</v>
      </c>
      <c r="J4" s="31" t="s">
        <v>585</v>
      </c>
    </row>
    <row r="5" spans="1:26">
      <c r="A5" s="29" t="str">
        <f t="shared" ref="A5:A39" si="0">LEFT(C5,3)</f>
        <v>AHI</v>
      </c>
      <c r="B5" s="29" t="str">
        <f t="shared" ref="B5:B39" si="1">RIGHT(C5,3)</f>
        <v>392</v>
      </c>
      <c r="C5" s="30" t="s">
        <v>151</v>
      </c>
      <c r="D5" s="31" t="s">
        <v>152</v>
      </c>
      <c r="E5" s="29">
        <v>2</v>
      </c>
      <c r="I5" s="29">
        <v>2</v>
      </c>
      <c r="J5" s="31" t="s">
        <v>145</v>
      </c>
    </row>
    <row r="6" spans="1:26">
      <c r="A6" s="29" t="str">
        <f t="shared" si="0"/>
        <v>AHI</v>
      </c>
      <c r="B6" s="29" t="str">
        <f t="shared" si="1"/>
        <v>394</v>
      </c>
      <c r="C6" s="30" t="s">
        <v>153</v>
      </c>
      <c r="D6" s="31" t="s">
        <v>154</v>
      </c>
      <c r="E6" s="29">
        <v>1</v>
      </c>
      <c r="I6" s="29">
        <v>3</v>
      </c>
      <c r="J6" s="31" t="s">
        <v>148</v>
      </c>
    </row>
    <row r="7" spans="1:26">
      <c r="A7" s="29" t="str">
        <f t="shared" si="0"/>
        <v>ARC</v>
      </c>
      <c r="B7" s="29" t="str">
        <f t="shared" si="1"/>
        <v>101</v>
      </c>
      <c r="C7" s="30" t="s">
        <v>155</v>
      </c>
      <c r="D7" s="31" t="s">
        <v>156</v>
      </c>
      <c r="E7" s="29">
        <v>2</v>
      </c>
      <c r="I7" s="29">
        <v>4</v>
      </c>
      <c r="J7" s="31" t="s">
        <v>587</v>
      </c>
    </row>
    <row r="8" spans="1:26">
      <c r="A8" s="29" t="str">
        <f t="shared" si="0"/>
        <v>ARC</v>
      </c>
      <c r="B8" s="29" t="str">
        <f t="shared" si="1"/>
        <v>102</v>
      </c>
      <c r="C8" s="30" t="s">
        <v>157</v>
      </c>
      <c r="D8" s="31" t="s">
        <v>158</v>
      </c>
      <c r="E8" s="29">
        <v>3</v>
      </c>
      <c r="I8" s="29">
        <v>5</v>
      </c>
      <c r="J8" s="31" t="s">
        <v>586</v>
      </c>
    </row>
    <row r="9" spans="1:26">
      <c r="A9" s="29" t="str">
        <f t="shared" si="0"/>
        <v>ARC</v>
      </c>
      <c r="B9" s="29" t="str">
        <f t="shared" si="1"/>
        <v>112</v>
      </c>
      <c r="C9" s="30" t="s">
        <v>159</v>
      </c>
      <c r="D9" s="31" t="s">
        <v>160</v>
      </c>
      <c r="E9" s="29">
        <v>2</v>
      </c>
      <c r="I9" s="29">
        <v>6</v>
      </c>
      <c r="J9" s="31" t="s">
        <v>1259</v>
      </c>
    </row>
    <row r="10" spans="1:26">
      <c r="A10" s="29" t="str">
        <f t="shared" si="0"/>
        <v>ARC</v>
      </c>
      <c r="B10" s="29" t="str">
        <f t="shared" si="1"/>
        <v>116</v>
      </c>
      <c r="C10" s="30" t="s">
        <v>161</v>
      </c>
      <c r="D10" s="31" t="s">
        <v>162</v>
      </c>
      <c r="E10" s="29">
        <v>2</v>
      </c>
    </row>
    <row r="11" spans="1:26">
      <c r="A11" s="29" t="str">
        <f t="shared" si="0"/>
        <v>ARC</v>
      </c>
      <c r="B11" s="29" t="str">
        <f t="shared" si="1"/>
        <v>117</v>
      </c>
      <c r="C11" s="30" t="s">
        <v>163</v>
      </c>
      <c r="D11" s="31" t="s">
        <v>164</v>
      </c>
      <c r="E11" s="29">
        <v>2</v>
      </c>
    </row>
    <row r="12" spans="1:26">
      <c r="A12" s="29" t="str">
        <f t="shared" si="0"/>
        <v>ARC</v>
      </c>
      <c r="B12" s="29" t="str">
        <f t="shared" si="1"/>
        <v>200</v>
      </c>
      <c r="C12" s="30" t="s">
        <v>165</v>
      </c>
      <c r="D12" s="31" t="s">
        <v>166</v>
      </c>
      <c r="E12" s="29">
        <v>2</v>
      </c>
    </row>
    <row r="13" spans="1:26">
      <c r="A13" s="29" t="str">
        <f t="shared" si="0"/>
        <v>ARC</v>
      </c>
      <c r="B13" s="29" t="str">
        <f t="shared" si="1"/>
        <v>201</v>
      </c>
      <c r="C13" s="30" t="s">
        <v>167</v>
      </c>
      <c r="D13" s="31" t="s">
        <v>168</v>
      </c>
      <c r="E13" s="29">
        <v>3</v>
      </c>
    </row>
    <row r="14" spans="1:26">
      <c r="A14" s="29" t="str">
        <f t="shared" si="0"/>
        <v>ARC</v>
      </c>
      <c r="B14" s="29" t="str">
        <f t="shared" si="1"/>
        <v>216</v>
      </c>
      <c r="C14" s="30" t="s">
        <v>169</v>
      </c>
      <c r="D14" s="31" t="s">
        <v>170</v>
      </c>
      <c r="E14" s="29">
        <v>2</v>
      </c>
    </row>
    <row r="15" spans="1:26">
      <c r="A15" s="29" t="str">
        <f t="shared" si="0"/>
        <v>ARC</v>
      </c>
      <c r="B15" s="29" t="str">
        <f t="shared" si="1"/>
        <v>245</v>
      </c>
      <c r="C15" s="30" t="s">
        <v>171</v>
      </c>
      <c r="D15" s="31" t="s">
        <v>172</v>
      </c>
      <c r="E15" s="29">
        <v>2</v>
      </c>
    </row>
    <row r="16" spans="1:26" s="32" customFormat="1">
      <c r="A16" s="29" t="str">
        <f t="shared" si="0"/>
        <v>ARC</v>
      </c>
      <c r="B16" s="29" t="str">
        <f t="shared" si="1"/>
        <v>246</v>
      </c>
      <c r="C16" s="30" t="s">
        <v>173</v>
      </c>
      <c r="D16" s="31" t="s">
        <v>174</v>
      </c>
      <c r="E16" s="29">
        <v>2</v>
      </c>
      <c r="F16" s="29"/>
      <c r="G16" s="29"/>
      <c r="H16" s="29"/>
      <c r="I16" s="29"/>
      <c r="J16" s="29"/>
      <c r="K16" s="29"/>
      <c r="L16" s="29"/>
      <c r="M16" s="29"/>
    </row>
    <row r="17" spans="1:13" s="32" customFormat="1">
      <c r="A17" s="29" t="str">
        <f t="shared" si="0"/>
        <v>ARC</v>
      </c>
      <c r="B17" s="29" t="str">
        <f t="shared" si="1"/>
        <v>252</v>
      </c>
      <c r="C17" s="30" t="s">
        <v>175</v>
      </c>
      <c r="D17" s="31" t="s">
        <v>176</v>
      </c>
      <c r="E17" s="29">
        <v>2</v>
      </c>
      <c r="F17" s="29"/>
      <c r="G17" s="29"/>
      <c r="H17" s="29"/>
      <c r="I17" s="29"/>
      <c r="J17" s="29"/>
      <c r="K17" s="29"/>
      <c r="L17" s="29"/>
      <c r="M17" s="29"/>
    </row>
    <row r="18" spans="1:13" s="32" customFormat="1">
      <c r="A18" s="29" t="str">
        <f t="shared" si="0"/>
        <v>ARC</v>
      </c>
      <c r="B18" s="29" t="str">
        <f t="shared" si="1"/>
        <v>261</v>
      </c>
      <c r="C18" s="30" t="s">
        <v>177</v>
      </c>
      <c r="D18" s="31" t="s">
        <v>178</v>
      </c>
      <c r="E18" s="29">
        <v>1</v>
      </c>
      <c r="F18" s="29"/>
      <c r="G18" s="29"/>
      <c r="H18" s="29"/>
      <c r="I18" s="29"/>
      <c r="J18" s="29"/>
      <c r="K18" s="29"/>
      <c r="L18" s="29"/>
      <c r="M18" s="29"/>
    </row>
    <row r="19" spans="1:13" s="32" customFormat="1">
      <c r="A19" s="29" t="str">
        <f t="shared" si="0"/>
        <v>ARC</v>
      </c>
      <c r="B19" s="29" t="str">
        <f t="shared" si="1"/>
        <v>265</v>
      </c>
      <c r="C19" s="30" t="s">
        <v>179</v>
      </c>
      <c r="D19" s="31" t="s">
        <v>180</v>
      </c>
      <c r="E19" s="29">
        <v>2</v>
      </c>
      <c r="F19" s="29"/>
      <c r="G19" s="29"/>
      <c r="H19" s="29"/>
      <c r="I19" s="29"/>
      <c r="J19" s="29"/>
      <c r="K19" s="29"/>
      <c r="L19" s="29"/>
      <c r="M19" s="29"/>
    </row>
    <row r="20" spans="1:13" s="32" customFormat="1">
      <c r="A20" s="29" t="str">
        <f t="shared" si="0"/>
        <v>ARC</v>
      </c>
      <c r="B20" s="29" t="str">
        <f t="shared" si="1"/>
        <v>272</v>
      </c>
      <c r="C20" s="30" t="s">
        <v>181</v>
      </c>
      <c r="D20" s="31" t="s">
        <v>182</v>
      </c>
      <c r="E20" s="29">
        <v>2</v>
      </c>
      <c r="F20" s="29"/>
      <c r="G20" s="29"/>
      <c r="H20" s="29"/>
      <c r="I20" s="29"/>
      <c r="J20" s="29"/>
      <c r="K20" s="29"/>
      <c r="L20" s="29"/>
      <c r="M20" s="29"/>
    </row>
    <row r="21" spans="1:13" s="32" customFormat="1">
      <c r="A21" s="29" t="str">
        <f t="shared" si="0"/>
        <v>ARC</v>
      </c>
      <c r="B21" s="29" t="str">
        <f t="shared" si="1"/>
        <v>278</v>
      </c>
      <c r="C21" s="30" t="s">
        <v>183</v>
      </c>
      <c r="D21" s="31" t="s">
        <v>184</v>
      </c>
      <c r="E21" s="29">
        <v>2</v>
      </c>
      <c r="F21" s="29"/>
      <c r="G21" s="29"/>
      <c r="H21" s="29"/>
      <c r="I21" s="29"/>
      <c r="J21" s="29"/>
      <c r="K21" s="29"/>
      <c r="L21" s="29"/>
      <c r="M21" s="29"/>
    </row>
    <row r="22" spans="1:13" s="32" customFormat="1">
      <c r="A22" s="29" t="str">
        <f t="shared" si="0"/>
        <v>ARC</v>
      </c>
      <c r="B22" s="29" t="str">
        <f t="shared" si="1"/>
        <v>279</v>
      </c>
      <c r="C22" s="30" t="s">
        <v>185</v>
      </c>
      <c r="D22" s="31" t="s">
        <v>186</v>
      </c>
      <c r="E22" s="29">
        <v>2</v>
      </c>
      <c r="F22" s="29"/>
      <c r="G22" s="29"/>
      <c r="H22" s="29"/>
      <c r="I22" s="29"/>
      <c r="J22" s="29"/>
      <c r="K22" s="29"/>
      <c r="L22" s="29"/>
      <c r="M22" s="29"/>
    </row>
    <row r="23" spans="1:13" s="32" customFormat="1">
      <c r="A23" s="29" t="str">
        <f t="shared" si="0"/>
        <v>ARC</v>
      </c>
      <c r="B23" s="29" t="str">
        <f t="shared" si="1"/>
        <v>296</v>
      </c>
      <c r="C23" s="30" t="s">
        <v>187</v>
      </c>
      <c r="D23" s="31" t="s">
        <v>188</v>
      </c>
      <c r="E23" s="29">
        <v>1</v>
      </c>
      <c r="F23" s="29"/>
      <c r="G23" s="29"/>
      <c r="H23" s="29"/>
      <c r="I23" s="29"/>
      <c r="J23" s="29"/>
      <c r="K23" s="29"/>
      <c r="L23" s="29"/>
      <c r="M23" s="29"/>
    </row>
    <row r="24" spans="1:13" s="32" customFormat="1">
      <c r="A24" s="29" t="str">
        <f t="shared" si="0"/>
        <v>ARC</v>
      </c>
      <c r="B24" s="29" t="str">
        <f t="shared" si="1"/>
        <v>303</v>
      </c>
      <c r="C24" s="30" t="s">
        <v>189</v>
      </c>
      <c r="D24" s="31" t="s">
        <v>190</v>
      </c>
      <c r="E24" s="29">
        <v>2</v>
      </c>
      <c r="F24" s="29"/>
      <c r="G24" s="29"/>
      <c r="H24" s="29"/>
      <c r="I24" s="29"/>
      <c r="J24" s="29"/>
      <c r="K24" s="29"/>
      <c r="L24" s="29"/>
      <c r="M24" s="29"/>
    </row>
    <row r="25" spans="1:13" s="32" customFormat="1">
      <c r="A25" s="29" t="str">
        <f t="shared" si="0"/>
        <v>ARC</v>
      </c>
      <c r="B25" s="29" t="str">
        <f t="shared" si="1"/>
        <v>328</v>
      </c>
      <c r="C25" s="30" t="s">
        <v>191</v>
      </c>
      <c r="D25" s="31" t="s">
        <v>192</v>
      </c>
      <c r="E25" s="29">
        <v>2</v>
      </c>
      <c r="F25" s="29"/>
      <c r="G25" s="29"/>
      <c r="H25" s="29"/>
      <c r="I25" s="29"/>
      <c r="J25" s="29"/>
      <c r="K25" s="29"/>
      <c r="L25" s="29"/>
      <c r="M25" s="29"/>
    </row>
    <row r="26" spans="1:13" s="32" customFormat="1">
      <c r="A26" s="29" t="str">
        <f t="shared" si="0"/>
        <v>ARC</v>
      </c>
      <c r="B26" s="29" t="str">
        <f t="shared" si="1"/>
        <v>329</v>
      </c>
      <c r="C26" s="30" t="s">
        <v>193</v>
      </c>
      <c r="D26" s="31" t="s">
        <v>194</v>
      </c>
      <c r="E26" s="29">
        <v>2</v>
      </c>
      <c r="F26" s="29"/>
      <c r="G26" s="29"/>
      <c r="H26" s="29"/>
      <c r="I26" s="29"/>
      <c r="J26" s="29"/>
      <c r="K26" s="29"/>
      <c r="L26" s="29"/>
      <c r="M26" s="29"/>
    </row>
    <row r="27" spans="1:13" s="32" customFormat="1">
      <c r="A27" s="29" t="str">
        <f t="shared" si="0"/>
        <v>ARC</v>
      </c>
      <c r="B27" s="29" t="str">
        <f t="shared" si="1"/>
        <v>348</v>
      </c>
      <c r="C27" s="30" t="s">
        <v>195</v>
      </c>
      <c r="D27" s="31" t="s">
        <v>196</v>
      </c>
      <c r="E27" s="29">
        <v>1</v>
      </c>
      <c r="F27" s="29"/>
      <c r="G27" s="29"/>
      <c r="H27" s="29"/>
      <c r="I27" s="29"/>
      <c r="J27" s="29"/>
      <c r="K27" s="29"/>
      <c r="L27" s="29"/>
      <c r="M27" s="29"/>
    </row>
    <row r="28" spans="1:13" s="32" customFormat="1">
      <c r="A28" s="29" t="str">
        <f t="shared" si="0"/>
        <v>ARC</v>
      </c>
      <c r="B28" s="29" t="str">
        <f t="shared" si="1"/>
        <v>361</v>
      </c>
      <c r="C28" s="30" t="s">
        <v>197</v>
      </c>
      <c r="D28" s="31" t="s">
        <v>198</v>
      </c>
      <c r="E28" s="29">
        <v>1</v>
      </c>
      <c r="F28" s="29"/>
      <c r="G28" s="29"/>
      <c r="H28" s="29"/>
      <c r="I28" s="29"/>
      <c r="J28" s="29"/>
      <c r="K28" s="29"/>
      <c r="L28" s="29"/>
      <c r="M28" s="29"/>
    </row>
    <row r="29" spans="1:13" s="32" customFormat="1">
      <c r="A29" s="29" t="str">
        <f t="shared" si="0"/>
        <v>ARC</v>
      </c>
      <c r="B29" s="29" t="str">
        <f t="shared" si="1"/>
        <v>362</v>
      </c>
      <c r="C29" s="30" t="s">
        <v>199</v>
      </c>
      <c r="D29" s="31" t="s">
        <v>200</v>
      </c>
      <c r="E29" s="29">
        <v>1</v>
      </c>
      <c r="F29" s="29"/>
      <c r="G29" s="29"/>
      <c r="H29" s="29"/>
      <c r="I29" s="29"/>
      <c r="J29" s="29"/>
      <c r="K29" s="29"/>
      <c r="L29" s="29"/>
      <c r="M29" s="29"/>
    </row>
    <row r="30" spans="1:13" s="32" customFormat="1">
      <c r="A30" s="29" t="str">
        <f t="shared" si="0"/>
        <v>ARC</v>
      </c>
      <c r="B30" s="29" t="str">
        <f t="shared" si="1"/>
        <v>378</v>
      </c>
      <c r="C30" s="30" t="s">
        <v>201</v>
      </c>
      <c r="D30" s="31" t="s">
        <v>202</v>
      </c>
      <c r="E30" s="29">
        <v>2</v>
      </c>
      <c r="F30" s="29"/>
      <c r="G30" s="29"/>
      <c r="H30" s="29"/>
      <c r="I30" s="29"/>
      <c r="J30" s="29"/>
      <c r="K30" s="29"/>
      <c r="L30" s="29"/>
      <c r="M30" s="29"/>
    </row>
    <row r="31" spans="1:13" s="32" customFormat="1">
      <c r="A31" s="29" t="str">
        <f t="shared" si="0"/>
        <v>ARC</v>
      </c>
      <c r="B31" s="29" t="str">
        <f t="shared" si="1"/>
        <v>387</v>
      </c>
      <c r="C31" s="30" t="s">
        <v>203</v>
      </c>
      <c r="D31" s="31" t="s">
        <v>204</v>
      </c>
      <c r="E31" s="29">
        <v>2</v>
      </c>
      <c r="F31" s="29"/>
      <c r="G31" s="29"/>
      <c r="H31" s="29"/>
      <c r="I31" s="29"/>
      <c r="J31" s="29"/>
      <c r="K31" s="29"/>
      <c r="L31" s="29"/>
      <c r="M31" s="29"/>
    </row>
    <row r="32" spans="1:13" s="32" customFormat="1">
      <c r="A32" s="29" t="str">
        <f t="shared" si="0"/>
        <v>ARC</v>
      </c>
      <c r="B32" s="29" t="str">
        <f t="shared" si="1"/>
        <v>388</v>
      </c>
      <c r="C32" s="30" t="s">
        <v>205</v>
      </c>
      <c r="D32" s="31" t="s">
        <v>206</v>
      </c>
      <c r="E32" s="29">
        <v>2</v>
      </c>
      <c r="F32" s="29"/>
      <c r="G32" s="29"/>
      <c r="H32" s="29"/>
      <c r="I32" s="29"/>
      <c r="J32" s="29"/>
      <c r="K32" s="29"/>
      <c r="L32" s="29"/>
      <c r="M32" s="29"/>
    </row>
    <row r="33" spans="1:13" s="32" customFormat="1">
      <c r="A33" s="29" t="str">
        <f t="shared" si="0"/>
        <v>ARC</v>
      </c>
      <c r="B33" s="29" t="str">
        <f t="shared" si="1"/>
        <v>389</v>
      </c>
      <c r="C33" s="30" t="s">
        <v>207</v>
      </c>
      <c r="D33" s="31" t="s">
        <v>208</v>
      </c>
      <c r="E33" s="29">
        <v>2</v>
      </c>
      <c r="F33" s="29"/>
      <c r="G33" s="29"/>
      <c r="H33" s="29"/>
      <c r="I33" s="29"/>
      <c r="J33" s="29"/>
      <c r="K33" s="29"/>
      <c r="L33" s="29"/>
      <c r="M33" s="29"/>
    </row>
    <row r="34" spans="1:13" s="32" customFormat="1">
      <c r="A34" s="29" t="str">
        <f t="shared" si="0"/>
        <v>ARC</v>
      </c>
      <c r="B34" s="29" t="str">
        <f t="shared" si="1"/>
        <v>391</v>
      </c>
      <c r="C34" s="30" t="s">
        <v>209</v>
      </c>
      <c r="D34" s="31" t="s">
        <v>210</v>
      </c>
      <c r="E34" s="29">
        <v>4</v>
      </c>
      <c r="F34" s="29"/>
      <c r="G34" s="29"/>
      <c r="H34" s="29"/>
      <c r="I34" s="29"/>
      <c r="J34" s="29"/>
      <c r="K34" s="29"/>
      <c r="L34" s="29"/>
      <c r="M34" s="29"/>
    </row>
    <row r="35" spans="1:13" s="32" customFormat="1">
      <c r="A35" s="29" t="str">
        <f t="shared" si="0"/>
        <v>ARC</v>
      </c>
      <c r="B35" s="29" t="str">
        <f t="shared" si="1"/>
        <v>392</v>
      </c>
      <c r="C35" s="30" t="s">
        <v>211</v>
      </c>
      <c r="D35" s="31" t="s">
        <v>212</v>
      </c>
      <c r="E35" s="29">
        <v>3</v>
      </c>
      <c r="F35" s="29"/>
      <c r="G35" s="29"/>
      <c r="H35" s="29"/>
      <c r="I35" s="29"/>
      <c r="J35" s="29"/>
      <c r="K35" s="29"/>
      <c r="L35" s="29"/>
      <c r="M35" s="29"/>
    </row>
    <row r="36" spans="1:13" s="32" customFormat="1">
      <c r="A36" s="29" t="str">
        <f t="shared" si="0"/>
        <v>ARC</v>
      </c>
      <c r="B36" s="29" t="str">
        <f t="shared" si="1"/>
        <v>396</v>
      </c>
      <c r="C36" s="30" t="s">
        <v>213</v>
      </c>
      <c r="D36" s="31" t="s">
        <v>188</v>
      </c>
      <c r="E36" s="29">
        <v>1</v>
      </c>
      <c r="F36" s="29"/>
      <c r="G36" s="29"/>
      <c r="H36" s="29"/>
      <c r="I36" s="29"/>
      <c r="J36" s="29"/>
      <c r="K36" s="29"/>
      <c r="L36" s="29"/>
      <c r="M36" s="29"/>
    </row>
    <row r="37" spans="1:13" s="32" customFormat="1">
      <c r="A37" s="29" t="str">
        <f t="shared" si="0"/>
        <v>ARC</v>
      </c>
      <c r="B37" s="29" t="str">
        <f t="shared" si="1"/>
        <v>401</v>
      </c>
      <c r="C37" s="30" t="s">
        <v>214</v>
      </c>
      <c r="D37" s="31" t="s">
        <v>215</v>
      </c>
      <c r="E37" s="29">
        <v>2</v>
      </c>
      <c r="F37" s="29"/>
      <c r="G37" s="29"/>
      <c r="H37" s="29"/>
      <c r="I37" s="29"/>
      <c r="J37" s="29"/>
      <c r="K37" s="29"/>
      <c r="L37" s="29"/>
      <c r="M37" s="29"/>
    </row>
    <row r="38" spans="1:13" s="32" customFormat="1">
      <c r="A38" s="29" t="str">
        <f t="shared" si="0"/>
        <v>ARC</v>
      </c>
      <c r="B38" s="29" t="str">
        <f t="shared" si="1"/>
        <v>405</v>
      </c>
      <c r="C38" s="30" t="s">
        <v>216</v>
      </c>
      <c r="D38" s="31" t="s">
        <v>217</v>
      </c>
      <c r="E38" s="29">
        <v>2</v>
      </c>
      <c r="F38" s="29"/>
      <c r="G38" s="29"/>
      <c r="H38" s="29"/>
      <c r="I38" s="29"/>
      <c r="J38" s="29"/>
      <c r="K38" s="29"/>
      <c r="L38" s="29"/>
      <c r="M38" s="29"/>
    </row>
    <row r="39" spans="1:13" s="32" customFormat="1">
      <c r="A39" s="29" t="str">
        <f t="shared" si="0"/>
        <v>ARC</v>
      </c>
      <c r="B39" s="29" t="str">
        <f t="shared" si="1"/>
        <v>415</v>
      </c>
      <c r="C39" s="30" t="s">
        <v>218</v>
      </c>
      <c r="D39" s="31" t="s">
        <v>219</v>
      </c>
      <c r="E39" s="29">
        <v>2</v>
      </c>
      <c r="F39" s="29"/>
      <c r="G39" s="29"/>
      <c r="H39" s="29"/>
      <c r="I39" s="29"/>
      <c r="J39" s="29"/>
      <c r="K39" s="29"/>
      <c r="L39" s="29"/>
      <c r="M39" s="29"/>
    </row>
    <row r="40" spans="1:13" s="32" customFormat="1">
      <c r="A40" s="29" t="str">
        <f>LEFT(C40,3)</f>
        <v>ARC</v>
      </c>
      <c r="B40" s="29" t="str">
        <f>RIGHT(C40,3)</f>
        <v>416</v>
      </c>
      <c r="C40" s="30" t="s">
        <v>220</v>
      </c>
      <c r="D40" s="31" t="s">
        <v>221</v>
      </c>
      <c r="E40" s="29">
        <v>2</v>
      </c>
      <c r="F40" s="29"/>
      <c r="G40" s="29"/>
      <c r="H40" s="29"/>
      <c r="I40" s="29"/>
      <c r="J40" s="29"/>
      <c r="K40" s="29"/>
      <c r="L40" s="29"/>
      <c r="M40" s="29"/>
    </row>
    <row r="41" spans="1:13" s="32" customFormat="1">
      <c r="A41" s="29" t="str">
        <f t="shared" ref="A41:A105" si="2">LEFT(C41,3)</f>
        <v>ARC</v>
      </c>
      <c r="B41" s="29" t="str">
        <f t="shared" ref="B41:B105" si="3">RIGHT(C41,3)</f>
        <v>417</v>
      </c>
      <c r="C41" s="30" t="s">
        <v>222</v>
      </c>
      <c r="D41" s="31" t="s">
        <v>223</v>
      </c>
      <c r="E41" s="29">
        <v>2</v>
      </c>
      <c r="F41" s="29"/>
      <c r="G41" s="29"/>
      <c r="H41" s="29"/>
      <c r="I41" s="29"/>
      <c r="J41" s="29"/>
      <c r="K41" s="29"/>
      <c r="L41" s="29"/>
      <c r="M41" s="29"/>
    </row>
    <row r="42" spans="1:13" s="32" customFormat="1">
      <c r="A42" s="29" t="str">
        <f t="shared" si="2"/>
        <v>ARC</v>
      </c>
      <c r="B42" s="29" t="str">
        <f t="shared" si="3"/>
        <v>418</v>
      </c>
      <c r="C42" s="30" t="s">
        <v>224</v>
      </c>
      <c r="D42" s="31" t="s">
        <v>225</v>
      </c>
      <c r="E42" s="29">
        <v>3</v>
      </c>
      <c r="F42" s="29"/>
      <c r="G42" s="29"/>
      <c r="H42" s="29"/>
      <c r="I42" s="29"/>
      <c r="J42" s="29"/>
      <c r="K42" s="29"/>
      <c r="L42" s="29"/>
      <c r="M42" s="29"/>
    </row>
    <row r="43" spans="1:13" s="32" customFormat="1">
      <c r="A43" s="29" t="str">
        <f t="shared" si="2"/>
        <v>ARC</v>
      </c>
      <c r="B43" s="29" t="str">
        <f t="shared" si="3"/>
        <v>419</v>
      </c>
      <c r="C43" s="30" t="s">
        <v>226</v>
      </c>
      <c r="D43" s="31" t="s">
        <v>227</v>
      </c>
      <c r="E43" s="29">
        <v>2</v>
      </c>
      <c r="F43" s="29"/>
      <c r="G43" s="29"/>
      <c r="H43" s="29"/>
      <c r="I43" s="29"/>
      <c r="J43" s="29"/>
      <c r="K43" s="29"/>
      <c r="L43" s="29"/>
      <c r="M43" s="29"/>
    </row>
    <row r="44" spans="1:13" s="32" customFormat="1">
      <c r="A44" s="29" t="str">
        <f t="shared" si="2"/>
        <v>ARC</v>
      </c>
      <c r="B44" s="29" t="str">
        <f t="shared" si="3"/>
        <v>428</v>
      </c>
      <c r="C44" s="30" t="s">
        <v>228</v>
      </c>
      <c r="D44" s="31" t="s">
        <v>229</v>
      </c>
      <c r="E44" s="29">
        <v>2</v>
      </c>
      <c r="F44" s="29"/>
      <c r="G44" s="29"/>
      <c r="H44" s="29"/>
      <c r="I44" s="29"/>
      <c r="J44" s="29"/>
      <c r="K44" s="29"/>
      <c r="L44" s="29"/>
      <c r="M44" s="29"/>
    </row>
    <row r="45" spans="1:13" s="32" customFormat="1">
      <c r="A45" s="29" t="str">
        <f t="shared" si="2"/>
        <v>ARC</v>
      </c>
      <c r="B45" s="29" t="str">
        <f t="shared" si="3"/>
        <v>446</v>
      </c>
      <c r="C45" s="30" t="s">
        <v>230</v>
      </c>
      <c r="D45" s="31" t="s">
        <v>231</v>
      </c>
      <c r="E45" s="29">
        <v>3</v>
      </c>
      <c r="F45" s="29"/>
      <c r="G45" s="29"/>
      <c r="H45" s="29"/>
      <c r="I45" s="29"/>
      <c r="J45" s="29"/>
      <c r="K45" s="29"/>
      <c r="L45" s="29"/>
      <c r="M45" s="29"/>
    </row>
    <row r="46" spans="1:13" s="32" customFormat="1">
      <c r="A46" s="29" t="str">
        <f t="shared" si="2"/>
        <v>ARC</v>
      </c>
      <c r="B46" s="29" t="str">
        <f t="shared" si="3"/>
        <v>447</v>
      </c>
      <c r="C46" s="30" t="s">
        <v>232</v>
      </c>
      <c r="D46" s="31" t="s">
        <v>233</v>
      </c>
      <c r="E46" s="29">
        <v>8</v>
      </c>
      <c r="F46" s="29"/>
      <c r="G46" s="29"/>
      <c r="H46" s="29"/>
      <c r="I46" s="29"/>
      <c r="J46" s="29"/>
      <c r="K46" s="29"/>
      <c r="L46" s="29"/>
      <c r="M46" s="29"/>
    </row>
    <row r="47" spans="1:13" s="32" customFormat="1">
      <c r="A47" s="29" t="str">
        <f t="shared" si="2"/>
        <v>ARC</v>
      </c>
      <c r="B47" s="29" t="str">
        <f t="shared" si="3"/>
        <v>448</v>
      </c>
      <c r="C47" s="30" t="s">
        <v>234</v>
      </c>
      <c r="D47" s="31" t="s">
        <v>235</v>
      </c>
      <c r="E47" s="29">
        <v>2</v>
      </c>
      <c r="F47" s="29"/>
      <c r="G47" s="29"/>
      <c r="H47" s="29"/>
      <c r="I47" s="29"/>
      <c r="J47" s="29"/>
      <c r="K47" s="29"/>
      <c r="L47" s="29"/>
      <c r="M47" s="29"/>
    </row>
    <row r="48" spans="1:13" s="32" customFormat="1">
      <c r="A48" s="29" t="str">
        <f t="shared" si="2"/>
        <v>ARC</v>
      </c>
      <c r="B48" s="29" t="str">
        <f t="shared" si="3"/>
        <v>449</v>
      </c>
      <c r="C48" s="30" t="s">
        <v>236</v>
      </c>
      <c r="D48" s="31" t="s">
        <v>237</v>
      </c>
      <c r="E48" s="29">
        <v>10</v>
      </c>
      <c r="F48" s="29"/>
      <c r="G48" s="29"/>
      <c r="H48" s="29"/>
      <c r="I48" s="29"/>
      <c r="J48" s="29"/>
      <c r="K48" s="29"/>
      <c r="L48" s="29"/>
      <c r="M48" s="29"/>
    </row>
    <row r="49" spans="1:13" s="32" customFormat="1">
      <c r="A49" s="29" t="str">
        <f t="shared" si="2"/>
        <v>ARC</v>
      </c>
      <c r="B49" s="29" t="str">
        <f t="shared" si="3"/>
        <v>455</v>
      </c>
      <c r="C49" s="30" t="s">
        <v>238</v>
      </c>
      <c r="D49" s="31" t="s">
        <v>239</v>
      </c>
      <c r="E49" s="29">
        <v>2</v>
      </c>
      <c r="F49" s="29"/>
      <c r="G49" s="29"/>
      <c r="H49" s="29"/>
      <c r="I49" s="29"/>
      <c r="J49" s="29"/>
      <c r="K49" s="29"/>
      <c r="L49" s="29"/>
      <c r="M49" s="29"/>
    </row>
    <row r="50" spans="1:13" s="32" customFormat="1">
      <c r="A50" s="29" t="str">
        <f t="shared" si="2"/>
        <v>ARC</v>
      </c>
      <c r="B50" s="29" t="str">
        <f t="shared" si="3"/>
        <v>460</v>
      </c>
      <c r="C50" s="30" t="s">
        <v>240</v>
      </c>
      <c r="D50" s="31" t="s">
        <v>241</v>
      </c>
      <c r="E50" s="29">
        <v>2</v>
      </c>
      <c r="F50" s="29"/>
      <c r="G50" s="29"/>
      <c r="H50" s="29"/>
      <c r="I50" s="29"/>
      <c r="J50" s="29"/>
      <c r="K50" s="29"/>
      <c r="L50" s="29"/>
      <c r="M50" s="29"/>
    </row>
    <row r="51" spans="1:13" s="32" customFormat="1">
      <c r="A51" s="29" t="str">
        <f t="shared" si="2"/>
        <v>ARC</v>
      </c>
      <c r="B51" s="29" t="str">
        <f t="shared" si="3"/>
        <v>496</v>
      </c>
      <c r="C51" s="30" t="s">
        <v>242</v>
      </c>
      <c r="D51" s="31" t="s">
        <v>188</v>
      </c>
      <c r="E51" s="29">
        <v>1</v>
      </c>
      <c r="F51" s="29"/>
      <c r="G51" s="29"/>
      <c r="H51" s="29"/>
      <c r="I51" s="29"/>
      <c r="J51" s="29"/>
      <c r="K51" s="29"/>
      <c r="L51" s="29"/>
      <c r="M51" s="29"/>
    </row>
    <row r="52" spans="1:13" s="32" customFormat="1">
      <c r="A52" s="29" t="str">
        <f t="shared" si="2"/>
        <v>ART</v>
      </c>
      <c r="B52" s="29" t="str">
        <f t="shared" si="3"/>
        <v>111</v>
      </c>
      <c r="C52" s="30" t="s">
        <v>243</v>
      </c>
      <c r="D52" s="31" t="s">
        <v>244</v>
      </c>
      <c r="E52" s="29">
        <v>4</v>
      </c>
      <c r="F52" s="29"/>
      <c r="G52" s="29"/>
      <c r="H52" s="29"/>
      <c r="I52" s="29"/>
      <c r="J52" s="29"/>
      <c r="K52" s="29"/>
      <c r="L52" s="29"/>
      <c r="M52" s="29"/>
    </row>
    <row r="53" spans="1:13" s="32" customFormat="1">
      <c r="A53" s="29" t="str">
        <f t="shared" si="2"/>
        <v>ART</v>
      </c>
      <c r="B53" s="29" t="str">
        <f t="shared" si="3"/>
        <v>151</v>
      </c>
      <c r="C53" s="30" t="s">
        <v>245</v>
      </c>
      <c r="D53" s="31" t="s">
        <v>246</v>
      </c>
      <c r="E53" s="29">
        <v>2</v>
      </c>
      <c r="F53" s="29"/>
      <c r="G53" s="29"/>
      <c r="H53" s="29"/>
      <c r="I53" s="29"/>
      <c r="J53" s="29"/>
      <c r="K53" s="29"/>
      <c r="L53" s="29"/>
      <c r="M53" s="29"/>
    </row>
    <row r="54" spans="1:13" s="32" customFormat="1">
      <c r="A54" s="29" t="str">
        <f t="shared" si="2"/>
        <v>ART</v>
      </c>
      <c r="B54" s="29" t="str">
        <f t="shared" si="3"/>
        <v>161</v>
      </c>
      <c r="C54" s="30" t="s">
        <v>247</v>
      </c>
      <c r="D54" s="31" t="s">
        <v>248</v>
      </c>
      <c r="E54" s="29">
        <v>2</v>
      </c>
      <c r="F54" s="29"/>
      <c r="G54" s="29"/>
      <c r="H54" s="29"/>
      <c r="I54" s="29"/>
      <c r="J54" s="29"/>
      <c r="K54" s="29"/>
      <c r="L54" s="29"/>
      <c r="M54" s="29"/>
    </row>
    <row r="55" spans="1:13" s="32" customFormat="1">
      <c r="A55" s="29" t="str">
        <f t="shared" si="2"/>
        <v>ART</v>
      </c>
      <c r="B55" s="29" t="str">
        <f t="shared" si="3"/>
        <v>201</v>
      </c>
      <c r="C55" s="30" t="s">
        <v>249</v>
      </c>
      <c r="D55" s="31" t="s">
        <v>250</v>
      </c>
      <c r="E55" s="29">
        <v>2</v>
      </c>
      <c r="F55" s="29"/>
      <c r="G55" s="29"/>
      <c r="H55" s="29"/>
      <c r="I55" s="29"/>
      <c r="J55" s="29"/>
      <c r="K55" s="29"/>
      <c r="L55" s="29"/>
      <c r="M55" s="29"/>
    </row>
    <row r="56" spans="1:13" s="32" customFormat="1">
      <c r="A56" s="29" t="str">
        <f t="shared" si="2"/>
        <v>ART</v>
      </c>
      <c r="B56" s="29" t="str">
        <f t="shared" si="3"/>
        <v>202</v>
      </c>
      <c r="C56" s="30" t="s">
        <v>251</v>
      </c>
      <c r="D56" s="31" t="s">
        <v>252</v>
      </c>
      <c r="E56" s="29">
        <v>2</v>
      </c>
      <c r="F56" s="29"/>
      <c r="G56" s="29"/>
      <c r="H56" s="29"/>
      <c r="I56" s="29"/>
      <c r="J56" s="29"/>
      <c r="K56" s="29"/>
      <c r="L56" s="29"/>
      <c r="M56" s="29"/>
    </row>
    <row r="57" spans="1:13" s="32" customFormat="1">
      <c r="A57" s="29" t="str">
        <f t="shared" si="2"/>
        <v>ART</v>
      </c>
      <c r="B57" s="29" t="str">
        <f t="shared" si="3"/>
        <v>203</v>
      </c>
      <c r="C57" s="30" t="s">
        <v>253</v>
      </c>
      <c r="D57" s="31" t="s">
        <v>254</v>
      </c>
      <c r="E57" s="29">
        <v>2</v>
      </c>
      <c r="F57" s="29"/>
      <c r="G57" s="29"/>
      <c r="H57" s="29"/>
      <c r="I57" s="29"/>
      <c r="J57" s="29"/>
      <c r="K57" s="29"/>
      <c r="L57" s="29"/>
      <c r="M57" s="29"/>
    </row>
    <row r="58" spans="1:13" s="32" customFormat="1">
      <c r="A58" s="29" t="str">
        <f t="shared" si="2"/>
        <v>ART</v>
      </c>
      <c r="B58" s="29" t="str">
        <f t="shared" si="3"/>
        <v>205</v>
      </c>
      <c r="C58" s="30" t="s">
        <v>255</v>
      </c>
      <c r="D58" s="31" t="s">
        <v>256</v>
      </c>
      <c r="E58" s="29">
        <v>2</v>
      </c>
      <c r="F58" s="29"/>
      <c r="G58" s="29"/>
      <c r="H58" s="29"/>
      <c r="I58" s="29"/>
      <c r="J58" s="29"/>
      <c r="K58" s="29"/>
      <c r="L58" s="29"/>
      <c r="M58" s="29"/>
    </row>
    <row r="59" spans="1:13" s="32" customFormat="1">
      <c r="A59" s="29" t="str">
        <f t="shared" si="2"/>
        <v>ART</v>
      </c>
      <c r="B59" s="29" t="str">
        <f t="shared" si="3"/>
        <v>213</v>
      </c>
      <c r="C59" s="30" t="s">
        <v>257</v>
      </c>
      <c r="D59" s="31" t="s">
        <v>258</v>
      </c>
      <c r="E59" s="29">
        <v>2</v>
      </c>
      <c r="F59" s="29"/>
      <c r="G59" s="29"/>
      <c r="H59" s="29"/>
      <c r="I59" s="29"/>
      <c r="J59" s="29"/>
      <c r="K59" s="29"/>
      <c r="L59" s="29"/>
      <c r="M59" s="29"/>
    </row>
    <row r="60" spans="1:13" s="32" customFormat="1">
      <c r="A60" s="29" t="str">
        <f t="shared" si="2"/>
        <v>ART</v>
      </c>
      <c r="B60" s="29" t="str">
        <f t="shared" si="3"/>
        <v>221</v>
      </c>
      <c r="C60" s="30" t="s">
        <v>259</v>
      </c>
      <c r="D60" s="31" t="s">
        <v>260</v>
      </c>
      <c r="E60" s="29">
        <v>2</v>
      </c>
      <c r="F60" s="29"/>
      <c r="G60" s="29"/>
      <c r="H60" s="29"/>
      <c r="I60" s="29"/>
      <c r="J60" s="29"/>
      <c r="K60" s="29"/>
      <c r="L60" s="29"/>
      <c r="M60" s="29"/>
    </row>
    <row r="61" spans="1:13" s="32" customFormat="1">
      <c r="A61" s="29" t="str">
        <f t="shared" si="2"/>
        <v>ART</v>
      </c>
      <c r="B61" s="29" t="str">
        <f t="shared" si="3"/>
        <v>251</v>
      </c>
      <c r="C61" s="30" t="s">
        <v>261</v>
      </c>
      <c r="D61" s="31" t="s">
        <v>262</v>
      </c>
      <c r="E61" s="29">
        <v>2</v>
      </c>
      <c r="F61" s="29"/>
      <c r="G61" s="29"/>
      <c r="H61" s="29"/>
      <c r="I61" s="29"/>
      <c r="J61" s="29"/>
      <c r="K61" s="29"/>
      <c r="L61" s="29"/>
      <c r="M61" s="29"/>
    </row>
    <row r="62" spans="1:13" s="32" customFormat="1">
      <c r="A62" s="29" t="str">
        <f t="shared" si="2"/>
        <v>ART</v>
      </c>
      <c r="B62" s="29" t="str">
        <f t="shared" si="3"/>
        <v>270</v>
      </c>
      <c r="C62" s="30" t="s">
        <v>263</v>
      </c>
      <c r="D62" s="31" t="s">
        <v>264</v>
      </c>
      <c r="E62" s="29">
        <v>2</v>
      </c>
      <c r="F62" s="29"/>
      <c r="G62" s="29"/>
      <c r="H62" s="29"/>
      <c r="I62" s="29"/>
      <c r="J62" s="29"/>
      <c r="K62" s="29"/>
      <c r="L62" s="29"/>
      <c r="M62" s="29"/>
    </row>
    <row r="63" spans="1:13" s="32" customFormat="1">
      <c r="A63" s="29" t="str">
        <f t="shared" si="2"/>
        <v>ART</v>
      </c>
      <c r="B63" s="29" t="str">
        <f t="shared" si="3"/>
        <v>271</v>
      </c>
      <c r="C63" s="30" t="s">
        <v>265</v>
      </c>
      <c r="D63" s="31" t="s">
        <v>266</v>
      </c>
      <c r="E63" s="29">
        <v>3</v>
      </c>
      <c r="F63" s="29"/>
      <c r="G63" s="29"/>
      <c r="H63" s="29"/>
      <c r="I63" s="29"/>
      <c r="J63" s="29"/>
      <c r="K63" s="29"/>
      <c r="L63" s="29"/>
      <c r="M63" s="29"/>
    </row>
    <row r="64" spans="1:13" s="32" customFormat="1">
      <c r="A64" s="29" t="str">
        <f t="shared" si="2"/>
        <v>ART</v>
      </c>
      <c r="B64" s="29" t="str">
        <f t="shared" si="3"/>
        <v>301</v>
      </c>
      <c r="C64" s="30" t="s">
        <v>267</v>
      </c>
      <c r="D64" s="31" t="s">
        <v>268</v>
      </c>
      <c r="E64" s="29">
        <v>2</v>
      </c>
      <c r="F64" s="29"/>
      <c r="G64" s="29"/>
      <c r="H64" s="29"/>
      <c r="I64" s="29"/>
      <c r="J64" s="29"/>
      <c r="K64" s="29"/>
      <c r="L64" s="29"/>
      <c r="M64" s="29"/>
    </row>
    <row r="65" spans="1:13" s="32" customFormat="1">
      <c r="A65" s="29" t="str">
        <f t="shared" si="2"/>
        <v>ART</v>
      </c>
      <c r="B65" s="29" t="str">
        <f t="shared" si="3"/>
        <v>341</v>
      </c>
      <c r="C65" s="30" t="s">
        <v>269</v>
      </c>
      <c r="D65" s="31" t="s">
        <v>270</v>
      </c>
      <c r="E65" s="29">
        <v>3</v>
      </c>
      <c r="F65" s="29"/>
      <c r="G65" s="29"/>
      <c r="H65" s="29"/>
      <c r="I65" s="29"/>
      <c r="J65" s="29"/>
      <c r="K65" s="29"/>
      <c r="L65" s="29"/>
      <c r="M65" s="29"/>
    </row>
    <row r="66" spans="1:13" s="32" customFormat="1">
      <c r="A66" s="29" t="str">
        <f t="shared" si="2"/>
        <v>ART</v>
      </c>
      <c r="B66" s="29" t="str">
        <f t="shared" si="3"/>
        <v>343</v>
      </c>
      <c r="C66" s="30" t="s">
        <v>271</v>
      </c>
      <c r="D66" s="31" t="s">
        <v>272</v>
      </c>
      <c r="E66" s="29">
        <v>2</v>
      </c>
      <c r="F66" s="29"/>
      <c r="G66" s="29"/>
      <c r="H66" s="29"/>
      <c r="I66" s="29"/>
      <c r="J66" s="29"/>
      <c r="K66" s="29"/>
      <c r="L66" s="29"/>
      <c r="M66" s="29"/>
    </row>
    <row r="67" spans="1:13" s="32" customFormat="1">
      <c r="A67" s="29" t="str">
        <f t="shared" si="2"/>
        <v>ART</v>
      </c>
      <c r="B67" s="29" t="str">
        <f t="shared" si="3"/>
        <v>386</v>
      </c>
      <c r="C67" s="30" t="s">
        <v>273</v>
      </c>
      <c r="D67" s="31" t="s">
        <v>274</v>
      </c>
      <c r="E67" s="29">
        <v>2</v>
      </c>
      <c r="F67" s="29"/>
      <c r="G67" s="29"/>
      <c r="H67" s="29"/>
      <c r="I67" s="29"/>
      <c r="J67" s="29"/>
      <c r="K67" s="29"/>
      <c r="L67" s="29"/>
      <c r="M67" s="29"/>
    </row>
    <row r="68" spans="1:13" s="32" customFormat="1">
      <c r="A68" s="29" t="str">
        <f t="shared" si="2"/>
        <v>CIE</v>
      </c>
      <c r="B68" s="29" t="str">
        <f t="shared" si="3"/>
        <v>340</v>
      </c>
      <c r="C68" s="30" t="s">
        <v>275</v>
      </c>
      <c r="D68" s="31" t="s">
        <v>276</v>
      </c>
      <c r="E68" s="29">
        <v>2</v>
      </c>
      <c r="F68" s="29"/>
      <c r="G68" s="29"/>
      <c r="H68" s="29"/>
      <c r="I68" s="29"/>
      <c r="J68" s="29"/>
      <c r="K68" s="29"/>
      <c r="L68" s="29"/>
      <c r="M68" s="29"/>
    </row>
    <row r="69" spans="1:13" s="32" customFormat="1">
      <c r="A69" s="29" t="str">
        <f t="shared" si="2"/>
        <v>CIE</v>
      </c>
      <c r="B69" s="29" t="str">
        <f t="shared" si="3"/>
        <v>341</v>
      </c>
      <c r="C69" s="30" t="s">
        <v>277</v>
      </c>
      <c r="D69" s="31" t="s">
        <v>278</v>
      </c>
      <c r="E69" s="29">
        <v>2</v>
      </c>
      <c r="F69" s="29"/>
      <c r="G69" s="29"/>
      <c r="H69" s="29"/>
      <c r="I69" s="29"/>
      <c r="J69" s="29"/>
      <c r="K69" s="29"/>
      <c r="L69" s="29"/>
      <c r="M69" s="29"/>
    </row>
    <row r="70" spans="1:13" s="32" customFormat="1">
      <c r="A70" s="29" t="str">
        <f t="shared" si="2"/>
        <v>CHE</v>
      </c>
      <c r="B70" s="29" t="str">
        <f t="shared" si="3"/>
        <v>309</v>
      </c>
      <c r="C70" s="30" t="s">
        <v>138</v>
      </c>
      <c r="D70" s="31" t="s">
        <v>126</v>
      </c>
      <c r="E70" s="29">
        <v>3</v>
      </c>
      <c r="F70" s="29"/>
      <c r="G70" s="29"/>
      <c r="H70" s="29"/>
      <c r="I70" s="29"/>
      <c r="J70" s="29"/>
      <c r="K70" s="29"/>
      <c r="L70" s="29"/>
      <c r="M70" s="29"/>
    </row>
    <row r="71" spans="1:13" s="32" customFormat="1">
      <c r="A71" s="29" t="str">
        <f t="shared" si="2"/>
        <v>DMS</v>
      </c>
      <c r="B71" s="29" t="str">
        <f t="shared" si="3"/>
        <v>221</v>
      </c>
      <c r="C71" s="30" t="s">
        <v>279</v>
      </c>
      <c r="D71" s="31" t="s">
        <v>280</v>
      </c>
      <c r="E71" s="29">
        <v>3</v>
      </c>
      <c r="F71" s="29"/>
      <c r="G71" s="29"/>
      <c r="H71" s="29"/>
      <c r="I71" s="29"/>
      <c r="J71" s="29"/>
      <c r="K71" s="29"/>
      <c r="L71" s="29"/>
      <c r="M71" s="29"/>
    </row>
    <row r="72" spans="1:13" s="32" customFormat="1">
      <c r="A72" s="29" t="str">
        <f t="shared" si="2"/>
        <v>DMS</v>
      </c>
      <c r="B72" s="29" t="str">
        <f t="shared" si="3"/>
        <v>231</v>
      </c>
      <c r="C72" s="30" t="s">
        <v>281</v>
      </c>
      <c r="D72" s="31" t="s">
        <v>282</v>
      </c>
      <c r="E72" s="29">
        <v>3</v>
      </c>
      <c r="F72" s="29"/>
      <c r="G72" s="29"/>
      <c r="H72" s="29"/>
      <c r="I72" s="29"/>
      <c r="J72" s="29"/>
      <c r="K72" s="29"/>
      <c r="L72" s="29"/>
      <c r="M72" s="29"/>
    </row>
    <row r="73" spans="1:13" s="32" customFormat="1">
      <c r="A73" s="29" t="str">
        <f t="shared" si="2"/>
        <v>DMS</v>
      </c>
      <c r="B73" s="29" t="str">
        <f t="shared" si="3"/>
        <v>271</v>
      </c>
      <c r="C73" s="30" t="s">
        <v>283</v>
      </c>
      <c r="D73" s="31" t="s">
        <v>284</v>
      </c>
      <c r="E73" s="29">
        <v>3</v>
      </c>
      <c r="F73" s="29"/>
      <c r="G73" s="29"/>
      <c r="H73" s="29"/>
      <c r="I73" s="29"/>
      <c r="J73" s="29"/>
      <c r="K73" s="29"/>
      <c r="L73" s="29"/>
      <c r="M73" s="29"/>
    </row>
    <row r="74" spans="1:13" s="32" customFormat="1">
      <c r="A74" s="29" t="str">
        <f t="shared" si="2"/>
        <v>DMS</v>
      </c>
      <c r="B74" s="29" t="str">
        <f t="shared" si="3"/>
        <v>296</v>
      </c>
      <c r="C74" s="30" t="s">
        <v>285</v>
      </c>
      <c r="D74" s="31" t="s">
        <v>286</v>
      </c>
      <c r="E74" s="29">
        <v>1</v>
      </c>
      <c r="F74" s="29"/>
      <c r="G74" s="29"/>
      <c r="H74" s="29"/>
      <c r="I74" s="29"/>
      <c r="J74" s="29"/>
      <c r="K74" s="29"/>
      <c r="L74" s="29"/>
      <c r="M74" s="29"/>
    </row>
    <row r="75" spans="1:13" s="32" customFormat="1">
      <c r="A75" s="29" t="str">
        <f t="shared" si="2"/>
        <v>DMS</v>
      </c>
      <c r="B75" s="29" t="str">
        <f t="shared" si="3"/>
        <v>341</v>
      </c>
      <c r="C75" s="30" t="s">
        <v>287</v>
      </c>
      <c r="D75" s="31" t="s">
        <v>288</v>
      </c>
      <c r="E75" s="29">
        <v>3</v>
      </c>
      <c r="F75" s="29"/>
      <c r="G75" s="29"/>
      <c r="H75" s="29"/>
      <c r="I75" s="29"/>
      <c r="J75" s="29"/>
      <c r="K75" s="29"/>
      <c r="L75" s="29"/>
      <c r="M75" s="29"/>
    </row>
    <row r="76" spans="1:13" s="32" customFormat="1">
      <c r="A76" s="29" t="str">
        <f t="shared" si="2"/>
        <v>DMS</v>
      </c>
      <c r="B76" s="29" t="str">
        <f t="shared" si="3"/>
        <v>344</v>
      </c>
      <c r="C76" s="30" t="s">
        <v>289</v>
      </c>
      <c r="D76" s="31" t="s">
        <v>290</v>
      </c>
      <c r="E76" s="29">
        <v>2</v>
      </c>
      <c r="F76" s="29"/>
      <c r="G76" s="29"/>
      <c r="H76" s="29"/>
      <c r="I76" s="29"/>
      <c r="J76" s="29"/>
      <c r="K76" s="29"/>
      <c r="L76" s="29"/>
      <c r="M76" s="29"/>
    </row>
    <row r="77" spans="1:13" s="32" customFormat="1">
      <c r="A77" s="29" t="str">
        <f t="shared" si="2"/>
        <v>DMS</v>
      </c>
      <c r="B77" s="29" t="str">
        <f t="shared" si="3"/>
        <v>348</v>
      </c>
      <c r="C77" s="30" t="s">
        <v>291</v>
      </c>
      <c r="D77" s="31" t="s">
        <v>235</v>
      </c>
      <c r="E77" s="29">
        <v>2</v>
      </c>
      <c r="F77" s="29"/>
      <c r="G77" s="29"/>
      <c r="H77" s="29"/>
      <c r="I77" s="29"/>
      <c r="J77" s="29"/>
      <c r="K77" s="29"/>
      <c r="L77" s="29"/>
      <c r="M77" s="29"/>
    </row>
    <row r="78" spans="1:13" s="32" customFormat="1">
      <c r="A78" s="29" t="str">
        <f t="shared" si="2"/>
        <v>DMS</v>
      </c>
      <c r="B78" s="29" t="str">
        <f t="shared" si="3"/>
        <v>349</v>
      </c>
      <c r="C78" s="30" t="s">
        <v>292</v>
      </c>
      <c r="D78" s="31" t="s">
        <v>293</v>
      </c>
      <c r="E78" s="29">
        <v>1</v>
      </c>
      <c r="F78" s="29"/>
      <c r="G78" s="29"/>
      <c r="H78" s="29"/>
      <c r="I78" s="29"/>
      <c r="J78" s="29"/>
      <c r="K78" s="29"/>
      <c r="L78" s="29"/>
      <c r="M78" s="29"/>
    </row>
    <row r="79" spans="1:13" s="32" customFormat="1">
      <c r="A79" s="29" t="str">
        <f t="shared" si="2"/>
        <v>DMS</v>
      </c>
      <c r="B79" s="29" t="str">
        <f t="shared" si="3"/>
        <v>365</v>
      </c>
      <c r="C79" s="30" t="s">
        <v>294</v>
      </c>
      <c r="D79" s="31" t="s">
        <v>295</v>
      </c>
      <c r="E79" s="29">
        <v>3</v>
      </c>
      <c r="F79" s="29"/>
      <c r="G79" s="29"/>
      <c r="H79" s="29"/>
      <c r="I79" s="29"/>
      <c r="J79" s="29"/>
      <c r="K79" s="29"/>
      <c r="L79" s="29"/>
      <c r="M79" s="29"/>
    </row>
    <row r="80" spans="1:13" s="32" customFormat="1">
      <c r="A80" s="29" t="str">
        <f t="shared" si="2"/>
        <v>DMS</v>
      </c>
      <c r="B80" s="29" t="str">
        <f t="shared" si="3"/>
        <v>371</v>
      </c>
      <c r="C80" s="30" t="s">
        <v>296</v>
      </c>
      <c r="D80" s="31" t="s">
        <v>297</v>
      </c>
      <c r="E80" s="29">
        <v>3</v>
      </c>
      <c r="F80" s="29"/>
      <c r="G80" s="29"/>
      <c r="H80" s="29"/>
      <c r="I80" s="29"/>
      <c r="J80" s="29"/>
      <c r="K80" s="29"/>
      <c r="L80" s="29"/>
      <c r="M80" s="29"/>
    </row>
    <row r="81" spans="1:13" s="32" customFormat="1">
      <c r="A81" s="29" t="str">
        <f t="shared" si="2"/>
        <v>DMS</v>
      </c>
      <c r="B81" s="29" t="str">
        <f t="shared" si="3"/>
        <v>396</v>
      </c>
      <c r="C81" s="30" t="s">
        <v>298</v>
      </c>
      <c r="D81" s="31" t="s">
        <v>286</v>
      </c>
      <c r="E81" s="29">
        <v>1</v>
      </c>
      <c r="F81" s="29"/>
      <c r="G81" s="29"/>
      <c r="H81" s="29"/>
      <c r="I81" s="29"/>
      <c r="J81" s="29"/>
      <c r="K81" s="29"/>
      <c r="L81" s="29"/>
      <c r="M81" s="29"/>
    </row>
    <row r="82" spans="1:13" s="32" customFormat="1">
      <c r="A82" s="29" t="str">
        <f t="shared" si="2"/>
        <v>DMS</v>
      </c>
      <c r="B82" s="29" t="str">
        <f t="shared" si="3"/>
        <v>441</v>
      </c>
      <c r="C82" s="30" t="s">
        <v>299</v>
      </c>
      <c r="D82" s="31" t="s">
        <v>300</v>
      </c>
      <c r="E82" s="29">
        <v>3</v>
      </c>
      <c r="F82" s="29"/>
      <c r="G82" s="29"/>
      <c r="H82" s="29"/>
      <c r="I82" s="29"/>
      <c r="J82" s="29"/>
      <c r="K82" s="29"/>
      <c r="L82" s="29"/>
      <c r="M82" s="29"/>
    </row>
    <row r="83" spans="1:13" s="32" customFormat="1">
      <c r="A83" s="29" t="str">
        <f t="shared" si="2"/>
        <v>DMS</v>
      </c>
      <c r="B83" s="29" t="str">
        <f t="shared" si="3"/>
        <v>444</v>
      </c>
      <c r="C83" s="30" t="s">
        <v>301</v>
      </c>
      <c r="D83" s="31" t="s">
        <v>302</v>
      </c>
      <c r="E83" s="29">
        <v>2</v>
      </c>
      <c r="F83" s="29"/>
      <c r="G83" s="29"/>
      <c r="H83" s="29"/>
      <c r="I83" s="29"/>
      <c r="J83" s="29"/>
      <c r="K83" s="29"/>
      <c r="L83" s="29"/>
      <c r="M83" s="29"/>
    </row>
    <row r="84" spans="1:13" s="32" customFormat="1">
      <c r="A84" s="29" t="str">
        <f t="shared" si="2"/>
        <v>DMS</v>
      </c>
      <c r="B84" s="29" t="str">
        <f t="shared" si="3"/>
        <v>448</v>
      </c>
      <c r="C84" s="30" t="s">
        <v>303</v>
      </c>
      <c r="D84" s="31" t="s">
        <v>235</v>
      </c>
      <c r="E84" s="29">
        <v>3</v>
      </c>
      <c r="F84" s="29"/>
      <c r="G84" s="29"/>
      <c r="H84" s="29"/>
      <c r="I84" s="29"/>
      <c r="J84" s="29"/>
      <c r="K84" s="29"/>
      <c r="L84" s="29"/>
      <c r="M84" s="29"/>
    </row>
    <row r="85" spans="1:13" s="32" customFormat="1">
      <c r="A85" s="29" t="str">
        <f t="shared" si="2"/>
        <v>DMS</v>
      </c>
      <c r="B85" s="29" t="str">
        <f t="shared" si="3"/>
        <v>449</v>
      </c>
      <c r="C85" s="30" t="s">
        <v>304</v>
      </c>
      <c r="D85" s="31" t="s">
        <v>237</v>
      </c>
      <c r="E85" s="29">
        <v>3</v>
      </c>
      <c r="F85" s="29"/>
      <c r="G85" s="29"/>
      <c r="H85" s="29"/>
      <c r="I85" s="29"/>
      <c r="J85" s="29"/>
      <c r="K85" s="29"/>
      <c r="L85" s="29"/>
      <c r="M85" s="29"/>
    </row>
    <row r="86" spans="1:13" s="32" customFormat="1">
      <c r="A86" s="29" t="str">
        <f t="shared" si="2"/>
        <v>DMS</v>
      </c>
      <c r="B86" s="29" t="str">
        <f t="shared" si="3"/>
        <v>460</v>
      </c>
      <c r="C86" s="30" t="s">
        <v>305</v>
      </c>
      <c r="D86" s="31" t="s">
        <v>306</v>
      </c>
      <c r="E86" s="29">
        <v>3</v>
      </c>
      <c r="F86" s="29"/>
      <c r="G86" s="29"/>
      <c r="H86" s="29"/>
      <c r="I86" s="29"/>
      <c r="J86" s="29"/>
      <c r="K86" s="29"/>
      <c r="L86" s="29"/>
      <c r="M86" s="29"/>
    </row>
    <row r="87" spans="1:13" s="32" customFormat="1">
      <c r="A87" s="29" t="str">
        <f t="shared" si="2"/>
        <v>DMS</v>
      </c>
      <c r="B87" s="29" t="str">
        <f t="shared" si="3"/>
        <v>464</v>
      </c>
      <c r="C87" s="30" t="s">
        <v>307</v>
      </c>
      <c r="D87" s="31" t="s">
        <v>308</v>
      </c>
      <c r="E87" s="29">
        <v>2</v>
      </c>
      <c r="F87" s="29"/>
      <c r="G87" s="29"/>
      <c r="H87" s="29"/>
      <c r="I87" s="29"/>
      <c r="J87" s="29"/>
      <c r="K87" s="29"/>
      <c r="L87" s="29"/>
      <c r="M87" s="29"/>
    </row>
    <row r="88" spans="1:13" s="32" customFormat="1">
      <c r="A88" s="29" t="str">
        <f t="shared" si="2"/>
        <v>DMS</v>
      </c>
      <c r="B88" s="29" t="str">
        <f t="shared" si="3"/>
        <v>496</v>
      </c>
      <c r="C88" s="30" t="s">
        <v>309</v>
      </c>
      <c r="D88" s="31" t="s">
        <v>286</v>
      </c>
      <c r="E88" s="29">
        <v>1</v>
      </c>
      <c r="F88" s="29"/>
      <c r="G88" s="29"/>
      <c r="H88" s="29"/>
      <c r="I88" s="29"/>
      <c r="J88" s="29"/>
      <c r="K88" s="29"/>
      <c r="L88" s="29"/>
      <c r="M88" s="29"/>
    </row>
    <row r="89" spans="1:13" s="32" customFormat="1">
      <c r="A89" s="29" t="str">
        <f t="shared" si="2"/>
        <v>DTE</v>
      </c>
      <c r="B89" s="29" t="str">
        <f t="shared" si="3"/>
        <v>102</v>
      </c>
      <c r="C89" s="30" t="s">
        <v>310</v>
      </c>
      <c r="D89" s="31" t="s">
        <v>311</v>
      </c>
      <c r="E89" s="29">
        <v>1</v>
      </c>
      <c r="F89" s="29"/>
      <c r="G89" s="29"/>
      <c r="H89" s="29"/>
      <c r="I89" s="29"/>
      <c r="J89" s="29"/>
      <c r="K89" s="29"/>
      <c r="L89" s="29"/>
      <c r="M89" s="29"/>
    </row>
    <row r="90" spans="1:13" s="32" customFormat="1">
      <c r="A90" s="29" t="str">
        <f t="shared" si="2"/>
        <v>DTE</v>
      </c>
      <c r="B90" s="29" t="str">
        <f t="shared" si="3"/>
        <v>152</v>
      </c>
      <c r="C90" s="30" t="s">
        <v>312</v>
      </c>
      <c r="D90" s="31" t="s">
        <v>313</v>
      </c>
      <c r="E90" s="29">
        <v>1</v>
      </c>
      <c r="F90" s="29"/>
      <c r="G90" s="29"/>
      <c r="H90" s="29"/>
      <c r="I90" s="29"/>
      <c r="J90" s="29"/>
      <c r="K90" s="29"/>
      <c r="L90" s="29"/>
      <c r="M90" s="29"/>
    </row>
    <row r="91" spans="1:13" s="32" customFormat="1">
      <c r="A91" s="29" t="str">
        <f t="shared" si="2"/>
        <v>DTE</v>
      </c>
      <c r="B91" s="29" t="str">
        <f t="shared" si="3"/>
        <v>202</v>
      </c>
      <c r="C91" s="30" t="s">
        <v>314</v>
      </c>
      <c r="D91" s="31" t="s">
        <v>315</v>
      </c>
      <c r="E91" s="29">
        <v>1</v>
      </c>
      <c r="F91" s="29"/>
      <c r="G91" s="29"/>
      <c r="H91" s="29"/>
      <c r="I91" s="29"/>
      <c r="J91" s="29"/>
      <c r="K91" s="29"/>
      <c r="L91" s="29"/>
      <c r="M91" s="29"/>
    </row>
    <row r="92" spans="1:13" s="32" customFormat="1">
      <c r="A92" s="29" t="str">
        <f t="shared" si="2"/>
        <v>DTE</v>
      </c>
      <c r="B92" s="29" t="str">
        <f t="shared" si="3"/>
        <v>102</v>
      </c>
      <c r="C92" s="30" t="s">
        <v>316</v>
      </c>
      <c r="D92" s="31" t="s">
        <v>311</v>
      </c>
      <c r="E92" s="29">
        <v>1</v>
      </c>
      <c r="F92" s="29"/>
      <c r="G92" s="29"/>
      <c r="H92" s="29"/>
      <c r="I92" s="29"/>
      <c r="J92" s="29"/>
      <c r="K92" s="29"/>
      <c r="L92" s="29"/>
      <c r="M92" s="29"/>
    </row>
    <row r="93" spans="1:13" s="32" customFormat="1">
      <c r="A93" s="29" t="str">
        <f t="shared" si="2"/>
        <v>DTE</v>
      </c>
      <c r="B93" s="29" t="str">
        <f t="shared" si="3"/>
        <v>152</v>
      </c>
      <c r="C93" s="30" t="s">
        <v>317</v>
      </c>
      <c r="D93" s="31" t="s">
        <v>313</v>
      </c>
      <c r="E93" s="29">
        <v>1</v>
      </c>
      <c r="F93" s="29"/>
      <c r="G93" s="29"/>
      <c r="H93" s="29"/>
      <c r="I93" s="29"/>
      <c r="J93" s="29"/>
      <c r="K93" s="29"/>
      <c r="L93" s="29"/>
      <c r="M93" s="29"/>
    </row>
    <row r="94" spans="1:13" s="32" customFormat="1">
      <c r="A94" s="29" t="str">
        <f t="shared" si="2"/>
        <v>DTE</v>
      </c>
      <c r="B94" s="29" t="str">
        <f t="shared" si="3"/>
        <v>202</v>
      </c>
      <c r="C94" s="30" t="s">
        <v>318</v>
      </c>
      <c r="D94" s="31" t="s">
        <v>315</v>
      </c>
      <c r="E94" s="29">
        <v>1</v>
      </c>
      <c r="F94" s="29"/>
      <c r="G94" s="29"/>
      <c r="H94" s="29"/>
      <c r="I94" s="29"/>
      <c r="J94" s="29"/>
      <c r="K94" s="29"/>
      <c r="L94" s="29"/>
      <c r="M94" s="29"/>
    </row>
    <row r="95" spans="1:13" s="32" customFormat="1">
      <c r="A95" s="29" t="str">
        <f t="shared" ref="A95" si="4">LEFT(C95,3)</f>
        <v>DTE</v>
      </c>
      <c r="B95" s="29" t="str">
        <f t="shared" ref="B95" si="5">RIGHT(C95,3)</f>
        <v>102</v>
      </c>
      <c r="C95" s="30" t="s">
        <v>594</v>
      </c>
      <c r="D95" s="31" t="s">
        <v>311</v>
      </c>
      <c r="E95" s="29">
        <v>1</v>
      </c>
      <c r="F95" s="29"/>
      <c r="G95" s="29"/>
      <c r="H95" s="29"/>
      <c r="I95" s="29"/>
      <c r="J95" s="29"/>
      <c r="K95" s="29"/>
      <c r="L95" s="29"/>
      <c r="M95" s="29"/>
    </row>
    <row r="96" spans="1:13" s="32" customFormat="1">
      <c r="A96" s="29" t="str">
        <f t="shared" si="2"/>
        <v>ECL</v>
      </c>
      <c r="B96" s="29" t="str">
        <f t="shared" si="3"/>
        <v>301</v>
      </c>
      <c r="C96" s="30" t="s">
        <v>319</v>
      </c>
      <c r="D96" s="31" t="s">
        <v>320</v>
      </c>
      <c r="E96" s="29">
        <v>2</v>
      </c>
      <c r="F96" s="29"/>
      <c r="G96" s="29"/>
      <c r="H96" s="29"/>
      <c r="I96" s="29"/>
      <c r="J96" s="29"/>
      <c r="K96" s="29"/>
      <c r="L96" s="29"/>
      <c r="M96" s="29"/>
    </row>
    <row r="97" spans="1:13" s="32" customFormat="1">
      <c r="A97" s="29" t="str">
        <f t="shared" si="2"/>
        <v>ECL</v>
      </c>
      <c r="B97" s="29" t="str">
        <f t="shared" si="3"/>
        <v>352</v>
      </c>
      <c r="C97" s="30" t="s">
        <v>321</v>
      </c>
      <c r="D97" s="31" t="s">
        <v>322</v>
      </c>
      <c r="E97" s="29">
        <v>2</v>
      </c>
      <c r="F97" s="29"/>
      <c r="G97" s="29"/>
      <c r="H97" s="29"/>
      <c r="I97" s="29"/>
      <c r="J97" s="29"/>
      <c r="K97" s="29"/>
      <c r="L97" s="29"/>
      <c r="M97" s="29"/>
    </row>
    <row r="98" spans="1:13" s="32" customFormat="1">
      <c r="A98" s="29" t="str">
        <f t="shared" si="2"/>
        <v>ECL</v>
      </c>
      <c r="B98" s="29" t="str">
        <f t="shared" si="3"/>
        <v>394</v>
      </c>
      <c r="C98" s="30" t="s">
        <v>323</v>
      </c>
      <c r="D98" s="31" t="s">
        <v>324</v>
      </c>
      <c r="E98" s="29">
        <v>2</v>
      </c>
      <c r="F98" s="29"/>
      <c r="G98" s="29"/>
      <c r="H98" s="29"/>
      <c r="I98" s="29"/>
      <c r="J98" s="29"/>
      <c r="K98" s="29"/>
      <c r="L98" s="29"/>
      <c r="M98" s="29"/>
    </row>
    <row r="99" spans="1:13" s="32" customFormat="1">
      <c r="A99" s="29" t="str">
        <f t="shared" si="2"/>
        <v>ECL</v>
      </c>
      <c r="B99" s="29" t="str">
        <f t="shared" si="3"/>
        <v>420</v>
      </c>
      <c r="C99" s="30" t="s">
        <v>325</v>
      </c>
      <c r="D99" s="31" t="s">
        <v>326</v>
      </c>
      <c r="E99" s="29">
        <v>2</v>
      </c>
      <c r="F99" s="29"/>
      <c r="G99" s="29"/>
      <c r="H99" s="29"/>
      <c r="I99" s="29"/>
      <c r="J99" s="29"/>
      <c r="K99" s="29"/>
      <c r="L99" s="29"/>
      <c r="M99" s="29"/>
    </row>
    <row r="100" spans="1:13" s="32" customFormat="1">
      <c r="A100" s="29" t="str">
        <f t="shared" si="2"/>
        <v>ECO</v>
      </c>
      <c r="B100" s="29" t="str">
        <f t="shared" si="3"/>
        <v>391</v>
      </c>
      <c r="C100" s="30" t="s">
        <v>327</v>
      </c>
      <c r="D100" s="31" t="s">
        <v>328</v>
      </c>
      <c r="E100" s="29">
        <v>2</v>
      </c>
      <c r="F100" s="29"/>
      <c r="G100" s="29"/>
      <c r="H100" s="29"/>
      <c r="I100" s="29"/>
      <c r="J100" s="29"/>
      <c r="K100" s="29"/>
      <c r="L100" s="29"/>
      <c r="M100" s="29"/>
    </row>
    <row r="101" spans="1:13" s="32" customFormat="1">
      <c r="A101" s="29" t="str">
        <f t="shared" si="2"/>
        <v xml:space="preserve">ES </v>
      </c>
      <c r="B101" s="29" t="str">
        <f t="shared" si="3"/>
        <v>101</v>
      </c>
      <c r="C101" s="30" t="s">
        <v>329</v>
      </c>
      <c r="D101" s="31" t="s">
        <v>330</v>
      </c>
      <c r="E101" s="29">
        <v>1</v>
      </c>
      <c r="F101" s="29"/>
      <c r="G101" s="29"/>
      <c r="H101" s="29"/>
      <c r="I101" s="29"/>
      <c r="J101" s="29"/>
      <c r="K101" s="29"/>
      <c r="L101" s="29"/>
      <c r="M101" s="29"/>
    </row>
    <row r="102" spans="1:13" s="32" customFormat="1">
      <c r="A102" s="29" t="str">
        <f t="shared" si="2"/>
        <v xml:space="preserve">ES </v>
      </c>
      <c r="B102" s="29" t="str">
        <f t="shared" si="3"/>
        <v>102</v>
      </c>
      <c r="C102" s="30" t="s">
        <v>331</v>
      </c>
      <c r="D102" s="31" t="s">
        <v>332</v>
      </c>
      <c r="E102" s="29">
        <v>1</v>
      </c>
      <c r="F102" s="29"/>
      <c r="G102" s="29"/>
      <c r="H102" s="29"/>
      <c r="I102" s="29"/>
      <c r="J102" s="29"/>
      <c r="K102" s="29"/>
      <c r="L102" s="29"/>
      <c r="M102" s="29"/>
    </row>
    <row r="103" spans="1:13" s="32" customFormat="1">
      <c r="A103" s="29" t="str">
        <f t="shared" si="2"/>
        <v xml:space="preserve">ES </v>
      </c>
      <c r="B103" s="29" t="str">
        <f t="shared" si="3"/>
        <v>221</v>
      </c>
      <c r="C103" s="30" t="s">
        <v>333</v>
      </c>
      <c r="D103" s="31" t="s">
        <v>334</v>
      </c>
      <c r="E103" s="29">
        <v>1</v>
      </c>
      <c r="F103" s="29"/>
      <c r="G103" s="29"/>
      <c r="H103" s="29"/>
      <c r="I103" s="29"/>
      <c r="J103" s="29"/>
      <c r="K103" s="29"/>
      <c r="L103" s="29"/>
      <c r="M103" s="29"/>
    </row>
    <row r="104" spans="1:13" s="32" customFormat="1">
      <c r="A104" s="29" t="str">
        <f t="shared" si="2"/>
        <v xml:space="preserve">ES </v>
      </c>
      <c r="B104" s="29" t="str">
        <f t="shared" si="3"/>
        <v>222</v>
      </c>
      <c r="C104" s="30" t="s">
        <v>335</v>
      </c>
      <c r="D104" s="31" t="s">
        <v>336</v>
      </c>
      <c r="E104" s="29">
        <v>1</v>
      </c>
      <c r="F104" s="29"/>
      <c r="G104" s="29"/>
      <c r="H104" s="29"/>
      <c r="I104" s="29"/>
      <c r="J104" s="29"/>
      <c r="K104" s="29"/>
      <c r="L104" s="29"/>
      <c r="M104" s="29"/>
    </row>
    <row r="105" spans="1:13" s="32" customFormat="1">
      <c r="A105" s="29" t="str">
        <f t="shared" si="2"/>
        <v xml:space="preserve">ES </v>
      </c>
      <c r="B105" s="29" t="str">
        <f t="shared" si="3"/>
        <v>223</v>
      </c>
      <c r="C105" s="30" t="s">
        <v>337</v>
      </c>
      <c r="D105" s="31" t="s">
        <v>338</v>
      </c>
      <c r="E105" s="29">
        <v>1</v>
      </c>
      <c r="F105" s="29"/>
      <c r="G105" s="29"/>
      <c r="H105" s="29"/>
      <c r="I105" s="29"/>
      <c r="J105" s="29"/>
      <c r="K105" s="29"/>
      <c r="L105" s="29"/>
      <c r="M105" s="29"/>
    </row>
    <row r="106" spans="1:13" s="32" customFormat="1">
      <c r="A106" s="29" t="str">
        <f t="shared" ref="A106:A169" si="6">LEFT(C106,3)</f>
        <v xml:space="preserve">ES </v>
      </c>
      <c r="B106" s="29" t="str">
        <f t="shared" ref="B106:B169" si="7">RIGHT(C106,3)</f>
        <v>226</v>
      </c>
      <c r="C106" s="30" t="s">
        <v>339</v>
      </c>
      <c r="D106" s="31" t="s">
        <v>340</v>
      </c>
      <c r="E106" s="29">
        <v>1</v>
      </c>
      <c r="F106" s="29"/>
      <c r="G106" s="29"/>
      <c r="H106" s="29"/>
      <c r="I106" s="29"/>
      <c r="J106" s="29"/>
      <c r="K106" s="29"/>
      <c r="L106" s="29"/>
      <c r="M106" s="29"/>
    </row>
    <row r="107" spans="1:13" s="32" customFormat="1">
      <c r="A107" s="29" t="str">
        <f t="shared" si="6"/>
        <v xml:space="preserve">ES </v>
      </c>
      <c r="B107" s="29" t="str">
        <f t="shared" si="7"/>
        <v>271</v>
      </c>
      <c r="C107" s="30" t="s">
        <v>341</v>
      </c>
      <c r="D107" s="31" t="s">
        <v>342</v>
      </c>
      <c r="E107" s="29">
        <v>1</v>
      </c>
      <c r="F107" s="29"/>
      <c r="G107" s="29"/>
      <c r="H107" s="29"/>
      <c r="I107" s="29"/>
      <c r="J107" s="29"/>
      <c r="K107" s="29"/>
      <c r="L107" s="29"/>
      <c r="M107" s="29"/>
    </row>
    <row r="108" spans="1:13" s="32" customFormat="1">
      <c r="A108" s="29" t="str">
        <f t="shared" si="6"/>
        <v xml:space="preserve">ES </v>
      </c>
      <c r="B108" s="29" t="str">
        <f t="shared" si="7"/>
        <v>272</v>
      </c>
      <c r="C108" s="30" t="s">
        <v>343</v>
      </c>
      <c r="D108" s="31" t="s">
        <v>344</v>
      </c>
      <c r="E108" s="29">
        <v>1</v>
      </c>
      <c r="F108" s="29"/>
      <c r="G108" s="29"/>
      <c r="H108" s="29"/>
      <c r="I108" s="29"/>
      <c r="J108" s="29"/>
      <c r="K108" s="29"/>
      <c r="L108" s="29"/>
      <c r="M108" s="29"/>
    </row>
    <row r="109" spans="1:13" s="32" customFormat="1">
      <c r="A109" s="29" t="str">
        <f t="shared" si="6"/>
        <v xml:space="preserve">ES </v>
      </c>
      <c r="B109" s="29" t="str">
        <f t="shared" si="7"/>
        <v>273</v>
      </c>
      <c r="C109" s="30" t="s">
        <v>345</v>
      </c>
      <c r="D109" s="31" t="s">
        <v>346</v>
      </c>
      <c r="E109" s="29">
        <v>1</v>
      </c>
      <c r="F109" s="29"/>
      <c r="G109" s="29"/>
      <c r="H109" s="29"/>
      <c r="I109" s="29"/>
      <c r="J109" s="29"/>
      <c r="K109" s="29"/>
      <c r="L109" s="29"/>
      <c r="M109" s="29"/>
    </row>
    <row r="110" spans="1:13" s="32" customFormat="1">
      <c r="A110" s="29" t="str">
        <f t="shared" si="6"/>
        <v xml:space="preserve">ES </v>
      </c>
      <c r="B110" s="29" t="str">
        <f t="shared" si="7"/>
        <v>276</v>
      </c>
      <c r="C110" s="30" t="s">
        <v>347</v>
      </c>
      <c r="D110" s="31" t="s">
        <v>348</v>
      </c>
      <c r="E110" s="29">
        <v>1</v>
      </c>
      <c r="F110" s="29"/>
      <c r="G110" s="29"/>
      <c r="H110" s="29"/>
      <c r="I110" s="29"/>
      <c r="J110" s="29"/>
      <c r="K110" s="29"/>
      <c r="L110" s="29"/>
      <c r="M110" s="29"/>
    </row>
    <row r="111" spans="1:13" s="32" customFormat="1">
      <c r="A111" s="29" t="str">
        <f t="shared" si="6"/>
        <v xml:space="preserve">ES </v>
      </c>
      <c r="B111" s="29" t="str">
        <f t="shared" si="7"/>
        <v>303</v>
      </c>
      <c r="C111" s="30" t="s">
        <v>349</v>
      </c>
      <c r="D111" s="31" t="s">
        <v>350</v>
      </c>
      <c r="E111" s="29">
        <v>1</v>
      </c>
      <c r="F111" s="29"/>
      <c r="G111" s="29"/>
      <c r="H111" s="29"/>
      <c r="I111" s="29"/>
      <c r="J111" s="29"/>
      <c r="K111" s="29"/>
      <c r="L111" s="29"/>
      <c r="M111" s="29"/>
    </row>
    <row r="112" spans="1:13" s="32" customFormat="1">
      <c r="A112" s="29" t="str">
        <f t="shared" si="6"/>
        <v>EVR</v>
      </c>
      <c r="B112" s="29" t="str">
        <f t="shared" si="7"/>
        <v>101</v>
      </c>
      <c r="C112" s="30" t="s">
        <v>351</v>
      </c>
      <c r="D112" s="31" t="s">
        <v>352</v>
      </c>
      <c r="E112" s="29">
        <v>3</v>
      </c>
      <c r="F112" s="29"/>
      <c r="G112" s="29"/>
      <c r="H112" s="29"/>
      <c r="I112" s="29"/>
      <c r="J112" s="29"/>
      <c r="K112" s="29"/>
      <c r="L112" s="29"/>
      <c r="M112" s="29"/>
    </row>
    <row r="113" spans="1:13" s="32" customFormat="1">
      <c r="A113" s="29" t="str">
        <f t="shared" si="6"/>
        <v>EVR</v>
      </c>
      <c r="B113" s="29" t="str">
        <f t="shared" si="7"/>
        <v>103</v>
      </c>
      <c r="C113" s="30" t="s">
        <v>353</v>
      </c>
      <c r="D113" s="31" t="s">
        <v>354</v>
      </c>
      <c r="E113" s="29">
        <v>1</v>
      </c>
      <c r="F113" s="29"/>
      <c r="G113" s="29"/>
      <c r="H113" s="29"/>
      <c r="I113" s="29"/>
      <c r="J113" s="29"/>
      <c r="K113" s="29"/>
      <c r="L113" s="29"/>
      <c r="M113" s="29"/>
    </row>
    <row r="114" spans="1:13" s="32" customFormat="1">
      <c r="A114" s="29" t="str">
        <f t="shared" si="6"/>
        <v>EVR</v>
      </c>
      <c r="B114" s="29" t="str">
        <f t="shared" si="7"/>
        <v>205</v>
      </c>
      <c r="C114" s="30" t="s">
        <v>355</v>
      </c>
      <c r="D114" s="31" t="s">
        <v>356</v>
      </c>
      <c r="E114" s="29">
        <v>2</v>
      </c>
      <c r="F114" s="29"/>
      <c r="G114" s="29"/>
      <c r="H114" s="29"/>
      <c r="I114" s="29"/>
      <c r="J114" s="29"/>
      <c r="K114" s="29"/>
      <c r="L114" s="29"/>
      <c r="M114" s="29"/>
    </row>
    <row r="115" spans="1:13" s="32" customFormat="1">
      <c r="A115" s="29" t="str">
        <f t="shared" si="6"/>
        <v>EVR</v>
      </c>
      <c r="B115" s="29" t="str">
        <f t="shared" si="7"/>
        <v>248</v>
      </c>
      <c r="C115" s="30" t="s">
        <v>357</v>
      </c>
      <c r="D115" s="31" t="s">
        <v>196</v>
      </c>
      <c r="E115" s="29">
        <v>1</v>
      </c>
      <c r="F115" s="29"/>
      <c r="G115" s="29"/>
      <c r="H115" s="29"/>
      <c r="I115" s="29"/>
      <c r="J115" s="29"/>
      <c r="K115" s="29"/>
      <c r="L115" s="29"/>
      <c r="M115" s="29"/>
    </row>
    <row r="116" spans="1:13" s="32" customFormat="1">
      <c r="A116" s="29" t="str">
        <f t="shared" si="6"/>
        <v>EVR</v>
      </c>
      <c r="B116" s="29" t="str">
        <f t="shared" si="7"/>
        <v>296</v>
      </c>
      <c r="C116" s="30" t="s">
        <v>358</v>
      </c>
      <c r="D116" s="31" t="s">
        <v>286</v>
      </c>
      <c r="E116" s="29">
        <v>1</v>
      </c>
      <c r="F116" s="29"/>
      <c r="G116" s="29"/>
      <c r="H116" s="29"/>
      <c r="I116" s="29"/>
      <c r="J116" s="29"/>
      <c r="K116" s="29"/>
      <c r="L116" s="29"/>
      <c r="M116" s="29"/>
    </row>
    <row r="117" spans="1:13" s="32" customFormat="1">
      <c r="A117" s="29" t="str">
        <f t="shared" si="6"/>
        <v>EVR</v>
      </c>
      <c r="B117" s="29" t="str">
        <f t="shared" si="7"/>
        <v>348</v>
      </c>
      <c r="C117" s="30" t="s">
        <v>359</v>
      </c>
      <c r="D117" s="31" t="s">
        <v>235</v>
      </c>
      <c r="E117" s="29">
        <v>2</v>
      </c>
      <c r="F117" s="29"/>
      <c r="G117" s="29"/>
      <c r="H117" s="29"/>
      <c r="I117" s="29"/>
      <c r="J117" s="29"/>
      <c r="K117" s="29"/>
      <c r="L117" s="29"/>
      <c r="M117" s="29"/>
    </row>
    <row r="118" spans="1:13" s="32" customFormat="1">
      <c r="A118" s="29" t="str">
        <f t="shared" si="6"/>
        <v>EVR</v>
      </c>
      <c r="B118" s="29" t="str">
        <f t="shared" si="7"/>
        <v>349</v>
      </c>
      <c r="C118" s="30" t="s">
        <v>360</v>
      </c>
      <c r="D118" s="31" t="s">
        <v>293</v>
      </c>
      <c r="E118" s="29">
        <v>1</v>
      </c>
      <c r="F118" s="29"/>
      <c r="G118" s="29"/>
      <c r="H118" s="29"/>
      <c r="I118" s="29"/>
      <c r="J118" s="29"/>
      <c r="K118" s="29"/>
      <c r="L118" s="29"/>
      <c r="M118" s="29"/>
    </row>
    <row r="119" spans="1:13" s="32" customFormat="1">
      <c r="A119" s="29" t="str">
        <f t="shared" si="6"/>
        <v>EVR</v>
      </c>
      <c r="B119" s="29" t="str">
        <f t="shared" si="7"/>
        <v>350</v>
      </c>
      <c r="C119" s="30" t="s">
        <v>361</v>
      </c>
      <c r="D119" s="31" t="s">
        <v>362</v>
      </c>
      <c r="E119" s="29">
        <v>2</v>
      </c>
      <c r="F119" s="29"/>
      <c r="G119" s="29"/>
      <c r="H119" s="29"/>
      <c r="I119" s="29"/>
      <c r="J119" s="29"/>
      <c r="K119" s="29"/>
      <c r="L119" s="29"/>
      <c r="M119" s="29"/>
    </row>
    <row r="120" spans="1:13" s="32" customFormat="1">
      <c r="A120" s="29" t="str">
        <f t="shared" si="6"/>
        <v>EVR</v>
      </c>
      <c r="B120" s="29" t="str">
        <f t="shared" si="7"/>
        <v>353</v>
      </c>
      <c r="C120" s="30" t="s">
        <v>363</v>
      </c>
      <c r="D120" s="31" t="s">
        <v>364</v>
      </c>
      <c r="E120" s="29">
        <v>2</v>
      </c>
      <c r="F120" s="29"/>
      <c r="G120" s="29"/>
      <c r="H120" s="29"/>
      <c r="I120" s="29"/>
      <c r="J120" s="29"/>
      <c r="K120" s="29"/>
      <c r="L120" s="29"/>
      <c r="M120" s="29"/>
    </row>
    <row r="121" spans="1:13" s="32" customFormat="1">
      <c r="A121" s="29" t="str">
        <f t="shared" si="6"/>
        <v>EVR</v>
      </c>
      <c r="B121" s="29" t="str">
        <f t="shared" si="7"/>
        <v>354</v>
      </c>
      <c r="C121" s="30" t="s">
        <v>365</v>
      </c>
      <c r="D121" s="31" t="s">
        <v>366</v>
      </c>
      <c r="E121" s="29">
        <v>3</v>
      </c>
      <c r="F121" s="29"/>
      <c r="G121" s="29"/>
      <c r="H121" s="29"/>
      <c r="I121" s="29"/>
      <c r="J121" s="29"/>
      <c r="K121" s="29"/>
      <c r="L121" s="29"/>
      <c r="M121" s="29"/>
    </row>
    <row r="122" spans="1:13" s="32" customFormat="1">
      <c r="A122" s="29" t="str">
        <f t="shared" si="6"/>
        <v>EVR</v>
      </c>
      <c r="B122" s="29" t="str">
        <f t="shared" si="7"/>
        <v>355</v>
      </c>
      <c r="C122" s="30" t="s">
        <v>367</v>
      </c>
      <c r="D122" s="31" t="s">
        <v>368</v>
      </c>
      <c r="E122" s="29">
        <v>2</v>
      </c>
      <c r="F122" s="29"/>
      <c r="G122" s="29"/>
      <c r="H122" s="29"/>
      <c r="I122" s="29"/>
      <c r="J122" s="29"/>
      <c r="K122" s="29"/>
      <c r="L122" s="29"/>
      <c r="M122" s="29"/>
    </row>
    <row r="123" spans="1:13" s="32" customFormat="1">
      <c r="A123" s="29" t="str">
        <f t="shared" si="6"/>
        <v>EVR</v>
      </c>
      <c r="B123" s="29" t="str">
        <f t="shared" si="7"/>
        <v>396</v>
      </c>
      <c r="C123" s="30" t="s">
        <v>369</v>
      </c>
      <c r="D123" s="31" t="s">
        <v>286</v>
      </c>
      <c r="E123" s="29">
        <v>1</v>
      </c>
      <c r="F123" s="29"/>
      <c r="G123" s="29"/>
      <c r="H123" s="29"/>
      <c r="I123" s="29"/>
      <c r="J123" s="29"/>
      <c r="K123" s="29"/>
      <c r="L123" s="29"/>
      <c r="M123" s="29"/>
    </row>
    <row r="124" spans="1:13" s="32" customFormat="1">
      <c r="A124" s="29" t="str">
        <f t="shared" si="6"/>
        <v>EVR</v>
      </c>
      <c r="B124" s="29" t="str">
        <f t="shared" si="7"/>
        <v>405</v>
      </c>
      <c r="C124" s="30" t="s">
        <v>370</v>
      </c>
      <c r="D124" s="31" t="s">
        <v>371</v>
      </c>
      <c r="E124" s="29">
        <v>2</v>
      </c>
      <c r="F124" s="29"/>
      <c r="G124" s="29"/>
      <c r="H124" s="29"/>
      <c r="I124" s="29"/>
      <c r="J124" s="29"/>
      <c r="K124" s="29"/>
      <c r="L124" s="29"/>
      <c r="M124" s="29"/>
    </row>
    <row r="125" spans="1:13" s="32" customFormat="1">
      <c r="A125" s="29" t="str">
        <f t="shared" si="6"/>
        <v>EVR</v>
      </c>
      <c r="B125" s="29" t="str">
        <f t="shared" si="7"/>
        <v>406</v>
      </c>
      <c r="C125" s="30" t="s">
        <v>372</v>
      </c>
      <c r="D125" s="31" t="s">
        <v>373</v>
      </c>
      <c r="E125" s="29">
        <v>2</v>
      </c>
      <c r="F125" s="29"/>
      <c r="G125" s="29"/>
      <c r="H125" s="29"/>
      <c r="I125" s="29"/>
      <c r="J125" s="29"/>
      <c r="K125" s="29"/>
      <c r="L125" s="29"/>
      <c r="M125" s="29"/>
    </row>
    <row r="126" spans="1:13" s="32" customFormat="1">
      <c r="A126" s="29" t="str">
        <f t="shared" si="6"/>
        <v>EVR</v>
      </c>
      <c r="B126" s="29" t="str">
        <f t="shared" si="7"/>
        <v>407</v>
      </c>
      <c r="C126" s="30" t="s">
        <v>374</v>
      </c>
      <c r="D126" s="31" t="s">
        <v>375</v>
      </c>
      <c r="E126" s="29">
        <v>2</v>
      </c>
      <c r="F126" s="29"/>
      <c r="G126" s="29"/>
      <c r="H126" s="29"/>
      <c r="I126" s="29"/>
      <c r="J126" s="29"/>
      <c r="K126" s="29"/>
      <c r="L126" s="29"/>
      <c r="M126" s="29"/>
    </row>
    <row r="127" spans="1:13" s="32" customFormat="1">
      <c r="A127" s="29" t="str">
        <f t="shared" si="6"/>
        <v>EVR</v>
      </c>
      <c r="B127" s="29" t="str">
        <f t="shared" si="7"/>
        <v>408</v>
      </c>
      <c r="C127" s="30" t="s">
        <v>376</v>
      </c>
      <c r="D127" s="31" t="s">
        <v>377</v>
      </c>
      <c r="E127" s="29">
        <v>2</v>
      </c>
      <c r="F127" s="29"/>
      <c r="G127" s="29"/>
      <c r="H127" s="29"/>
      <c r="I127" s="29"/>
      <c r="J127" s="29"/>
      <c r="K127" s="29"/>
      <c r="L127" s="29"/>
      <c r="M127" s="29"/>
    </row>
    <row r="128" spans="1:13" s="32" customFormat="1">
      <c r="A128" s="29" t="str">
        <f t="shared" si="6"/>
        <v>EVR</v>
      </c>
      <c r="B128" s="29" t="str">
        <f t="shared" si="7"/>
        <v>414</v>
      </c>
      <c r="C128" s="30" t="s">
        <v>378</v>
      </c>
      <c r="D128" s="31" t="s">
        <v>379</v>
      </c>
      <c r="E128" s="29">
        <v>2</v>
      </c>
      <c r="F128" s="29"/>
      <c r="G128" s="29"/>
      <c r="H128" s="29"/>
      <c r="I128" s="29"/>
      <c r="J128" s="29"/>
      <c r="K128" s="29"/>
      <c r="L128" s="29"/>
      <c r="M128" s="29"/>
    </row>
    <row r="129" spans="1:13" s="32" customFormat="1">
      <c r="A129" s="29" t="str">
        <f t="shared" si="6"/>
        <v>EVR</v>
      </c>
      <c r="B129" s="29" t="str">
        <f t="shared" si="7"/>
        <v>415</v>
      </c>
      <c r="C129" s="30" t="s">
        <v>380</v>
      </c>
      <c r="D129" s="31" t="s">
        <v>381</v>
      </c>
      <c r="E129" s="29">
        <v>2</v>
      </c>
      <c r="F129" s="29"/>
      <c r="G129" s="29"/>
      <c r="H129" s="29"/>
      <c r="I129" s="29"/>
      <c r="J129" s="29"/>
      <c r="K129" s="29"/>
      <c r="L129" s="29"/>
      <c r="M129" s="29"/>
    </row>
    <row r="130" spans="1:13" s="32" customFormat="1">
      <c r="A130" s="29" t="str">
        <f t="shared" si="6"/>
        <v>EVR</v>
      </c>
      <c r="B130" s="29" t="str">
        <f t="shared" si="7"/>
        <v>434</v>
      </c>
      <c r="C130" s="30" t="s">
        <v>382</v>
      </c>
      <c r="D130" s="31" t="s">
        <v>383</v>
      </c>
      <c r="E130" s="29">
        <v>3</v>
      </c>
      <c r="F130" s="29"/>
      <c r="G130" s="29"/>
      <c r="H130" s="29"/>
      <c r="I130" s="29"/>
      <c r="J130" s="29"/>
      <c r="K130" s="29"/>
      <c r="L130" s="29"/>
      <c r="M130" s="29"/>
    </row>
    <row r="131" spans="1:13" s="32" customFormat="1">
      <c r="A131" s="29" t="str">
        <f t="shared" si="6"/>
        <v>EVR</v>
      </c>
      <c r="B131" s="29" t="str">
        <f t="shared" si="7"/>
        <v>447</v>
      </c>
      <c r="C131" s="30" t="s">
        <v>384</v>
      </c>
      <c r="D131" s="31" t="s">
        <v>233</v>
      </c>
      <c r="E131" s="29">
        <v>8</v>
      </c>
      <c r="F131" s="29"/>
      <c r="G131" s="29"/>
      <c r="H131" s="29"/>
      <c r="I131" s="29"/>
      <c r="J131" s="29"/>
      <c r="K131" s="29"/>
      <c r="L131" s="29"/>
      <c r="M131" s="29"/>
    </row>
    <row r="132" spans="1:13" s="32" customFormat="1">
      <c r="A132" s="29" t="str">
        <f t="shared" si="6"/>
        <v>EVR</v>
      </c>
      <c r="B132" s="29" t="str">
        <f t="shared" si="7"/>
        <v>448</v>
      </c>
      <c r="C132" s="30" t="s">
        <v>385</v>
      </c>
      <c r="D132" s="31" t="s">
        <v>235</v>
      </c>
      <c r="E132" s="29">
        <v>2</v>
      </c>
      <c r="F132" s="29"/>
      <c r="G132" s="29"/>
      <c r="H132" s="29"/>
      <c r="I132" s="29"/>
      <c r="J132" s="29"/>
      <c r="K132" s="29"/>
      <c r="L132" s="29"/>
      <c r="M132" s="29"/>
    </row>
    <row r="133" spans="1:13" s="32" customFormat="1">
      <c r="A133" s="29" t="str">
        <f t="shared" si="6"/>
        <v>EVR</v>
      </c>
      <c r="B133" s="29" t="str">
        <f t="shared" si="7"/>
        <v>449</v>
      </c>
      <c r="C133" s="30" t="s">
        <v>386</v>
      </c>
      <c r="D133" s="31" t="s">
        <v>237</v>
      </c>
      <c r="E133" s="29">
        <v>8</v>
      </c>
      <c r="F133" s="29"/>
      <c r="G133" s="29"/>
      <c r="H133" s="29"/>
      <c r="I133" s="29"/>
      <c r="J133" s="29"/>
      <c r="K133" s="29"/>
      <c r="L133" s="29"/>
      <c r="M133" s="29"/>
    </row>
    <row r="134" spans="1:13" s="32" customFormat="1">
      <c r="A134" s="29" t="str">
        <f t="shared" si="6"/>
        <v>EVR</v>
      </c>
      <c r="B134" s="29" t="str">
        <f t="shared" si="7"/>
        <v>450</v>
      </c>
      <c r="C134" s="30" t="s">
        <v>387</v>
      </c>
      <c r="D134" s="31" t="s">
        <v>388</v>
      </c>
      <c r="E134" s="29">
        <v>2</v>
      </c>
      <c r="F134" s="29"/>
      <c r="G134" s="29"/>
      <c r="H134" s="29"/>
      <c r="I134" s="29"/>
      <c r="J134" s="29"/>
      <c r="K134" s="29"/>
      <c r="L134" s="29"/>
      <c r="M134" s="29"/>
    </row>
    <row r="135" spans="1:13" s="32" customFormat="1">
      <c r="A135" s="29" t="str">
        <f t="shared" si="6"/>
        <v>EVR</v>
      </c>
      <c r="B135" s="29" t="str">
        <f t="shared" si="7"/>
        <v>453</v>
      </c>
      <c r="C135" s="30" t="s">
        <v>389</v>
      </c>
      <c r="D135" s="31" t="s">
        <v>390</v>
      </c>
      <c r="E135" s="29">
        <v>2</v>
      </c>
      <c r="F135" s="29"/>
      <c r="G135" s="29"/>
      <c r="H135" s="29"/>
      <c r="I135" s="29"/>
      <c r="J135" s="29"/>
      <c r="K135" s="29"/>
      <c r="L135" s="29"/>
      <c r="M135" s="29"/>
    </row>
    <row r="136" spans="1:13" s="32" customFormat="1">
      <c r="A136" s="29" t="str">
        <f t="shared" si="6"/>
        <v>EVR</v>
      </c>
      <c r="B136" s="29" t="str">
        <f t="shared" si="7"/>
        <v>455</v>
      </c>
      <c r="C136" s="30" t="s">
        <v>391</v>
      </c>
      <c r="D136" s="31" t="s">
        <v>392</v>
      </c>
      <c r="E136" s="29">
        <v>2</v>
      </c>
      <c r="F136" s="29"/>
      <c r="G136" s="29"/>
      <c r="H136" s="29"/>
      <c r="I136" s="29"/>
      <c r="J136" s="29"/>
      <c r="K136" s="29"/>
      <c r="L136" s="29"/>
      <c r="M136" s="29"/>
    </row>
    <row r="137" spans="1:13" s="32" customFormat="1">
      <c r="A137" s="29" t="str">
        <f t="shared" si="6"/>
        <v>EVR</v>
      </c>
      <c r="B137" s="29" t="str">
        <f t="shared" si="7"/>
        <v>456</v>
      </c>
      <c r="C137" s="30" t="s">
        <v>393</v>
      </c>
      <c r="D137" s="31" t="s">
        <v>394</v>
      </c>
      <c r="E137" s="29">
        <v>3</v>
      </c>
      <c r="F137" s="29"/>
      <c r="G137" s="29"/>
      <c r="H137" s="29"/>
      <c r="I137" s="29"/>
      <c r="J137" s="29"/>
      <c r="K137" s="29"/>
      <c r="L137" s="29"/>
      <c r="M137" s="29"/>
    </row>
    <row r="138" spans="1:13" s="32" customFormat="1">
      <c r="A138" s="29" t="str">
        <f t="shared" si="6"/>
        <v>EVR</v>
      </c>
      <c r="B138" s="29" t="str">
        <f t="shared" si="7"/>
        <v>457</v>
      </c>
      <c r="C138" s="30" t="s">
        <v>395</v>
      </c>
      <c r="D138" s="31" t="s">
        <v>396</v>
      </c>
      <c r="E138" s="29">
        <v>2</v>
      </c>
      <c r="F138" s="29"/>
      <c r="G138" s="29"/>
      <c r="H138" s="29"/>
      <c r="I138" s="29"/>
      <c r="J138" s="29"/>
      <c r="K138" s="29"/>
      <c r="L138" s="29"/>
      <c r="M138" s="29"/>
    </row>
    <row r="139" spans="1:13">
      <c r="A139" s="29" t="str">
        <f t="shared" si="6"/>
        <v>EVR</v>
      </c>
      <c r="B139" s="29" t="str">
        <f t="shared" si="7"/>
        <v>496</v>
      </c>
      <c r="C139" s="30" t="s">
        <v>397</v>
      </c>
      <c r="D139" s="31" t="s">
        <v>286</v>
      </c>
      <c r="E139" s="29">
        <v>1</v>
      </c>
    </row>
    <row r="140" spans="1:13">
      <c r="A140" s="29" t="str">
        <f t="shared" si="6"/>
        <v>EVR</v>
      </c>
      <c r="B140" s="29" t="str">
        <f t="shared" si="7"/>
        <v>497</v>
      </c>
      <c r="C140" s="30" t="s">
        <v>398</v>
      </c>
      <c r="D140" s="31" t="s">
        <v>233</v>
      </c>
      <c r="E140" s="29">
        <v>5</v>
      </c>
    </row>
    <row r="141" spans="1:13">
      <c r="A141" s="29" t="str">
        <f t="shared" si="6"/>
        <v>EVR</v>
      </c>
      <c r="B141" s="29" t="str">
        <f t="shared" si="7"/>
        <v>499</v>
      </c>
      <c r="C141" s="30" t="s">
        <v>399</v>
      </c>
      <c r="D141" s="31" t="s">
        <v>237</v>
      </c>
      <c r="E141" s="29">
        <v>5</v>
      </c>
    </row>
    <row r="142" spans="1:13">
      <c r="A142" s="29" t="str">
        <f t="shared" si="6"/>
        <v>FSH</v>
      </c>
      <c r="B142" s="29" t="str">
        <f t="shared" si="7"/>
        <v>161</v>
      </c>
      <c r="C142" s="30" t="s">
        <v>400</v>
      </c>
      <c r="D142" s="31" t="s">
        <v>401</v>
      </c>
      <c r="E142" s="29">
        <v>2</v>
      </c>
    </row>
    <row r="143" spans="1:13" s="32" customFormat="1">
      <c r="A143" s="29" t="str">
        <f t="shared" si="6"/>
        <v>GEO</v>
      </c>
      <c r="B143" s="29" t="str">
        <f t="shared" si="7"/>
        <v>311</v>
      </c>
      <c r="C143" s="30" t="s">
        <v>402</v>
      </c>
      <c r="D143" s="31" t="s">
        <v>403</v>
      </c>
      <c r="E143" s="29">
        <v>3</v>
      </c>
      <c r="F143" s="29"/>
      <c r="G143" s="29"/>
      <c r="H143" s="29"/>
      <c r="I143" s="29"/>
      <c r="J143" s="29"/>
      <c r="K143" s="29"/>
      <c r="L143" s="29"/>
      <c r="M143" s="29"/>
    </row>
    <row r="144" spans="1:13" s="32" customFormat="1">
      <c r="A144" s="29" t="str">
        <f t="shared" si="6"/>
        <v>GEO</v>
      </c>
      <c r="B144" s="29" t="str">
        <f t="shared" si="7"/>
        <v>372</v>
      </c>
      <c r="C144" s="34" t="s">
        <v>404</v>
      </c>
      <c r="D144" s="31" t="s">
        <v>405</v>
      </c>
      <c r="E144" s="29">
        <v>3</v>
      </c>
      <c r="F144" s="33"/>
      <c r="G144" s="33"/>
      <c r="H144" s="33"/>
      <c r="I144" s="33"/>
      <c r="J144" s="33"/>
      <c r="K144" s="33"/>
      <c r="L144" s="29"/>
      <c r="M144" s="29"/>
    </row>
    <row r="145" spans="1:13" s="32" customFormat="1">
      <c r="A145" s="29" t="str">
        <f t="shared" si="6"/>
        <v>GLY</v>
      </c>
      <c r="B145" s="29" t="str">
        <f t="shared" si="7"/>
        <v>290</v>
      </c>
      <c r="C145" s="34" t="s">
        <v>406</v>
      </c>
      <c r="D145" s="31" t="s">
        <v>407</v>
      </c>
      <c r="E145" s="29">
        <v>2</v>
      </c>
      <c r="F145" s="33"/>
      <c r="G145" s="33"/>
      <c r="H145" s="33"/>
      <c r="I145" s="33"/>
      <c r="J145" s="33"/>
      <c r="K145" s="33"/>
      <c r="L145" s="29"/>
      <c r="M145" s="29"/>
    </row>
    <row r="146" spans="1:13" s="32" customFormat="1">
      <c r="A146" s="29" t="str">
        <f t="shared" si="6"/>
        <v>HYD</v>
      </c>
      <c r="B146" s="29" t="str">
        <f t="shared" si="7"/>
        <v>393</v>
      </c>
      <c r="C146" s="34" t="s">
        <v>408</v>
      </c>
      <c r="D146" s="31" t="s">
        <v>409</v>
      </c>
      <c r="E146" s="29">
        <v>3</v>
      </c>
      <c r="F146" s="33"/>
      <c r="G146" s="33"/>
      <c r="H146" s="33"/>
      <c r="I146" s="33"/>
      <c r="J146" s="33"/>
      <c r="K146" s="33"/>
      <c r="L146" s="29"/>
      <c r="M146" s="29"/>
    </row>
    <row r="147" spans="1:13" s="32" customFormat="1">
      <c r="A147" s="29" t="str">
        <f t="shared" si="6"/>
        <v>HYD</v>
      </c>
      <c r="B147" s="29" t="str">
        <f t="shared" si="7"/>
        <v>398</v>
      </c>
      <c r="C147" s="34" t="s">
        <v>410</v>
      </c>
      <c r="D147" s="31" t="s">
        <v>411</v>
      </c>
      <c r="E147" s="29">
        <v>3</v>
      </c>
      <c r="F147" s="33"/>
      <c r="G147" s="33"/>
      <c r="H147" s="33"/>
      <c r="I147" s="33"/>
      <c r="J147" s="33"/>
      <c r="K147" s="34"/>
      <c r="L147" s="29"/>
      <c r="M147" s="29"/>
    </row>
    <row r="148" spans="1:13" s="32" customFormat="1">
      <c r="A148" s="29" t="str">
        <f t="shared" si="6"/>
        <v>HYD</v>
      </c>
      <c r="B148" s="29" t="str">
        <f t="shared" si="7"/>
        <v>443</v>
      </c>
      <c r="C148" s="34" t="s">
        <v>412</v>
      </c>
      <c r="D148" s="31" t="s">
        <v>413</v>
      </c>
      <c r="E148" s="29">
        <v>3</v>
      </c>
      <c r="F148" s="33"/>
      <c r="G148" s="33"/>
      <c r="H148" s="33"/>
      <c r="I148" s="33"/>
      <c r="J148" s="33"/>
      <c r="K148" s="33"/>
      <c r="L148" s="29"/>
      <c r="M148" s="29"/>
    </row>
    <row r="149" spans="1:13" s="32" customFormat="1">
      <c r="A149" s="29" t="str">
        <f t="shared" si="6"/>
        <v xml:space="preserve">IE </v>
      </c>
      <c r="B149" s="29" t="str">
        <f t="shared" si="7"/>
        <v>109</v>
      </c>
      <c r="C149" s="34" t="s">
        <v>414</v>
      </c>
      <c r="D149" s="31" t="s">
        <v>415</v>
      </c>
      <c r="E149" s="29">
        <v>2</v>
      </c>
      <c r="F149" s="33"/>
      <c r="G149" s="33"/>
      <c r="H149" s="33"/>
      <c r="I149" s="33"/>
      <c r="J149" s="33"/>
      <c r="K149" s="33"/>
      <c r="L149" s="29"/>
      <c r="M149" s="29"/>
    </row>
    <row r="150" spans="1:13" s="32" customFormat="1">
      <c r="A150" s="29" t="str">
        <f t="shared" si="6"/>
        <v xml:space="preserve">IE </v>
      </c>
      <c r="B150" s="29" t="str">
        <f t="shared" si="7"/>
        <v>409</v>
      </c>
      <c r="C150" s="34" t="s">
        <v>416</v>
      </c>
      <c r="D150" s="31" t="s">
        <v>417</v>
      </c>
      <c r="E150" s="29">
        <v>2</v>
      </c>
      <c r="F150" s="33"/>
      <c r="G150" s="33"/>
      <c r="H150" s="33"/>
      <c r="I150" s="33"/>
      <c r="J150" s="33"/>
      <c r="K150" s="33"/>
      <c r="L150" s="29"/>
      <c r="M150" s="29"/>
    </row>
    <row r="151" spans="1:13" s="32" customFormat="1">
      <c r="A151" s="29" t="str">
        <f t="shared" si="6"/>
        <v xml:space="preserve">IS </v>
      </c>
      <c r="B151" s="29" t="str">
        <f t="shared" si="7"/>
        <v>439</v>
      </c>
      <c r="C151" s="34" t="s">
        <v>418</v>
      </c>
      <c r="D151" s="31" t="s">
        <v>419</v>
      </c>
      <c r="E151" s="29">
        <v>3</v>
      </c>
      <c r="F151" s="33"/>
      <c r="G151" s="33"/>
      <c r="H151" s="33"/>
      <c r="I151" s="33"/>
      <c r="J151" s="33"/>
      <c r="K151" s="33"/>
      <c r="L151" s="29"/>
      <c r="M151" s="29"/>
    </row>
    <row r="152" spans="1:13" s="32" customFormat="1">
      <c r="A152" s="29" t="str">
        <f t="shared" si="6"/>
        <v>ITD</v>
      </c>
      <c r="B152" s="29" t="str">
        <f t="shared" si="7"/>
        <v>201</v>
      </c>
      <c r="C152" s="34" t="s">
        <v>420</v>
      </c>
      <c r="D152" s="31" t="s">
        <v>421</v>
      </c>
      <c r="E152" s="29">
        <v>2</v>
      </c>
      <c r="F152" s="33"/>
      <c r="G152" s="33"/>
      <c r="H152" s="33"/>
      <c r="I152" s="33"/>
      <c r="J152" s="33"/>
      <c r="K152" s="33"/>
      <c r="L152" s="29"/>
      <c r="M152" s="29"/>
    </row>
    <row r="153" spans="1:13" s="32" customFormat="1">
      <c r="A153" s="29" t="str">
        <f t="shared" si="6"/>
        <v>ITD</v>
      </c>
      <c r="B153" s="29" t="str">
        <f t="shared" si="7"/>
        <v>250</v>
      </c>
      <c r="C153" s="30" t="s">
        <v>422</v>
      </c>
      <c r="D153" s="31" t="s">
        <v>423</v>
      </c>
      <c r="E153" s="29">
        <v>2</v>
      </c>
      <c r="F153" s="29"/>
      <c r="G153" s="29"/>
      <c r="H153" s="29"/>
      <c r="I153" s="29"/>
      <c r="J153" s="29"/>
      <c r="K153" s="29"/>
      <c r="L153" s="29"/>
      <c r="M153" s="29"/>
    </row>
    <row r="154" spans="1:13" s="32" customFormat="1">
      <c r="A154" s="29" t="str">
        <f t="shared" si="6"/>
        <v>ITD</v>
      </c>
      <c r="B154" s="29" t="str">
        <f t="shared" si="7"/>
        <v>395</v>
      </c>
      <c r="C154" s="30" t="s">
        <v>424</v>
      </c>
      <c r="D154" s="31" t="s">
        <v>425</v>
      </c>
      <c r="E154" s="29">
        <v>2</v>
      </c>
      <c r="F154" s="29"/>
      <c r="G154" s="29"/>
      <c r="H154" s="29"/>
      <c r="I154" s="29"/>
      <c r="J154" s="29"/>
      <c r="K154" s="29"/>
      <c r="L154" s="29"/>
      <c r="M154" s="29"/>
    </row>
    <row r="155" spans="1:13" s="32" customFormat="1">
      <c r="A155" s="29" t="str">
        <f t="shared" si="6"/>
        <v>ITD</v>
      </c>
      <c r="B155" s="29" t="str">
        <f t="shared" si="7"/>
        <v>396</v>
      </c>
      <c r="C155" s="30" t="s">
        <v>426</v>
      </c>
      <c r="D155" s="31" t="s">
        <v>427</v>
      </c>
      <c r="E155" s="29">
        <v>2</v>
      </c>
      <c r="F155" s="29"/>
      <c r="G155" s="29"/>
      <c r="H155" s="29"/>
      <c r="I155" s="29"/>
      <c r="J155" s="29"/>
      <c r="K155" s="29"/>
      <c r="L155" s="29"/>
      <c r="M155" s="29"/>
    </row>
    <row r="156" spans="1:13" s="32" customFormat="1">
      <c r="A156" s="29" t="str">
        <f t="shared" si="6"/>
        <v>ITD</v>
      </c>
      <c r="B156" s="29" t="str">
        <f t="shared" si="7"/>
        <v>403</v>
      </c>
      <c r="C156" s="30" t="s">
        <v>428</v>
      </c>
      <c r="D156" s="31" t="s">
        <v>429</v>
      </c>
      <c r="E156" s="29">
        <v>2</v>
      </c>
      <c r="F156" s="29"/>
      <c r="G156" s="29"/>
      <c r="H156" s="29"/>
      <c r="I156" s="29"/>
      <c r="J156" s="29"/>
      <c r="K156" s="29"/>
      <c r="L156" s="29"/>
      <c r="M156" s="29"/>
    </row>
    <row r="157" spans="1:13" s="32" customFormat="1">
      <c r="A157" s="29" t="str">
        <f t="shared" si="6"/>
        <v>ITD</v>
      </c>
      <c r="B157" s="29" t="str">
        <f t="shared" si="7"/>
        <v>405</v>
      </c>
      <c r="C157" s="30" t="s">
        <v>430</v>
      </c>
      <c r="D157" s="31" t="s">
        <v>431</v>
      </c>
      <c r="E157" s="29">
        <v>2</v>
      </c>
      <c r="F157" s="29"/>
      <c r="G157" s="29"/>
      <c r="H157" s="29"/>
      <c r="I157" s="29"/>
      <c r="J157" s="29"/>
      <c r="K157" s="29"/>
      <c r="L157" s="29"/>
      <c r="M157" s="29"/>
    </row>
    <row r="158" spans="1:13" s="32" customFormat="1">
      <c r="A158" s="29" t="str">
        <f t="shared" si="6"/>
        <v>ITD</v>
      </c>
      <c r="B158" s="29" t="str">
        <f t="shared" si="7"/>
        <v>445</v>
      </c>
      <c r="C158" s="30" t="s">
        <v>432</v>
      </c>
      <c r="D158" s="31" t="s">
        <v>433</v>
      </c>
      <c r="E158" s="29">
        <v>2</v>
      </c>
      <c r="F158" s="29"/>
      <c r="G158" s="29"/>
      <c r="H158" s="29"/>
      <c r="I158" s="29"/>
      <c r="J158" s="29"/>
      <c r="K158" s="29"/>
      <c r="L158" s="29"/>
      <c r="M158" s="29"/>
    </row>
    <row r="159" spans="1:13" s="32" customFormat="1">
      <c r="A159" s="29" t="str">
        <f t="shared" si="6"/>
        <v>ITD</v>
      </c>
      <c r="B159" s="29" t="str">
        <f t="shared" si="7"/>
        <v>446</v>
      </c>
      <c r="C159" s="30" t="s">
        <v>434</v>
      </c>
      <c r="D159" s="31" t="s">
        <v>435</v>
      </c>
      <c r="E159" s="29">
        <v>2</v>
      </c>
      <c r="F159" s="29"/>
      <c r="G159" s="29"/>
      <c r="H159" s="29"/>
      <c r="I159" s="29"/>
      <c r="J159" s="29"/>
      <c r="K159" s="29"/>
      <c r="L159" s="29"/>
      <c r="M159" s="29"/>
    </row>
    <row r="160" spans="1:13" s="32" customFormat="1">
      <c r="A160" s="29" t="str">
        <f t="shared" si="6"/>
        <v>ITD</v>
      </c>
      <c r="B160" s="29" t="str">
        <f t="shared" si="7"/>
        <v>447</v>
      </c>
      <c r="C160" s="30" t="s">
        <v>436</v>
      </c>
      <c r="D160" s="31" t="s">
        <v>233</v>
      </c>
      <c r="E160" s="29">
        <v>6</v>
      </c>
      <c r="F160" s="29"/>
      <c r="G160" s="29"/>
      <c r="H160" s="29"/>
      <c r="I160" s="29"/>
      <c r="J160" s="29"/>
      <c r="K160" s="29"/>
      <c r="L160" s="29"/>
      <c r="M160" s="29"/>
    </row>
    <row r="161" spans="1:13" s="32" customFormat="1">
      <c r="A161" s="29" t="str">
        <f t="shared" si="6"/>
        <v>ITD</v>
      </c>
      <c r="B161" s="29" t="str">
        <f t="shared" si="7"/>
        <v>448</v>
      </c>
      <c r="C161" s="30" t="s">
        <v>437</v>
      </c>
      <c r="D161" s="31" t="s">
        <v>235</v>
      </c>
      <c r="E161" s="29">
        <v>2</v>
      </c>
      <c r="F161" s="29"/>
      <c r="G161" s="29"/>
      <c r="H161" s="29"/>
      <c r="I161" s="29"/>
      <c r="J161" s="29"/>
      <c r="K161" s="29"/>
      <c r="L161" s="29"/>
      <c r="M161" s="29"/>
    </row>
    <row r="162" spans="1:13" s="32" customFormat="1">
      <c r="A162" s="29" t="str">
        <f t="shared" si="6"/>
        <v>ITD</v>
      </c>
      <c r="B162" s="29" t="str">
        <f t="shared" si="7"/>
        <v>449</v>
      </c>
      <c r="C162" s="30" t="s">
        <v>438</v>
      </c>
      <c r="D162" s="31" t="s">
        <v>237</v>
      </c>
      <c r="E162" s="29">
        <v>8</v>
      </c>
      <c r="F162" s="29"/>
      <c r="G162" s="29"/>
      <c r="H162" s="29"/>
      <c r="I162" s="29"/>
      <c r="J162" s="29"/>
      <c r="K162" s="29"/>
      <c r="L162" s="29"/>
      <c r="M162" s="29"/>
    </row>
    <row r="163" spans="1:13" s="32" customFormat="1">
      <c r="A163" s="29" t="str">
        <f t="shared" si="6"/>
        <v>LAW</v>
      </c>
      <c r="B163" s="29" t="str">
        <f t="shared" si="7"/>
        <v>391</v>
      </c>
      <c r="C163" s="30" t="s">
        <v>439</v>
      </c>
      <c r="D163" s="31" t="s">
        <v>440</v>
      </c>
      <c r="E163" s="29">
        <v>2</v>
      </c>
      <c r="F163" s="29"/>
      <c r="G163" s="29"/>
      <c r="H163" s="29"/>
      <c r="I163" s="29"/>
      <c r="J163" s="29"/>
      <c r="K163" s="29"/>
      <c r="L163" s="29"/>
      <c r="M163" s="29"/>
    </row>
    <row r="164" spans="1:13" s="32" customFormat="1">
      <c r="A164" s="29" t="str">
        <f t="shared" si="6"/>
        <v>MEC</v>
      </c>
      <c r="B164" s="29" t="str">
        <f t="shared" si="7"/>
        <v>206</v>
      </c>
      <c r="C164" s="30" t="s">
        <v>441</v>
      </c>
      <c r="D164" s="31" t="s">
        <v>442</v>
      </c>
      <c r="E164" s="29">
        <v>3</v>
      </c>
      <c r="F164" s="29"/>
      <c r="G164" s="29"/>
      <c r="H164" s="29"/>
      <c r="I164" s="29"/>
      <c r="J164" s="29"/>
      <c r="K164" s="29"/>
      <c r="L164" s="29"/>
      <c r="M164" s="29"/>
    </row>
    <row r="165" spans="1:13" s="32" customFormat="1">
      <c r="A165" s="29" t="str">
        <f t="shared" si="6"/>
        <v>PSY</v>
      </c>
      <c r="B165" s="29" t="str">
        <f t="shared" si="7"/>
        <v>111</v>
      </c>
      <c r="C165" s="30" t="s">
        <v>443</v>
      </c>
      <c r="D165" s="31" t="s">
        <v>444</v>
      </c>
      <c r="E165" s="29">
        <v>2</v>
      </c>
      <c r="F165" s="29"/>
      <c r="G165" s="29"/>
      <c r="H165" s="29"/>
      <c r="I165" s="29"/>
      <c r="J165" s="29"/>
      <c r="K165" s="29"/>
      <c r="L165" s="29"/>
      <c r="M165" s="29"/>
    </row>
    <row r="166" spans="1:13" s="32" customFormat="1">
      <c r="A166" s="29" t="str">
        <f t="shared" si="6"/>
        <v>PHY</v>
      </c>
      <c r="B166" s="29" t="str">
        <f t="shared" si="7"/>
        <v>306</v>
      </c>
      <c r="C166" s="30" t="s">
        <v>445</v>
      </c>
      <c r="D166" s="31" t="s">
        <v>446</v>
      </c>
      <c r="E166" s="29">
        <v>2</v>
      </c>
      <c r="F166" s="29"/>
      <c r="G166" s="29"/>
      <c r="H166" s="29"/>
      <c r="I166" s="29"/>
      <c r="J166" s="29"/>
      <c r="K166" s="29"/>
      <c r="L166" s="29"/>
      <c r="M166" s="29"/>
    </row>
    <row r="167" spans="1:13" s="32" customFormat="1">
      <c r="A167" s="29" t="str">
        <f t="shared" si="6"/>
        <v>PHY</v>
      </c>
      <c r="B167" s="29" t="str">
        <f t="shared" si="7"/>
        <v>307</v>
      </c>
      <c r="C167" s="30" t="s">
        <v>447</v>
      </c>
      <c r="D167" s="31" t="s">
        <v>448</v>
      </c>
      <c r="E167" s="29">
        <v>2</v>
      </c>
      <c r="F167" s="29"/>
      <c r="G167" s="29"/>
      <c r="H167" s="29"/>
      <c r="I167" s="29"/>
      <c r="J167" s="29"/>
      <c r="K167" s="29"/>
      <c r="L167" s="29"/>
      <c r="M167" s="29"/>
    </row>
    <row r="168" spans="1:13" s="32" customFormat="1">
      <c r="A168" s="29" t="str">
        <f t="shared" si="6"/>
        <v>TOX</v>
      </c>
      <c r="B168" s="29" t="str">
        <f t="shared" si="7"/>
        <v>301</v>
      </c>
      <c r="C168" s="30" t="s">
        <v>449</v>
      </c>
      <c r="D168" s="31" t="s">
        <v>450</v>
      </c>
      <c r="E168" s="29">
        <v>2</v>
      </c>
      <c r="F168" s="29"/>
      <c r="G168" s="29"/>
      <c r="H168" s="29"/>
      <c r="I168" s="29"/>
      <c r="J168" s="29"/>
      <c r="K168" s="29"/>
      <c r="L168" s="29"/>
      <c r="M168" s="29"/>
    </row>
    <row r="169" spans="1:13" s="32" customFormat="1">
      <c r="A169" s="29" t="str">
        <f t="shared" si="6"/>
        <v>TOX</v>
      </c>
      <c r="B169" s="29" t="str">
        <f t="shared" si="7"/>
        <v>405</v>
      </c>
      <c r="C169" s="30" t="s">
        <v>451</v>
      </c>
      <c r="D169" s="31" t="s">
        <v>452</v>
      </c>
      <c r="E169" s="29">
        <v>2</v>
      </c>
      <c r="F169" s="29"/>
      <c r="G169" s="29"/>
      <c r="H169" s="29"/>
      <c r="I169" s="29"/>
      <c r="J169" s="29"/>
      <c r="K169" s="29"/>
      <c r="L169" s="29"/>
      <c r="M169" s="29"/>
    </row>
    <row r="170" spans="1:13" s="32" customFormat="1">
      <c r="A170" s="29" t="str">
        <f t="shared" ref="A170:A171" si="8">LEFT(C170,3)</f>
        <v>TOX</v>
      </c>
      <c r="B170" s="29" t="str">
        <f t="shared" ref="B170:B171" si="9">RIGHT(C170,3)</f>
        <v>423</v>
      </c>
      <c r="C170" s="30" t="s">
        <v>453</v>
      </c>
      <c r="D170" s="31" t="s">
        <v>454</v>
      </c>
      <c r="E170" s="29">
        <v>3</v>
      </c>
      <c r="F170" s="29"/>
      <c r="G170" s="29"/>
      <c r="H170" s="29"/>
      <c r="I170" s="29"/>
      <c r="J170" s="29"/>
      <c r="K170" s="29"/>
      <c r="L170" s="29"/>
      <c r="M170" s="29"/>
    </row>
    <row r="171" spans="1:13" s="32" customFormat="1">
      <c r="A171" s="29" t="str">
        <f t="shared" si="8"/>
        <v>THR</v>
      </c>
      <c r="B171" s="29" t="str">
        <f t="shared" si="9"/>
        <v>391</v>
      </c>
      <c r="C171" s="30" t="s">
        <v>455</v>
      </c>
      <c r="D171" s="31" t="s">
        <v>456</v>
      </c>
      <c r="E171" s="29">
        <v>2</v>
      </c>
      <c r="F171" s="29"/>
      <c r="G171" s="29"/>
      <c r="H171" s="29"/>
      <c r="I171" s="29"/>
      <c r="J171" s="29"/>
      <c r="K171" s="29"/>
      <c r="L171" s="29"/>
      <c r="M171" s="29"/>
    </row>
    <row r="172" spans="1:13" s="32" customFormat="1">
      <c r="A172" s="29" t="str">
        <f>LEFT(C172,3)</f>
        <v>BCH</v>
      </c>
      <c r="B172" s="29" t="str">
        <f>RIGHT(C172,3)</f>
        <v>201</v>
      </c>
      <c r="C172" s="30" t="s">
        <v>462</v>
      </c>
      <c r="D172" s="31" t="s">
        <v>463</v>
      </c>
      <c r="E172" s="29">
        <v>3</v>
      </c>
      <c r="F172" s="29"/>
      <c r="G172" s="29"/>
      <c r="H172" s="29"/>
      <c r="I172" s="29"/>
      <c r="J172" s="29"/>
      <c r="K172" s="29"/>
      <c r="L172" s="29"/>
      <c r="M172" s="29"/>
    </row>
    <row r="173" spans="1:13" s="32" customFormat="1">
      <c r="A173" s="29" t="str">
        <f t="shared" ref="A173:A179" si="10">LEFT(C173,3)</f>
        <v>BCH</v>
      </c>
      <c r="B173" s="29" t="str">
        <f t="shared" ref="B173:B179" si="11">RIGHT(C173,3)</f>
        <v>301</v>
      </c>
      <c r="C173" s="30" t="s">
        <v>464</v>
      </c>
      <c r="D173" s="31" t="s">
        <v>465</v>
      </c>
      <c r="E173" s="29">
        <v>3</v>
      </c>
      <c r="F173" s="29"/>
      <c r="G173" s="29"/>
      <c r="H173" s="29"/>
      <c r="I173" s="29"/>
      <c r="J173" s="29"/>
      <c r="K173" s="29"/>
      <c r="L173" s="29"/>
      <c r="M173" s="29"/>
    </row>
    <row r="174" spans="1:13" s="32" customFormat="1">
      <c r="A174" s="29" t="str">
        <f t="shared" si="10"/>
        <v>BIO</v>
      </c>
      <c r="B174" s="29" t="str">
        <f t="shared" si="11"/>
        <v>101</v>
      </c>
      <c r="C174" s="30" t="s">
        <v>466</v>
      </c>
      <c r="D174" s="31" t="s">
        <v>467</v>
      </c>
      <c r="E174" s="29">
        <v>3</v>
      </c>
      <c r="F174" s="29"/>
      <c r="G174" s="29"/>
      <c r="H174" s="29"/>
      <c r="I174" s="29"/>
      <c r="J174" s="29"/>
      <c r="K174" s="29"/>
      <c r="L174" s="29"/>
      <c r="M174" s="29"/>
    </row>
    <row r="175" spans="1:13" s="32" customFormat="1">
      <c r="A175" s="29" t="str">
        <f t="shared" si="10"/>
        <v>CHE</v>
      </c>
      <c r="B175" s="29" t="str">
        <f t="shared" si="11"/>
        <v>100</v>
      </c>
      <c r="C175" s="30" t="s">
        <v>468</v>
      </c>
      <c r="D175" s="31" t="s">
        <v>469</v>
      </c>
      <c r="E175" s="29">
        <v>1</v>
      </c>
      <c r="F175" s="29"/>
      <c r="G175" s="29"/>
      <c r="H175" s="29"/>
      <c r="I175" s="29"/>
      <c r="J175" s="29"/>
      <c r="K175" s="29"/>
      <c r="L175" s="29"/>
      <c r="M175" s="29"/>
    </row>
    <row r="176" spans="1:13" s="32" customFormat="1">
      <c r="A176" s="29" t="str">
        <f t="shared" si="10"/>
        <v>CHE</v>
      </c>
      <c r="B176" s="29" t="str">
        <f t="shared" si="11"/>
        <v>101</v>
      </c>
      <c r="C176" s="30" t="s">
        <v>470</v>
      </c>
      <c r="D176" s="31" t="s">
        <v>471</v>
      </c>
      <c r="E176" s="29">
        <v>3</v>
      </c>
      <c r="F176" s="29"/>
      <c r="G176" s="29"/>
      <c r="H176" s="29"/>
      <c r="I176" s="29"/>
      <c r="J176" s="29"/>
      <c r="K176" s="29"/>
      <c r="L176" s="29"/>
      <c r="M176" s="29"/>
    </row>
    <row r="177" spans="1:13" s="32" customFormat="1">
      <c r="A177" s="29" t="str">
        <f t="shared" si="10"/>
        <v>CHE</v>
      </c>
      <c r="B177" s="29" t="str">
        <f t="shared" si="11"/>
        <v>202</v>
      </c>
      <c r="C177" s="30" t="s">
        <v>472</v>
      </c>
      <c r="D177" s="31" t="s">
        <v>473</v>
      </c>
      <c r="E177" s="29">
        <v>2</v>
      </c>
      <c r="F177" s="29"/>
      <c r="G177" s="29"/>
      <c r="H177" s="29"/>
      <c r="I177" s="29"/>
      <c r="J177" s="29"/>
      <c r="K177" s="29"/>
      <c r="L177" s="29"/>
      <c r="M177" s="29"/>
    </row>
    <row r="178" spans="1:13" s="32" customFormat="1">
      <c r="A178" s="29" t="str">
        <f t="shared" si="10"/>
        <v>CHE</v>
      </c>
      <c r="B178" s="29" t="str">
        <f t="shared" si="11"/>
        <v>203</v>
      </c>
      <c r="C178" s="30" t="s">
        <v>474</v>
      </c>
      <c r="D178" s="31" t="s">
        <v>475</v>
      </c>
      <c r="E178" s="29">
        <v>3</v>
      </c>
      <c r="F178" s="29"/>
      <c r="G178" s="29"/>
      <c r="H178" s="29"/>
      <c r="I178" s="29"/>
      <c r="J178" s="29"/>
      <c r="K178" s="29"/>
      <c r="L178" s="29"/>
      <c r="M178" s="29"/>
    </row>
    <row r="179" spans="1:13" s="32" customFormat="1">
      <c r="A179" s="29" t="str">
        <f t="shared" si="10"/>
        <v>CHE</v>
      </c>
      <c r="B179" s="29" t="str">
        <f t="shared" si="11"/>
        <v>215</v>
      </c>
      <c r="C179" s="30" t="s">
        <v>476</v>
      </c>
      <c r="D179" s="31" t="s">
        <v>477</v>
      </c>
      <c r="E179" s="29">
        <v>3</v>
      </c>
      <c r="F179" s="29"/>
      <c r="G179" s="29"/>
      <c r="H179" s="29"/>
      <c r="I179" s="29"/>
      <c r="J179" s="29"/>
      <c r="K179" s="29"/>
      <c r="L179" s="29"/>
      <c r="M179" s="29"/>
    </row>
    <row r="180" spans="1:13" s="32" customFormat="1">
      <c r="A180" s="29" t="str">
        <f t="shared" ref="A180:A222" si="12">LEFT(C180,3)</f>
        <v>CHE</v>
      </c>
      <c r="B180" s="29" t="str">
        <f t="shared" ref="B180:B222" si="13">RIGHT(C180,3)</f>
        <v>230</v>
      </c>
      <c r="C180" s="30" t="s">
        <v>478</v>
      </c>
      <c r="D180" s="31" t="s">
        <v>479</v>
      </c>
      <c r="E180" s="29">
        <v>1</v>
      </c>
      <c r="F180" s="29"/>
      <c r="G180" s="29"/>
      <c r="H180" s="29"/>
      <c r="I180" s="29"/>
      <c r="J180" s="29"/>
      <c r="K180" s="29"/>
      <c r="L180" s="29"/>
      <c r="M180" s="29"/>
    </row>
    <row r="181" spans="1:13" s="32" customFormat="1">
      <c r="A181" s="29" t="str">
        <f t="shared" si="12"/>
        <v>CHE</v>
      </c>
      <c r="B181" s="29" t="str">
        <f t="shared" si="13"/>
        <v>254</v>
      </c>
      <c r="C181" s="30" t="s">
        <v>480</v>
      </c>
      <c r="D181" s="31" t="s">
        <v>481</v>
      </c>
      <c r="E181" s="29">
        <v>3</v>
      </c>
      <c r="F181" s="29"/>
      <c r="G181" s="29"/>
      <c r="H181" s="29"/>
      <c r="I181" s="29"/>
      <c r="J181" s="29"/>
      <c r="K181" s="29"/>
      <c r="L181" s="29"/>
      <c r="M181" s="29"/>
    </row>
    <row r="182" spans="1:13" s="32" customFormat="1">
      <c r="A182" s="29" t="str">
        <f t="shared" si="12"/>
        <v>CHE</v>
      </c>
      <c r="B182" s="29" t="str">
        <f t="shared" si="13"/>
        <v>260</v>
      </c>
      <c r="C182" s="30" t="s">
        <v>482</v>
      </c>
      <c r="D182" s="31" t="s">
        <v>483</v>
      </c>
      <c r="E182" s="29">
        <v>1</v>
      </c>
      <c r="F182" s="29"/>
      <c r="G182" s="29"/>
      <c r="H182" s="29"/>
      <c r="I182" s="29"/>
      <c r="J182" s="29"/>
      <c r="K182" s="29"/>
      <c r="L182" s="29"/>
      <c r="M182" s="29"/>
    </row>
    <row r="183" spans="1:13" s="32" customFormat="1">
      <c r="A183" s="29" t="str">
        <f t="shared" si="12"/>
        <v>CHE</v>
      </c>
      <c r="B183" s="29" t="str">
        <f t="shared" si="13"/>
        <v>263</v>
      </c>
      <c r="C183" s="30" t="s">
        <v>484</v>
      </c>
      <c r="D183" s="31" t="s">
        <v>485</v>
      </c>
      <c r="E183" s="29">
        <v>3</v>
      </c>
      <c r="F183" s="29"/>
      <c r="G183" s="29"/>
      <c r="H183" s="29"/>
      <c r="I183" s="29"/>
      <c r="J183" s="29"/>
      <c r="K183" s="29"/>
      <c r="L183" s="29"/>
      <c r="M183" s="29"/>
    </row>
    <row r="184" spans="1:13" s="32" customFormat="1">
      <c r="A184" s="29" t="str">
        <f t="shared" si="12"/>
        <v>CHE</v>
      </c>
      <c r="B184" s="29" t="str">
        <f t="shared" si="13"/>
        <v>265</v>
      </c>
      <c r="C184" s="30" t="s">
        <v>486</v>
      </c>
      <c r="D184" s="31" t="s">
        <v>487</v>
      </c>
      <c r="E184" s="29">
        <v>3</v>
      </c>
      <c r="F184" s="29"/>
      <c r="G184" s="29"/>
      <c r="H184" s="29"/>
      <c r="I184" s="29"/>
      <c r="J184" s="29"/>
      <c r="K184" s="29"/>
      <c r="L184" s="29"/>
      <c r="M184" s="29"/>
    </row>
    <row r="185" spans="1:13" s="32" customFormat="1">
      <c r="A185" s="29" t="str">
        <f t="shared" si="12"/>
        <v>CHE</v>
      </c>
      <c r="B185" s="29" t="str">
        <f t="shared" si="13"/>
        <v>273</v>
      </c>
      <c r="C185" s="30" t="s">
        <v>488</v>
      </c>
      <c r="D185" s="31" t="s">
        <v>489</v>
      </c>
      <c r="E185" s="29">
        <v>2</v>
      </c>
      <c r="F185" s="29"/>
      <c r="G185" s="29"/>
      <c r="H185" s="29"/>
      <c r="I185" s="29"/>
      <c r="J185" s="29"/>
      <c r="K185" s="29"/>
      <c r="L185" s="29"/>
      <c r="M185" s="29"/>
    </row>
    <row r="186" spans="1:13" s="32" customFormat="1">
      <c r="A186" s="29" t="str">
        <f t="shared" si="12"/>
        <v>CHE</v>
      </c>
      <c r="B186" s="29" t="str">
        <f t="shared" si="13"/>
        <v>274</v>
      </c>
      <c r="C186" s="30" t="s">
        <v>490</v>
      </c>
      <c r="D186" s="31" t="s">
        <v>491</v>
      </c>
      <c r="E186" s="29">
        <v>3</v>
      </c>
      <c r="F186" s="29"/>
      <c r="G186" s="29"/>
      <c r="H186" s="29"/>
      <c r="I186" s="29"/>
      <c r="J186" s="29"/>
      <c r="K186" s="29"/>
      <c r="L186" s="29"/>
      <c r="M186" s="29"/>
    </row>
    <row r="187" spans="1:13" s="32" customFormat="1">
      <c r="A187" s="29" t="str">
        <f t="shared" si="12"/>
        <v>CHE</v>
      </c>
      <c r="B187" s="29" t="str">
        <f t="shared" si="13"/>
        <v>309</v>
      </c>
      <c r="C187" s="30" t="s">
        <v>138</v>
      </c>
      <c r="D187" s="31" t="s">
        <v>126</v>
      </c>
      <c r="E187" s="29">
        <v>3</v>
      </c>
      <c r="F187" s="29"/>
      <c r="G187" s="29"/>
      <c r="H187" s="29"/>
      <c r="I187" s="29"/>
      <c r="J187" s="29"/>
      <c r="K187" s="29"/>
      <c r="L187" s="29"/>
      <c r="M187" s="29"/>
    </row>
    <row r="188" spans="1:13" s="32" customFormat="1">
      <c r="A188" s="29" t="str">
        <f t="shared" si="12"/>
        <v>CHE</v>
      </c>
      <c r="B188" s="29" t="str">
        <f t="shared" si="13"/>
        <v>371</v>
      </c>
      <c r="C188" s="30" t="s">
        <v>492</v>
      </c>
      <c r="D188" s="31" t="s">
        <v>493</v>
      </c>
      <c r="E188" s="29">
        <v>3</v>
      </c>
      <c r="F188" s="29"/>
      <c r="G188" s="29"/>
      <c r="H188" s="29"/>
      <c r="I188" s="29"/>
      <c r="J188" s="29"/>
      <c r="K188" s="29"/>
      <c r="L188" s="29"/>
      <c r="M188" s="29"/>
    </row>
    <row r="189" spans="1:13" s="32" customFormat="1">
      <c r="A189" s="29" t="str">
        <f t="shared" si="12"/>
        <v>CHE</v>
      </c>
      <c r="B189" s="29" t="str">
        <f t="shared" si="13"/>
        <v>373</v>
      </c>
      <c r="C189" s="30" t="s">
        <v>494</v>
      </c>
      <c r="D189" s="31" t="s">
        <v>495</v>
      </c>
      <c r="E189" s="29">
        <v>3</v>
      </c>
      <c r="F189" s="29"/>
      <c r="G189" s="29"/>
      <c r="H189" s="29"/>
      <c r="I189" s="29"/>
      <c r="J189" s="29"/>
      <c r="K189" s="29"/>
      <c r="L189" s="29"/>
      <c r="M189" s="29"/>
    </row>
    <row r="190" spans="1:13" s="32" customFormat="1">
      <c r="A190" s="29" t="str">
        <f t="shared" si="12"/>
        <v>CHE</v>
      </c>
      <c r="B190" s="29" t="str">
        <f t="shared" si="13"/>
        <v>473</v>
      </c>
      <c r="C190" s="30" t="s">
        <v>496</v>
      </c>
      <c r="D190" s="31" t="s">
        <v>497</v>
      </c>
      <c r="E190" s="29">
        <v>1</v>
      </c>
      <c r="F190" s="29"/>
      <c r="G190" s="29"/>
      <c r="H190" s="29"/>
      <c r="I190" s="29"/>
      <c r="J190" s="29"/>
      <c r="K190" s="29"/>
      <c r="L190" s="29"/>
      <c r="M190" s="29"/>
    </row>
    <row r="191" spans="1:13" s="32" customFormat="1">
      <c r="A191" s="29" t="str">
        <f t="shared" si="12"/>
        <v>LAW</v>
      </c>
      <c r="B191" s="29" t="str">
        <f t="shared" si="13"/>
        <v>403</v>
      </c>
      <c r="C191" s="30" t="s">
        <v>498</v>
      </c>
      <c r="D191" s="31" t="s">
        <v>499</v>
      </c>
      <c r="E191" s="29">
        <v>3</v>
      </c>
      <c r="F191" s="29"/>
      <c r="G191" s="29"/>
      <c r="H191" s="29"/>
      <c r="I191" s="29"/>
      <c r="J191" s="29"/>
      <c r="K191" s="29"/>
      <c r="L191" s="29"/>
      <c r="M191" s="29"/>
    </row>
    <row r="192" spans="1:13" s="32" customFormat="1">
      <c r="A192" s="29" t="str">
        <f t="shared" si="12"/>
        <v>MTH</v>
      </c>
      <c r="B192" s="29" t="str">
        <f t="shared" si="13"/>
        <v>100</v>
      </c>
      <c r="C192" s="30" t="s">
        <v>500</v>
      </c>
      <c r="D192" s="31" t="s">
        <v>501</v>
      </c>
      <c r="E192" s="29">
        <v>3</v>
      </c>
      <c r="F192" s="29"/>
      <c r="G192" s="29"/>
      <c r="H192" s="29"/>
      <c r="I192" s="29"/>
      <c r="J192" s="29"/>
      <c r="K192" s="29"/>
      <c r="L192" s="29"/>
      <c r="M192" s="29"/>
    </row>
    <row r="193" spans="1:13" s="32" customFormat="1">
      <c r="A193" s="29" t="str">
        <f t="shared" si="12"/>
        <v>MTH</v>
      </c>
      <c r="B193" s="29" t="str">
        <f t="shared" si="13"/>
        <v>101</v>
      </c>
      <c r="C193" s="30" t="s">
        <v>502</v>
      </c>
      <c r="D193" s="31" t="s">
        <v>503</v>
      </c>
      <c r="E193" s="29">
        <v>3</v>
      </c>
      <c r="F193" s="29"/>
      <c r="G193" s="29"/>
      <c r="H193" s="29"/>
      <c r="I193" s="29"/>
      <c r="J193" s="29"/>
      <c r="K193" s="29"/>
      <c r="L193" s="29"/>
      <c r="M193" s="29"/>
    </row>
    <row r="194" spans="1:13" s="32" customFormat="1">
      <c r="A194" s="29" t="str">
        <f t="shared" si="12"/>
        <v>MTH</v>
      </c>
      <c r="B194" s="29" t="str">
        <f t="shared" si="13"/>
        <v>102</v>
      </c>
      <c r="C194" s="30" t="s">
        <v>504</v>
      </c>
      <c r="D194" s="31" t="s">
        <v>505</v>
      </c>
      <c r="E194" s="29">
        <v>2</v>
      </c>
      <c r="F194" s="29"/>
      <c r="G194" s="29"/>
      <c r="H194" s="29"/>
      <c r="I194" s="29"/>
      <c r="J194" s="29"/>
      <c r="K194" s="29"/>
      <c r="L194" s="29"/>
      <c r="M194" s="29"/>
    </row>
    <row r="195" spans="1:13" s="32" customFormat="1">
      <c r="A195" s="29" t="str">
        <f t="shared" si="12"/>
        <v>MTH</v>
      </c>
      <c r="B195" s="29" t="str">
        <f t="shared" si="13"/>
        <v>103</v>
      </c>
      <c r="C195" s="30" t="s">
        <v>506</v>
      </c>
      <c r="D195" s="31" t="s">
        <v>507</v>
      </c>
      <c r="E195" s="29">
        <v>3</v>
      </c>
      <c r="F195" s="29"/>
      <c r="G195" s="29"/>
      <c r="H195" s="29"/>
      <c r="I195" s="29"/>
      <c r="J195" s="29"/>
      <c r="K195" s="29"/>
      <c r="L195" s="29"/>
      <c r="M195" s="29"/>
    </row>
    <row r="196" spans="1:13" s="32" customFormat="1">
      <c r="A196" s="29" t="str">
        <f t="shared" si="12"/>
        <v>MTH</v>
      </c>
      <c r="B196" s="29" t="str">
        <f t="shared" si="13"/>
        <v>104</v>
      </c>
      <c r="C196" s="30" t="s">
        <v>508</v>
      </c>
      <c r="D196" s="31" t="s">
        <v>509</v>
      </c>
      <c r="E196" s="29">
        <v>4</v>
      </c>
      <c r="F196" s="29"/>
      <c r="G196" s="29"/>
      <c r="H196" s="29"/>
      <c r="I196" s="29"/>
      <c r="J196" s="29"/>
      <c r="K196" s="29"/>
      <c r="L196" s="29"/>
      <c r="M196" s="29"/>
    </row>
    <row r="197" spans="1:13" s="32" customFormat="1">
      <c r="A197" s="29" t="str">
        <f t="shared" si="12"/>
        <v>MTH</v>
      </c>
      <c r="B197" s="29" t="str">
        <f t="shared" si="13"/>
        <v>203</v>
      </c>
      <c r="C197" s="30" t="s">
        <v>510</v>
      </c>
      <c r="D197" s="31" t="s">
        <v>511</v>
      </c>
      <c r="E197" s="29">
        <v>3</v>
      </c>
      <c r="F197" s="29"/>
      <c r="G197" s="29"/>
      <c r="H197" s="29"/>
      <c r="I197" s="29"/>
      <c r="J197" s="29"/>
      <c r="K197" s="29"/>
      <c r="L197" s="29"/>
      <c r="M197" s="29"/>
    </row>
    <row r="198" spans="1:13" s="32" customFormat="1">
      <c r="A198" s="29" t="str">
        <f t="shared" si="12"/>
        <v>MTH</v>
      </c>
      <c r="B198" s="29" t="str">
        <f t="shared" si="13"/>
        <v>233</v>
      </c>
      <c r="C198" s="30" t="s">
        <v>512</v>
      </c>
      <c r="D198" s="31" t="s">
        <v>513</v>
      </c>
      <c r="E198" s="29">
        <v>2</v>
      </c>
      <c r="F198" s="29"/>
      <c r="G198" s="29"/>
      <c r="H198" s="29"/>
      <c r="I198" s="29"/>
      <c r="J198" s="29"/>
      <c r="K198" s="29"/>
      <c r="L198" s="29"/>
      <c r="M198" s="29"/>
    </row>
    <row r="199" spans="1:13" s="32" customFormat="1">
      <c r="A199" s="29" t="str">
        <f t="shared" si="12"/>
        <v>MTH</v>
      </c>
      <c r="B199" s="29" t="str">
        <f t="shared" si="13"/>
        <v>283</v>
      </c>
      <c r="C199" s="30" t="s">
        <v>514</v>
      </c>
      <c r="D199" s="31" t="s">
        <v>515</v>
      </c>
      <c r="E199" s="29">
        <v>2</v>
      </c>
      <c r="F199" s="29"/>
      <c r="G199" s="29"/>
      <c r="H199" s="29"/>
      <c r="I199" s="29"/>
      <c r="J199" s="29"/>
      <c r="K199" s="29"/>
      <c r="L199" s="29"/>
      <c r="M199" s="29"/>
    </row>
    <row r="200" spans="1:13" s="32" customFormat="1">
      <c r="A200" s="29" t="str">
        <f t="shared" si="12"/>
        <v>MTH</v>
      </c>
      <c r="B200" s="29" t="str">
        <f t="shared" si="13"/>
        <v>293</v>
      </c>
      <c r="C200" s="30" t="s">
        <v>516</v>
      </c>
      <c r="D200" s="31" t="s">
        <v>517</v>
      </c>
      <c r="E200" s="29">
        <v>2</v>
      </c>
      <c r="F200" s="29"/>
      <c r="G200" s="29"/>
      <c r="H200" s="29"/>
      <c r="I200" s="29"/>
      <c r="J200" s="29"/>
      <c r="K200" s="29"/>
      <c r="L200" s="29"/>
      <c r="M200" s="29"/>
    </row>
    <row r="201" spans="1:13" s="32" customFormat="1">
      <c r="A201" s="29" t="str">
        <f t="shared" si="12"/>
        <v>MTH</v>
      </c>
      <c r="B201" s="29" t="str">
        <f t="shared" si="13"/>
        <v>554</v>
      </c>
      <c r="C201" s="30" t="s">
        <v>518</v>
      </c>
      <c r="D201" s="31" t="s">
        <v>519</v>
      </c>
      <c r="E201" s="29">
        <v>2</v>
      </c>
      <c r="F201" s="29"/>
      <c r="G201" s="29"/>
      <c r="H201" s="29"/>
      <c r="I201" s="29"/>
      <c r="J201" s="29"/>
      <c r="K201" s="29"/>
      <c r="L201" s="29"/>
      <c r="M201" s="29"/>
    </row>
    <row r="202" spans="1:13" s="32" customFormat="1">
      <c r="A202" s="29" t="str">
        <f t="shared" si="12"/>
        <v>PHY</v>
      </c>
      <c r="B202" s="29" t="str">
        <f t="shared" si="13"/>
        <v>101</v>
      </c>
      <c r="C202" s="30" t="s">
        <v>520</v>
      </c>
      <c r="D202" s="31" t="s">
        <v>521</v>
      </c>
      <c r="E202" s="29">
        <v>3</v>
      </c>
      <c r="F202" s="29"/>
      <c r="G202" s="29"/>
      <c r="H202" s="29"/>
      <c r="I202" s="29"/>
      <c r="J202" s="29"/>
      <c r="K202" s="29"/>
      <c r="L202" s="29"/>
      <c r="M202" s="29"/>
    </row>
    <row r="203" spans="1:13" s="32" customFormat="1">
      <c r="A203" s="29" t="str">
        <f t="shared" si="12"/>
        <v>PHY</v>
      </c>
      <c r="B203" s="29" t="str">
        <f t="shared" si="13"/>
        <v>102</v>
      </c>
      <c r="C203" s="30" t="s">
        <v>522</v>
      </c>
      <c r="D203" s="31" t="s">
        <v>523</v>
      </c>
      <c r="E203" s="29">
        <v>4</v>
      </c>
      <c r="F203" s="29"/>
      <c r="G203" s="29"/>
      <c r="H203" s="29"/>
      <c r="I203" s="29"/>
      <c r="J203" s="29"/>
      <c r="K203" s="29"/>
      <c r="L203" s="29"/>
      <c r="M203" s="29"/>
    </row>
    <row r="204" spans="1:13" s="32" customFormat="1">
      <c r="A204" s="29" t="str">
        <f t="shared" si="12"/>
        <v>PHY</v>
      </c>
      <c r="B204" s="29" t="str">
        <f t="shared" si="13"/>
        <v>142</v>
      </c>
      <c r="C204" s="30" t="s">
        <v>524</v>
      </c>
      <c r="D204" s="31" t="s">
        <v>525</v>
      </c>
      <c r="E204" s="29">
        <v>4</v>
      </c>
      <c r="F204" s="29"/>
      <c r="G204" s="29"/>
      <c r="H204" s="29"/>
      <c r="I204" s="29"/>
      <c r="J204" s="29"/>
      <c r="K204" s="29"/>
      <c r="L204" s="29"/>
      <c r="M204" s="29"/>
    </row>
    <row r="205" spans="1:13" s="32" customFormat="1">
      <c r="A205" s="29" t="str">
        <f t="shared" si="12"/>
        <v>PHY</v>
      </c>
      <c r="B205" s="29" t="str">
        <f t="shared" si="13"/>
        <v>443</v>
      </c>
      <c r="C205" s="30" t="s">
        <v>526</v>
      </c>
      <c r="D205" s="31" t="s">
        <v>527</v>
      </c>
      <c r="E205" s="29">
        <v>1</v>
      </c>
      <c r="F205" s="29"/>
      <c r="G205" s="29"/>
      <c r="H205" s="29"/>
      <c r="I205" s="29"/>
      <c r="J205" s="29"/>
      <c r="K205" s="29"/>
      <c r="L205" s="29"/>
      <c r="M205" s="29"/>
    </row>
    <row r="206" spans="1:13" s="32" customFormat="1">
      <c r="A206" s="29" t="str">
        <f t="shared" si="12"/>
        <v>STA</v>
      </c>
      <c r="B206" s="29" t="str">
        <f t="shared" si="13"/>
        <v>151</v>
      </c>
      <c r="C206" s="30" t="s">
        <v>528</v>
      </c>
      <c r="D206" s="31" t="s">
        <v>529</v>
      </c>
      <c r="E206" s="29">
        <v>3</v>
      </c>
      <c r="F206" s="29"/>
      <c r="G206" s="29"/>
      <c r="H206" s="29"/>
      <c r="I206" s="29"/>
      <c r="J206" s="29"/>
      <c r="K206" s="29"/>
      <c r="L206" s="29"/>
      <c r="M206" s="29"/>
    </row>
    <row r="207" spans="1:13" s="32" customFormat="1">
      <c r="A207" s="29" t="str">
        <f t="shared" si="12"/>
        <v>STA</v>
      </c>
      <c r="B207" s="29" t="str">
        <f t="shared" si="13"/>
        <v>277</v>
      </c>
      <c r="C207" s="30" t="s">
        <v>580</v>
      </c>
      <c r="D207" s="31" t="s">
        <v>581</v>
      </c>
      <c r="E207" s="29">
        <v>3</v>
      </c>
      <c r="F207" s="29"/>
      <c r="G207" s="29"/>
      <c r="H207" s="29"/>
      <c r="I207" s="29"/>
      <c r="J207" s="29"/>
      <c r="K207" s="29"/>
      <c r="L207" s="29"/>
      <c r="M207" s="29"/>
    </row>
    <row r="208" spans="1:13" s="32" customFormat="1">
      <c r="A208" s="29" t="str">
        <f t="shared" si="12"/>
        <v>STA</v>
      </c>
      <c r="B208" s="29" t="str">
        <f t="shared" si="13"/>
        <v>212</v>
      </c>
      <c r="C208" s="30" t="s">
        <v>530</v>
      </c>
      <c r="D208" s="31" t="s">
        <v>531</v>
      </c>
      <c r="E208" s="29">
        <v>3</v>
      </c>
      <c r="F208" s="29"/>
      <c r="G208" s="29"/>
      <c r="H208" s="29"/>
      <c r="I208" s="29"/>
      <c r="J208" s="29"/>
      <c r="K208" s="29"/>
      <c r="L208" s="29"/>
      <c r="M208" s="29"/>
    </row>
    <row r="209" spans="1:13" s="32" customFormat="1">
      <c r="A209" s="29" t="str">
        <f t="shared" si="12"/>
        <v>IS-</v>
      </c>
      <c r="B209" s="29" t="str">
        <f t="shared" si="13"/>
        <v>101</v>
      </c>
      <c r="C209" s="30" t="s">
        <v>595</v>
      </c>
      <c r="D209" s="31" t="s">
        <v>596</v>
      </c>
      <c r="E209" s="29">
        <v>4</v>
      </c>
      <c r="F209" s="29"/>
      <c r="G209" s="29"/>
      <c r="H209" s="29"/>
      <c r="I209" s="29"/>
      <c r="J209" s="29"/>
      <c r="K209" s="29"/>
      <c r="L209" s="29"/>
      <c r="M209" s="29"/>
    </row>
    <row r="210" spans="1:13" s="32" customFormat="1">
      <c r="A210" s="29" t="str">
        <f t="shared" si="12"/>
        <v xml:space="preserve">ID </v>
      </c>
      <c r="B210" s="29" t="str">
        <f t="shared" si="13"/>
        <v>302</v>
      </c>
      <c r="C210" s="30" t="s">
        <v>588</v>
      </c>
      <c r="D210" s="31" t="s">
        <v>589</v>
      </c>
      <c r="E210" s="29">
        <v>2</v>
      </c>
      <c r="F210" s="29"/>
      <c r="G210" s="29"/>
      <c r="H210" s="29"/>
      <c r="I210" s="29"/>
      <c r="J210" s="29"/>
      <c r="K210" s="29"/>
      <c r="L210" s="29"/>
      <c r="M210" s="29"/>
    </row>
    <row r="211" spans="1:13" s="32" customFormat="1">
      <c r="A211" s="29" t="str">
        <f t="shared" si="12"/>
        <v xml:space="preserve">ID </v>
      </c>
      <c r="B211" s="29" t="str">
        <f t="shared" si="13"/>
        <v>330</v>
      </c>
      <c r="C211" s="30" t="s">
        <v>611</v>
      </c>
      <c r="D211" s="31" t="s">
        <v>612</v>
      </c>
      <c r="E211" s="29">
        <v>2</v>
      </c>
      <c r="F211" s="29"/>
      <c r="G211" s="29"/>
      <c r="H211" s="29"/>
      <c r="I211" s="29"/>
      <c r="J211" s="29"/>
      <c r="K211" s="29"/>
      <c r="L211" s="29"/>
      <c r="M211" s="29"/>
    </row>
    <row r="212" spans="1:13" s="32" customFormat="1">
      <c r="A212" s="29" t="str">
        <f t="shared" si="12"/>
        <v>STA</v>
      </c>
      <c r="B212" s="29" t="str">
        <f t="shared" si="13"/>
        <v>571</v>
      </c>
      <c r="C212" s="30" t="s">
        <v>532</v>
      </c>
      <c r="D212" s="31" t="s">
        <v>533</v>
      </c>
      <c r="E212" s="29">
        <v>2</v>
      </c>
      <c r="F212" s="29"/>
      <c r="G212" s="29"/>
      <c r="H212" s="29"/>
      <c r="I212" s="29"/>
      <c r="J212" s="29"/>
      <c r="K212" s="29"/>
      <c r="L212" s="29"/>
      <c r="M212" s="29"/>
    </row>
    <row r="213" spans="1:13" s="32" customFormat="1">
      <c r="A213" s="29" t="str">
        <f t="shared" si="12"/>
        <v>FSE</v>
      </c>
      <c r="B213" s="29" t="str">
        <f t="shared" si="13"/>
        <v>101</v>
      </c>
      <c r="C213" s="30" t="s">
        <v>590</v>
      </c>
      <c r="D213" s="32" t="s">
        <v>591</v>
      </c>
      <c r="E213" s="29">
        <v>3</v>
      </c>
      <c r="F213" s="29"/>
      <c r="G213" s="29"/>
      <c r="H213" s="29"/>
      <c r="I213" s="29"/>
      <c r="J213" s="29"/>
      <c r="K213" s="29"/>
      <c r="L213" s="29"/>
      <c r="M213" s="29"/>
    </row>
    <row r="214" spans="1:13" s="32" customFormat="1">
      <c r="A214" s="29" t="str">
        <f t="shared" si="12"/>
        <v>FSE</v>
      </c>
      <c r="B214" s="29" t="str">
        <f t="shared" si="13"/>
        <v>296</v>
      </c>
      <c r="C214" s="30" t="s">
        <v>597</v>
      </c>
      <c r="D214" s="32" t="s">
        <v>286</v>
      </c>
      <c r="E214" s="29">
        <v>1</v>
      </c>
      <c r="F214" s="29"/>
      <c r="G214" s="29"/>
      <c r="H214" s="29"/>
      <c r="I214" s="29"/>
      <c r="J214" s="29"/>
      <c r="K214" s="29"/>
      <c r="L214" s="29"/>
      <c r="M214" s="29"/>
    </row>
    <row r="215" spans="1:13" s="32" customFormat="1">
      <c r="A215" s="29" t="str">
        <f t="shared" si="12"/>
        <v>DTE</v>
      </c>
      <c r="B215" s="29" t="str">
        <f t="shared" si="13"/>
        <v>152</v>
      </c>
      <c r="C215" s="30" t="s">
        <v>600</v>
      </c>
      <c r="D215" s="32" t="s">
        <v>313</v>
      </c>
      <c r="E215" s="29">
        <v>1</v>
      </c>
      <c r="F215" s="29"/>
      <c r="G215" s="29"/>
      <c r="H215" s="29"/>
      <c r="I215" s="29"/>
      <c r="J215" s="29"/>
      <c r="K215" s="29"/>
      <c r="L215" s="29"/>
      <c r="M215" s="29"/>
    </row>
    <row r="216" spans="1:13" s="32" customFormat="1">
      <c r="A216" s="29" t="str">
        <f t="shared" si="12"/>
        <v>CHE</v>
      </c>
      <c r="B216" s="29" t="str">
        <f t="shared" si="13"/>
        <v>359</v>
      </c>
      <c r="C216" s="30" t="s">
        <v>601</v>
      </c>
      <c r="D216" s="32" t="s">
        <v>602</v>
      </c>
      <c r="E216" s="29">
        <v>3</v>
      </c>
      <c r="F216" s="29"/>
      <c r="G216" s="29"/>
      <c r="H216" s="29"/>
      <c r="I216" s="29"/>
      <c r="J216" s="29"/>
      <c r="K216" s="29"/>
      <c r="L216" s="29"/>
      <c r="M216" s="29"/>
    </row>
    <row r="217" spans="1:13" s="32" customFormat="1">
      <c r="A217" s="29" t="str">
        <f t="shared" si="12"/>
        <v>ENG</v>
      </c>
      <c r="B217" s="29" t="str">
        <f t="shared" si="13"/>
        <v>381</v>
      </c>
      <c r="C217" s="30" t="s">
        <v>598</v>
      </c>
      <c r="D217" s="32" t="s">
        <v>599</v>
      </c>
      <c r="E217" s="29">
        <v>2</v>
      </c>
      <c r="F217" s="29"/>
      <c r="G217" s="29"/>
      <c r="H217" s="29"/>
      <c r="I217" s="29"/>
      <c r="J217" s="29"/>
      <c r="K217" s="29"/>
      <c r="L217" s="29"/>
      <c r="M217" s="29"/>
    </row>
    <row r="218" spans="1:13" s="32" customFormat="1">
      <c r="A218" s="29" t="str">
        <f t="shared" si="12"/>
        <v>ENG</v>
      </c>
      <c r="B218" s="29" t="str">
        <f t="shared" si="13"/>
        <v>331</v>
      </c>
      <c r="C218" s="30" t="s">
        <v>605</v>
      </c>
      <c r="D218" s="32" t="s">
        <v>606</v>
      </c>
      <c r="E218" s="29">
        <v>2</v>
      </c>
      <c r="F218" s="29"/>
      <c r="G218" s="29"/>
      <c r="H218" s="29"/>
      <c r="I218" s="29"/>
      <c r="J218" s="29"/>
      <c r="K218" s="29"/>
      <c r="L218" s="29"/>
      <c r="M218" s="29"/>
    </row>
    <row r="219" spans="1:13" s="32" customFormat="1">
      <c r="A219" s="29" t="str">
        <f t="shared" si="12"/>
        <v>EVR</v>
      </c>
      <c r="B219" s="29" t="str">
        <f t="shared" si="13"/>
        <v>100</v>
      </c>
      <c r="C219" s="30" t="s">
        <v>603</v>
      </c>
      <c r="D219" s="32" t="s">
        <v>604</v>
      </c>
      <c r="E219" s="29">
        <v>3</v>
      </c>
      <c r="F219" s="29"/>
      <c r="G219" s="29"/>
      <c r="H219" s="29"/>
      <c r="I219" s="29"/>
      <c r="J219" s="29"/>
      <c r="K219" s="29"/>
      <c r="L219" s="29"/>
      <c r="M219" s="29"/>
    </row>
    <row r="220" spans="1:13" s="32" customFormat="1">
      <c r="A220" s="29" t="str">
        <f t="shared" si="12"/>
        <v>EVR</v>
      </c>
      <c r="B220" s="29" t="str">
        <f t="shared" si="13"/>
        <v>413</v>
      </c>
      <c r="C220" s="30" t="s">
        <v>607</v>
      </c>
      <c r="D220" s="32" t="s">
        <v>608</v>
      </c>
      <c r="E220" s="29">
        <v>2</v>
      </c>
      <c r="F220" s="29"/>
      <c r="G220" s="29"/>
      <c r="H220" s="29"/>
      <c r="I220" s="29"/>
      <c r="J220" s="29"/>
      <c r="K220" s="29"/>
      <c r="L220" s="29"/>
      <c r="M220" s="29"/>
    </row>
    <row r="221" spans="1:13" s="32" customFormat="1">
      <c r="A221" s="29" t="str">
        <f t="shared" si="12"/>
        <v>THR</v>
      </c>
      <c r="B221" s="29" t="str">
        <f t="shared" si="13"/>
        <v>201</v>
      </c>
      <c r="C221" s="30" t="s">
        <v>609</v>
      </c>
      <c r="D221" s="32" t="s">
        <v>610</v>
      </c>
      <c r="E221" s="29">
        <v>3</v>
      </c>
      <c r="F221" s="29"/>
      <c r="G221" s="29"/>
      <c r="H221" s="29"/>
      <c r="I221" s="29"/>
      <c r="J221" s="29"/>
      <c r="K221" s="29"/>
      <c r="L221" s="29"/>
      <c r="M221" s="29"/>
    </row>
    <row r="222" spans="1:13" s="32" customFormat="1">
      <c r="A222" s="142" t="str">
        <f t="shared" si="12"/>
        <v>EVR</v>
      </c>
      <c r="B222" s="142" t="str">
        <f t="shared" si="13"/>
        <v>404</v>
      </c>
      <c r="C222" s="143" t="s">
        <v>592</v>
      </c>
      <c r="D222" s="144" t="s">
        <v>593</v>
      </c>
      <c r="E222" s="142">
        <v>2</v>
      </c>
      <c r="F222" s="29"/>
      <c r="G222" s="29"/>
      <c r="H222" s="29"/>
      <c r="I222" s="29"/>
      <c r="J222" s="29"/>
      <c r="K222" s="29"/>
      <c r="L222" s="29"/>
      <c r="M222" s="29"/>
    </row>
    <row r="223" spans="1:13" s="32" customFormat="1">
      <c r="A223" s="29" t="str">
        <f t="shared" ref="A223:A224" si="14">LEFT(C223,3)</f>
        <v>EVR</v>
      </c>
      <c r="B223" s="29" t="str">
        <f t="shared" ref="B223:B224" si="15">RIGHT(C223,3)</f>
        <v>404</v>
      </c>
      <c r="C223" s="30" t="s">
        <v>592</v>
      </c>
      <c r="D223" s="32" t="s">
        <v>593</v>
      </c>
      <c r="E223" s="29">
        <v>2</v>
      </c>
      <c r="F223" s="29"/>
      <c r="G223" s="29"/>
      <c r="H223" s="29"/>
      <c r="I223" s="29"/>
      <c r="J223" s="29"/>
      <c r="K223" s="29"/>
      <c r="L223" s="29"/>
      <c r="M223" s="29"/>
    </row>
    <row r="224" spans="1:13" customFormat="1" ht="15">
      <c r="A224" s="29" t="str">
        <f t="shared" si="14"/>
        <v>ANA</v>
      </c>
      <c r="B224" s="29" t="str">
        <f t="shared" si="15"/>
        <v>201</v>
      </c>
      <c r="C224" s="130" t="s">
        <v>613</v>
      </c>
      <c r="D224" s="131" t="s">
        <v>614</v>
      </c>
      <c r="E224" s="129">
        <v>2</v>
      </c>
    </row>
    <row r="225" spans="1:5" customFormat="1" ht="15">
      <c r="A225" s="29" t="str">
        <f t="shared" ref="A225:A288" si="16">LEFT(C225,3)</f>
        <v>ANA</v>
      </c>
      <c r="B225" s="29" t="str">
        <f t="shared" ref="B225:B288" si="17">RIGHT(C225,3)</f>
        <v>202</v>
      </c>
      <c r="C225" s="130" t="s">
        <v>615</v>
      </c>
      <c r="D225" s="131" t="s">
        <v>616</v>
      </c>
      <c r="E225" s="129">
        <v>2</v>
      </c>
    </row>
    <row r="226" spans="1:5" customFormat="1" ht="15">
      <c r="A226" s="29" t="str">
        <f t="shared" si="16"/>
        <v>ANA</v>
      </c>
      <c r="B226" s="29" t="str">
        <f t="shared" si="17"/>
        <v>203</v>
      </c>
      <c r="C226" s="130" t="s">
        <v>617</v>
      </c>
      <c r="D226" s="131" t="s">
        <v>618</v>
      </c>
      <c r="E226" s="129">
        <v>2</v>
      </c>
    </row>
    <row r="227" spans="1:5" customFormat="1" ht="15">
      <c r="A227" s="29" t="str">
        <f t="shared" si="16"/>
        <v>BIO</v>
      </c>
      <c r="B227" s="29" t="str">
        <f t="shared" si="17"/>
        <v>213</v>
      </c>
      <c r="C227" s="130" t="s">
        <v>619</v>
      </c>
      <c r="D227" s="131" t="s">
        <v>620</v>
      </c>
      <c r="E227" s="129">
        <v>3</v>
      </c>
    </row>
    <row r="228" spans="1:5" customFormat="1" ht="15">
      <c r="A228" s="29" t="str">
        <f t="shared" si="16"/>
        <v>BIO</v>
      </c>
      <c r="B228" s="29" t="str">
        <f t="shared" si="17"/>
        <v>220</v>
      </c>
      <c r="C228" s="130" t="s">
        <v>621</v>
      </c>
      <c r="D228" s="131" t="s">
        <v>622</v>
      </c>
      <c r="E228" s="129">
        <v>1</v>
      </c>
    </row>
    <row r="229" spans="1:5" customFormat="1" ht="15">
      <c r="A229" s="29" t="str">
        <f t="shared" si="16"/>
        <v>BIO</v>
      </c>
      <c r="B229" s="29" t="str">
        <f t="shared" si="17"/>
        <v>221</v>
      </c>
      <c r="C229" s="130" t="s">
        <v>623</v>
      </c>
      <c r="D229" s="131" t="s">
        <v>624</v>
      </c>
      <c r="E229" s="129">
        <v>2</v>
      </c>
    </row>
    <row r="230" spans="1:5" customFormat="1" ht="15">
      <c r="A230" s="29" t="str">
        <f t="shared" si="16"/>
        <v>BPH</v>
      </c>
      <c r="B230" s="29" t="str">
        <f t="shared" si="17"/>
        <v>250</v>
      </c>
      <c r="C230" s="130" t="s">
        <v>625</v>
      </c>
      <c r="D230" s="131" t="s">
        <v>626</v>
      </c>
      <c r="E230" s="129">
        <v>4</v>
      </c>
    </row>
    <row r="231" spans="1:5" customFormat="1" ht="15">
      <c r="A231" s="29" t="str">
        <f t="shared" si="16"/>
        <v xml:space="preserve">CR </v>
      </c>
      <c r="B231" s="29" t="str">
        <f t="shared" si="17"/>
        <v>250</v>
      </c>
      <c r="C231" s="130" t="s">
        <v>627</v>
      </c>
      <c r="D231" s="131" t="s">
        <v>628</v>
      </c>
      <c r="E231" s="129">
        <v>3</v>
      </c>
    </row>
    <row r="232" spans="1:5" customFormat="1" ht="15">
      <c r="A232" s="29" t="str">
        <f t="shared" si="16"/>
        <v xml:space="preserve">CR </v>
      </c>
      <c r="B232" s="29" t="str">
        <f t="shared" si="17"/>
        <v>424</v>
      </c>
      <c r="C232" s="130" t="s">
        <v>629</v>
      </c>
      <c r="D232" s="131" t="s">
        <v>630</v>
      </c>
      <c r="E232" s="129">
        <v>3</v>
      </c>
    </row>
    <row r="233" spans="1:5" customFormat="1" ht="15">
      <c r="A233" s="29" t="str">
        <f t="shared" si="16"/>
        <v xml:space="preserve">CS </v>
      </c>
      <c r="B233" s="29" t="str">
        <f t="shared" si="17"/>
        <v>100</v>
      </c>
      <c r="C233" s="130" t="s">
        <v>631</v>
      </c>
      <c r="D233" s="131" t="s">
        <v>632</v>
      </c>
      <c r="E233" s="129">
        <v>1</v>
      </c>
    </row>
    <row r="234" spans="1:5" customFormat="1" ht="15">
      <c r="A234" s="29" t="str">
        <f t="shared" si="16"/>
        <v xml:space="preserve">CS </v>
      </c>
      <c r="B234" s="29" t="str">
        <f t="shared" si="17"/>
        <v>101</v>
      </c>
      <c r="C234" s="130" t="s">
        <v>633</v>
      </c>
      <c r="D234" s="131" t="s">
        <v>634</v>
      </c>
      <c r="E234" s="129">
        <v>3</v>
      </c>
    </row>
    <row r="235" spans="1:5" customFormat="1" ht="15">
      <c r="A235" s="29" t="str">
        <f t="shared" si="16"/>
        <v xml:space="preserve">CS </v>
      </c>
      <c r="B235" s="29" t="str">
        <f t="shared" si="17"/>
        <v>201</v>
      </c>
      <c r="C235" s="130" t="s">
        <v>635</v>
      </c>
      <c r="D235" s="131" t="s">
        <v>636</v>
      </c>
      <c r="E235" s="129">
        <v>3</v>
      </c>
    </row>
    <row r="236" spans="1:5" customFormat="1" ht="15">
      <c r="A236" s="29" t="str">
        <f t="shared" si="16"/>
        <v xml:space="preserve">CS </v>
      </c>
      <c r="B236" s="29" t="str">
        <f t="shared" si="17"/>
        <v>211</v>
      </c>
      <c r="C236" s="130" t="s">
        <v>637</v>
      </c>
      <c r="D236" s="131" t="s">
        <v>638</v>
      </c>
      <c r="E236" s="129">
        <v>4</v>
      </c>
    </row>
    <row r="237" spans="1:5" customFormat="1" ht="15">
      <c r="A237" s="29" t="str">
        <f t="shared" si="16"/>
        <v xml:space="preserve">CS </v>
      </c>
      <c r="B237" s="29" t="str">
        <f t="shared" si="17"/>
        <v>223</v>
      </c>
      <c r="C237" s="130" t="s">
        <v>639</v>
      </c>
      <c r="D237" s="131" t="s">
        <v>640</v>
      </c>
      <c r="E237" s="129">
        <v>2</v>
      </c>
    </row>
    <row r="238" spans="1:5" customFormat="1" ht="15">
      <c r="A238" s="29" t="str">
        <f t="shared" si="16"/>
        <v xml:space="preserve">CS </v>
      </c>
      <c r="B238" s="29" t="str">
        <f t="shared" si="17"/>
        <v>226</v>
      </c>
      <c r="C238" s="130" t="s">
        <v>641</v>
      </c>
      <c r="D238" s="131" t="s">
        <v>642</v>
      </c>
      <c r="E238" s="129">
        <v>2</v>
      </c>
    </row>
    <row r="239" spans="1:5" customFormat="1" ht="15">
      <c r="A239" s="29" t="str">
        <f t="shared" si="16"/>
        <v xml:space="preserve">CS </v>
      </c>
      <c r="B239" s="29" t="str">
        <f t="shared" si="17"/>
        <v>246</v>
      </c>
      <c r="C239" s="130" t="s">
        <v>643</v>
      </c>
      <c r="D239" s="131" t="s">
        <v>644</v>
      </c>
      <c r="E239" s="129">
        <v>1</v>
      </c>
    </row>
    <row r="240" spans="1:5" customFormat="1" ht="15">
      <c r="A240" s="29" t="str">
        <f t="shared" si="16"/>
        <v xml:space="preserve">CS </v>
      </c>
      <c r="B240" s="29" t="str">
        <f t="shared" si="17"/>
        <v>252</v>
      </c>
      <c r="C240" s="130" t="s">
        <v>645</v>
      </c>
      <c r="D240" s="131" t="s">
        <v>646</v>
      </c>
      <c r="E240" s="129">
        <v>3</v>
      </c>
    </row>
    <row r="241" spans="1:5" customFormat="1" ht="15">
      <c r="A241" s="29" t="str">
        <f t="shared" si="16"/>
        <v xml:space="preserve">CS </v>
      </c>
      <c r="B241" s="29" t="str">
        <f t="shared" si="17"/>
        <v>297</v>
      </c>
      <c r="C241" s="130" t="s">
        <v>647</v>
      </c>
      <c r="D241" s="131" t="s">
        <v>648</v>
      </c>
      <c r="E241" s="129">
        <v>1</v>
      </c>
    </row>
    <row r="242" spans="1:5" customFormat="1" ht="15">
      <c r="A242" s="29" t="str">
        <f t="shared" si="16"/>
        <v xml:space="preserve">CS </v>
      </c>
      <c r="B242" s="29" t="str">
        <f t="shared" si="17"/>
        <v>303</v>
      </c>
      <c r="C242" s="130" t="s">
        <v>649</v>
      </c>
      <c r="D242" s="131" t="s">
        <v>650</v>
      </c>
      <c r="E242" s="129">
        <v>3</v>
      </c>
    </row>
    <row r="243" spans="1:5" customFormat="1" ht="15">
      <c r="A243" s="29" t="str">
        <f t="shared" si="16"/>
        <v xml:space="preserve">CS </v>
      </c>
      <c r="B243" s="29" t="str">
        <f t="shared" si="17"/>
        <v>311</v>
      </c>
      <c r="C243" s="130" t="s">
        <v>651</v>
      </c>
      <c r="D243" s="131" t="s">
        <v>652</v>
      </c>
      <c r="E243" s="129">
        <v>4</v>
      </c>
    </row>
    <row r="244" spans="1:5" customFormat="1" ht="15">
      <c r="A244" s="29" t="str">
        <f t="shared" si="16"/>
        <v xml:space="preserve">CS </v>
      </c>
      <c r="B244" s="29" t="str">
        <f t="shared" si="17"/>
        <v>313</v>
      </c>
      <c r="C244" s="130" t="s">
        <v>653</v>
      </c>
      <c r="D244" s="131" t="s">
        <v>654</v>
      </c>
      <c r="E244" s="129">
        <v>3</v>
      </c>
    </row>
    <row r="245" spans="1:5" customFormat="1" ht="15">
      <c r="A245" s="29" t="str">
        <f t="shared" si="16"/>
        <v xml:space="preserve">CS </v>
      </c>
      <c r="B245" s="29" t="str">
        <f t="shared" si="17"/>
        <v>314</v>
      </c>
      <c r="C245" s="130" t="s">
        <v>655</v>
      </c>
      <c r="D245" s="131" t="s">
        <v>656</v>
      </c>
      <c r="E245" s="129">
        <v>3</v>
      </c>
    </row>
    <row r="246" spans="1:5" customFormat="1" ht="15">
      <c r="A246" s="29" t="str">
        <f t="shared" si="16"/>
        <v xml:space="preserve">CS </v>
      </c>
      <c r="B246" s="29" t="str">
        <f t="shared" si="17"/>
        <v>316</v>
      </c>
      <c r="C246" s="130" t="s">
        <v>657</v>
      </c>
      <c r="D246" s="131" t="s">
        <v>658</v>
      </c>
      <c r="E246" s="129">
        <v>3</v>
      </c>
    </row>
    <row r="247" spans="1:5" customFormat="1" ht="15">
      <c r="A247" s="29" t="str">
        <f t="shared" si="16"/>
        <v xml:space="preserve">CS </v>
      </c>
      <c r="B247" s="29" t="str">
        <f t="shared" si="17"/>
        <v>343</v>
      </c>
      <c r="C247" s="130" t="s">
        <v>659</v>
      </c>
      <c r="D247" s="131" t="s">
        <v>660</v>
      </c>
      <c r="E247" s="129">
        <v>2</v>
      </c>
    </row>
    <row r="248" spans="1:5" customFormat="1" ht="15">
      <c r="A248" s="29" t="str">
        <f t="shared" si="16"/>
        <v xml:space="preserve">CS </v>
      </c>
      <c r="B248" s="29" t="str">
        <f t="shared" si="17"/>
        <v>345</v>
      </c>
      <c r="C248" s="130" t="s">
        <v>661</v>
      </c>
      <c r="D248" s="131" t="s">
        <v>662</v>
      </c>
      <c r="E248" s="129">
        <v>1</v>
      </c>
    </row>
    <row r="249" spans="1:5" customFormat="1" ht="15">
      <c r="A249" s="29" t="str">
        <f t="shared" si="16"/>
        <v xml:space="preserve">CS </v>
      </c>
      <c r="B249" s="29" t="str">
        <f t="shared" si="17"/>
        <v>346</v>
      </c>
      <c r="C249" s="130" t="s">
        <v>663</v>
      </c>
      <c r="D249" s="131" t="s">
        <v>664</v>
      </c>
      <c r="E249" s="129">
        <v>1</v>
      </c>
    </row>
    <row r="250" spans="1:5" customFormat="1" ht="15">
      <c r="A250" s="29" t="str">
        <f t="shared" si="16"/>
        <v xml:space="preserve">CS </v>
      </c>
      <c r="B250" s="29" t="str">
        <f t="shared" si="17"/>
        <v>347</v>
      </c>
      <c r="C250" s="130" t="s">
        <v>665</v>
      </c>
      <c r="D250" s="131" t="s">
        <v>648</v>
      </c>
      <c r="E250" s="129">
        <v>1</v>
      </c>
    </row>
    <row r="251" spans="1:5" customFormat="1" ht="15">
      <c r="A251" s="29" t="str">
        <f t="shared" si="16"/>
        <v xml:space="preserve">CS </v>
      </c>
      <c r="B251" s="29" t="str">
        <f t="shared" si="17"/>
        <v>348</v>
      </c>
      <c r="C251" s="130" t="s">
        <v>666</v>
      </c>
      <c r="D251" s="131" t="s">
        <v>667</v>
      </c>
      <c r="E251" s="129">
        <v>3</v>
      </c>
    </row>
    <row r="252" spans="1:5" customFormat="1" ht="15">
      <c r="A252" s="29" t="str">
        <f t="shared" si="16"/>
        <v xml:space="preserve">CS </v>
      </c>
      <c r="B252" s="29" t="str">
        <f t="shared" si="17"/>
        <v>349</v>
      </c>
      <c r="C252" s="130" t="s">
        <v>668</v>
      </c>
      <c r="D252" s="131" t="s">
        <v>669</v>
      </c>
      <c r="E252" s="129">
        <v>1</v>
      </c>
    </row>
    <row r="253" spans="1:5" customFormat="1" ht="15">
      <c r="A253" s="29" t="str">
        <f t="shared" si="16"/>
        <v xml:space="preserve">CS </v>
      </c>
      <c r="B253" s="29" t="str">
        <f t="shared" si="17"/>
        <v>353</v>
      </c>
      <c r="C253" s="130" t="s">
        <v>670</v>
      </c>
      <c r="D253" s="131" t="s">
        <v>671</v>
      </c>
      <c r="E253" s="129">
        <v>2</v>
      </c>
    </row>
    <row r="254" spans="1:5" customFormat="1" ht="15">
      <c r="A254" s="29" t="str">
        <f t="shared" si="16"/>
        <v xml:space="preserve">CS </v>
      </c>
      <c r="B254" s="29" t="str">
        <f t="shared" si="17"/>
        <v>366</v>
      </c>
      <c r="C254" s="130" t="s">
        <v>672</v>
      </c>
      <c r="D254" s="131" t="s">
        <v>673</v>
      </c>
      <c r="E254" s="129">
        <v>2</v>
      </c>
    </row>
    <row r="255" spans="1:5" customFormat="1" ht="15">
      <c r="A255" s="29" t="str">
        <f t="shared" si="16"/>
        <v xml:space="preserve">CS </v>
      </c>
      <c r="B255" s="29" t="str">
        <f t="shared" si="17"/>
        <v>372</v>
      </c>
      <c r="C255" s="130" t="s">
        <v>674</v>
      </c>
      <c r="D255" s="131" t="s">
        <v>675</v>
      </c>
      <c r="E255" s="129">
        <v>3</v>
      </c>
    </row>
    <row r="256" spans="1:5" customFormat="1" ht="15">
      <c r="A256" s="29" t="str">
        <f t="shared" si="16"/>
        <v xml:space="preserve">CS </v>
      </c>
      <c r="B256" s="29" t="str">
        <f t="shared" si="17"/>
        <v>376</v>
      </c>
      <c r="C256" s="130" t="s">
        <v>676</v>
      </c>
      <c r="D256" s="131" t="s">
        <v>677</v>
      </c>
      <c r="E256" s="129">
        <v>3</v>
      </c>
    </row>
    <row r="257" spans="1:5" customFormat="1" ht="15">
      <c r="A257" s="29" t="str">
        <f t="shared" si="16"/>
        <v xml:space="preserve">CS </v>
      </c>
      <c r="B257" s="29" t="str">
        <f t="shared" si="17"/>
        <v>397</v>
      </c>
      <c r="C257" s="130" t="s">
        <v>678</v>
      </c>
      <c r="D257" s="131" t="s">
        <v>648</v>
      </c>
      <c r="E257" s="129">
        <v>1</v>
      </c>
    </row>
    <row r="258" spans="1:5" customFormat="1" ht="15">
      <c r="A258" s="29" t="str">
        <f t="shared" si="16"/>
        <v xml:space="preserve">CS </v>
      </c>
      <c r="B258" s="29" t="str">
        <f t="shared" si="17"/>
        <v>403</v>
      </c>
      <c r="C258" s="130" t="s">
        <v>679</v>
      </c>
      <c r="D258" s="131" t="s">
        <v>680</v>
      </c>
      <c r="E258" s="129">
        <v>3</v>
      </c>
    </row>
    <row r="259" spans="1:5" customFormat="1" ht="15">
      <c r="A259" s="29" t="str">
        <f t="shared" si="16"/>
        <v xml:space="preserve">CS </v>
      </c>
      <c r="B259" s="29" t="str">
        <f t="shared" si="17"/>
        <v>414</v>
      </c>
      <c r="C259" s="130" t="s">
        <v>681</v>
      </c>
      <c r="D259" s="131" t="s">
        <v>682</v>
      </c>
      <c r="E259" s="129">
        <v>3</v>
      </c>
    </row>
    <row r="260" spans="1:5" customFormat="1" ht="15">
      <c r="A260" s="29" t="str">
        <f t="shared" si="16"/>
        <v xml:space="preserve">CS </v>
      </c>
      <c r="B260" s="29" t="str">
        <f t="shared" si="17"/>
        <v>415</v>
      </c>
      <c r="C260" s="130" t="s">
        <v>683</v>
      </c>
      <c r="D260" s="131" t="s">
        <v>684</v>
      </c>
      <c r="E260" s="129">
        <v>3</v>
      </c>
    </row>
    <row r="261" spans="1:5" customFormat="1" ht="15">
      <c r="A261" s="29" t="str">
        <f t="shared" si="16"/>
        <v xml:space="preserve">CS </v>
      </c>
      <c r="B261" s="29" t="str">
        <f t="shared" si="17"/>
        <v>416</v>
      </c>
      <c r="C261" s="130" t="s">
        <v>685</v>
      </c>
      <c r="D261" s="131" t="s">
        <v>686</v>
      </c>
      <c r="E261" s="129">
        <v>3</v>
      </c>
    </row>
    <row r="262" spans="1:5" customFormat="1" ht="15">
      <c r="A262" s="29" t="str">
        <f t="shared" si="16"/>
        <v xml:space="preserve">CS </v>
      </c>
      <c r="B262" s="29" t="str">
        <f t="shared" si="17"/>
        <v>417</v>
      </c>
      <c r="C262" s="130" t="s">
        <v>687</v>
      </c>
      <c r="D262" s="131" t="s">
        <v>688</v>
      </c>
      <c r="E262" s="129">
        <v>3</v>
      </c>
    </row>
    <row r="263" spans="1:5" customFormat="1" ht="15">
      <c r="A263" s="29" t="str">
        <f t="shared" si="16"/>
        <v xml:space="preserve">CS </v>
      </c>
      <c r="B263" s="29" t="str">
        <f t="shared" si="17"/>
        <v>418</v>
      </c>
      <c r="C263" s="130" t="s">
        <v>689</v>
      </c>
      <c r="D263" s="131" t="s">
        <v>690</v>
      </c>
      <c r="E263" s="129">
        <v>3</v>
      </c>
    </row>
    <row r="264" spans="1:5" customFormat="1" ht="15">
      <c r="A264" s="29" t="str">
        <f t="shared" si="16"/>
        <v xml:space="preserve">CS </v>
      </c>
      <c r="B264" s="29" t="str">
        <f t="shared" si="17"/>
        <v>419</v>
      </c>
      <c r="C264" s="130" t="s">
        <v>691</v>
      </c>
      <c r="D264" s="131" t="s">
        <v>692</v>
      </c>
      <c r="E264" s="129">
        <v>3</v>
      </c>
    </row>
    <row r="265" spans="1:5" customFormat="1" ht="15">
      <c r="A265" s="29" t="str">
        <f t="shared" si="16"/>
        <v xml:space="preserve">CS </v>
      </c>
      <c r="B265" s="29" t="str">
        <f t="shared" si="17"/>
        <v>420</v>
      </c>
      <c r="C265" s="130" t="s">
        <v>693</v>
      </c>
      <c r="D265" s="131" t="s">
        <v>694</v>
      </c>
      <c r="E265" s="129">
        <v>3</v>
      </c>
    </row>
    <row r="266" spans="1:5" customFormat="1" ht="15">
      <c r="A266" s="29" t="str">
        <f t="shared" si="16"/>
        <v xml:space="preserve">CS </v>
      </c>
      <c r="B266" s="29" t="str">
        <f t="shared" si="17"/>
        <v>421</v>
      </c>
      <c r="C266" s="130" t="s">
        <v>695</v>
      </c>
      <c r="D266" s="131" t="s">
        <v>696</v>
      </c>
      <c r="E266" s="129">
        <v>3</v>
      </c>
    </row>
    <row r="267" spans="1:5" customFormat="1" ht="15">
      <c r="A267" s="29" t="str">
        <f t="shared" si="16"/>
        <v xml:space="preserve">CS </v>
      </c>
      <c r="B267" s="29" t="str">
        <f t="shared" si="17"/>
        <v>423</v>
      </c>
      <c r="C267" s="130" t="s">
        <v>697</v>
      </c>
      <c r="D267" s="131" t="s">
        <v>698</v>
      </c>
      <c r="E267" s="129">
        <v>3</v>
      </c>
    </row>
    <row r="268" spans="1:5" customFormat="1" ht="15">
      <c r="A268" s="29" t="str">
        <f t="shared" si="16"/>
        <v xml:space="preserve">CS </v>
      </c>
      <c r="B268" s="29" t="str">
        <f t="shared" si="17"/>
        <v>426</v>
      </c>
      <c r="C268" s="130" t="s">
        <v>699</v>
      </c>
      <c r="D268" s="131" t="s">
        <v>700</v>
      </c>
      <c r="E268" s="129">
        <v>2</v>
      </c>
    </row>
    <row r="269" spans="1:5" customFormat="1" ht="15">
      <c r="A269" s="29" t="str">
        <f t="shared" si="16"/>
        <v xml:space="preserve">CS </v>
      </c>
      <c r="B269" s="29" t="str">
        <f t="shared" si="17"/>
        <v>427</v>
      </c>
      <c r="C269" s="130" t="s">
        <v>701</v>
      </c>
      <c r="D269" s="131" t="s">
        <v>702</v>
      </c>
      <c r="E269" s="129">
        <v>2</v>
      </c>
    </row>
    <row r="270" spans="1:5" customFormat="1" ht="15">
      <c r="A270" s="29" t="str">
        <f t="shared" si="16"/>
        <v xml:space="preserve">CS </v>
      </c>
      <c r="B270" s="29" t="str">
        <f t="shared" si="17"/>
        <v>428</v>
      </c>
      <c r="C270" s="130" t="s">
        <v>703</v>
      </c>
      <c r="D270" s="131" t="s">
        <v>704</v>
      </c>
      <c r="E270" s="129">
        <v>2</v>
      </c>
    </row>
    <row r="271" spans="1:5" customFormat="1" ht="15">
      <c r="A271" s="29" t="str">
        <f t="shared" si="16"/>
        <v xml:space="preserve">CS </v>
      </c>
      <c r="B271" s="29" t="str">
        <f t="shared" si="17"/>
        <v>429</v>
      </c>
      <c r="C271" s="130" t="s">
        <v>705</v>
      </c>
      <c r="D271" s="131" t="s">
        <v>706</v>
      </c>
      <c r="E271" s="129">
        <v>2</v>
      </c>
    </row>
    <row r="272" spans="1:5" customFormat="1" ht="15">
      <c r="A272" s="29" t="str">
        <f t="shared" si="16"/>
        <v xml:space="preserve">CS </v>
      </c>
      <c r="B272" s="29" t="str">
        <f t="shared" si="17"/>
        <v>430</v>
      </c>
      <c r="C272" s="130" t="s">
        <v>707</v>
      </c>
      <c r="D272" s="131" t="s">
        <v>708</v>
      </c>
      <c r="E272" s="129">
        <v>3</v>
      </c>
    </row>
    <row r="273" spans="1:5" customFormat="1" ht="15">
      <c r="A273" s="29" t="str">
        <f t="shared" si="16"/>
        <v xml:space="preserve">CS </v>
      </c>
      <c r="B273" s="29" t="str">
        <f t="shared" si="17"/>
        <v>434</v>
      </c>
      <c r="C273" s="130" t="s">
        <v>709</v>
      </c>
      <c r="D273" s="131" t="s">
        <v>710</v>
      </c>
      <c r="E273" s="129">
        <v>2</v>
      </c>
    </row>
    <row r="274" spans="1:5" customFormat="1" ht="15">
      <c r="A274" s="29" t="str">
        <f t="shared" si="16"/>
        <v xml:space="preserve">CS </v>
      </c>
      <c r="B274" s="29" t="str">
        <f t="shared" si="17"/>
        <v>445</v>
      </c>
      <c r="C274" s="130" t="s">
        <v>711</v>
      </c>
      <c r="D274" s="131" t="s">
        <v>712</v>
      </c>
      <c r="E274" s="129">
        <v>1</v>
      </c>
    </row>
    <row r="275" spans="1:5" customFormat="1" ht="15">
      <c r="A275" s="29" t="str">
        <f t="shared" si="16"/>
        <v xml:space="preserve">CS </v>
      </c>
      <c r="B275" s="29" t="str">
        <f t="shared" si="17"/>
        <v>446</v>
      </c>
      <c r="C275" s="130" t="s">
        <v>713</v>
      </c>
      <c r="D275" s="131" t="s">
        <v>714</v>
      </c>
      <c r="E275" s="129">
        <v>1</v>
      </c>
    </row>
    <row r="276" spans="1:5" customFormat="1" ht="15">
      <c r="A276" s="29" t="str">
        <f t="shared" si="16"/>
        <v xml:space="preserve">CS </v>
      </c>
      <c r="B276" s="29" t="str">
        <f t="shared" si="17"/>
        <v>447</v>
      </c>
      <c r="C276" s="130" t="s">
        <v>715</v>
      </c>
      <c r="D276" s="131" t="s">
        <v>648</v>
      </c>
      <c r="E276" s="129">
        <v>1</v>
      </c>
    </row>
    <row r="277" spans="1:5" customFormat="1" ht="15">
      <c r="A277" s="29" t="str">
        <f t="shared" si="16"/>
        <v xml:space="preserve">CS </v>
      </c>
      <c r="B277" s="29" t="str">
        <f t="shared" si="17"/>
        <v>448</v>
      </c>
      <c r="C277" s="130" t="s">
        <v>716</v>
      </c>
      <c r="D277" s="131" t="s">
        <v>667</v>
      </c>
      <c r="E277" s="129">
        <v>3</v>
      </c>
    </row>
    <row r="278" spans="1:5" customFormat="1" ht="15">
      <c r="A278" s="29" t="str">
        <f t="shared" si="16"/>
        <v xml:space="preserve">CS </v>
      </c>
      <c r="B278" s="29" t="str">
        <f t="shared" si="17"/>
        <v>449</v>
      </c>
      <c r="C278" s="130" t="s">
        <v>717</v>
      </c>
      <c r="D278" s="131" t="s">
        <v>718</v>
      </c>
      <c r="E278" s="129">
        <v>3</v>
      </c>
    </row>
    <row r="279" spans="1:5" customFormat="1" ht="15">
      <c r="A279" s="29" t="str">
        <f t="shared" si="16"/>
        <v xml:space="preserve">CS </v>
      </c>
      <c r="B279" s="29" t="str">
        <f t="shared" si="17"/>
        <v>462</v>
      </c>
      <c r="C279" s="130" t="s">
        <v>719</v>
      </c>
      <c r="D279" s="131" t="s">
        <v>720</v>
      </c>
      <c r="E279" s="129">
        <v>3</v>
      </c>
    </row>
    <row r="280" spans="1:5" customFormat="1" ht="15">
      <c r="A280" s="29" t="str">
        <f t="shared" si="16"/>
        <v xml:space="preserve">CS </v>
      </c>
      <c r="B280" s="29" t="str">
        <f t="shared" si="17"/>
        <v>463</v>
      </c>
      <c r="C280" s="130" t="s">
        <v>721</v>
      </c>
      <c r="D280" s="131" t="s">
        <v>722</v>
      </c>
      <c r="E280" s="129">
        <v>3</v>
      </c>
    </row>
    <row r="281" spans="1:5" customFormat="1" ht="15">
      <c r="A281" s="29" t="str">
        <f t="shared" si="16"/>
        <v xml:space="preserve">CS </v>
      </c>
      <c r="B281" s="29" t="str">
        <f t="shared" si="17"/>
        <v>466</v>
      </c>
      <c r="C281" s="130" t="s">
        <v>723</v>
      </c>
      <c r="D281" s="131" t="s">
        <v>724</v>
      </c>
      <c r="E281" s="129">
        <v>2</v>
      </c>
    </row>
    <row r="282" spans="1:5" customFormat="1" ht="15">
      <c r="A282" s="29" t="str">
        <f t="shared" si="16"/>
        <v>CSN</v>
      </c>
      <c r="B282" s="29" t="str">
        <f t="shared" si="17"/>
        <v>161</v>
      </c>
      <c r="C282" s="130" t="s">
        <v>725</v>
      </c>
      <c r="D282" s="131" t="s">
        <v>726</v>
      </c>
      <c r="E282" s="129">
        <v>2</v>
      </c>
    </row>
    <row r="283" spans="1:5" customFormat="1" ht="15">
      <c r="A283" s="29" t="str">
        <f t="shared" si="16"/>
        <v>CHE</v>
      </c>
      <c r="B283" s="29" t="str">
        <f t="shared" si="17"/>
        <v>473</v>
      </c>
      <c r="C283" s="130" t="s">
        <v>496</v>
      </c>
      <c r="D283" s="131" t="s">
        <v>727</v>
      </c>
      <c r="E283" s="129">
        <v>1</v>
      </c>
    </row>
    <row r="284" spans="1:5" customFormat="1" ht="15">
      <c r="A284" s="29" t="str">
        <f t="shared" si="16"/>
        <v>DTE</v>
      </c>
      <c r="B284" s="29" t="str">
        <f t="shared" si="17"/>
        <v>102</v>
      </c>
      <c r="C284" s="130" t="s">
        <v>728</v>
      </c>
      <c r="D284" s="131" t="s">
        <v>729</v>
      </c>
      <c r="E284" s="129">
        <v>1</v>
      </c>
    </row>
    <row r="285" spans="1:5" customFormat="1" ht="15">
      <c r="A285" s="29" t="str">
        <f t="shared" si="16"/>
        <v>DTE</v>
      </c>
      <c r="B285" s="29" t="str">
        <f t="shared" si="17"/>
        <v>152</v>
      </c>
      <c r="C285" s="130" t="s">
        <v>730</v>
      </c>
      <c r="D285" s="131" t="s">
        <v>731</v>
      </c>
      <c r="E285" s="129">
        <v>1</v>
      </c>
    </row>
    <row r="286" spans="1:5" customFormat="1" ht="15">
      <c r="A286" s="29" t="str">
        <f t="shared" si="16"/>
        <v>DTE</v>
      </c>
      <c r="B286" s="29" t="str">
        <f t="shared" si="17"/>
        <v>202</v>
      </c>
      <c r="C286" s="130" t="s">
        <v>732</v>
      </c>
      <c r="D286" s="131" t="s">
        <v>733</v>
      </c>
      <c r="E286" s="129">
        <v>1</v>
      </c>
    </row>
    <row r="287" spans="1:5" customFormat="1" ht="15">
      <c r="A287" s="29" t="str">
        <f t="shared" si="16"/>
        <v>DTE</v>
      </c>
      <c r="B287" s="29" t="str">
        <f t="shared" si="17"/>
        <v>102</v>
      </c>
      <c r="C287" s="130" t="s">
        <v>734</v>
      </c>
      <c r="D287" s="131" t="s">
        <v>729</v>
      </c>
      <c r="E287" s="129">
        <v>1</v>
      </c>
    </row>
    <row r="288" spans="1:5" customFormat="1" ht="15">
      <c r="A288" s="29" t="str">
        <f t="shared" si="16"/>
        <v>DTE</v>
      </c>
      <c r="B288" s="29" t="str">
        <f t="shared" si="17"/>
        <v>152</v>
      </c>
      <c r="C288" s="130" t="s">
        <v>735</v>
      </c>
      <c r="D288" s="131" t="s">
        <v>731</v>
      </c>
      <c r="E288" s="129">
        <v>1</v>
      </c>
    </row>
    <row r="289" spans="1:5" customFormat="1" ht="15">
      <c r="A289" s="29" t="str">
        <f t="shared" ref="A289:A352" si="18">LEFT(C289,3)</f>
        <v>DTE</v>
      </c>
      <c r="B289" s="29" t="str">
        <f t="shared" ref="B289:B352" si="19">RIGHT(C289,3)</f>
        <v>202</v>
      </c>
      <c r="C289" s="130" t="s">
        <v>736</v>
      </c>
      <c r="D289" s="131" t="s">
        <v>733</v>
      </c>
      <c r="E289" s="129">
        <v>1</v>
      </c>
    </row>
    <row r="290" spans="1:5" customFormat="1" ht="15">
      <c r="A290" s="29" t="str">
        <f t="shared" si="18"/>
        <v>DTE</v>
      </c>
      <c r="B290" s="29" t="str">
        <f t="shared" si="19"/>
        <v>102</v>
      </c>
      <c r="C290" s="130" t="s">
        <v>737</v>
      </c>
      <c r="D290" s="131" t="s">
        <v>729</v>
      </c>
      <c r="E290" s="129">
        <v>1</v>
      </c>
    </row>
    <row r="291" spans="1:5" customFormat="1" ht="15">
      <c r="A291" s="29" t="str">
        <f t="shared" si="18"/>
        <v>DTE</v>
      </c>
      <c r="B291" s="29" t="str">
        <f t="shared" si="19"/>
        <v>152</v>
      </c>
      <c r="C291" s="130" t="s">
        <v>738</v>
      </c>
      <c r="D291" s="131" t="s">
        <v>731</v>
      </c>
      <c r="E291" s="129">
        <v>1</v>
      </c>
    </row>
    <row r="292" spans="1:5" customFormat="1" ht="15">
      <c r="A292" s="29" t="str">
        <f t="shared" si="18"/>
        <v>DTE</v>
      </c>
      <c r="B292" s="29" t="str">
        <f t="shared" si="19"/>
        <v>102</v>
      </c>
      <c r="C292" s="130" t="s">
        <v>739</v>
      </c>
      <c r="D292" s="131" t="s">
        <v>729</v>
      </c>
      <c r="E292" s="129">
        <v>1</v>
      </c>
    </row>
    <row r="293" spans="1:5" customFormat="1" ht="15">
      <c r="A293" s="29" t="str">
        <f t="shared" si="18"/>
        <v>DTE</v>
      </c>
      <c r="B293" s="29" t="str">
        <f t="shared" si="19"/>
        <v>152</v>
      </c>
      <c r="C293" s="130" t="s">
        <v>740</v>
      </c>
      <c r="D293" s="131" t="s">
        <v>731</v>
      </c>
      <c r="E293" s="129">
        <v>1</v>
      </c>
    </row>
    <row r="294" spans="1:5" customFormat="1" ht="15">
      <c r="A294" s="29" t="str">
        <f t="shared" si="18"/>
        <v>DTE</v>
      </c>
      <c r="B294" s="29" t="str">
        <f t="shared" si="19"/>
        <v>202</v>
      </c>
      <c r="C294" s="130" t="s">
        <v>741</v>
      </c>
      <c r="D294" s="131" t="s">
        <v>733</v>
      </c>
      <c r="E294" s="129">
        <v>1</v>
      </c>
    </row>
    <row r="295" spans="1:5" customFormat="1" ht="15">
      <c r="A295" s="29" t="str">
        <f t="shared" si="18"/>
        <v>DTE</v>
      </c>
      <c r="B295" s="29" t="str">
        <f t="shared" si="19"/>
        <v>102</v>
      </c>
      <c r="C295" s="130" t="s">
        <v>742</v>
      </c>
      <c r="D295" s="131" t="s">
        <v>729</v>
      </c>
      <c r="E295" s="129">
        <v>1</v>
      </c>
    </row>
    <row r="296" spans="1:5" customFormat="1" ht="15">
      <c r="A296" s="29" t="str">
        <f t="shared" si="18"/>
        <v>DTE</v>
      </c>
      <c r="B296" s="29" t="str">
        <f t="shared" si="19"/>
        <v>152</v>
      </c>
      <c r="C296" s="130" t="s">
        <v>743</v>
      </c>
      <c r="D296" s="131" t="s">
        <v>731</v>
      </c>
      <c r="E296" s="129">
        <v>1</v>
      </c>
    </row>
    <row r="297" spans="1:5" customFormat="1" ht="15">
      <c r="A297" s="29" t="str">
        <f t="shared" si="18"/>
        <v>DTE</v>
      </c>
      <c r="B297" s="29" t="str">
        <f t="shared" si="19"/>
        <v>202</v>
      </c>
      <c r="C297" s="130" t="s">
        <v>744</v>
      </c>
      <c r="D297" s="131" t="s">
        <v>733</v>
      </c>
      <c r="E297" s="129">
        <v>1</v>
      </c>
    </row>
    <row r="298" spans="1:5" customFormat="1" ht="15">
      <c r="A298" s="29" t="str">
        <f t="shared" si="18"/>
        <v>FIN</v>
      </c>
      <c r="B298" s="29" t="str">
        <f t="shared" si="19"/>
        <v>413</v>
      </c>
      <c r="C298" s="130" t="s">
        <v>745</v>
      </c>
      <c r="D298" s="131" t="s">
        <v>746</v>
      </c>
      <c r="E298" s="129">
        <v>3</v>
      </c>
    </row>
    <row r="299" spans="1:5" customFormat="1" ht="15">
      <c r="A299" s="29" t="str">
        <f t="shared" si="18"/>
        <v>FST</v>
      </c>
      <c r="B299" s="29" t="str">
        <f t="shared" si="19"/>
        <v>323</v>
      </c>
      <c r="C299" s="130" t="s">
        <v>747</v>
      </c>
      <c r="D299" s="131" t="s">
        <v>748</v>
      </c>
      <c r="E299" s="129">
        <v>3</v>
      </c>
    </row>
    <row r="300" spans="1:5" customFormat="1" ht="15">
      <c r="A300" s="29" t="str">
        <f t="shared" si="18"/>
        <v>FST</v>
      </c>
      <c r="B300" s="29" t="str">
        <f t="shared" si="19"/>
        <v>438</v>
      </c>
      <c r="C300" s="130" t="s">
        <v>749</v>
      </c>
      <c r="D300" s="131" t="s">
        <v>750</v>
      </c>
      <c r="E300" s="129">
        <v>3</v>
      </c>
    </row>
    <row r="301" spans="1:5" customFormat="1" ht="15">
      <c r="A301" s="29" t="str">
        <f t="shared" si="18"/>
        <v>HOS</v>
      </c>
      <c r="B301" s="29" t="str">
        <f t="shared" si="19"/>
        <v>151</v>
      </c>
      <c r="C301" s="130" t="s">
        <v>751</v>
      </c>
      <c r="D301" s="131" t="s">
        <v>752</v>
      </c>
      <c r="E301" s="129">
        <v>2</v>
      </c>
    </row>
    <row r="302" spans="1:5" customFormat="1" ht="15">
      <c r="A302" s="29" t="str">
        <f t="shared" si="18"/>
        <v>HOS</v>
      </c>
      <c r="B302" s="29" t="str">
        <f t="shared" si="19"/>
        <v>250</v>
      </c>
      <c r="C302" s="130" t="s">
        <v>753</v>
      </c>
      <c r="D302" s="131" t="s">
        <v>754</v>
      </c>
      <c r="E302" s="129">
        <v>3</v>
      </c>
    </row>
    <row r="303" spans="1:5" customFormat="1" ht="15">
      <c r="A303" s="29" t="str">
        <f t="shared" si="18"/>
        <v>HOS</v>
      </c>
      <c r="B303" s="29" t="str">
        <f t="shared" si="19"/>
        <v>296</v>
      </c>
      <c r="C303" s="130" t="s">
        <v>755</v>
      </c>
      <c r="D303" s="131" t="s">
        <v>756</v>
      </c>
      <c r="E303" s="129">
        <v>1</v>
      </c>
    </row>
    <row r="304" spans="1:5" customFormat="1" ht="15">
      <c r="A304" s="29" t="str">
        <f t="shared" si="18"/>
        <v>HOS</v>
      </c>
      <c r="B304" s="29" t="str">
        <f t="shared" si="19"/>
        <v>348</v>
      </c>
      <c r="C304" s="130" t="s">
        <v>757</v>
      </c>
      <c r="D304" s="131" t="s">
        <v>758</v>
      </c>
      <c r="E304" s="129">
        <v>5</v>
      </c>
    </row>
    <row r="305" spans="1:5" customFormat="1" ht="15">
      <c r="A305" s="29" t="str">
        <f t="shared" si="18"/>
        <v>HOS</v>
      </c>
      <c r="B305" s="29" t="str">
        <f t="shared" si="19"/>
        <v>349</v>
      </c>
      <c r="C305" s="130" t="s">
        <v>759</v>
      </c>
      <c r="D305" s="131" t="s">
        <v>669</v>
      </c>
      <c r="E305" s="129">
        <v>1</v>
      </c>
    </row>
    <row r="306" spans="1:5" customFormat="1" ht="15">
      <c r="A306" s="29" t="str">
        <f t="shared" si="18"/>
        <v>HOS</v>
      </c>
      <c r="B306" s="29" t="str">
        <f t="shared" si="19"/>
        <v>361</v>
      </c>
      <c r="C306" s="130" t="s">
        <v>760</v>
      </c>
      <c r="D306" s="131" t="s">
        <v>761</v>
      </c>
      <c r="E306" s="129">
        <v>3</v>
      </c>
    </row>
    <row r="307" spans="1:5" customFormat="1" ht="15">
      <c r="A307" s="29" t="str">
        <f t="shared" si="18"/>
        <v>HOS</v>
      </c>
      <c r="B307" s="29" t="str">
        <f t="shared" si="19"/>
        <v>362</v>
      </c>
      <c r="C307" s="130" t="s">
        <v>762</v>
      </c>
      <c r="D307" s="131" t="s">
        <v>763</v>
      </c>
      <c r="E307" s="129">
        <v>2</v>
      </c>
    </row>
    <row r="308" spans="1:5" customFormat="1" ht="15">
      <c r="A308" s="29" t="str">
        <f t="shared" si="18"/>
        <v>HOS</v>
      </c>
      <c r="B308" s="29" t="str">
        <f t="shared" si="19"/>
        <v>364</v>
      </c>
      <c r="C308" s="130" t="s">
        <v>764</v>
      </c>
      <c r="D308" s="131" t="s">
        <v>765</v>
      </c>
      <c r="E308" s="129">
        <v>2</v>
      </c>
    </row>
    <row r="309" spans="1:5" customFormat="1" ht="15">
      <c r="A309" s="29" t="str">
        <f t="shared" si="18"/>
        <v>HOS</v>
      </c>
      <c r="B309" s="29" t="str">
        <f t="shared" si="19"/>
        <v>371</v>
      </c>
      <c r="C309" s="130" t="s">
        <v>766</v>
      </c>
      <c r="D309" s="131" t="s">
        <v>767</v>
      </c>
      <c r="E309" s="129">
        <v>3</v>
      </c>
    </row>
    <row r="310" spans="1:5" customFormat="1" ht="15">
      <c r="A310" s="29" t="str">
        <f t="shared" si="18"/>
        <v>HOS</v>
      </c>
      <c r="B310" s="29" t="str">
        <f t="shared" si="19"/>
        <v>372</v>
      </c>
      <c r="C310" s="130" t="s">
        <v>768</v>
      </c>
      <c r="D310" s="131" t="s">
        <v>769</v>
      </c>
      <c r="E310" s="129">
        <v>2</v>
      </c>
    </row>
    <row r="311" spans="1:5" customFormat="1" ht="15">
      <c r="A311" s="29" t="str">
        <f t="shared" si="18"/>
        <v>HOS</v>
      </c>
      <c r="B311" s="29" t="str">
        <f t="shared" si="19"/>
        <v>374</v>
      </c>
      <c r="C311" s="130" t="s">
        <v>770</v>
      </c>
      <c r="D311" s="131" t="s">
        <v>771</v>
      </c>
      <c r="E311" s="129">
        <v>2</v>
      </c>
    </row>
    <row r="312" spans="1:5" customFormat="1" ht="15">
      <c r="A312" s="29" t="str">
        <f t="shared" si="18"/>
        <v>HOS</v>
      </c>
      <c r="B312" s="29" t="str">
        <f t="shared" si="19"/>
        <v>396</v>
      </c>
      <c r="C312" s="130" t="s">
        <v>772</v>
      </c>
      <c r="D312" s="131" t="s">
        <v>756</v>
      </c>
      <c r="E312" s="129">
        <v>1</v>
      </c>
    </row>
    <row r="313" spans="1:5" customFormat="1" ht="15">
      <c r="A313" s="29" t="str">
        <f t="shared" si="18"/>
        <v>HOS</v>
      </c>
      <c r="B313" s="29" t="str">
        <f t="shared" si="19"/>
        <v>399</v>
      </c>
      <c r="C313" s="130" t="s">
        <v>773</v>
      </c>
      <c r="D313" s="131" t="s">
        <v>718</v>
      </c>
      <c r="E313" s="129">
        <v>5</v>
      </c>
    </row>
    <row r="314" spans="1:5" customFormat="1" ht="15">
      <c r="A314" s="29" t="str">
        <f t="shared" si="18"/>
        <v>HOS</v>
      </c>
      <c r="B314" s="29" t="str">
        <f t="shared" si="19"/>
        <v>401</v>
      </c>
      <c r="C314" s="130" t="s">
        <v>774</v>
      </c>
      <c r="D314" s="131" t="s">
        <v>775</v>
      </c>
      <c r="E314" s="129">
        <v>2</v>
      </c>
    </row>
    <row r="315" spans="1:5" customFormat="1" ht="15">
      <c r="A315" s="29" t="str">
        <f t="shared" si="18"/>
        <v>HOS</v>
      </c>
      <c r="B315" s="29" t="str">
        <f t="shared" si="19"/>
        <v>403</v>
      </c>
      <c r="C315" s="130" t="s">
        <v>776</v>
      </c>
      <c r="D315" s="131" t="s">
        <v>777</v>
      </c>
      <c r="E315" s="129">
        <v>3</v>
      </c>
    </row>
    <row r="316" spans="1:5" customFormat="1" ht="15">
      <c r="A316" s="29" t="str">
        <f t="shared" si="18"/>
        <v>HOS</v>
      </c>
      <c r="B316" s="29" t="str">
        <f t="shared" si="19"/>
        <v>405</v>
      </c>
      <c r="C316" s="130" t="s">
        <v>778</v>
      </c>
      <c r="D316" s="131" t="s">
        <v>779</v>
      </c>
      <c r="E316" s="129">
        <v>3</v>
      </c>
    </row>
    <row r="317" spans="1:5" customFormat="1" ht="15">
      <c r="A317" s="29" t="str">
        <f t="shared" si="18"/>
        <v>HOS</v>
      </c>
      <c r="B317" s="29" t="str">
        <f t="shared" si="19"/>
        <v>408</v>
      </c>
      <c r="C317" s="130" t="s">
        <v>780</v>
      </c>
      <c r="D317" s="131" t="s">
        <v>781</v>
      </c>
      <c r="E317" s="129">
        <v>3</v>
      </c>
    </row>
    <row r="318" spans="1:5" customFormat="1" ht="15">
      <c r="A318" s="29" t="str">
        <f t="shared" si="18"/>
        <v>HOS</v>
      </c>
      <c r="B318" s="29" t="str">
        <f t="shared" si="19"/>
        <v>414</v>
      </c>
      <c r="C318" s="130" t="s">
        <v>782</v>
      </c>
      <c r="D318" s="131" t="s">
        <v>783</v>
      </c>
      <c r="E318" s="129">
        <v>2</v>
      </c>
    </row>
    <row r="319" spans="1:5" customFormat="1" ht="15">
      <c r="A319" s="29" t="str">
        <f t="shared" si="18"/>
        <v>HOS</v>
      </c>
      <c r="B319" s="29" t="str">
        <f t="shared" si="19"/>
        <v>416</v>
      </c>
      <c r="C319" s="130" t="s">
        <v>784</v>
      </c>
      <c r="D319" s="131" t="s">
        <v>785</v>
      </c>
      <c r="E319" s="129">
        <v>2</v>
      </c>
    </row>
    <row r="320" spans="1:5" customFormat="1" ht="15">
      <c r="A320" s="29" t="str">
        <f t="shared" si="18"/>
        <v>HOS</v>
      </c>
      <c r="B320" s="29" t="str">
        <f t="shared" si="19"/>
        <v>448</v>
      </c>
      <c r="C320" s="130" t="s">
        <v>786</v>
      </c>
      <c r="D320" s="131" t="s">
        <v>787</v>
      </c>
      <c r="E320" s="129">
        <v>5</v>
      </c>
    </row>
    <row r="321" spans="1:5" customFormat="1" ht="15">
      <c r="A321" s="29" t="str">
        <f t="shared" si="18"/>
        <v>HOS</v>
      </c>
      <c r="B321" s="29" t="str">
        <f t="shared" si="19"/>
        <v>449</v>
      </c>
      <c r="C321" s="130" t="s">
        <v>788</v>
      </c>
      <c r="D321" s="131" t="s">
        <v>789</v>
      </c>
      <c r="E321" s="129">
        <v>5</v>
      </c>
    </row>
    <row r="322" spans="1:5" customFormat="1" ht="15">
      <c r="A322" s="29" t="str">
        <f t="shared" si="18"/>
        <v>HOS</v>
      </c>
      <c r="B322" s="29" t="str">
        <f t="shared" si="19"/>
        <v>496</v>
      </c>
      <c r="C322" s="130" t="s">
        <v>790</v>
      </c>
      <c r="D322" s="131" t="s">
        <v>756</v>
      </c>
      <c r="E322" s="129">
        <v>1</v>
      </c>
    </row>
    <row r="323" spans="1:5" customFormat="1" ht="15">
      <c r="A323" s="29" t="str">
        <f t="shared" si="18"/>
        <v>HRM</v>
      </c>
      <c r="B323" s="29" t="str">
        <f t="shared" si="19"/>
        <v>303</v>
      </c>
      <c r="C323" s="130" t="s">
        <v>791</v>
      </c>
      <c r="D323" s="131" t="s">
        <v>792</v>
      </c>
      <c r="E323" s="129">
        <v>3</v>
      </c>
    </row>
    <row r="324" spans="1:5" customFormat="1" ht="15">
      <c r="A324" s="29" t="str">
        <f t="shared" si="18"/>
        <v>IMD</v>
      </c>
      <c r="B324" s="29" t="str">
        <f t="shared" si="19"/>
        <v>251</v>
      </c>
      <c r="C324" s="130" t="s">
        <v>793</v>
      </c>
      <c r="D324" s="131" t="s">
        <v>794</v>
      </c>
      <c r="E324" s="129">
        <v>2</v>
      </c>
    </row>
    <row r="325" spans="1:5" customFormat="1" ht="15">
      <c r="A325" s="29" t="str">
        <f t="shared" si="18"/>
        <v>IMN</v>
      </c>
      <c r="B325" s="29" t="str">
        <f t="shared" si="19"/>
        <v>250</v>
      </c>
      <c r="C325" s="130" t="s">
        <v>795</v>
      </c>
      <c r="D325" s="131" t="s">
        <v>796</v>
      </c>
      <c r="E325" s="129">
        <v>2</v>
      </c>
    </row>
    <row r="326" spans="1:5" customFormat="1" ht="15">
      <c r="A326" s="29" t="str">
        <f t="shared" si="18"/>
        <v>IMN</v>
      </c>
      <c r="B326" s="29" t="str">
        <f t="shared" si="19"/>
        <v>324</v>
      </c>
      <c r="C326" s="130" t="s">
        <v>797</v>
      </c>
      <c r="D326" s="131" t="s">
        <v>798</v>
      </c>
      <c r="E326" s="129">
        <v>2</v>
      </c>
    </row>
    <row r="327" spans="1:5" customFormat="1" ht="15">
      <c r="A327" s="29" t="str">
        <f t="shared" si="18"/>
        <v xml:space="preserve">IS </v>
      </c>
      <c r="B327" s="29" t="str">
        <f t="shared" si="19"/>
        <v>251</v>
      </c>
      <c r="C327" s="130" t="s">
        <v>799</v>
      </c>
      <c r="D327" s="131" t="s">
        <v>800</v>
      </c>
      <c r="E327" s="129">
        <v>3</v>
      </c>
    </row>
    <row r="328" spans="1:5" customFormat="1" ht="15">
      <c r="A328" s="29" t="str">
        <f t="shared" si="18"/>
        <v xml:space="preserve">IS </v>
      </c>
      <c r="B328" s="29" t="str">
        <f t="shared" si="19"/>
        <v>252</v>
      </c>
      <c r="C328" s="130" t="s">
        <v>801</v>
      </c>
      <c r="D328" s="131" t="s">
        <v>802</v>
      </c>
      <c r="E328" s="129">
        <v>3</v>
      </c>
    </row>
    <row r="329" spans="1:5" customFormat="1" ht="15">
      <c r="A329" s="29" t="str">
        <f t="shared" si="18"/>
        <v xml:space="preserve">IS </v>
      </c>
      <c r="B329" s="29" t="str">
        <f t="shared" si="19"/>
        <v>253</v>
      </c>
      <c r="C329" s="130" t="s">
        <v>803</v>
      </c>
      <c r="D329" s="131" t="s">
        <v>804</v>
      </c>
      <c r="E329" s="129">
        <v>3</v>
      </c>
    </row>
    <row r="330" spans="1:5" customFormat="1" ht="15">
      <c r="A330" s="29" t="str">
        <f t="shared" si="18"/>
        <v xml:space="preserve">IS </v>
      </c>
      <c r="B330" s="29" t="str">
        <f t="shared" si="19"/>
        <v>301</v>
      </c>
      <c r="C330" s="130" t="s">
        <v>805</v>
      </c>
      <c r="D330" s="131" t="s">
        <v>806</v>
      </c>
      <c r="E330" s="129">
        <v>3</v>
      </c>
    </row>
    <row r="331" spans="1:5" customFormat="1" ht="15">
      <c r="A331" s="29" t="str">
        <f t="shared" si="18"/>
        <v xml:space="preserve">IS </v>
      </c>
      <c r="B331" s="29" t="str">
        <f t="shared" si="19"/>
        <v>342</v>
      </c>
      <c r="C331" s="130" t="s">
        <v>807</v>
      </c>
      <c r="D331" s="131" t="s">
        <v>808</v>
      </c>
      <c r="E331" s="129">
        <v>2</v>
      </c>
    </row>
    <row r="332" spans="1:5" customFormat="1" ht="15">
      <c r="A332" s="29" t="str">
        <f t="shared" si="18"/>
        <v xml:space="preserve">IS </v>
      </c>
      <c r="B332" s="29" t="str">
        <f t="shared" si="19"/>
        <v>348</v>
      </c>
      <c r="C332" s="130" t="s">
        <v>809</v>
      </c>
      <c r="D332" s="131" t="s">
        <v>667</v>
      </c>
      <c r="E332" s="129">
        <v>3</v>
      </c>
    </row>
    <row r="333" spans="1:5" customFormat="1" ht="15">
      <c r="A333" s="29" t="str">
        <f t="shared" si="18"/>
        <v xml:space="preserve">IS </v>
      </c>
      <c r="B333" s="29" t="str">
        <f t="shared" si="19"/>
        <v>381</v>
      </c>
      <c r="C333" s="130" t="s">
        <v>810</v>
      </c>
      <c r="D333" s="131" t="s">
        <v>811</v>
      </c>
      <c r="E333" s="129">
        <v>3</v>
      </c>
    </row>
    <row r="334" spans="1:5" customFormat="1" ht="15">
      <c r="A334" s="29" t="str">
        <f t="shared" si="18"/>
        <v xml:space="preserve">IS </v>
      </c>
      <c r="B334" s="29" t="str">
        <f t="shared" si="19"/>
        <v>384</v>
      </c>
      <c r="C334" s="130" t="s">
        <v>812</v>
      </c>
      <c r="D334" s="131" t="s">
        <v>813</v>
      </c>
      <c r="E334" s="129">
        <v>3</v>
      </c>
    </row>
    <row r="335" spans="1:5" customFormat="1" ht="15">
      <c r="A335" s="29" t="str">
        <f t="shared" si="18"/>
        <v xml:space="preserve">IS </v>
      </c>
      <c r="B335" s="29" t="str">
        <f t="shared" si="19"/>
        <v>400</v>
      </c>
      <c r="C335" s="130" t="s">
        <v>814</v>
      </c>
      <c r="D335" s="131" t="s">
        <v>815</v>
      </c>
      <c r="E335" s="129">
        <v>2</v>
      </c>
    </row>
    <row r="336" spans="1:5" customFormat="1" ht="15">
      <c r="A336" s="29" t="str">
        <f t="shared" si="18"/>
        <v xml:space="preserve">IS </v>
      </c>
      <c r="B336" s="29" t="str">
        <f t="shared" si="19"/>
        <v>401</v>
      </c>
      <c r="C336" s="130" t="s">
        <v>816</v>
      </c>
      <c r="D336" s="131" t="s">
        <v>817</v>
      </c>
      <c r="E336" s="129">
        <v>3</v>
      </c>
    </row>
    <row r="337" spans="1:5" customFormat="1" ht="15">
      <c r="A337" s="29" t="str">
        <f t="shared" si="18"/>
        <v xml:space="preserve">IS </v>
      </c>
      <c r="B337" s="29" t="str">
        <f t="shared" si="19"/>
        <v>402</v>
      </c>
      <c r="C337" s="130" t="s">
        <v>818</v>
      </c>
      <c r="D337" s="131" t="s">
        <v>819</v>
      </c>
      <c r="E337" s="129">
        <v>3</v>
      </c>
    </row>
    <row r="338" spans="1:5" customFormat="1" ht="15">
      <c r="A338" s="29" t="str">
        <f t="shared" si="18"/>
        <v xml:space="preserve">IS </v>
      </c>
      <c r="B338" s="29" t="str">
        <f t="shared" si="19"/>
        <v>413</v>
      </c>
      <c r="C338" s="130" t="s">
        <v>820</v>
      </c>
      <c r="D338" s="131" t="s">
        <v>821</v>
      </c>
      <c r="E338" s="129">
        <v>3</v>
      </c>
    </row>
    <row r="339" spans="1:5" customFormat="1" ht="15">
      <c r="A339" s="29" t="str">
        <f t="shared" si="18"/>
        <v xml:space="preserve">IS </v>
      </c>
      <c r="B339" s="29" t="str">
        <f t="shared" si="19"/>
        <v>422</v>
      </c>
      <c r="C339" s="130" t="s">
        <v>822</v>
      </c>
      <c r="D339" s="131" t="s">
        <v>823</v>
      </c>
      <c r="E339" s="129">
        <v>2</v>
      </c>
    </row>
    <row r="340" spans="1:5" customFormat="1" ht="15">
      <c r="A340" s="29" t="str">
        <f t="shared" si="18"/>
        <v xml:space="preserve">IS </v>
      </c>
      <c r="B340" s="29" t="str">
        <f t="shared" si="19"/>
        <v>432</v>
      </c>
      <c r="C340" s="130" t="s">
        <v>824</v>
      </c>
      <c r="D340" s="131" t="s">
        <v>825</v>
      </c>
      <c r="E340" s="129">
        <v>3</v>
      </c>
    </row>
    <row r="341" spans="1:5" customFormat="1" ht="15">
      <c r="A341" s="29" t="str">
        <f t="shared" si="18"/>
        <v xml:space="preserve">IS </v>
      </c>
      <c r="B341" s="29" t="str">
        <f t="shared" si="19"/>
        <v>433</v>
      </c>
      <c r="C341" s="130" t="s">
        <v>826</v>
      </c>
      <c r="D341" s="131" t="s">
        <v>827</v>
      </c>
      <c r="E341" s="129">
        <v>2</v>
      </c>
    </row>
    <row r="342" spans="1:5" customFormat="1" ht="15">
      <c r="A342" s="29" t="str">
        <f t="shared" si="18"/>
        <v xml:space="preserve">IS </v>
      </c>
      <c r="B342" s="29" t="str">
        <f t="shared" si="19"/>
        <v>436</v>
      </c>
      <c r="C342" s="130" t="s">
        <v>828</v>
      </c>
      <c r="D342" s="131" t="s">
        <v>829</v>
      </c>
      <c r="E342" s="129">
        <v>2</v>
      </c>
    </row>
    <row r="343" spans="1:5" customFormat="1" ht="15">
      <c r="A343" s="29" t="str">
        <f t="shared" si="18"/>
        <v xml:space="preserve">IS </v>
      </c>
      <c r="B343" s="29" t="str">
        <f t="shared" si="19"/>
        <v>437</v>
      </c>
      <c r="C343" s="130" t="s">
        <v>830</v>
      </c>
      <c r="D343" s="131" t="s">
        <v>831</v>
      </c>
      <c r="E343" s="129">
        <v>2</v>
      </c>
    </row>
    <row r="344" spans="1:5" customFormat="1" ht="15">
      <c r="A344" s="29" t="str">
        <f t="shared" si="18"/>
        <v xml:space="preserve">IS </v>
      </c>
      <c r="B344" s="29" t="str">
        <f t="shared" si="19"/>
        <v>442</v>
      </c>
      <c r="C344" s="130" t="s">
        <v>832</v>
      </c>
      <c r="D344" s="131" t="s">
        <v>833</v>
      </c>
      <c r="E344" s="129">
        <v>2</v>
      </c>
    </row>
    <row r="345" spans="1:5" customFormat="1" ht="15">
      <c r="A345" s="29" t="str">
        <f t="shared" si="18"/>
        <v xml:space="preserve">IS </v>
      </c>
      <c r="B345" s="29" t="str">
        <f t="shared" si="19"/>
        <v>448</v>
      </c>
      <c r="C345" s="130" t="s">
        <v>834</v>
      </c>
      <c r="D345" s="131" t="s">
        <v>667</v>
      </c>
      <c r="E345" s="129">
        <v>3</v>
      </c>
    </row>
    <row r="346" spans="1:5" customFormat="1" ht="15">
      <c r="A346" s="29" t="str">
        <f t="shared" si="18"/>
        <v xml:space="preserve">IS </v>
      </c>
      <c r="B346" s="29" t="str">
        <f t="shared" si="19"/>
        <v>449</v>
      </c>
      <c r="C346" s="130" t="s">
        <v>835</v>
      </c>
      <c r="D346" s="131" t="s">
        <v>718</v>
      </c>
      <c r="E346" s="129">
        <v>3</v>
      </c>
    </row>
    <row r="347" spans="1:5" customFormat="1" ht="15">
      <c r="A347" s="29" t="str">
        <f t="shared" si="18"/>
        <v xml:space="preserve">IS </v>
      </c>
      <c r="B347" s="29" t="str">
        <f t="shared" si="19"/>
        <v>632</v>
      </c>
      <c r="C347" s="130" t="s">
        <v>836</v>
      </c>
      <c r="D347" s="131" t="s">
        <v>837</v>
      </c>
      <c r="E347" s="129">
        <v>3</v>
      </c>
    </row>
    <row r="348" spans="1:5" customFormat="1" ht="15">
      <c r="A348" s="29" t="str">
        <f t="shared" si="18"/>
        <v xml:space="preserve">IS </v>
      </c>
      <c r="B348" s="29" t="str">
        <f t="shared" si="19"/>
        <v>651</v>
      </c>
      <c r="C348" s="130" t="s">
        <v>838</v>
      </c>
      <c r="D348" s="131" t="s">
        <v>800</v>
      </c>
      <c r="E348" s="129">
        <v>3</v>
      </c>
    </row>
    <row r="349" spans="1:5" customFormat="1" ht="15">
      <c r="A349" s="29" t="str">
        <f t="shared" si="18"/>
        <v xml:space="preserve">IS </v>
      </c>
      <c r="B349" s="29" t="str">
        <f t="shared" si="19"/>
        <v>681</v>
      </c>
      <c r="C349" s="130" t="s">
        <v>839</v>
      </c>
      <c r="D349" s="131" t="s">
        <v>811</v>
      </c>
      <c r="E349" s="129">
        <v>3</v>
      </c>
    </row>
    <row r="350" spans="1:5" customFormat="1" ht="15">
      <c r="A350" s="29" t="str">
        <f t="shared" si="18"/>
        <v xml:space="preserve">IS </v>
      </c>
      <c r="B350" s="29" t="str">
        <f t="shared" si="19"/>
        <v>701</v>
      </c>
      <c r="C350" s="130" t="s">
        <v>840</v>
      </c>
      <c r="D350" s="131" t="s">
        <v>841</v>
      </c>
      <c r="E350" s="129">
        <v>3</v>
      </c>
    </row>
    <row r="351" spans="1:5" customFormat="1" ht="15">
      <c r="A351" s="29" t="str">
        <f t="shared" si="18"/>
        <v xml:space="preserve">IS </v>
      </c>
      <c r="B351" s="29" t="str">
        <f t="shared" si="19"/>
        <v>702</v>
      </c>
      <c r="C351" s="130" t="s">
        <v>842</v>
      </c>
      <c r="D351" s="131" t="s">
        <v>819</v>
      </c>
      <c r="E351" s="129">
        <v>2</v>
      </c>
    </row>
    <row r="352" spans="1:5" customFormat="1" ht="15">
      <c r="A352" s="29" t="str">
        <f t="shared" si="18"/>
        <v xml:space="preserve">IS </v>
      </c>
      <c r="B352" s="29" t="str">
        <f t="shared" si="19"/>
        <v>722</v>
      </c>
      <c r="C352" s="130" t="s">
        <v>843</v>
      </c>
      <c r="D352" s="131" t="s">
        <v>844</v>
      </c>
      <c r="E352" s="129">
        <v>2</v>
      </c>
    </row>
    <row r="353" spans="1:5" customFormat="1" ht="15">
      <c r="A353" s="29" t="str">
        <f t="shared" ref="A353:A416" si="20">LEFT(C353,3)</f>
        <v>LAW</v>
      </c>
      <c r="B353" s="29" t="str">
        <f t="shared" ref="B353:B416" si="21">RIGHT(C353,3)</f>
        <v>392</v>
      </c>
      <c r="C353" s="130" t="s">
        <v>845</v>
      </c>
      <c r="D353" s="131" t="s">
        <v>846</v>
      </c>
      <c r="E353" s="129">
        <v>3</v>
      </c>
    </row>
    <row r="354" spans="1:5" customFormat="1" ht="15">
      <c r="A354" s="29" t="str">
        <f t="shared" si="20"/>
        <v>LAW</v>
      </c>
      <c r="B354" s="29" t="str">
        <f t="shared" si="21"/>
        <v>413</v>
      </c>
      <c r="C354" s="130" t="s">
        <v>847</v>
      </c>
      <c r="D354" s="131" t="s">
        <v>848</v>
      </c>
      <c r="E354" s="129">
        <v>2</v>
      </c>
    </row>
    <row r="355" spans="1:5" customFormat="1" ht="15">
      <c r="A355" s="29" t="str">
        <f t="shared" si="20"/>
        <v>MCC</v>
      </c>
      <c r="B355" s="29" t="str">
        <f t="shared" si="21"/>
        <v>201</v>
      </c>
      <c r="C355" s="130" t="s">
        <v>849</v>
      </c>
      <c r="D355" s="131" t="s">
        <v>850</v>
      </c>
      <c r="E355" s="129">
        <v>3</v>
      </c>
    </row>
    <row r="356" spans="1:5" customFormat="1" ht="15">
      <c r="A356" s="29" t="str">
        <f t="shared" si="20"/>
        <v>MCC</v>
      </c>
      <c r="B356" s="29" t="str">
        <f t="shared" si="21"/>
        <v>351</v>
      </c>
      <c r="C356" s="130" t="s">
        <v>851</v>
      </c>
      <c r="D356" s="131" t="s">
        <v>852</v>
      </c>
      <c r="E356" s="129">
        <v>3</v>
      </c>
    </row>
    <row r="357" spans="1:5" customFormat="1" ht="15">
      <c r="A357" s="29" t="str">
        <f t="shared" si="20"/>
        <v>MCC</v>
      </c>
      <c r="B357" s="29" t="str">
        <f t="shared" si="21"/>
        <v>401</v>
      </c>
      <c r="C357" s="130" t="s">
        <v>853</v>
      </c>
      <c r="D357" s="131" t="s">
        <v>854</v>
      </c>
      <c r="E357" s="129">
        <v>3</v>
      </c>
    </row>
    <row r="358" spans="1:5" customFormat="1" ht="15">
      <c r="A358" s="29" t="str">
        <f t="shared" si="20"/>
        <v>MCC</v>
      </c>
      <c r="B358" s="29" t="str">
        <f t="shared" si="21"/>
        <v>410</v>
      </c>
      <c r="C358" s="130" t="s">
        <v>855</v>
      </c>
      <c r="D358" s="131" t="s">
        <v>856</v>
      </c>
      <c r="E358" s="129">
        <v>1</v>
      </c>
    </row>
    <row r="359" spans="1:5" customFormat="1" ht="15">
      <c r="A359" s="29" t="str">
        <f t="shared" si="20"/>
        <v>MCC</v>
      </c>
      <c r="B359" s="29" t="str">
        <f t="shared" si="21"/>
        <v>413</v>
      </c>
      <c r="C359" s="130" t="s">
        <v>857</v>
      </c>
      <c r="D359" s="131" t="s">
        <v>858</v>
      </c>
      <c r="E359" s="129">
        <v>1</v>
      </c>
    </row>
    <row r="360" spans="1:5" customFormat="1" ht="15">
      <c r="A360" s="29" t="str">
        <f t="shared" si="20"/>
        <v>MCC</v>
      </c>
      <c r="B360" s="29" t="str">
        <f t="shared" si="21"/>
        <v>414</v>
      </c>
      <c r="C360" s="130" t="s">
        <v>859</v>
      </c>
      <c r="D360" s="131" t="s">
        <v>860</v>
      </c>
      <c r="E360" s="129">
        <v>1</v>
      </c>
    </row>
    <row r="361" spans="1:5" customFormat="1" ht="15">
      <c r="A361" s="29" t="str">
        <f t="shared" si="20"/>
        <v>MCC</v>
      </c>
      <c r="B361" s="29" t="str">
        <f t="shared" si="21"/>
        <v>418</v>
      </c>
      <c r="C361" s="130" t="s">
        <v>861</v>
      </c>
      <c r="D361" s="131" t="s">
        <v>862</v>
      </c>
      <c r="E361" s="129">
        <v>1</v>
      </c>
    </row>
    <row r="362" spans="1:5" customFormat="1" ht="15">
      <c r="A362" s="29" t="str">
        <f t="shared" si="20"/>
        <v>MCH</v>
      </c>
      <c r="B362" s="29" t="str">
        <f t="shared" si="21"/>
        <v>250</v>
      </c>
      <c r="C362" s="130" t="s">
        <v>863</v>
      </c>
      <c r="D362" s="131" t="s">
        <v>864</v>
      </c>
      <c r="E362" s="129">
        <v>2</v>
      </c>
    </row>
    <row r="363" spans="1:5" customFormat="1" ht="15">
      <c r="A363" s="29" t="str">
        <f t="shared" si="20"/>
        <v>MED</v>
      </c>
      <c r="B363" s="29" t="str">
        <f t="shared" si="21"/>
        <v>263</v>
      </c>
      <c r="C363" s="130" t="s">
        <v>865</v>
      </c>
      <c r="D363" s="131" t="s">
        <v>866</v>
      </c>
      <c r="E363" s="129">
        <v>1</v>
      </c>
    </row>
    <row r="364" spans="1:5" customFormat="1" ht="15">
      <c r="A364" s="29" t="str">
        <f t="shared" si="20"/>
        <v>MED</v>
      </c>
      <c r="B364" s="29" t="str">
        <f t="shared" si="21"/>
        <v>268</v>
      </c>
      <c r="C364" s="130" t="s">
        <v>867</v>
      </c>
      <c r="D364" s="131" t="s">
        <v>866</v>
      </c>
      <c r="E364" s="129">
        <v>2</v>
      </c>
    </row>
    <row r="365" spans="1:5" customFormat="1" ht="15">
      <c r="A365" s="29" t="str">
        <f t="shared" si="20"/>
        <v>MED</v>
      </c>
      <c r="B365" s="29" t="str">
        <f t="shared" si="21"/>
        <v>362</v>
      </c>
      <c r="C365" s="130" t="s">
        <v>868</v>
      </c>
      <c r="D365" s="131" t="s">
        <v>869</v>
      </c>
      <c r="E365" s="129">
        <v>2</v>
      </c>
    </row>
    <row r="366" spans="1:5" customFormat="1" ht="15">
      <c r="A366" s="29" t="str">
        <f t="shared" si="20"/>
        <v>MGT</v>
      </c>
      <c r="B366" s="29" t="str">
        <f t="shared" si="21"/>
        <v>433</v>
      </c>
      <c r="C366" s="130" t="s">
        <v>870</v>
      </c>
      <c r="D366" s="131" t="s">
        <v>871</v>
      </c>
      <c r="E366" s="129">
        <v>2</v>
      </c>
    </row>
    <row r="367" spans="1:5" customFormat="1" ht="15">
      <c r="A367" s="29" t="str">
        <f t="shared" si="20"/>
        <v>MIB</v>
      </c>
      <c r="B367" s="29" t="str">
        <f t="shared" si="21"/>
        <v>251</v>
      </c>
      <c r="C367" s="130" t="s">
        <v>872</v>
      </c>
      <c r="D367" s="131" t="s">
        <v>873</v>
      </c>
      <c r="E367" s="129">
        <v>3</v>
      </c>
    </row>
    <row r="368" spans="1:5" customFormat="1" ht="15">
      <c r="A368" s="29" t="str">
        <f t="shared" si="20"/>
        <v>MIB</v>
      </c>
      <c r="B368" s="29" t="str">
        <f t="shared" si="21"/>
        <v>253</v>
      </c>
      <c r="C368" s="130" t="s">
        <v>874</v>
      </c>
      <c r="D368" s="131" t="s">
        <v>875</v>
      </c>
      <c r="E368" s="129">
        <v>1</v>
      </c>
    </row>
    <row r="369" spans="1:5" customFormat="1" ht="15">
      <c r="A369" s="29" t="str">
        <f t="shared" si="20"/>
        <v>MIB</v>
      </c>
      <c r="B369" s="29" t="str">
        <f t="shared" si="21"/>
        <v>254</v>
      </c>
      <c r="C369" s="130" t="s">
        <v>876</v>
      </c>
      <c r="D369" s="131" t="s">
        <v>875</v>
      </c>
      <c r="E369" s="129">
        <v>1</v>
      </c>
    </row>
    <row r="370" spans="1:5" customFormat="1" ht="15">
      <c r="A370" s="29" t="str">
        <f t="shared" si="20"/>
        <v>MKT</v>
      </c>
      <c r="B370" s="29" t="str">
        <f t="shared" si="21"/>
        <v>253</v>
      </c>
      <c r="C370" s="130" t="s">
        <v>877</v>
      </c>
      <c r="D370" s="131" t="s">
        <v>878</v>
      </c>
      <c r="E370" s="129">
        <v>3</v>
      </c>
    </row>
    <row r="371" spans="1:5" customFormat="1" ht="15">
      <c r="A371" s="29" t="str">
        <f t="shared" si="20"/>
        <v>MKT</v>
      </c>
      <c r="B371" s="29" t="str">
        <f t="shared" si="21"/>
        <v>424</v>
      </c>
      <c r="C371" s="130" t="s">
        <v>879</v>
      </c>
      <c r="D371" s="131" t="s">
        <v>880</v>
      </c>
      <c r="E371" s="129">
        <v>2</v>
      </c>
    </row>
    <row r="372" spans="1:5" customFormat="1" ht="15">
      <c r="A372" s="29" t="str">
        <f t="shared" si="20"/>
        <v>MTH</v>
      </c>
      <c r="B372" s="29" t="str">
        <f t="shared" si="21"/>
        <v>254</v>
      </c>
      <c r="C372" s="130" t="s">
        <v>881</v>
      </c>
      <c r="D372" s="131" t="s">
        <v>882</v>
      </c>
      <c r="E372" s="129">
        <v>3</v>
      </c>
    </row>
    <row r="373" spans="1:5" customFormat="1" ht="15">
      <c r="A373" s="29" t="str">
        <f t="shared" si="20"/>
        <v>NTR</v>
      </c>
      <c r="B373" s="29" t="str">
        <f t="shared" si="21"/>
        <v>151</v>
      </c>
      <c r="C373" s="130" t="s">
        <v>883</v>
      </c>
      <c r="D373" s="131" t="s">
        <v>884</v>
      </c>
      <c r="E373" s="129">
        <v>2</v>
      </c>
    </row>
    <row r="374" spans="1:5" customFormat="1" ht="15">
      <c r="A374" s="29" t="str">
        <f t="shared" si="20"/>
        <v>NTR</v>
      </c>
      <c r="B374" s="29" t="str">
        <f t="shared" si="21"/>
        <v>413</v>
      </c>
      <c r="C374" s="130" t="s">
        <v>885</v>
      </c>
      <c r="D374" s="131" t="s">
        <v>886</v>
      </c>
      <c r="E374" s="129">
        <v>1</v>
      </c>
    </row>
    <row r="375" spans="1:5" customFormat="1" ht="15">
      <c r="A375" s="29" t="str">
        <f t="shared" si="20"/>
        <v>NTR</v>
      </c>
      <c r="B375" s="29" t="str">
        <f t="shared" si="21"/>
        <v>431</v>
      </c>
      <c r="C375" s="130" t="s">
        <v>887</v>
      </c>
      <c r="D375" s="131" t="s">
        <v>888</v>
      </c>
      <c r="E375" s="129">
        <v>1</v>
      </c>
    </row>
    <row r="376" spans="1:5" customFormat="1" ht="15">
      <c r="A376" s="29" t="str">
        <f t="shared" si="20"/>
        <v>NUR</v>
      </c>
      <c r="B376" s="29" t="str">
        <f t="shared" si="21"/>
        <v>248</v>
      </c>
      <c r="C376" s="130" t="s">
        <v>889</v>
      </c>
      <c r="D376" s="131" t="s">
        <v>890</v>
      </c>
      <c r="E376" s="129">
        <v>3</v>
      </c>
    </row>
    <row r="377" spans="1:5" customFormat="1" ht="15">
      <c r="A377" s="29" t="str">
        <f t="shared" si="20"/>
        <v>NUR</v>
      </c>
      <c r="B377" s="29" t="str">
        <f t="shared" si="21"/>
        <v>251</v>
      </c>
      <c r="C377" s="130" t="s">
        <v>891</v>
      </c>
      <c r="D377" s="131" t="s">
        <v>892</v>
      </c>
      <c r="E377" s="129">
        <v>4</v>
      </c>
    </row>
    <row r="378" spans="1:5" customFormat="1" ht="15">
      <c r="A378" s="29" t="str">
        <f t="shared" si="20"/>
        <v>NUR</v>
      </c>
      <c r="B378" s="29" t="str">
        <f t="shared" si="21"/>
        <v>296</v>
      </c>
      <c r="C378" s="130" t="s">
        <v>893</v>
      </c>
      <c r="D378" s="131" t="s">
        <v>756</v>
      </c>
      <c r="E378" s="129">
        <v>1</v>
      </c>
    </row>
    <row r="379" spans="1:5" customFormat="1" ht="15">
      <c r="A379" s="29" t="str">
        <f t="shared" si="20"/>
        <v>NUR</v>
      </c>
      <c r="B379" s="29" t="str">
        <f t="shared" si="21"/>
        <v>300</v>
      </c>
      <c r="C379" s="130" t="s">
        <v>894</v>
      </c>
      <c r="D379" s="131" t="s">
        <v>895</v>
      </c>
      <c r="E379" s="129">
        <v>3</v>
      </c>
    </row>
    <row r="380" spans="1:5" customFormat="1" ht="15">
      <c r="A380" s="29" t="str">
        <f t="shared" si="20"/>
        <v>NUR</v>
      </c>
      <c r="B380" s="29" t="str">
        <f t="shared" si="21"/>
        <v>301</v>
      </c>
      <c r="C380" s="130" t="s">
        <v>896</v>
      </c>
      <c r="D380" s="131" t="s">
        <v>895</v>
      </c>
      <c r="E380" s="129">
        <v>4</v>
      </c>
    </row>
    <row r="381" spans="1:5" customFormat="1" ht="15">
      <c r="A381" s="29" t="str">
        <f t="shared" si="20"/>
        <v>NUR</v>
      </c>
      <c r="B381" s="29" t="str">
        <f t="shared" si="21"/>
        <v>302</v>
      </c>
      <c r="C381" s="130" t="s">
        <v>897</v>
      </c>
      <c r="D381" s="131" t="s">
        <v>898</v>
      </c>
      <c r="E381" s="129">
        <v>2</v>
      </c>
    </row>
    <row r="382" spans="1:5" customFormat="1" ht="15">
      <c r="A382" s="29" t="str">
        <f t="shared" si="20"/>
        <v>NUR</v>
      </c>
      <c r="B382" s="29" t="str">
        <f t="shared" si="21"/>
        <v>303</v>
      </c>
      <c r="C382" s="130" t="s">
        <v>899</v>
      </c>
      <c r="D382" s="131" t="s">
        <v>900</v>
      </c>
      <c r="E382" s="129">
        <v>2</v>
      </c>
    </row>
    <row r="383" spans="1:5" customFormat="1" ht="15">
      <c r="A383" s="29" t="str">
        <f t="shared" si="20"/>
        <v>NUR</v>
      </c>
      <c r="B383" s="29" t="str">
        <f t="shared" si="21"/>
        <v>305</v>
      </c>
      <c r="C383" s="130" t="s">
        <v>901</v>
      </c>
      <c r="D383" s="131" t="s">
        <v>902</v>
      </c>
      <c r="E383" s="129">
        <v>2</v>
      </c>
    </row>
    <row r="384" spans="1:5" customFormat="1" ht="15">
      <c r="A384" s="29" t="str">
        <f t="shared" si="20"/>
        <v>NUR</v>
      </c>
      <c r="B384" s="29" t="str">
        <f t="shared" si="21"/>
        <v>306</v>
      </c>
      <c r="C384" s="130" t="s">
        <v>903</v>
      </c>
      <c r="D384" s="131" t="s">
        <v>904</v>
      </c>
      <c r="E384" s="129">
        <v>2</v>
      </c>
    </row>
    <row r="385" spans="1:5" customFormat="1" ht="15">
      <c r="A385" s="29" t="str">
        <f t="shared" si="20"/>
        <v>NUR</v>
      </c>
      <c r="B385" s="29" t="str">
        <f t="shared" si="21"/>
        <v>313</v>
      </c>
      <c r="C385" s="130" t="s">
        <v>905</v>
      </c>
      <c r="D385" s="131" t="s">
        <v>906</v>
      </c>
      <c r="E385" s="129">
        <v>2</v>
      </c>
    </row>
    <row r="386" spans="1:5" customFormat="1" ht="15">
      <c r="A386" s="29" t="str">
        <f t="shared" si="20"/>
        <v>NUR</v>
      </c>
      <c r="B386" s="29" t="str">
        <f t="shared" si="21"/>
        <v>323</v>
      </c>
      <c r="C386" s="130" t="s">
        <v>907</v>
      </c>
      <c r="D386" s="131" t="s">
        <v>908</v>
      </c>
      <c r="E386" s="129">
        <v>3</v>
      </c>
    </row>
    <row r="387" spans="1:5" customFormat="1" ht="15">
      <c r="A387" s="29" t="str">
        <f t="shared" si="20"/>
        <v>NUR</v>
      </c>
      <c r="B387" s="29" t="str">
        <f t="shared" si="21"/>
        <v>324</v>
      </c>
      <c r="C387" s="130" t="s">
        <v>909</v>
      </c>
      <c r="D387" s="131" t="s">
        <v>908</v>
      </c>
      <c r="E387" s="129">
        <v>4</v>
      </c>
    </row>
    <row r="388" spans="1:5" customFormat="1" ht="15">
      <c r="A388" s="29" t="str">
        <f t="shared" si="20"/>
        <v>NUR</v>
      </c>
      <c r="B388" s="29" t="str">
        <f t="shared" si="21"/>
        <v>333</v>
      </c>
      <c r="C388" s="130" t="s">
        <v>910</v>
      </c>
      <c r="D388" s="131" t="s">
        <v>911</v>
      </c>
      <c r="E388" s="129">
        <v>3</v>
      </c>
    </row>
    <row r="389" spans="1:5" customFormat="1" ht="15">
      <c r="A389" s="29" t="str">
        <f t="shared" si="20"/>
        <v>NUR</v>
      </c>
      <c r="B389" s="29" t="str">
        <f t="shared" si="21"/>
        <v>334</v>
      </c>
      <c r="C389" s="130" t="s">
        <v>912</v>
      </c>
      <c r="D389" s="131" t="s">
        <v>911</v>
      </c>
      <c r="E389" s="129">
        <v>4</v>
      </c>
    </row>
    <row r="390" spans="1:5" customFormat="1" ht="15">
      <c r="A390" s="29" t="str">
        <f t="shared" si="20"/>
        <v>NUR</v>
      </c>
      <c r="B390" s="29" t="str">
        <f t="shared" si="21"/>
        <v>343</v>
      </c>
      <c r="C390" s="130" t="s">
        <v>913</v>
      </c>
      <c r="D390" s="131" t="s">
        <v>914</v>
      </c>
      <c r="E390" s="129">
        <v>2</v>
      </c>
    </row>
    <row r="391" spans="1:5" customFormat="1" ht="15">
      <c r="A391" s="29" t="str">
        <f t="shared" si="20"/>
        <v>NUR</v>
      </c>
      <c r="B391" s="29" t="str">
        <f t="shared" si="21"/>
        <v>344</v>
      </c>
      <c r="C391" s="130" t="s">
        <v>915</v>
      </c>
      <c r="D391" s="131" t="s">
        <v>914</v>
      </c>
      <c r="E391" s="129">
        <v>3</v>
      </c>
    </row>
    <row r="392" spans="1:5" customFormat="1" ht="15">
      <c r="A392" s="29" t="str">
        <f t="shared" si="20"/>
        <v>NUR</v>
      </c>
      <c r="B392" s="29" t="str">
        <f t="shared" si="21"/>
        <v>348</v>
      </c>
      <c r="C392" s="130" t="s">
        <v>916</v>
      </c>
      <c r="D392" s="131" t="s">
        <v>917</v>
      </c>
      <c r="E392" s="129">
        <v>3</v>
      </c>
    </row>
    <row r="393" spans="1:5" customFormat="1" ht="15">
      <c r="A393" s="29" t="str">
        <f t="shared" si="20"/>
        <v>NUR</v>
      </c>
      <c r="B393" s="29" t="str">
        <f t="shared" si="21"/>
        <v>349</v>
      </c>
      <c r="C393" s="130" t="s">
        <v>918</v>
      </c>
      <c r="D393" s="131" t="s">
        <v>669</v>
      </c>
      <c r="E393" s="129">
        <v>1</v>
      </c>
    </row>
    <row r="394" spans="1:5" customFormat="1" ht="15">
      <c r="A394" s="29" t="str">
        <f t="shared" si="20"/>
        <v>NUR</v>
      </c>
      <c r="B394" s="29" t="str">
        <f t="shared" si="21"/>
        <v>396</v>
      </c>
      <c r="C394" s="130" t="s">
        <v>919</v>
      </c>
      <c r="D394" s="131" t="s">
        <v>756</v>
      </c>
      <c r="E394" s="129">
        <v>1</v>
      </c>
    </row>
    <row r="395" spans="1:5" customFormat="1" ht="15">
      <c r="A395" s="29" t="str">
        <f t="shared" si="20"/>
        <v>NUR</v>
      </c>
      <c r="B395" s="29" t="str">
        <f t="shared" si="21"/>
        <v>402</v>
      </c>
      <c r="C395" s="130" t="s">
        <v>920</v>
      </c>
      <c r="D395" s="131" t="s">
        <v>921</v>
      </c>
      <c r="E395" s="129">
        <v>2</v>
      </c>
    </row>
    <row r="396" spans="1:5" customFormat="1" ht="15">
      <c r="A396" s="29" t="str">
        <f t="shared" si="20"/>
        <v>NUR</v>
      </c>
      <c r="B396" s="29" t="str">
        <f t="shared" si="21"/>
        <v>403</v>
      </c>
      <c r="C396" s="130" t="s">
        <v>922</v>
      </c>
      <c r="D396" s="131" t="s">
        <v>923</v>
      </c>
      <c r="E396" s="129">
        <v>2</v>
      </c>
    </row>
    <row r="397" spans="1:5" customFormat="1" ht="15">
      <c r="A397" s="29" t="str">
        <f t="shared" si="20"/>
        <v>NUR</v>
      </c>
      <c r="B397" s="29" t="str">
        <f t="shared" si="21"/>
        <v>405</v>
      </c>
      <c r="C397" s="130" t="s">
        <v>924</v>
      </c>
      <c r="D397" s="131" t="s">
        <v>925</v>
      </c>
      <c r="E397" s="129">
        <v>2</v>
      </c>
    </row>
    <row r="398" spans="1:5" customFormat="1" ht="15">
      <c r="A398" s="29" t="str">
        <f t="shared" si="20"/>
        <v>NUR</v>
      </c>
      <c r="B398" s="29" t="str">
        <f t="shared" si="21"/>
        <v>406</v>
      </c>
      <c r="C398" s="130" t="s">
        <v>926</v>
      </c>
      <c r="D398" s="131" t="s">
        <v>927</v>
      </c>
      <c r="E398" s="129">
        <v>2</v>
      </c>
    </row>
    <row r="399" spans="1:5" customFormat="1" ht="15">
      <c r="A399" s="29" t="str">
        <f t="shared" si="20"/>
        <v>NUR</v>
      </c>
      <c r="B399" s="29" t="str">
        <f t="shared" si="21"/>
        <v>413</v>
      </c>
      <c r="C399" s="130" t="s">
        <v>928</v>
      </c>
      <c r="D399" s="131" t="s">
        <v>929</v>
      </c>
      <c r="E399" s="129">
        <v>2</v>
      </c>
    </row>
    <row r="400" spans="1:5" customFormat="1" ht="15">
      <c r="A400" s="29" t="str">
        <f t="shared" si="20"/>
        <v>NUR</v>
      </c>
      <c r="B400" s="29" t="str">
        <f t="shared" si="21"/>
        <v>414</v>
      </c>
      <c r="C400" s="130" t="s">
        <v>930</v>
      </c>
      <c r="D400" s="131" t="s">
        <v>931</v>
      </c>
      <c r="E400" s="129">
        <v>2</v>
      </c>
    </row>
    <row r="401" spans="1:5" customFormat="1" ht="15">
      <c r="A401" s="29" t="str">
        <f t="shared" si="20"/>
        <v>NUR</v>
      </c>
      <c r="B401" s="29" t="str">
        <f t="shared" si="21"/>
        <v>423</v>
      </c>
      <c r="C401" s="130" t="s">
        <v>932</v>
      </c>
      <c r="D401" s="131" t="s">
        <v>933</v>
      </c>
      <c r="E401" s="129">
        <v>2</v>
      </c>
    </row>
    <row r="402" spans="1:5" customFormat="1" ht="15">
      <c r="A402" s="29" t="str">
        <f t="shared" si="20"/>
        <v>NUR</v>
      </c>
      <c r="B402" s="29" t="str">
        <f t="shared" si="21"/>
        <v>433</v>
      </c>
      <c r="C402" s="130" t="s">
        <v>934</v>
      </c>
      <c r="D402" s="131" t="s">
        <v>935</v>
      </c>
      <c r="E402" s="129">
        <v>2</v>
      </c>
    </row>
    <row r="403" spans="1:5" customFormat="1" ht="15">
      <c r="A403" s="29" t="str">
        <f t="shared" si="20"/>
        <v>NUR</v>
      </c>
      <c r="B403" s="29" t="str">
        <f t="shared" si="21"/>
        <v>448</v>
      </c>
      <c r="C403" s="130" t="s">
        <v>936</v>
      </c>
      <c r="D403" s="131" t="s">
        <v>937</v>
      </c>
      <c r="E403" s="129">
        <v>5</v>
      </c>
    </row>
    <row r="404" spans="1:5" customFormat="1" ht="15">
      <c r="A404" s="29" t="str">
        <f t="shared" si="20"/>
        <v>NUR</v>
      </c>
      <c r="B404" s="29" t="str">
        <f t="shared" si="21"/>
        <v>452</v>
      </c>
      <c r="C404" s="130" t="s">
        <v>938</v>
      </c>
      <c r="D404" s="131" t="s">
        <v>933</v>
      </c>
      <c r="E404" s="129">
        <v>3</v>
      </c>
    </row>
    <row r="405" spans="1:5" customFormat="1" ht="15">
      <c r="A405" s="29" t="str">
        <f t="shared" si="20"/>
        <v>NUR</v>
      </c>
      <c r="B405" s="29" t="str">
        <f t="shared" si="21"/>
        <v>453</v>
      </c>
      <c r="C405" s="130" t="s">
        <v>939</v>
      </c>
      <c r="D405" s="131" t="s">
        <v>935</v>
      </c>
      <c r="E405" s="129">
        <v>3</v>
      </c>
    </row>
    <row r="406" spans="1:5" customFormat="1" ht="15">
      <c r="A406" s="29" t="str">
        <f t="shared" si="20"/>
        <v>NUR</v>
      </c>
      <c r="B406" s="29" t="str">
        <f t="shared" si="21"/>
        <v>455</v>
      </c>
      <c r="C406" s="130" t="s">
        <v>940</v>
      </c>
      <c r="D406" s="131" t="s">
        <v>941</v>
      </c>
      <c r="E406" s="129">
        <v>2</v>
      </c>
    </row>
    <row r="407" spans="1:5" customFormat="1" ht="15">
      <c r="A407" s="29" t="str">
        <f t="shared" si="20"/>
        <v>PMY</v>
      </c>
      <c r="B407" s="29" t="str">
        <f t="shared" si="21"/>
        <v>300</v>
      </c>
      <c r="C407" s="130" t="s">
        <v>942</v>
      </c>
      <c r="D407" s="131" t="s">
        <v>943</v>
      </c>
      <c r="E407" s="129">
        <v>2</v>
      </c>
    </row>
    <row r="408" spans="1:5" customFormat="1" ht="15">
      <c r="A408" s="29" t="str">
        <f t="shared" si="20"/>
        <v>PMY</v>
      </c>
      <c r="B408" s="29" t="str">
        <f t="shared" si="21"/>
        <v>301</v>
      </c>
      <c r="C408" s="130" t="s">
        <v>944</v>
      </c>
      <c r="D408" s="131" t="s">
        <v>945</v>
      </c>
      <c r="E408" s="129">
        <v>3</v>
      </c>
    </row>
    <row r="409" spans="1:5" customFormat="1" ht="15">
      <c r="A409" s="29" t="str">
        <f t="shared" si="20"/>
        <v>PMY</v>
      </c>
      <c r="B409" s="29" t="str">
        <f t="shared" si="21"/>
        <v>302</v>
      </c>
      <c r="C409" s="130" t="s">
        <v>946</v>
      </c>
      <c r="D409" s="131" t="s">
        <v>947</v>
      </c>
      <c r="E409" s="129">
        <v>3</v>
      </c>
    </row>
    <row r="410" spans="1:5" customFormat="1" ht="15">
      <c r="A410" s="29" t="str">
        <f t="shared" si="20"/>
        <v>PMY</v>
      </c>
      <c r="B410" s="29" t="str">
        <f t="shared" si="21"/>
        <v>304</v>
      </c>
      <c r="C410" s="130" t="s">
        <v>948</v>
      </c>
      <c r="D410" s="131" t="s">
        <v>949</v>
      </c>
      <c r="E410" s="129">
        <v>3</v>
      </c>
    </row>
    <row r="411" spans="1:5" customFormat="1" ht="15">
      <c r="A411" s="29" t="str">
        <f t="shared" si="20"/>
        <v>PMY</v>
      </c>
      <c r="B411" s="29" t="str">
        <f t="shared" si="21"/>
        <v>443</v>
      </c>
      <c r="C411" s="130" t="s">
        <v>950</v>
      </c>
      <c r="D411" s="131" t="s">
        <v>951</v>
      </c>
      <c r="E411" s="129">
        <v>1</v>
      </c>
    </row>
    <row r="412" spans="1:5" customFormat="1" ht="15">
      <c r="A412" s="29" t="str">
        <f t="shared" si="20"/>
        <v>PTH</v>
      </c>
      <c r="B412" s="29" t="str">
        <f t="shared" si="21"/>
        <v>350</v>
      </c>
      <c r="C412" s="130" t="s">
        <v>952</v>
      </c>
      <c r="D412" s="131" t="s">
        <v>953</v>
      </c>
      <c r="E412" s="129">
        <v>3</v>
      </c>
    </row>
    <row r="413" spans="1:5" customFormat="1" ht="15">
      <c r="A413" s="29" t="str">
        <f t="shared" si="20"/>
        <v>PHC</v>
      </c>
      <c r="B413" s="29" t="str">
        <f t="shared" si="21"/>
        <v>351</v>
      </c>
      <c r="C413" s="130" t="s">
        <v>954</v>
      </c>
      <c r="D413" s="131" t="s">
        <v>955</v>
      </c>
      <c r="E413" s="129">
        <v>3</v>
      </c>
    </row>
    <row r="414" spans="1:5" customFormat="1" ht="15">
      <c r="A414" s="29" t="str">
        <f t="shared" si="20"/>
        <v>PHC</v>
      </c>
      <c r="B414" s="29" t="str">
        <f t="shared" si="21"/>
        <v>401</v>
      </c>
      <c r="C414" s="130" t="s">
        <v>956</v>
      </c>
      <c r="D414" s="131" t="s">
        <v>957</v>
      </c>
      <c r="E414" s="129">
        <v>3</v>
      </c>
    </row>
    <row r="415" spans="1:5" customFormat="1" ht="15">
      <c r="A415" s="29" t="str">
        <f t="shared" si="20"/>
        <v>PHC</v>
      </c>
      <c r="B415" s="29" t="str">
        <f t="shared" si="21"/>
        <v>402</v>
      </c>
      <c r="C415" s="130" t="s">
        <v>958</v>
      </c>
      <c r="D415" s="131" t="s">
        <v>959</v>
      </c>
      <c r="E415" s="129">
        <v>2</v>
      </c>
    </row>
    <row r="416" spans="1:5" customFormat="1" ht="15">
      <c r="A416" s="29" t="str">
        <f t="shared" si="20"/>
        <v>PHC</v>
      </c>
      <c r="B416" s="29" t="str">
        <f t="shared" si="21"/>
        <v>406</v>
      </c>
      <c r="C416" s="130" t="s">
        <v>960</v>
      </c>
      <c r="D416" s="131" t="s">
        <v>961</v>
      </c>
      <c r="E416" s="129">
        <v>3</v>
      </c>
    </row>
    <row r="417" spans="1:5" customFormat="1" ht="15">
      <c r="A417" s="29" t="str">
        <f t="shared" ref="A417:A480" si="22">LEFT(C417,3)</f>
        <v>PHC</v>
      </c>
      <c r="B417" s="29" t="str">
        <f t="shared" ref="B417:B480" si="23">RIGHT(C417,3)</f>
        <v>414</v>
      </c>
      <c r="C417" s="130" t="s">
        <v>962</v>
      </c>
      <c r="D417" s="131" t="s">
        <v>963</v>
      </c>
      <c r="E417" s="129">
        <v>1</v>
      </c>
    </row>
    <row r="418" spans="1:5" customFormat="1" ht="15">
      <c r="A418" s="29" t="str">
        <f t="shared" si="22"/>
        <v>PHC</v>
      </c>
      <c r="B418" s="29" t="str">
        <f t="shared" si="23"/>
        <v>422</v>
      </c>
      <c r="C418" s="130" t="s">
        <v>964</v>
      </c>
      <c r="D418" s="131" t="s">
        <v>965</v>
      </c>
      <c r="E418" s="129">
        <v>1</v>
      </c>
    </row>
    <row r="419" spans="1:5" customFormat="1" ht="15">
      <c r="A419" s="29" t="str">
        <f t="shared" si="22"/>
        <v>PHC</v>
      </c>
      <c r="B419" s="29" t="str">
        <f t="shared" si="23"/>
        <v>424</v>
      </c>
      <c r="C419" s="130" t="s">
        <v>966</v>
      </c>
      <c r="D419" s="131" t="s">
        <v>967</v>
      </c>
      <c r="E419" s="129">
        <v>1</v>
      </c>
    </row>
    <row r="420" spans="1:5" customFormat="1" ht="15">
      <c r="A420" s="29" t="str">
        <f t="shared" si="22"/>
        <v>PHC</v>
      </c>
      <c r="B420" s="29" t="str">
        <f t="shared" si="23"/>
        <v>434</v>
      </c>
      <c r="C420" s="130" t="s">
        <v>968</v>
      </c>
      <c r="D420" s="131" t="s">
        <v>969</v>
      </c>
      <c r="E420" s="129">
        <v>1</v>
      </c>
    </row>
    <row r="421" spans="1:5" customFormat="1" ht="15">
      <c r="A421" s="29" t="str">
        <f t="shared" si="22"/>
        <v>PHC</v>
      </c>
      <c r="B421" s="29" t="str">
        <f t="shared" si="23"/>
        <v>451</v>
      </c>
      <c r="C421" s="130" t="s">
        <v>970</v>
      </c>
      <c r="D421" s="131" t="s">
        <v>971</v>
      </c>
      <c r="E421" s="129">
        <v>3</v>
      </c>
    </row>
    <row r="422" spans="1:5" customFormat="1" ht="15">
      <c r="A422" s="29" t="str">
        <f t="shared" si="22"/>
        <v>PHM</v>
      </c>
      <c r="B422" s="29" t="str">
        <f t="shared" si="23"/>
        <v>296</v>
      </c>
      <c r="C422" s="130" t="s">
        <v>972</v>
      </c>
      <c r="D422" s="131" t="s">
        <v>756</v>
      </c>
      <c r="E422" s="129">
        <v>1</v>
      </c>
    </row>
    <row r="423" spans="1:5" customFormat="1" ht="15">
      <c r="A423" s="29" t="str">
        <f t="shared" si="22"/>
        <v>PHM</v>
      </c>
      <c r="B423" s="29" t="str">
        <f t="shared" si="23"/>
        <v>396</v>
      </c>
      <c r="C423" s="130" t="s">
        <v>973</v>
      </c>
      <c r="D423" s="131" t="s">
        <v>756</v>
      </c>
      <c r="E423" s="129">
        <v>1</v>
      </c>
    </row>
    <row r="424" spans="1:5" customFormat="1" ht="15">
      <c r="A424" s="29" t="str">
        <f t="shared" si="22"/>
        <v>PHM</v>
      </c>
      <c r="B424" s="29" t="str">
        <f t="shared" si="23"/>
        <v>402</v>
      </c>
      <c r="C424" s="130" t="s">
        <v>974</v>
      </c>
      <c r="D424" s="131" t="s">
        <v>975</v>
      </c>
      <c r="E424" s="129">
        <v>3</v>
      </c>
    </row>
    <row r="425" spans="1:5" customFormat="1" ht="15">
      <c r="A425" s="29" t="str">
        <f t="shared" si="22"/>
        <v>PHM</v>
      </c>
      <c r="B425" s="29" t="str">
        <f t="shared" si="23"/>
        <v>404</v>
      </c>
      <c r="C425" s="130" t="s">
        <v>976</v>
      </c>
      <c r="D425" s="131" t="s">
        <v>977</v>
      </c>
      <c r="E425" s="129">
        <v>3</v>
      </c>
    </row>
    <row r="426" spans="1:5" customFormat="1" ht="15">
      <c r="A426" s="29" t="str">
        <f t="shared" si="22"/>
        <v>PHM</v>
      </c>
      <c r="B426" s="29" t="str">
        <f t="shared" si="23"/>
        <v>407</v>
      </c>
      <c r="C426" s="130" t="s">
        <v>978</v>
      </c>
      <c r="D426" s="131" t="s">
        <v>979</v>
      </c>
      <c r="E426" s="129">
        <v>3</v>
      </c>
    </row>
    <row r="427" spans="1:5" customFormat="1" ht="15">
      <c r="A427" s="29" t="str">
        <f t="shared" si="22"/>
        <v>PHM</v>
      </c>
      <c r="B427" s="29" t="str">
        <f t="shared" si="23"/>
        <v>410</v>
      </c>
      <c r="C427" s="130" t="s">
        <v>980</v>
      </c>
      <c r="D427" s="131" t="s">
        <v>981</v>
      </c>
      <c r="E427" s="129">
        <v>2</v>
      </c>
    </row>
    <row r="428" spans="1:5" customFormat="1" ht="15">
      <c r="A428" s="29" t="str">
        <f t="shared" si="22"/>
        <v>PHM</v>
      </c>
      <c r="B428" s="29" t="str">
        <f t="shared" si="23"/>
        <v>413</v>
      </c>
      <c r="C428" s="130" t="s">
        <v>982</v>
      </c>
      <c r="D428" s="131" t="s">
        <v>983</v>
      </c>
      <c r="E428" s="129">
        <v>2</v>
      </c>
    </row>
    <row r="429" spans="1:5" customFormat="1" ht="15">
      <c r="A429" s="29" t="str">
        <f t="shared" si="22"/>
        <v>PHM</v>
      </c>
      <c r="B429" s="29" t="str">
        <f t="shared" si="23"/>
        <v>447</v>
      </c>
      <c r="C429" s="130" t="s">
        <v>984</v>
      </c>
      <c r="D429" s="131" t="s">
        <v>985</v>
      </c>
      <c r="E429" s="129">
        <v>4</v>
      </c>
    </row>
    <row r="430" spans="1:5" customFormat="1" ht="15">
      <c r="A430" s="29" t="str">
        <f t="shared" si="22"/>
        <v>PHM</v>
      </c>
      <c r="B430" s="29" t="str">
        <f t="shared" si="23"/>
        <v>448</v>
      </c>
      <c r="C430" s="130" t="s">
        <v>986</v>
      </c>
      <c r="D430" s="131" t="s">
        <v>987</v>
      </c>
      <c r="E430" s="129">
        <v>4</v>
      </c>
    </row>
    <row r="431" spans="1:5" customFormat="1" ht="15">
      <c r="A431" s="29" t="str">
        <f t="shared" si="22"/>
        <v>PHM</v>
      </c>
      <c r="B431" s="29" t="str">
        <f t="shared" si="23"/>
        <v>496</v>
      </c>
      <c r="C431" s="130" t="s">
        <v>988</v>
      </c>
      <c r="D431" s="131" t="s">
        <v>756</v>
      </c>
      <c r="E431" s="129">
        <v>1</v>
      </c>
    </row>
    <row r="432" spans="1:5" customFormat="1" ht="15">
      <c r="A432" s="29" t="str">
        <f t="shared" si="22"/>
        <v>REM</v>
      </c>
      <c r="B432" s="29" t="str">
        <f t="shared" si="23"/>
        <v>400</v>
      </c>
      <c r="C432" s="130" t="s">
        <v>989</v>
      </c>
      <c r="D432" s="131" t="s">
        <v>990</v>
      </c>
      <c r="E432" s="129">
        <v>2</v>
      </c>
    </row>
    <row r="433" spans="1:5" customFormat="1" ht="15">
      <c r="A433" s="29" t="str">
        <f t="shared" si="22"/>
        <v xml:space="preserve">SE </v>
      </c>
      <c r="B433" s="29" t="str">
        <f t="shared" si="23"/>
        <v>445</v>
      </c>
      <c r="C433" s="130" t="s">
        <v>991</v>
      </c>
      <c r="D433" s="131" t="s">
        <v>992</v>
      </c>
      <c r="E433" s="129">
        <v>3</v>
      </c>
    </row>
    <row r="434" spans="1:5" customFormat="1" ht="15">
      <c r="A434" s="29" t="str">
        <f t="shared" si="22"/>
        <v>SOC</v>
      </c>
      <c r="B434" s="29" t="str">
        <f t="shared" si="23"/>
        <v>323</v>
      </c>
      <c r="C434" s="130" t="s">
        <v>993</v>
      </c>
      <c r="D434" s="131" t="s">
        <v>994</v>
      </c>
      <c r="E434" s="129">
        <v>1</v>
      </c>
    </row>
    <row r="435" spans="1:5" customFormat="1" ht="15">
      <c r="A435" s="29" t="str">
        <f t="shared" si="22"/>
        <v>SPM</v>
      </c>
      <c r="B435" s="29" t="str">
        <f t="shared" si="23"/>
        <v>200</v>
      </c>
      <c r="C435" s="130" t="s">
        <v>995</v>
      </c>
      <c r="D435" s="131" t="s">
        <v>996</v>
      </c>
      <c r="E435" s="129">
        <v>1</v>
      </c>
    </row>
    <row r="436" spans="1:5" customFormat="1" ht="15">
      <c r="A436" s="29" t="str">
        <f t="shared" si="22"/>
        <v>SPM</v>
      </c>
      <c r="B436" s="29" t="str">
        <f t="shared" si="23"/>
        <v>300</v>
      </c>
      <c r="C436" s="130" t="s">
        <v>997</v>
      </c>
      <c r="D436" s="131" t="s">
        <v>998</v>
      </c>
      <c r="E436" s="129">
        <v>1</v>
      </c>
    </row>
    <row r="437" spans="1:5" customFormat="1" ht="15">
      <c r="A437" s="29" t="str">
        <f t="shared" si="22"/>
        <v>SPM</v>
      </c>
      <c r="B437" s="29" t="str">
        <f t="shared" si="23"/>
        <v>302</v>
      </c>
      <c r="C437" s="130" t="s">
        <v>999</v>
      </c>
      <c r="D437" s="131" t="s">
        <v>1000</v>
      </c>
      <c r="E437" s="129">
        <v>2</v>
      </c>
    </row>
    <row r="438" spans="1:5" customFormat="1" ht="15">
      <c r="A438" s="29" t="str">
        <f t="shared" si="22"/>
        <v>SPM</v>
      </c>
      <c r="B438" s="29" t="str">
        <f t="shared" si="23"/>
        <v>413</v>
      </c>
      <c r="C438" s="130" t="s">
        <v>1001</v>
      </c>
      <c r="D438" s="131" t="s">
        <v>1002</v>
      </c>
      <c r="E438" s="129">
        <v>1</v>
      </c>
    </row>
    <row r="439" spans="1:5" customFormat="1" ht="15">
      <c r="A439" s="29" t="str">
        <f t="shared" si="22"/>
        <v>STA</v>
      </c>
      <c r="B439" s="29" t="str">
        <f t="shared" si="23"/>
        <v>423</v>
      </c>
      <c r="C439" s="130" t="s">
        <v>1003</v>
      </c>
      <c r="D439" s="131" t="s">
        <v>1004</v>
      </c>
      <c r="E439" s="129">
        <v>3</v>
      </c>
    </row>
    <row r="440" spans="1:5" customFormat="1" ht="15">
      <c r="A440" s="29" t="str">
        <f t="shared" si="22"/>
        <v>SUR</v>
      </c>
      <c r="B440" s="29" t="str">
        <f t="shared" si="23"/>
        <v>251</v>
      </c>
      <c r="C440" s="130" t="s">
        <v>1005</v>
      </c>
      <c r="D440" s="131" t="s">
        <v>1006</v>
      </c>
      <c r="E440" s="129">
        <v>2</v>
      </c>
    </row>
    <row r="441" spans="1:5" customFormat="1" ht="15">
      <c r="A441" s="29" t="str">
        <f t="shared" si="22"/>
        <v>TOU</v>
      </c>
      <c r="B441" s="29" t="str">
        <f t="shared" si="23"/>
        <v>151</v>
      </c>
      <c r="C441" s="130" t="s">
        <v>1007</v>
      </c>
      <c r="D441" s="131" t="s">
        <v>1008</v>
      </c>
      <c r="E441" s="129">
        <v>2</v>
      </c>
    </row>
    <row r="442" spans="1:5" customFormat="1" ht="15">
      <c r="A442" s="29" t="str">
        <f t="shared" si="22"/>
        <v>TOU</v>
      </c>
      <c r="B442" s="29" t="str">
        <f t="shared" si="23"/>
        <v>296</v>
      </c>
      <c r="C442" s="130" t="s">
        <v>1009</v>
      </c>
      <c r="D442" s="131" t="s">
        <v>756</v>
      </c>
      <c r="E442" s="129">
        <v>1</v>
      </c>
    </row>
    <row r="443" spans="1:5" customFormat="1" ht="15">
      <c r="A443" s="29" t="str">
        <f t="shared" si="22"/>
        <v>TOU</v>
      </c>
      <c r="B443" s="29" t="str">
        <f t="shared" si="23"/>
        <v>348</v>
      </c>
      <c r="C443" s="130" t="s">
        <v>1010</v>
      </c>
      <c r="D443" s="131" t="s">
        <v>758</v>
      </c>
      <c r="E443" s="129">
        <v>5</v>
      </c>
    </row>
    <row r="444" spans="1:5" customFormat="1" ht="15">
      <c r="A444" s="29" t="str">
        <f t="shared" si="22"/>
        <v>TOU</v>
      </c>
      <c r="B444" s="29" t="str">
        <f t="shared" si="23"/>
        <v>349</v>
      </c>
      <c r="C444" s="130" t="s">
        <v>1011</v>
      </c>
      <c r="D444" s="131" t="s">
        <v>669</v>
      </c>
      <c r="E444" s="129">
        <v>1</v>
      </c>
    </row>
    <row r="445" spans="1:5" customFormat="1" ht="15">
      <c r="A445" s="29" t="str">
        <f t="shared" si="22"/>
        <v>TOU</v>
      </c>
      <c r="B445" s="29" t="str">
        <f t="shared" si="23"/>
        <v>361</v>
      </c>
      <c r="C445" s="130" t="s">
        <v>1012</v>
      </c>
      <c r="D445" s="131" t="s">
        <v>1013</v>
      </c>
      <c r="E445" s="129">
        <v>2</v>
      </c>
    </row>
    <row r="446" spans="1:5" customFormat="1" ht="15">
      <c r="A446" s="29" t="str">
        <f t="shared" si="22"/>
        <v>TOU</v>
      </c>
      <c r="B446" s="29" t="str">
        <f t="shared" si="23"/>
        <v>362</v>
      </c>
      <c r="C446" s="130" t="s">
        <v>1014</v>
      </c>
      <c r="D446" s="131" t="s">
        <v>1015</v>
      </c>
      <c r="E446" s="129">
        <v>2</v>
      </c>
    </row>
    <row r="447" spans="1:5" customFormat="1" ht="15">
      <c r="A447" s="29" t="str">
        <f t="shared" si="22"/>
        <v>TOU</v>
      </c>
      <c r="B447" s="29" t="str">
        <f t="shared" si="23"/>
        <v>364</v>
      </c>
      <c r="C447" s="130" t="s">
        <v>1016</v>
      </c>
      <c r="D447" s="131" t="s">
        <v>1017</v>
      </c>
      <c r="E447" s="129">
        <v>3</v>
      </c>
    </row>
    <row r="448" spans="1:5" customFormat="1" ht="15">
      <c r="A448" s="29" t="str">
        <f t="shared" si="22"/>
        <v>TOU</v>
      </c>
      <c r="B448" s="29" t="str">
        <f t="shared" si="23"/>
        <v>396</v>
      </c>
      <c r="C448" s="130" t="s">
        <v>1018</v>
      </c>
      <c r="D448" s="131" t="s">
        <v>756</v>
      </c>
      <c r="E448" s="129">
        <v>1</v>
      </c>
    </row>
    <row r="449" spans="1:5" customFormat="1" ht="15">
      <c r="A449" s="29" t="str">
        <f t="shared" si="22"/>
        <v>TOU</v>
      </c>
      <c r="B449" s="29" t="str">
        <f t="shared" si="23"/>
        <v>399</v>
      </c>
      <c r="C449" s="130" t="s">
        <v>1019</v>
      </c>
      <c r="D449" s="131" t="s">
        <v>718</v>
      </c>
      <c r="E449" s="129">
        <v>5</v>
      </c>
    </row>
    <row r="450" spans="1:5" customFormat="1" ht="15">
      <c r="A450" s="29" t="str">
        <f t="shared" si="22"/>
        <v>TOU</v>
      </c>
      <c r="B450" s="29" t="str">
        <f t="shared" si="23"/>
        <v>404</v>
      </c>
      <c r="C450" s="130" t="s">
        <v>1020</v>
      </c>
      <c r="D450" s="131" t="s">
        <v>1021</v>
      </c>
      <c r="E450" s="129">
        <v>3</v>
      </c>
    </row>
    <row r="451" spans="1:5" customFormat="1" ht="15">
      <c r="A451" s="29" t="str">
        <f t="shared" si="22"/>
        <v>TOU</v>
      </c>
      <c r="B451" s="29" t="str">
        <f t="shared" si="23"/>
        <v>405</v>
      </c>
      <c r="C451" s="130" t="s">
        <v>1022</v>
      </c>
      <c r="D451" s="131" t="s">
        <v>1023</v>
      </c>
      <c r="E451" s="129">
        <v>2</v>
      </c>
    </row>
    <row r="452" spans="1:5" customFormat="1" ht="15">
      <c r="A452" s="29" t="str">
        <f t="shared" si="22"/>
        <v>TOU</v>
      </c>
      <c r="B452" s="29" t="str">
        <f t="shared" si="23"/>
        <v>411</v>
      </c>
      <c r="C452" s="130" t="s">
        <v>1024</v>
      </c>
      <c r="D452" s="131" t="s">
        <v>1025</v>
      </c>
      <c r="E452" s="129">
        <v>2</v>
      </c>
    </row>
    <row r="453" spans="1:5" customFormat="1" ht="15">
      <c r="A453" s="29" t="str">
        <f t="shared" si="22"/>
        <v>TOU</v>
      </c>
      <c r="B453" s="29" t="str">
        <f t="shared" si="23"/>
        <v>431</v>
      </c>
      <c r="C453" s="130" t="s">
        <v>1026</v>
      </c>
      <c r="D453" s="131" t="s">
        <v>1027</v>
      </c>
      <c r="E453" s="129">
        <v>2</v>
      </c>
    </row>
    <row r="454" spans="1:5" customFormat="1" ht="15">
      <c r="A454" s="29" t="str">
        <f t="shared" si="22"/>
        <v>TOU</v>
      </c>
      <c r="B454" s="29" t="str">
        <f t="shared" si="23"/>
        <v>448</v>
      </c>
      <c r="C454" s="132" t="s">
        <v>1028</v>
      </c>
      <c r="D454" s="133" t="s">
        <v>1029</v>
      </c>
      <c r="E454" s="132">
        <v>5</v>
      </c>
    </row>
    <row r="455" spans="1:5" customFormat="1" ht="15">
      <c r="A455" s="29" t="str">
        <f t="shared" si="22"/>
        <v>TOU</v>
      </c>
      <c r="B455" s="29" t="str">
        <f t="shared" si="23"/>
        <v>449</v>
      </c>
      <c r="C455" s="132" t="s">
        <v>1030</v>
      </c>
      <c r="D455" s="133" t="s">
        <v>1031</v>
      </c>
      <c r="E455" s="132">
        <v>5</v>
      </c>
    </row>
    <row r="456" spans="1:5" customFormat="1" ht="15">
      <c r="A456" s="29" t="str">
        <f t="shared" si="22"/>
        <v>TOU</v>
      </c>
      <c r="B456" s="29" t="str">
        <f t="shared" si="23"/>
        <v>496</v>
      </c>
      <c r="C456" s="132" t="s">
        <v>1032</v>
      </c>
      <c r="D456" s="134" t="s">
        <v>756</v>
      </c>
      <c r="E456" s="132">
        <v>1</v>
      </c>
    </row>
    <row r="457" spans="1:5" customFormat="1" ht="15">
      <c r="A457" s="29" t="str">
        <f t="shared" si="22"/>
        <v>UIU</v>
      </c>
      <c r="B457" s="29" t="str">
        <f t="shared" si="23"/>
        <v>101</v>
      </c>
      <c r="C457" s="132" t="s">
        <v>1033</v>
      </c>
      <c r="D457" s="134" t="s">
        <v>1034</v>
      </c>
      <c r="E457" s="132">
        <v>3</v>
      </c>
    </row>
    <row r="458" spans="1:5" customFormat="1" ht="15">
      <c r="A458" s="29" t="str">
        <f t="shared" si="22"/>
        <v>UIU</v>
      </c>
      <c r="B458" s="29" t="str">
        <f t="shared" si="23"/>
        <v>211</v>
      </c>
      <c r="C458" s="132" t="s">
        <v>1035</v>
      </c>
      <c r="D458" s="134" t="s">
        <v>1036</v>
      </c>
      <c r="E458" s="132">
        <v>4</v>
      </c>
    </row>
    <row r="459" spans="1:5" customFormat="1" ht="15">
      <c r="A459" s="29" t="str">
        <f t="shared" si="22"/>
        <v>UIU</v>
      </c>
      <c r="B459" s="29" t="str">
        <f t="shared" si="23"/>
        <v>303</v>
      </c>
      <c r="C459" s="132" t="s">
        <v>1037</v>
      </c>
      <c r="D459" s="134" t="s">
        <v>1038</v>
      </c>
      <c r="E459" s="132">
        <v>3</v>
      </c>
    </row>
    <row r="460" spans="1:5" customFormat="1" ht="15">
      <c r="A460" s="29" t="str">
        <f t="shared" si="22"/>
        <v>PHM</v>
      </c>
      <c r="B460" s="29" t="str">
        <f t="shared" si="23"/>
        <v>410</v>
      </c>
      <c r="C460" s="132" t="s">
        <v>1039</v>
      </c>
      <c r="D460" s="134" t="s">
        <v>981</v>
      </c>
      <c r="E460" s="132">
        <v>2</v>
      </c>
    </row>
    <row r="461" spans="1:5" customFormat="1" ht="15">
      <c r="A461" s="29" t="str">
        <f t="shared" si="22"/>
        <v>PHM</v>
      </c>
      <c r="B461" s="29" t="str">
        <f t="shared" si="23"/>
        <v>413</v>
      </c>
      <c r="C461" s="132" t="s">
        <v>1040</v>
      </c>
      <c r="D461" s="134" t="s">
        <v>983</v>
      </c>
      <c r="E461" s="135">
        <v>2</v>
      </c>
    </row>
    <row r="462" spans="1:5" customFormat="1" ht="15">
      <c r="A462" s="29" t="str">
        <f t="shared" si="22"/>
        <v>PHM</v>
      </c>
      <c r="B462" s="29" t="str">
        <f t="shared" si="23"/>
        <v>447</v>
      </c>
      <c r="C462" s="132" t="s">
        <v>1041</v>
      </c>
      <c r="D462" s="134" t="s">
        <v>985</v>
      </c>
      <c r="E462" s="135">
        <v>4</v>
      </c>
    </row>
    <row r="463" spans="1:5" customFormat="1" ht="15">
      <c r="A463" s="29" t="str">
        <f t="shared" si="22"/>
        <v>PHM</v>
      </c>
      <c r="B463" s="29" t="str">
        <f t="shared" si="23"/>
        <v>448</v>
      </c>
      <c r="C463" s="130" t="s">
        <v>1042</v>
      </c>
      <c r="D463" s="136" t="s">
        <v>987</v>
      </c>
      <c r="E463" s="137">
        <v>4</v>
      </c>
    </row>
    <row r="464" spans="1:5" customFormat="1" ht="15">
      <c r="A464" s="29" t="str">
        <f t="shared" si="22"/>
        <v>PHM</v>
      </c>
      <c r="B464" s="29" t="str">
        <f t="shared" si="23"/>
        <v>496</v>
      </c>
      <c r="C464" s="130" t="s">
        <v>1043</v>
      </c>
      <c r="D464" s="136" t="s">
        <v>756</v>
      </c>
      <c r="E464" s="137">
        <v>1</v>
      </c>
    </row>
    <row r="465" spans="1:5" customFormat="1" ht="15">
      <c r="A465" s="29" t="str">
        <f t="shared" si="22"/>
        <v>REM</v>
      </c>
      <c r="B465" s="29" t="str">
        <f t="shared" si="23"/>
        <v>400</v>
      </c>
      <c r="C465" s="130" t="s">
        <v>1044</v>
      </c>
      <c r="D465" s="136" t="s">
        <v>990</v>
      </c>
      <c r="E465" s="130">
        <v>2</v>
      </c>
    </row>
    <row r="466" spans="1:5" customFormat="1" ht="15">
      <c r="A466" s="29" t="str">
        <f t="shared" si="22"/>
        <v>SE4</v>
      </c>
      <c r="B466" s="29" t="str">
        <f t="shared" si="23"/>
        <v>445</v>
      </c>
      <c r="C466" s="130" t="s">
        <v>1045</v>
      </c>
      <c r="D466" s="136" t="s">
        <v>992</v>
      </c>
      <c r="E466" s="130">
        <v>3</v>
      </c>
    </row>
    <row r="467" spans="1:5" customFormat="1" ht="15">
      <c r="A467" s="29" t="str">
        <f t="shared" si="22"/>
        <v>SOC</v>
      </c>
      <c r="B467" s="29" t="str">
        <f t="shared" si="23"/>
        <v>323</v>
      </c>
      <c r="C467" s="130" t="s">
        <v>1046</v>
      </c>
      <c r="D467" s="136" t="s">
        <v>994</v>
      </c>
      <c r="E467" s="130">
        <v>1</v>
      </c>
    </row>
    <row r="468" spans="1:5" customFormat="1" ht="15">
      <c r="A468" s="29" t="str">
        <f t="shared" si="22"/>
        <v>SPM</v>
      </c>
      <c r="B468" s="29" t="str">
        <f t="shared" si="23"/>
        <v>200</v>
      </c>
      <c r="C468" s="130" t="s">
        <v>1047</v>
      </c>
      <c r="D468" s="136" t="s">
        <v>996</v>
      </c>
      <c r="E468" s="137">
        <v>1</v>
      </c>
    </row>
    <row r="469" spans="1:5" customFormat="1" ht="15">
      <c r="A469" s="29" t="str">
        <f t="shared" si="22"/>
        <v>SPM</v>
      </c>
      <c r="B469" s="29" t="str">
        <f t="shared" si="23"/>
        <v>300</v>
      </c>
      <c r="C469" s="130" t="s">
        <v>1048</v>
      </c>
      <c r="D469" s="136" t="s">
        <v>998</v>
      </c>
      <c r="E469" s="137">
        <v>1</v>
      </c>
    </row>
    <row r="470" spans="1:5" customFormat="1" ht="15">
      <c r="A470" s="29" t="str">
        <f t="shared" si="22"/>
        <v>SPM</v>
      </c>
      <c r="B470" s="29" t="str">
        <f t="shared" si="23"/>
        <v>302</v>
      </c>
      <c r="C470" s="130" t="s">
        <v>1049</v>
      </c>
      <c r="D470" s="136" t="s">
        <v>1000</v>
      </c>
      <c r="E470" s="137">
        <v>2</v>
      </c>
    </row>
    <row r="471" spans="1:5" customFormat="1" ht="15">
      <c r="A471" s="29" t="str">
        <f t="shared" si="22"/>
        <v>SPM</v>
      </c>
      <c r="B471" s="29" t="str">
        <f t="shared" si="23"/>
        <v>413</v>
      </c>
      <c r="C471" s="130" t="s">
        <v>1050</v>
      </c>
      <c r="D471" s="136" t="s">
        <v>1002</v>
      </c>
      <c r="E471" s="137">
        <v>1</v>
      </c>
    </row>
    <row r="472" spans="1:5" customFormat="1" ht="15">
      <c r="A472" s="29" t="str">
        <f t="shared" si="22"/>
        <v>STA</v>
      </c>
      <c r="B472" s="29" t="str">
        <f t="shared" si="23"/>
        <v>423</v>
      </c>
      <c r="C472" s="130" t="s">
        <v>1051</v>
      </c>
      <c r="D472" s="136" t="s">
        <v>1004</v>
      </c>
      <c r="E472" s="137">
        <v>3</v>
      </c>
    </row>
    <row r="473" spans="1:5" customFormat="1" ht="15">
      <c r="A473" s="29" t="str">
        <f t="shared" si="22"/>
        <v>SUR</v>
      </c>
      <c r="B473" s="29" t="str">
        <f t="shared" si="23"/>
        <v>251</v>
      </c>
      <c r="C473" s="130" t="s">
        <v>1052</v>
      </c>
      <c r="D473" s="136" t="s">
        <v>1053</v>
      </c>
      <c r="E473" s="130">
        <v>2</v>
      </c>
    </row>
    <row r="474" spans="1:5" customFormat="1" ht="15">
      <c r="A474" s="29" t="str">
        <f t="shared" si="22"/>
        <v>TOU</v>
      </c>
      <c r="B474" s="29" t="str">
        <f t="shared" si="23"/>
        <v>151</v>
      </c>
      <c r="C474" s="130" t="s">
        <v>1054</v>
      </c>
      <c r="D474" s="136" t="s">
        <v>1008</v>
      </c>
      <c r="E474" s="130">
        <v>2</v>
      </c>
    </row>
    <row r="475" spans="1:5" customFormat="1" ht="15">
      <c r="A475" s="29" t="str">
        <f t="shared" si="22"/>
        <v>TOU</v>
      </c>
      <c r="B475" s="29" t="str">
        <f t="shared" si="23"/>
        <v>296</v>
      </c>
      <c r="C475" s="130" t="s">
        <v>1055</v>
      </c>
      <c r="D475" s="136" t="s">
        <v>756</v>
      </c>
      <c r="E475" s="130">
        <v>1</v>
      </c>
    </row>
    <row r="476" spans="1:5" customFormat="1" ht="15">
      <c r="A476" s="29" t="str">
        <f t="shared" si="22"/>
        <v>TOU</v>
      </c>
      <c r="B476" s="29" t="str">
        <f t="shared" si="23"/>
        <v>348</v>
      </c>
      <c r="C476" s="130" t="s">
        <v>1056</v>
      </c>
      <c r="D476" s="136" t="s">
        <v>758</v>
      </c>
      <c r="E476" s="130">
        <v>5</v>
      </c>
    </row>
    <row r="477" spans="1:5" customFormat="1" ht="15">
      <c r="A477" s="29" t="str">
        <f t="shared" si="22"/>
        <v>TOU</v>
      </c>
      <c r="B477" s="29" t="str">
        <f t="shared" si="23"/>
        <v>349</v>
      </c>
      <c r="C477" s="130" t="s">
        <v>1057</v>
      </c>
      <c r="D477" s="136" t="s">
        <v>669</v>
      </c>
      <c r="E477" s="130">
        <v>1</v>
      </c>
    </row>
    <row r="478" spans="1:5" customFormat="1" ht="15">
      <c r="A478" s="29" t="str">
        <f t="shared" si="22"/>
        <v>TOU</v>
      </c>
      <c r="B478" s="29" t="str">
        <f t="shared" si="23"/>
        <v>361</v>
      </c>
      <c r="C478" s="130" t="s">
        <v>1058</v>
      </c>
      <c r="D478" s="136" t="s">
        <v>1013</v>
      </c>
      <c r="E478" s="137">
        <v>2</v>
      </c>
    </row>
    <row r="479" spans="1:5" customFormat="1" ht="15">
      <c r="A479" s="29" t="str">
        <f t="shared" si="22"/>
        <v>TOU</v>
      </c>
      <c r="B479" s="29" t="str">
        <f t="shared" si="23"/>
        <v>362</v>
      </c>
      <c r="C479" s="130" t="s">
        <v>1059</v>
      </c>
      <c r="D479" s="136" t="s">
        <v>1015</v>
      </c>
      <c r="E479" s="137">
        <v>2</v>
      </c>
    </row>
    <row r="480" spans="1:5" customFormat="1" ht="15">
      <c r="A480" s="29" t="str">
        <f t="shared" si="22"/>
        <v>TOU</v>
      </c>
      <c r="B480" s="29" t="str">
        <f t="shared" si="23"/>
        <v>364</v>
      </c>
      <c r="C480" s="130" t="s">
        <v>1060</v>
      </c>
      <c r="D480" s="136" t="s">
        <v>1017</v>
      </c>
      <c r="E480" s="137">
        <v>3</v>
      </c>
    </row>
    <row r="481" spans="1:5" customFormat="1" ht="15">
      <c r="A481" s="29" t="str">
        <f t="shared" ref="A481:A544" si="24">LEFT(C481,3)</f>
        <v>TOU</v>
      </c>
      <c r="B481" s="29" t="str">
        <f t="shared" ref="B481:B544" si="25">RIGHT(C481,3)</f>
        <v>396</v>
      </c>
      <c r="C481" s="130" t="s">
        <v>1061</v>
      </c>
      <c r="D481" s="136" t="s">
        <v>756</v>
      </c>
      <c r="E481" s="137">
        <v>1</v>
      </c>
    </row>
    <row r="482" spans="1:5" customFormat="1" ht="15">
      <c r="A482" s="29" t="str">
        <f t="shared" si="24"/>
        <v>TOU</v>
      </c>
      <c r="B482" s="29" t="str">
        <f t="shared" si="25"/>
        <v>399</v>
      </c>
      <c r="C482" s="130" t="s">
        <v>1062</v>
      </c>
      <c r="D482" s="136" t="s">
        <v>718</v>
      </c>
      <c r="E482" s="137">
        <v>5</v>
      </c>
    </row>
    <row r="483" spans="1:5" customFormat="1" ht="15">
      <c r="A483" s="29" t="str">
        <f t="shared" si="24"/>
        <v>TOU</v>
      </c>
      <c r="B483" s="29" t="str">
        <f t="shared" si="25"/>
        <v>404</v>
      </c>
      <c r="C483" s="130" t="s">
        <v>1063</v>
      </c>
      <c r="D483" s="131" t="s">
        <v>1021</v>
      </c>
      <c r="E483" s="130">
        <v>3</v>
      </c>
    </row>
    <row r="484" spans="1:5" customFormat="1" ht="15">
      <c r="A484" s="29" t="str">
        <f t="shared" si="24"/>
        <v>TOU</v>
      </c>
      <c r="B484" s="29" t="str">
        <f t="shared" si="25"/>
        <v>405</v>
      </c>
      <c r="C484" s="130" t="s">
        <v>1064</v>
      </c>
      <c r="D484" s="131" t="s">
        <v>1023</v>
      </c>
      <c r="E484" s="130">
        <v>2</v>
      </c>
    </row>
    <row r="485" spans="1:5" customFormat="1" ht="15">
      <c r="A485" s="29" t="str">
        <f t="shared" si="24"/>
        <v>TOU</v>
      </c>
      <c r="B485" s="29" t="str">
        <f t="shared" si="25"/>
        <v>411</v>
      </c>
      <c r="C485" s="130" t="s">
        <v>1065</v>
      </c>
      <c r="D485" s="131" t="s">
        <v>1025</v>
      </c>
      <c r="E485" s="130">
        <v>2</v>
      </c>
    </row>
    <row r="486" spans="1:5" customFormat="1" ht="15">
      <c r="A486" s="29" t="str">
        <f t="shared" si="24"/>
        <v>TOU</v>
      </c>
      <c r="B486" s="29" t="str">
        <f t="shared" si="25"/>
        <v>431</v>
      </c>
      <c r="C486" s="130" t="s">
        <v>1066</v>
      </c>
      <c r="D486" s="131" t="s">
        <v>1027</v>
      </c>
      <c r="E486" s="130">
        <v>2</v>
      </c>
    </row>
    <row r="487" spans="1:5" customFormat="1" ht="15">
      <c r="A487" s="29" t="str">
        <f t="shared" si="24"/>
        <v>TOU</v>
      </c>
      <c r="B487" s="29" t="str">
        <f t="shared" si="25"/>
        <v>448</v>
      </c>
      <c r="C487" s="130" t="s">
        <v>1067</v>
      </c>
      <c r="D487" s="131" t="s">
        <v>1029</v>
      </c>
      <c r="E487" s="130">
        <v>5</v>
      </c>
    </row>
    <row r="488" spans="1:5" customFormat="1" ht="15">
      <c r="A488" s="29" t="str">
        <f t="shared" si="24"/>
        <v>TOU</v>
      </c>
      <c r="B488" s="29" t="str">
        <f t="shared" si="25"/>
        <v>449</v>
      </c>
      <c r="C488" s="130" t="s">
        <v>1068</v>
      </c>
      <c r="D488" s="131" t="s">
        <v>1031</v>
      </c>
      <c r="E488" s="129">
        <v>5</v>
      </c>
    </row>
    <row r="489" spans="1:5" customFormat="1" ht="15">
      <c r="A489" s="29" t="str">
        <f t="shared" si="24"/>
        <v>TOU</v>
      </c>
      <c r="B489" s="29" t="str">
        <f t="shared" si="25"/>
        <v>496</v>
      </c>
      <c r="C489" s="130" t="s">
        <v>1069</v>
      </c>
      <c r="D489" s="131" t="s">
        <v>756</v>
      </c>
      <c r="E489" s="137">
        <v>1</v>
      </c>
    </row>
    <row r="490" spans="1:5" customFormat="1" ht="15">
      <c r="A490" s="29" t="str">
        <f t="shared" si="24"/>
        <v>ANA</v>
      </c>
      <c r="B490" s="29" t="str">
        <f t="shared" si="25"/>
        <v>201</v>
      </c>
      <c r="C490" s="130" t="s">
        <v>613</v>
      </c>
      <c r="D490" s="131" t="s">
        <v>614</v>
      </c>
      <c r="E490" s="129">
        <v>2</v>
      </c>
    </row>
    <row r="491" spans="1:5" customFormat="1" ht="15">
      <c r="A491" s="29" t="str">
        <f t="shared" si="24"/>
        <v>ANA</v>
      </c>
      <c r="B491" s="29" t="str">
        <f t="shared" si="25"/>
        <v>202</v>
      </c>
      <c r="C491" s="130" t="s">
        <v>615</v>
      </c>
      <c r="D491" s="131" t="s">
        <v>616</v>
      </c>
      <c r="E491" s="129">
        <v>2</v>
      </c>
    </row>
    <row r="492" spans="1:5" customFormat="1" ht="15">
      <c r="A492" s="29" t="str">
        <f t="shared" si="24"/>
        <v>ANA</v>
      </c>
      <c r="B492" s="29" t="str">
        <f t="shared" si="25"/>
        <v>203</v>
      </c>
      <c r="C492" s="130" t="s">
        <v>617</v>
      </c>
      <c r="D492" s="131" t="s">
        <v>618</v>
      </c>
      <c r="E492" s="129">
        <v>2</v>
      </c>
    </row>
    <row r="493" spans="1:5" customFormat="1" ht="15">
      <c r="A493" s="29" t="str">
        <f t="shared" si="24"/>
        <v>ANA</v>
      </c>
      <c r="B493" s="29" t="str">
        <f t="shared" si="25"/>
        <v>251</v>
      </c>
      <c r="C493" s="130" t="s">
        <v>1070</v>
      </c>
      <c r="D493" s="131" t="s">
        <v>1071</v>
      </c>
      <c r="E493" s="129">
        <v>4</v>
      </c>
    </row>
    <row r="494" spans="1:5" customFormat="1" ht="15">
      <c r="A494" s="29" t="str">
        <f t="shared" si="24"/>
        <v>ANA</v>
      </c>
      <c r="B494" s="29" t="str">
        <f t="shared" si="25"/>
        <v>252</v>
      </c>
      <c r="C494" s="130" t="s">
        <v>1072</v>
      </c>
      <c r="D494" s="131" t="s">
        <v>1073</v>
      </c>
      <c r="E494" s="129">
        <v>4</v>
      </c>
    </row>
    <row r="495" spans="1:5" customFormat="1" ht="15">
      <c r="A495" s="29" t="str">
        <f t="shared" si="24"/>
        <v>ANA</v>
      </c>
      <c r="B495" s="29" t="str">
        <f t="shared" si="25"/>
        <v>271</v>
      </c>
      <c r="C495" s="130" t="s">
        <v>1074</v>
      </c>
      <c r="D495" s="131" t="s">
        <v>1075</v>
      </c>
      <c r="E495" s="130">
        <v>2</v>
      </c>
    </row>
    <row r="496" spans="1:5" customFormat="1" ht="15">
      <c r="A496" s="29" t="str">
        <f t="shared" si="24"/>
        <v>ANA</v>
      </c>
      <c r="B496" s="29" t="str">
        <f t="shared" si="25"/>
        <v>272</v>
      </c>
      <c r="C496" s="130" t="s">
        <v>1076</v>
      </c>
      <c r="D496" s="131" t="s">
        <v>1077</v>
      </c>
      <c r="E496" s="130">
        <v>2</v>
      </c>
    </row>
    <row r="497" spans="1:5" customFormat="1" ht="15">
      <c r="A497" s="29" t="str">
        <f t="shared" si="24"/>
        <v>ANA</v>
      </c>
      <c r="B497" s="29" t="str">
        <f t="shared" si="25"/>
        <v>275</v>
      </c>
      <c r="C497" s="130" t="s">
        <v>1078</v>
      </c>
      <c r="D497" s="131" t="s">
        <v>1079</v>
      </c>
      <c r="E497" s="130">
        <v>2</v>
      </c>
    </row>
    <row r="498" spans="1:5" customFormat="1" ht="15">
      <c r="A498" s="29" t="str">
        <f t="shared" si="24"/>
        <v>ANA</v>
      </c>
      <c r="B498" s="29" t="str">
        <f t="shared" si="25"/>
        <v>301</v>
      </c>
      <c r="C498" s="130" t="s">
        <v>1080</v>
      </c>
      <c r="D498" s="131" t="s">
        <v>1081</v>
      </c>
      <c r="E498" s="130">
        <v>4</v>
      </c>
    </row>
    <row r="499" spans="1:5" customFormat="1" ht="15">
      <c r="A499" s="29" t="str">
        <f t="shared" si="24"/>
        <v>ANA</v>
      </c>
      <c r="B499" s="29" t="str">
        <f t="shared" si="25"/>
        <v>375</v>
      </c>
      <c r="C499" s="130" t="s">
        <v>1082</v>
      </c>
      <c r="D499" s="131" t="s">
        <v>1079</v>
      </c>
      <c r="E499" s="130">
        <v>2</v>
      </c>
    </row>
    <row r="500" spans="1:5" customFormat="1" ht="15">
      <c r="A500" s="29" t="str">
        <f t="shared" si="24"/>
        <v>BCH</v>
      </c>
      <c r="B500" s="29" t="str">
        <f t="shared" si="25"/>
        <v>251</v>
      </c>
      <c r="C500" s="130" t="s">
        <v>1083</v>
      </c>
      <c r="D500" s="131" t="s">
        <v>1084</v>
      </c>
      <c r="E500" s="130">
        <v>3</v>
      </c>
    </row>
    <row r="501" spans="1:5" customFormat="1" ht="15">
      <c r="A501" s="29" t="str">
        <f t="shared" si="24"/>
        <v>BIO</v>
      </c>
      <c r="B501" s="29" t="str">
        <f t="shared" si="25"/>
        <v>213</v>
      </c>
      <c r="C501" s="130" t="s">
        <v>619</v>
      </c>
      <c r="D501" s="131" t="s">
        <v>620</v>
      </c>
      <c r="E501" s="130">
        <v>3</v>
      </c>
    </row>
    <row r="502" spans="1:5" customFormat="1" ht="15">
      <c r="A502" s="29" t="str">
        <f t="shared" si="24"/>
        <v>BIO</v>
      </c>
      <c r="B502" s="29" t="str">
        <f t="shared" si="25"/>
        <v>220</v>
      </c>
      <c r="C502" s="130" t="s">
        <v>621</v>
      </c>
      <c r="D502" s="131" t="s">
        <v>622</v>
      </c>
      <c r="E502" s="130">
        <v>1</v>
      </c>
    </row>
    <row r="503" spans="1:5" customFormat="1" ht="15">
      <c r="A503" s="29" t="str">
        <f t="shared" si="24"/>
        <v>BIO</v>
      </c>
      <c r="B503" s="29" t="str">
        <f t="shared" si="25"/>
        <v>221</v>
      </c>
      <c r="C503" s="130" t="s">
        <v>623</v>
      </c>
      <c r="D503" s="131" t="s">
        <v>624</v>
      </c>
      <c r="E503" s="130">
        <v>2</v>
      </c>
    </row>
    <row r="504" spans="1:5" customFormat="1" ht="15">
      <c r="A504" s="29" t="str">
        <f t="shared" si="24"/>
        <v>BIO</v>
      </c>
      <c r="B504" s="29" t="str">
        <f t="shared" si="25"/>
        <v>252</v>
      </c>
      <c r="C504" s="130" t="s">
        <v>1085</v>
      </c>
      <c r="D504" s="131" t="s">
        <v>1086</v>
      </c>
      <c r="E504" s="130">
        <v>3</v>
      </c>
    </row>
    <row r="505" spans="1:5" customFormat="1" ht="15">
      <c r="A505" s="29" t="str">
        <f t="shared" si="24"/>
        <v>BPH</v>
      </c>
      <c r="B505" s="29" t="str">
        <f t="shared" si="25"/>
        <v>250</v>
      </c>
      <c r="C505" s="130" t="s">
        <v>625</v>
      </c>
      <c r="D505" s="131" t="s">
        <v>626</v>
      </c>
      <c r="E505" s="130">
        <v>4</v>
      </c>
    </row>
    <row r="506" spans="1:5" customFormat="1" ht="15">
      <c r="A506" s="29" t="str">
        <f t="shared" si="24"/>
        <v xml:space="preserve">CR </v>
      </c>
      <c r="B506" s="29" t="str">
        <f t="shared" si="25"/>
        <v>250</v>
      </c>
      <c r="C506" s="130" t="s">
        <v>627</v>
      </c>
      <c r="D506" s="131" t="s">
        <v>628</v>
      </c>
      <c r="E506" s="129">
        <v>3</v>
      </c>
    </row>
    <row r="507" spans="1:5" customFormat="1" ht="15">
      <c r="A507" s="29" t="str">
        <f t="shared" si="24"/>
        <v xml:space="preserve">CR </v>
      </c>
      <c r="B507" s="29" t="str">
        <f t="shared" si="25"/>
        <v>348</v>
      </c>
      <c r="C507" s="130" t="s">
        <v>1087</v>
      </c>
      <c r="D507" s="131" t="s">
        <v>667</v>
      </c>
      <c r="E507" s="137">
        <v>3</v>
      </c>
    </row>
    <row r="508" spans="1:5" customFormat="1" ht="15">
      <c r="A508" s="29" t="str">
        <f t="shared" si="24"/>
        <v xml:space="preserve">CR </v>
      </c>
      <c r="B508" s="29" t="str">
        <f t="shared" si="25"/>
        <v>424</v>
      </c>
      <c r="C508" s="130" t="s">
        <v>629</v>
      </c>
      <c r="D508" s="131" t="s">
        <v>630</v>
      </c>
      <c r="E508" s="129">
        <v>3</v>
      </c>
    </row>
    <row r="509" spans="1:5" customFormat="1" ht="15">
      <c r="A509" s="29" t="str">
        <f t="shared" si="24"/>
        <v xml:space="preserve">CR </v>
      </c>
      <c r="B509" s="29" t="str">
        <f t="shared" si="25"/>
        <v>448</v>
      </c>
      <c r="C509" s="130" t="s">
        <v>1088</v>
      </c>
      <c r="D509" s="131" t="s">
        <v>667</v>
      </c>
      <c r="E509" s="129">
        <v>3</v>
      </c>
    </row>
    <row r="510" spans="1:5" customFormat="1" ht="15">
      <c r="A510" s="29" t="str">
        <f t="shared" si="24"/>
        <v xml:space="preserve">CR </v>
      </c>
      <c r="B510" s="29" t="str">
        <f t="shared" si="25"/>
        <v>449</v>
      </c>
      <c r="C510" s="130" t="s">
        <v>1089</v>
      </c>
      <c r="D510" s="131" t="s">
        <v>718</v>
      </c>
      <c r="E510" s="137">
        <v>3</v>
      </c>
    </row>
    <row r="511" spans="1:5" customFormat="1" ht="15">
      <c r="A511" s="29" t="str">
        <f t="shared" si="24"/>
        <v xml:space="preserve">CS </v>
      </c>
      <c r="B511" s="29" t="str">
        <f t="shared" si="25"/>
        <v>100</v>
      </c>
      <c r="C511" s="130" t="s">
        <v>631</v>
      </c>
      <c r="D511" s="131" t="s">
        <v>632</v>
      </c>
      <c r="E511" s="129">
        <v>1</v>
      </c>
    </row>
    <row r="512" spans="1:5" customFormat="1" ht="15">
      <c r="A512" s="29" t="str">
        <f t="shared" si="24"/>
        <v xml:space="preserve">CS </v>
      </c>
      <c r="B512" s="29" t="str">
        <f t="shared" si="25"/>
        <v>101</v>
      </c>
      <c r="C512" s="130" t="s">
        <v>633</v>
      </c>
      <c r="D512" s="131" t="s">
        <v>634</v>
      </c>
      <c r="E512" s="129">
        <v>3</v>
      </c>
    </row>
    <row r="513" spans="1:5" customFormat="1" ht="15">
      <c r="A513" s="29" t="str">
        <f t="shared" si="24"/>
        <v xml:space="preserve">CS </v>
      </c>
      <c r="B513" s="29" t="str">
        <f t="shared" si="25"/>
        <v>201</v>
      </c>
      <c r="C513" s="130" t="s">
        <v>635</v>
      </c>
      <c r="D513" s="131" t="s">
        <v>636</v>
      </c>
      <c r="E513" s="129">
        <v>3</v>
      </c>
    </row>
    <row r="514" spans="1:5" customFormat="1" ht="15">
      <c r="A514" s="29" t="str">
        <f t="shared" si="24"/>
        <v xml:space="preserve">CS </v>
      </c>
      <c r="B514" s="29" t="str">
        <f t="shared" si="25"/>
        <v>211</v>
      </c>
      <c r="C514" s="130" t="s">
        <v>637</v>
      </c>
      <c r="D514" s="131" t="s">
        <v>638</v>
      </c>
      <c r="E514" s="129">
        <v>4</v>
      </c>
    </row>
    <row r="515" spans="1:5" customFormat="1" ht="15">
      <c r="A515" s="29" t="str">
        <f t="shared" si="24"/>
        <v xml:space="preserve">CS </v>
      </c>
      <c r="B515" s="29" t="str">
        <f t="shared" si="25"/>
        <v>223</v>
      </c>
      <c r="C515" s="130" t="s">
        <v>639</v>
      </c>
      <c r="D515" s="138" t="s">
        <v>640</v>
      </c>
      <c r="E515" s="129">
        <v>2</v>
      </c>
    </row>
    <row r="516" spans="1:5" customFormat="1" ht="15">
      <c r="A516" s="29" t="str">
        <f t="shared" si="24"/>
        <v xml:space="preserve">CS </v>
      </c>
      <c r="B516" s="29" t="str">
        <f t="shared" si="25"/>
        <v>226</v>
      </c>
      <c r="C516" s="130" t="s">
        <v>641</v>
      </c>
      <c r="D516" s="138" t="s">
        <v>642</v>
      </c>
      <c r="E516" s="129">
        <v>2</v>
      </c>
    </row>
    <row r="517" spans="1:5" customFormat="1" ht="15">
      <c r="A517" s="29" t="str">
        <f t="shared" si="24"/>
        <v xml:space="preserve">CS </v>
      </c>
      <c r="B517" s="29" t="str">
        <f t="shared" si="25"/>
        <v>246</v>
      </c>
      <c r="C517" s="130" t="s">
        <v>643</v>
      </c>
      <c r="D517" s="138" t="s">
        <v>644</v>
      </c>
      <c r="E517" s="129">
        <v>1</v>
      </c>
    </row>
    <row r="518" spans="1:5" customFormat="1" ht="15">
      <c r="A518" s="29" t="str">
        <f t="shared" si="24"/>
        <v xml:space="preserve">CS </v>
      </c>
      <c r="B518" s="29" t="str">
        <f t="shared" si="25"/>
        <v>252</v>
      </c>
      <c r="C518" s="130" t="s">
        <v>645</v>
      </c>
      <c r="D518" s="138" t="s">
        <v>646</v>
      </c>
      <c r="E518" s="129">
        <v>3</v>
      </c>
    </row>
    <row r="519" spans="1:5" customFormat="1" ht="15">
      <c r="A519" s="29" t="str">
        <f t="shared" si="24"/>
        <v xml:space="preserve">CS </v>
      </c>
      <c r="B519" s="29" t="str">
        <f t="shared" si="25"/>
        <v>297</v>
      </c>
      <c r="C519" s="130" t="s">
        <v>647</v>
      </c>
      <c r="D519" s="138" t="s">
        <v>648</v>
      </c>
      <c r="E519" s="129">
        <v>1</v>
      </c>
    </row>
    <row r="520" spans="1:5" customFormat="1" ht="15">
      <c r="A520" s="29" t="str">
        <f t="shared" si="24"/>
        <v xml:space="preserve">CS </v>
      </c>
      <c r="B520" s="29" t="str">
        <f t="shared" si="25"/>
        <v>303</v>
      </c>
      <c r="C520" s="130" t="s">
        <v>649</v>
      </c>
      <c r="D520" s="138" t="s">
        <v>650</v>
      </c>
      <c r="E520" s="129">
        <v>3</v>
      </c>
    </row>
    <row r="521" spans="1:5" customFormat="1" ht="15">
      <c r="A521" s="29" t="str">
        <f t="shared" si="24"/>
        <v xml:space="preserve">CS </v>
      </c>
      <c r="B521" s="29" t="str">
        <f t="shared" si="25"/>
        <v>311</v>
      </c>
      <c r="C521" s="130" t="s">
        <v>651</v>
      </c>
      <c r="D521" s="138" t="s">
        <v>652</v>
      </c>
      <c r="E521" s="129">
        <v>4</v>
      </c>
    </row>
    <row r="522" spans="1:5" customFormat="1" ht="15">
      <c r="A522" s="29" t="str">
        <f t="shared" si="24"/>
        <v xml:space="preserve">CS </v>
      </c>
      <c r="B522" s="29" t="str">
        <f t="shared" si="25"/>
        <v>313</v>
      </c>
      <c r="C522" s="130" t="s">
        <v>653</v>
      </c>
      <c r="D522" s="138" t="s">
        <v>654</v>
      </c>
      <c r="E522" s="129">
        <v>3</v>
      </c>
    </row>
    <row r="523" spans="1:5" customFormat="1" ht="15">
      <c r="A523" s="29" t="str">
        <f t="shared" si="24"/>
        <v xml:space="preserve">CS </v>
      </c>
      <c r="B523" s="29" t="str">
        <f t="shared" si="25"/>
        <v>314</v>
      </c>
      <c r="C523" s="130" t="s">
        <v>655</v>
      </c>
      <c r="D523" s="138" t="s">
        <v>656</v>
      </c>
      <c r="E523" s="129">
        <v>3</v>
      </c>
    </row>
    <row r="524" spans="1:5" customFormat="1" ht="15">
      <c r="A524" s="29" t="str">
        <f t="shared" si="24"/>
        <v xml:space="preserve">CS </v>
      </c>
      <c r="B524" s="29" t="str">
        <f t="shared" si="25"/>
        <v>316</v>
      </c>
      <c r="C524" s="130" t="s">
        <v>657</v>
      </c>
      <c r="D524" s="138" t="s">
        <v>658</v>
      </c>
      <c r="E524" s="129">
        <v>3</v>
      </c>
    </row>
    <row r="525" spans="1:5" customFormat="1" ht="15">
      <c r="A525" s="29" t="str">
        <f t="shared" si="24"/>
        <v xml:space="preserve">CS </v>
      </c>
      <c r="B525" s="29" t="str">
        <f t="shared" si="25"/>
        <v>343</v>
      </c>
      <c r="C525" s="130" t="s">
        <v>659</v>
      </c>
      <c r="D525" s="138" t="s">
        <v>660</v>
      </c>
      <c r="E525" s="129">
        <v>2</v>
      </c>
    </row>
    <row r="526" spans="1:5" customFormat="1" ht="15">
      <c r="A526" s="29" t="str">
        <f t="shared" si="24"/>
        <v xml:space="preserve">CS </v>
      </c>
      <c r="B526" s="29" t="str">
        <f t="shared" si="25"/>
        <v>345</v>
      </c>
      <c r="C526" s="130" t="s">
        <v>661</v>
      </c>
      <c r="D526" s="131" t="s">
        <v>662</v>
      </c>
      <c r="E526" s="129">
        <v>1</v>
      </c>
    </row>
    <row r="527" spans="1:5" customFormat="1" ht="15">
      <c r="A527" s="29" t="str">
        <f t="shared" si="24"/>
        <v xml:space="preserve">CS </v>
      </c>
      <c r="B527" s="29" t="str">
        <f t="shared" si="25"/>
        <v>346</v>
      </c>
      <c r="C527" s="130" t="s">
        <v>663</v>
      </c>
      <c r="D527" s="131" t="s">
        <v>664</v>
      </c>
      <c r="E527" s="129">
        <v>1</v>
      </c>
    </row>
    <row r="528" spans="1:5" customFormat="1" ht="15">
      <c r="A528" s="29" t="str">
        <f t="shared" si="24"/>
        <v xml:space="preserve">CS </v>
      </c>
      <c r="B528" s="29" t="str">
        <f t="shared" si="25"/>
        <v>347</v>
      </c>
      <c r="C528" s="130" t="s">
        <v>665</v>
      </c>
      <c r="D528" s="138" t="s">
        <v>648</v>
      </c>
      <c r="E528" s="130">
        <v>1</v>
      </c>
    </row>
    <row r="529" spans="1:5" customFormat="1" ht="15">
      <c r="A529" s="29" t="str">
        <f t="shared" si="24"/>
        <v xml:space="preserve">CS </v>
      </c>
      <c r="B529" s="29" t="str">
        <f t="shared" si="25"/>
        <v>348</v>
      </c>
      <c r="C529" s="130" t="s">
        <v>666</v>
      </c>
      <c r="D529" s="138" t="s">
        <v>667</v>
      </c>
      <c r="E529" s="130">
        <v>3</v>
      </c>
    </row>
    <row r="530" spans="1:5" customFormat="1" ht="15">
      <c r="A530" s="29" t="str">
        <f t="shared" si="24"/>
        <v xml:space="preserve">CS </v>
      </c>
      <c r="B530" s="29" t="str">
        <f t="shared" si="25"/>
        <v>349</v>
      </c>
      <c r="C530" s="130" t="s">
        <v>668</v>
      </c>
      <c r="D530" s="138" t="s">
        <v>669</v>
      </c>
      <c r="E530" s="130">
        <v>1</v>
      </c>
    </row>
    <row r="531" spans="1:5" customFormat="1" ht="15">
      <c r="A531" s="29" t="str">
        <f t="shared" si="24"/>
        <v xml:space="preserve">CS </v>
      </c>
      <c r="B531" s="29" t="str">
        <f t="shared" si="25"/>
        <v>353</v>
      </c>
      <c r="C531" s="130" t="s">
        <v>670</v>
      </c>
      <c r="D531" s="138" t="s">
        <v>671</v>
      </c>
      <c r="E531" s="130">
        <v>2</v>
      </c>
    </row>
    <row r="532" spans="1:5" customFormat="1" ht="15">
      <c r="A532" s="29" t="str">
        <f t="shared" si="24"/>
        <v xml:space="preserve">CS </v>
      </c>
      <c r="B532" s="29" t="str">
        <f t="shared" si="25"/>
        <v>366</v>
      </c>
      <c r="C532" s="130" t="s">
        <v>672</v>
      </c>
      <c r="D532" s="138" t="s">
        <v>673</v>
      </c>
      <c r="E532" s="129">
        <v>2</v>
      </c>
    </row>
    <row r="533" spans="1:5" customFormat="1" ht="15">
      <c r="A533" s="29" t="str">
        <f t="shared" si="24"/>
        <v xml:space="preserve">CS </v>
      </c>
      <c r="B533" s="29" t="str">
        <f t="shared" si="25"/>
        <v>372</v>
      </c>
      <c r="C533" s="130" t="s">
        <v>674</v>
      </c>
      <c r="D533" s="138" t="s">
        <v>675</v>
      </c>
      <c r="E533" s="129">
        <v>3</v>
      </c>
    </row>
    <row r="534" spans="1:5" customFormat="1" ht="15">
      <c r="A534" s="29" t="str">
        <f t="shared" si="24"/>
        <v xml:space="preserve">CS </v>
      </c>
      <c r="B534" s="29" t="str">
        <f t="shared" si="25"/>
        <v>376</v>
      </c>
      <c r="C534" s="130" t="s">
        <v>676</v>
      </c>
      <c r="D534" s="138" t="s">
        <v>677</v>
      </c>
      <c r="E534" s="137">
        <v>3</v>
      </c>
    </row>
    <row r="535" spans="1:5" customFormat="1" ht="15">
      <c r="A535" s="29" t="str">
        <f t="shared" si="24"/>
        <v xml:space="preserve">CS </v>
      </c>
      <c r="B535" s="29" t="str">
        <f t="shared" si="25"/>
        <v>397</v>
      </c>
      <c r="C535" s="130" t="s">
        <v>678</v>
      </c>
      <c r="D535" s="138" t="s">
        <v>648</v>
      </c>
      <c r="E535" s="129">
        <v>1</v>
      </c>
    </row>
    <row r="536" spans="1:5" customFormat="1" ht="15">
      <c r="A536" s="29" t="str">
        <f t="shared" si="24"/>
        <v xml:space="preserve">CS </v>
      </c>
      <c r="B536" s="29" t="str">
        <f t="shared" si="25"/>
        <v>403</v>
      </c>
      <c r="C536" s="130" t="s">
        <v>679</v>
      </c>
      <c r="D536" s="138" t="s">
        <v>680</v>
      </c>
      <c r="E536" s="129">
        <v>3</v>
      </c>
    </row>
    <row r="537" spans="1:5" customFormat="1" ht="15">
      <c r="A537" s="29" t="str">
        <f t="shared" si="24"/>
        <v xml:space="preserve">CS </v>
      </c>
      <c r="B537" s="29" t="str">
        <f t="shared" si="25"/>
        <v>414</v>
      </c>
      <c r="C537" s="130" t="s">
        <v>681</v>
      </c>
      <c r="D537" s="138" t="s">
        <v>682</v>
      </c>
      <c r="E537" s="129">
        <v>3</v>
      </c>
    </row>
    <row r="538" spans="1:5" customFormat="1" ht="15">
      <c r="A538" s="29" t="str">
        <f t="shared" si="24"/>
        <v xml:space="preserve">CS </v>
      </c>
      <c r="B538" s="29" t="str">
        <f t="shared" si="25"/>
        <v>415</v>
      </c>
      <c r="C538" s="130" t="s">
        <v>683</v>
      </c>
      <c r="D538" s="138" t="s">
        <v>684</v>
      </c>
      <c r="E538" s="137">
        <v>3</v>
      </c>
    </row>
    <row r="539" spans="1:5" customFormat="1" ht="15">
      <c r="A539" s="29" t="str">
        <f t="shared" si="24"/>
        <v xml:space="preserve">CS </v>
      </c>
      <c r="B539" s="29" t="str">
        <f t="shared" si="25"/>
        <v>416</v>
      </c>
      <c r="C539" s="130" t="s">
        <v>685</v>
      </c>
      <c r="D539" s="138" t="s">
        <v>686</v>
      </c>
      <c r="E539" s="130">
        <v>3</v>
      </c>
    </row>
    <row r="540" spans="1:5" customFormat="1" ht="15">
      <c r="A540" s="29" t="str">
        <f t="shared" si="24"/>
        <v xml:space="preserve">CS </v>
      </c>
      <c r="B540" s="29" t="str">
        <f t="shared" si="25"/>
        <v>417</v>
      </c>
      <c r="C540" s="130" t="s">
        <v>687</v>
      </c>
      <c r="D540" s="138" t="s">
        <v>688</v>
      </c>
      <c r="E540" s="130">
        <v>3</v>
      </c>
    </row>
    <row r="541" spans="1:5" customFormat="1" ht="15">
      <c r="A541" s="29" t="str">
        <f t="shared" si="24"/>
        <v xml:space="preserve">CS </v>
      </c>
      <c r="B541" s="29" t="str">
        <f t="shared" si="25"/>
        <v>418</v>
      </c>
      <c r="C541" s="130" t="s">
        <v>689</v>
      </c>
      <c r="D541" s="138" t="s">
        <v>690</v>
      </c>
      <c r="E541" s="130">
        <v>3</v>
      </c>
    </row>
    <row r="542" spans="1:5" customFormat="1" ht="15">
      <c r="A542" s="29" t="str">
        <f t="shared" si="24"/>
        <v xml:space="preserve">CS </v>
      </c>
      <c r="B542" s="29" t="str">
        <f t="shared" si="25"/>
        <v>419</v>
      </c>
      <c r="C542" s="130" t="s">
        <v>691</v>
      </c>
      <c r="D542" s="138" t="s">
        <v>692</v>
      </c>
      <c r="E542" s="137">
        <v>3</v>
      </c>
    </row>
    <row r="543" spans="1:5" customFormat="1" ht="15">
      <c r="A543" s="29" t="str">
        <f t="shared" si="24"/>
        <v xml:space="preserve">CS </v>
      </c>
      <c r="B543" s="29" t="str">
        <f t="shared" si="25"/>
        <v>420</v>
      </c>
      <c r="C543" s="130" t="s">
        <v>693</v>
      </c>
      <c r="D543" s="138" t="s">
        <v>694</v>
      </c>
      <c r="E543" s="137">
        <v>3</v>
      </c>
    </row>
    <row r="544" spans="1:5" customFormat="1" ht="15">
      <c r="A544" s="29" t="str">
        <f t="shared" si="24"/>
        <v xml:space="preserve">CS </v>
      </c>
      <c r="B544" s="29" t="str">
        <f t="shared" si="25"/>
        <v>421</v>
      </c>
      <c r="C544" s="130" t="s">
        <v>695</v>
      </c>
      <c r="D544" s="131" t="s">
        <v>696</v>
      </c>
      <c r="E544" s="129">
        <v>3</v>
      </c>
    </row>
    <row r="545" spans="1:5" customFormat="1" ht="15">
      <c r="A545" s="29" t="str">
        <f t="shared" ref="A545:A608" si="26">LEFT(C545,3)</f>
        <v xml:space="preserve">CS </v>
      </c>
      <c r="B545" s="29" t="str">
        <f t="shared" ref="B545:B608" si="27">RIGHT(C545,3)</f>
        <v>423</v>
      </c>
      <c r="C545" s="130" t="s">
        <v>697</v>
      </c>
      <c r="D545" s="131" t="s">
        <v>698</v>
      </c>
      <c r="E545" s="137">
        <v>3</v>
      </c>
    </row>
    <row r="546" spans="1:5" customFormat="1" ht="15">
      <c r="A546" s="29" t="str">
        <f t="shared" si="26"/>
        <v xml:space="preserve">CS </v>
      </c>
      <c r="B546" s="29" t="str">
        <f t="shared" si="27"/>
        <v>426</v>
      </c>
      <c r="C546" s="130" t="s">
        <v>699</v>
      </c>
      <c r="D546" s="131" t="s">
        <v>700</v>
      </c>
      <c r="E546" s="137">
        <v>2</v>
      </c>
    </row>
    <row r="547" spans="1:5" customFormat="1" ht="15">
      <c r="A547" s="29" t="str">
        <f t="shared" si="26"/>
        <v xml:space="preserve">CS </v>
      </c>
      <c r="B547" s="29" t="str">
        <f t="shared" si="27"/>
        <v>427</v>
      </c>
      <c r="C547" s="130" t="s">
        <v>701</v>
      </c>
      <c r="D547" s="131" t="s">
        <v>702</v>
      </c>
      <c r="E547" s="137">
        <v>2</v>
      </c>
    </row>
    <row r="548" spans="1:5" customFormat="1" ht="15">
      <c r="A548" s="29" t="str">
        <f t="shared" si="26"/>
        <v xml:space="preserve">CS </v>
      </c>
      <c r="B548" s="29" t="str">
        <f t="shared" si="27"/>
        <v>428</v>
      </c>
      <c r="C548" s="130" t="s">
        <v>703</v>
      </c>
      <c r="D548" s="139" t="s">
        <v>704</v>
      </c>
      <c r="E548" s="140">
        <v>2</v>
      </c>
    </row>
    <row r="549" spans="1:5" customFormat="1" ht="15">
      <c r="A549" s="29" t="str">
        <f t="shared" si="26"/>
        <v xml:space="preserve">CS </v>
      </c>
      <c r="B549" s="29" t="str">
        <f t="shared" si="27"/>
        <v>429</v>
      </c>
      <c r="C549" s="130" t="s">
        <v>705</v>
      </c>
      <c r="D549" s="131" t="s">
        <v>706</v>
      </c>
      <c r="E549" s="137">
        <v>2</v>
      </c>
    </row>
    <row r="550" spans="1:5" customFormat="1" ht="15">
      <c r="A550" s="29" t="str">
        <f t="shared" si="26"/>
        <v xml:space="preserve">CS </v>
      </c>
      <c r="B550" s="29" t="str">
        <f t="shared" si="27"/>
        <v>430</v>
      </c>
      <c r="C550" s="130" t="s">
        <v>707</v>
      </c>
      <c r="D550" s="131" t="s">
        <v>708</v>
      </c>
      <c r="E550" s="137">
        <v>3</v>
      </c>
    </row>
    <row r="551" spans="1:5" customFormat="1" ht="15">
      <c r="A551" s="29" t="str">
        <f t="shared" si="26"/>
        <v xml:space="preserve">CS </v>
      </c>
      <c r="B551" s="29" t="str">
        <f t="shared" si="27"/>
        <v>434</v>
      </c>
      <c r="C551" s="130" t="s">
        <v>709</v>
      </c>
      <c r="D551" s="131" t="s">
        <v>710</v>
      </c>
      <c r="E551" s="137">
        <v>2</v>
      </c>
    </row>
    <row r="552" spans="1:5" customFormat="1" ht="15">
      <c r="A552" s="29" t="str">
        <f t="shared" si="26"/>
        <v xml:space="preserve">CS </v>
      </c>
      <c r="B552" s="29" t="str">
        <f t="shared" si="27"/>
        <v>445</v>
      </c>
      <c r="C552" s="130" t="s">
        <v>711</v>
      </c>
      <c r="D552" s="131" t="s">
        <v>712</v>
      </c>
      <c r="E552" s="137">
        <v>1</v>
      </c>
    </row>
    <row r="553" spans="1:5" customFormat="1" ht="15">
      <c r="A553" s="29" t="str">
        <f t="shared" si="26"/>
        <v xml:space="preserve">CS </v>
      </c>
      <c r="B553" s="29" t="str">
        <f t="shared" si="27"/>
        <v>446</v>
      </c>
      <c r="C553" s="130" t="s">
        <v>713</v>
      </c>
      <c r="D553" s="131" t="s">
        <v>714</v>
      </c>
      <c r="E553" s="137">
        <v>1</v>
      </c>
    </row>
    <row r="554" spans="1:5" customFormat="1" ht="15">
      <c r="A554" s="29" t="str">
        <f t="shared" si="26"/>
        <v xml:space="preserve">CS </v>
      </c>
      <c r="B554" s="29" t="str">
        <f t="shared" si="27"/>
        <v>447</v>
      </c>
      <c r="C554" s="130" t="s">
        <v>715</v>
      </c>
      <c r="D554" s="131" t="s">
        <v>648</v>
      </c>
      <c r="E554" s="137">
        <v>1</v>
      </c>
    </row>
    <row r="555" spans="1:5" customFormat="1" ht="15">
      <c r="A555" s="29" t="str">
        <f t="shared" si="26"/>
        <v xml:space="preserve">CS </v>
      </c>
      <c r="B555" s="29" t="str">
        <f t="shared" si="27"/>
        <v>448</v>
      </c>
      <c r="C555" s="130" t="s">
        <v>716</v>
      </c>
      <c r="D555" s="131" t="s">
        <v>667</v>
      </c>
      <c r="E555" s="137">
        <v>3</v>
      </c>
    </row>
    <row r="556" spans="1:5" customFormat="1" ht="15">
      <c r="A556" s="29" t="str">
        <f t="shared" si="26"/>
        <v xml:space="preserve">CS </v>
      </c>
      <c r="B556" s="29" t="str">
        <f t="shared" si="27"/>
        <v>449</v>
      </c>
      <c r="C556" s="130" t="s">
        <v>717</v>
      </c>
      <c r="D556" s="131" t="s">
        <v>718</v>
      </c>
      <c r="E556" s="137">
        <v>3</v>
      </c>
    </row>
    <row r="557" spans="1:5" customFormat="1" ht="15">
      <c r="A557" s="29" t="str">
        <f t="shared" si="26"/>
        <v xml:space="preserve">CS </v>
      </c>
      <c r="B557" s="29" t="str">
        <f t="shared" si="27"/>
        <v>462</v>
      </c>
      <c r="C557" s="130" t="s">
        <v>719</v>
      </c>
      <c r="D557" s="131" t="s">
        <v>720</v>
      </c>
      <c r="E557" s="137">
        <v>3</v>
      </c>
    </row>
    <row r="558" spans="1:5" customFormat="1" ht="15">
      <c r="A558" s="29" t="str">
        <f t="shared" si="26"/>
        <v xml:space="preserve">CS </v>
      </c>
      <c r="B558" s="29" t="str">
        <f t="shared" si="27"/>
        <v>463</v>
      </c>
      <c r="C558" s="130" t="s">
        <v>721</v>
      </c>
      <c r="D558" s="131" t="s">
        <v>722</v>
      </c>
      <c r="E558" s="137">
        <v>3</v>
      </c>
    </row>
    <row r="559" spans="1:5" customFormat="1" ht="15">
      <c r="A559" s="29" t="str">
        <f t="shared" si="26"/>
        <v xml:space="preserve">CS </v>
      </c>
      <c r="B559" s="29" t="str">
        <f t="shared" si="27"/>
        <v>466</v>
      </c>
      <c r="C559" s="130" t="s">
        <v>723</v>
      </c>
      <c r="D559" s="131" t="s">
        <v>724</v>
      </c>
      <c r="E559" s="137">
        <v>2</v>
      </c>
    </row>
    <row r="560" spans="1:5" customFormat="1" ht="15">
      <c r="A560" s="29" t="str">
        <f t="shared" si="26"/>
        <v>CSN</v>
      </c>
      <c r="B560" s="29" t="str">
        <f t="shared" si="27"/>
        <v>161</v>
      </c>
      <c r="C560" s="130" t="s">
        <v>725</v>
      </c>
      <c r="D560" s="131" t="s">
        <v>726</v>
      </c>
      <c r="E560" s="137">
        <v>2</v>
      </c>
    </row>
    <row r="561" spans="1:5" customFormat="1" ht="15">
      <c r="A561" s="29" t="str">
        <f t="shared" si="26"/>
        <v>CHE</v>
      </c>
      <c r="B561" s="29" t="str">
        <f t="shared" si="27"/>
        <v>473</v>
      </c>
      <c r="C561" s="130" t="s">
        <v>496</v>
      </c>
      <c r="D561" s="139" t="s">
        <v>727</v>
      </c>
      <c r="E561" s="140">
        <v>1</v>
      </c>
    </row>
    <row r="562" spans="1:5" customFormat="1" ht="15">
      <c r="A562" s="29" t="str">
        <f t="shared" si="26"/>
        <v>DEN</v>
      </c>
      <c r="B562" s="29" t="str">
        <f t="shared" si="27"/>
        <v>600</v>
      </c>
      <c r="C562" s="130" t="s">
        <v>1090</v>
      </c>
      <c r="D562" s="131" t="s">
        <v>1091</v>
      </c>
      <c r="E562" s="130">
        <v>2</v>
      </c>
    </row>
    <row r="563" spans="1:5" customFormat="1" ht="15">
      <c r="A563" s="29" t="str">
        <f t="shared" si="26"/>
        <v>DTE</v>
      </c>
      <c r="B563" s="29" t="str">
        <f t="shared" si="27"/>
        <v>102</v>
      </c>
      <c r="C563" s="130" t="s">
        <v>728</v>
      </c>
      <c r="D563" s="131" t="s">
        <v>729</v>
      </c>
      <c r="E563" s="137">
        <v>1</v>
      </c>
    </row>
    <row r="564" spans="1:5" customFormat="1" ht="15">
      <c r="A564" s="29" t="str">
        <f t="shared" si="26"/>
        <v>DTE</v>
      </c>
      <c r="B564" s="29" t="str">
        <f t="shared" si="27"/>
        <v>152</v>
      </c>
      <c r="C564" s="130" t="s">
        <v>730</v>
      </c>
      <c r="D564" s="131" t="s">
        <v>731</v>
      </c>
      <c r="E564" s="137">
        <v>1</v>
      </c>
    </row>
    <row r="565" spans="1:5" customFormat="1" ht="15">
      <c r="A565" s="29" t="str">
        <f t="shared" si="26"/>
        <v>DTE</v>
      </c>
      <c r="B565" s="29" t="str">
        <f t="shared" si="27"/>
        <v>202</v>
      </c>
      <c r="C565" s="130" t="s">
        <v>732</v>
      </c>
      <c r="D565" s="131" t="s">
        <v>733</v>
      </c>
      <c r="E565" s="137">
        <v>1</v>
      </c>
    </row>
    <row r="566" spans="1:5" customFormat="1" ht="15">
      <c r="A566" s="29" t="str">
        <f t="shared" si="26"/>
        <v>DTE</v>
      </c>
      <c r="B566" s="29" t="str">
        <f t="shared" si="27"/>
        <v>102</v>
      </c>
      <c r="C566" s="130" t="s">
        <v>734</v>
      </c>
      <c r="D566" s="131" t="s">
        <v>729</v>
      </c>
      <c r="E566" s="137">
        <v>1</v>
      </c>
    </row>
    <row r="567" spans="1:5" customFormat="1" ht="15">
      <c r="A567" s="29" t="str">
        <f t="shared" si="26"/>
        <v>DTE</v>
      </c>
      <c r="B567" s="29" t="str">
        <f t="shared" si="27"/>
        <v>152</v>
      </c>
      <c r="C567" s="130" t="s">
        <v>735</v>
      </c>
      <c r="D567" s="131" t="s">
        <v>731</v>
      </c>
      <c r="E567" s="137">
        <v>1</v>
      </c>
    </row>
    <row r="568" spans="1:5" customFormat="1" ht="15">
      <c r="A568" s="29" t="str">
        <f t="shared" si="26"/>
        <v>DTE</v>
      </c>
      <c r="B568" s="29" t="str">
        <f t="shared" si="27"/>
        <v>202</v>
      </c>
      <c r="C568" s="130" t="s">
        <v>736</v>
      </c>
      <c r="D568" s="131" t="s">
        <v>733</v>
      </c>
      <c r="E568" s="137">
        <v>1</v>
      </c>
    </row>
    <row r="569" spans="1:5" customFormat="1" ht="15">
      <c r="A569" s="29" t="str">
        <f t="shared" si="26"/>
        <v>DTE</v>
      </c>
      <c r="B569" s="29" t="str">
        <f t="shared" si="27"/>
        <v>102</v>
      </c>
      <c r="C569" s="130" t="s">
        <v>737</v>
      </c>
      <c r="D569" s="131" t="s">
        <v>729</v>
      </c>
      <c r="E569" s="137">
        <v>1</v>
      </c>
    </row>
    <row r="570" spans="1:5" customFormat="1" ht="15">
      <c r="A570" s="29" t="str">
        <f t="shared" si="26"/>
        <v>DTE</v>
      </c>
      <c r="B570" s="29" t="str">
        <f t="shared" si="27"/>
        <v>152</v>
      </c>
      <c r="C570" s="130" t="s">
        <v>738</v>
      </c>
      <c r="D570" s="131" t="s">
        <v>731</v>
      </c>
      <c r="E570" s="137">
        <v>1</v>
      </c>
    </row>
    <row r="571" spans="1:5" customFormat="1" ht="15">
      <c r="A571" s="29" t="str">
        <f t="shared" si="26"/>
        <v>DTE</v>
      </c>
      <c r="B571" s="29" t="str">
        <f t="shared" si="27"/>
        <v>102</v>
      </c>
      <c r="C571" s="130" t="s">
        <v>739</v>
      </c>
      <c r="D571" s="131" t="s">
        <v>729</v>
      </c>
      <c r="E571" s="137">
        <v>1</v>
      </c>
    </row>
    <row r="572" spans="1:5" customFormat="1" ht="15">
      <c r="A572" s="29" t="str">
        <f t="shared" si="26"/>
        <v>DTE</v>
      </c>
      <c r="B572" s="29" t="str">
        <f t="shared" si="27"/>
        <v>152</v>
      </c>
      <c r="C572" s="130" t="s">
        <v>740</v>
      </c>
      <c r="D572" s="131" t="s">
        <v>731</v>
      </c>
      <c r="E572" s="137">
        <v>1</v>
      </c>
    </row>
    <row r="573" spans="1:5" customFormat="1" ht="15">
      <c r="A573" s="29" t="str">
        <f t="shared" si="26"/>
        <v>DTE</v>
      </c>
      <c r="B573" s="29" t="str">
        <f t="shared" si="27"/>
        <v>202</v>
      </c>
      <c r="C573" s="130" t="s">
        <v>741</v>
      </c>
      <c r="D573" s="131" t="s">
        <v>733</v>
      </c>
      <c r="E573" s="130">
        <v>1</v>
      </c>
    </row>
    <row r="574" spans="1:5" customFormat="1" ht="15">
      <c r="A574" s="29" t="str">
        <f t="shared" si="26"/>
        <v>DTE</v>
      </c>
      <c r="B574" s="29" t="str">
        <f t="shared" si="27"/>
        <v>102</v>
      </c>
      <c r="C574" s="130" t="s">
        <v>742</v>
      </c>
      <c r="D574" s="131" t="s">
        <v>729</v>
      </c>
      <c r="E574" s="130">
        <v>1</v>
      </c>
    </row>
    <row r="575" spans="1:5" customFormat="1" ht="15">
      <c r="A575" s="29" t="str">
        <f t="shared" si="26"/>
        <v>DTE</v>
      </c>
      <c r="B575" s="29" t="str">
        <f t="shared" si="27"/>
        <v>152</v>
      </c>
      <c r="C575" s="130" t="s">
        <v>743</v>
      </c>
      <c r="D575" s="131" t="s">
        <v>731</v>
      </c>
      <c r="E575" s="130">
        <v>1</v>
      </c>
    </row>
    <row r="576" spans="1:5" customFormat="1" ht="15">
      <c r="A576" s="29" t="str">
        <f t="shared" si="26"/>
        <v>DTE</v>
      </c>
      <c r="B576" s="29" t="str">
        <f t="shared" si="27"/>
        <v>202</v>
      </c>
      <c r="C576" s="130" t="s">
        <v>744</v>
      </c>
      <c r="D576" s="131" t="s">
        <v>733</v>
      </c>
      <c r="E576" s="130">
        <v>1</v>
      </c>
    </row>
    <row r="577" spans="1:5" customFormat="1" ht="15">
      <c r="A577" s="29" t="str">
        <f t="shared" si="26"/>
        <v>ECO</v>
      </c>
      <c r="B577" s="29" t="str">
        <f t="shared" si="27"/>
        <v>395</v>
      </c>
      <c r="C577" s="130" t="s">
        <v>1092</v>
      </c>
      <c r="D577" s="131" t="s">
        <v>1093</v>
      </c>
      <c r="E577" s="130">
        <v>1</v>
      </c>
    </row>
    <row r="578" spans="1:5" customFormat="1" ht="15">
      <c r="A578" s="29" t="str">
        <f t="shared" si="26"/>
        <v>ENT</v>
      </c>
      <c r="B578" s="29" t="str">
        <f t="shared" si="27"/>
        <v>600</v>
      </c>
      <c r="C578" s="130" t="s">
        <v>1094</v>
      </c>
      <c r="D578" s="131" t="s">
        <v>1095</v>
      </c>
      <c r="E578" s="130">
        <v>2</v>
      </c>
    </row>
    <row r="579" spans="1:5" customFormat="1" ht="15">
      <c r="A579" s="29" t="str">
        <f t="shared" si="26"/>
        <v>FIN</v>
      </c>
      <c r="B579" s="29" t="str">
        <f t="shared" si="27"/>
        <v>413</v>
      </c>
      <c r="C579" s="130" t="s">
        <v>745</v>
      </c>
      <c r="D579" s="131" t="s">
        <v>746</v>
      </c>
      <c r="E579" s="130">
        <v>3</v>
      </c>
    </row>
    <row r="580" spans="1:5" customFormat="1" ht="15">
      <c r="A580" s="29" t="str">
        <f t="shared" si="26"/>
        <v>FST</v>
      </c>
      <c r="B580" s="29" t="str">
        <f t="shared" si="27"/>
        <v>323</v>
      </c>
      <c r="C580" s="130" t="s">
        <v>747</v>
      </c>
      <c r="D580" s="131" t="s">
        <v>748</v>
      </c>
      <c r="E580" s="130">
        <v>3</v>
      </c>
    </row>
    <row r="581" spans="1:5" customFormat="1" ht="15">
      <c r="A581" s="29" t="str">
        <f t="shared" si="26"/>
        <v>FST</v>
      </c>
      <c r="B581" s="29" t="str">
        <f t="shared" si="27"/>
        <v>438</v>
      </c>
      <c r="C581" s="130" t="s">
        <v>749</v>
      </c>
      <c r="D581" s="131" t="s">
        <v>750</v>
      </c>
      <c r="E581" s="130">
        <v>3</v>
      </c>
    </row>
    <row r="582" spans="1:5" customFormat="1" ht="15">
      <c r="A582" s="29" t="str">
        <f t="shared" si="26"/>
        <v>HOS</v>
      </c>
      <c r="B582" s="29" t="str">
        <f t="shared" si="27"/>
        <v>151</v>
      </c>
      <c r="C582" s="130" t="s">
        <v>751</v>
      </c>
      <c r="D582" s="131" t="s">
        <v>752</v>
      </c>
      <c r="E582" s="137">
        <v>2</v>
      </c>
    </row>
    <row r="583" spans="1:5" customFormat="1" ht="15">
      <c r="A583" s="29" t="str">
        <f t="shared" si="26"/>
        <v>HOS</v>
      </c>
      <c r="B583" s="29" t="str">
        <f t="shared" si="27"/>
        <v>250</v>
      </c>
      <c r="C583" s="130" t="s">
        <v>753</v>
      </c>
      <c r="D583" s="131" t="s">
        <v>754</v>
      </c>
      <c r="E583" s="137">
        <v>3</v>
      </c>
    </row>
    <row r="584" spans="1:5" customFormat="1" ht="15">
      <c r="A584" s="29" t="str">
        <f t="shared" si="26"/>
        <v>HOS</v>
      </c>
      <c r="B584" s="29" t="str">
        <f t="shared" si="27"/>
        <v>296</v>
      </c>
      <c r="C584" s="130" t="s">
        <v>755</v>
      </c>
      <c r="D584" s="131" t="s">
        <v>756</v>
      </c>
      <c r="E584" s="137">
        <v>1</v>
      </c>
    </row>
    <row r="585" spans="1:5" customFormat="1" ht="15">
      <c r="A585" s="29" t="str">
        <f t="shared" si="26"/>
        <v>HOS</v>
      </c>
      <c r="B585" s="29" t="str">
        <f t="shared" si="27"/>
        <v>348</v>
      </c>
      <c r="C585" s="130" t="s">
        <v>757</v>
      </c>
      <c r="D585" s="131" t="s">
        <v>758</v>
      </c>
      <c r="E585" s="137">
        <v>5</v>
      </c>
    </row>
    <row r="586" spans="1:5" customFormat="1" ht="15">
      <c r="A586" s="29" t="str">
        <f t="shared" si="26"/>
        <v>HOS</v>
      </c>
      <c r="B586" s="29" t="str">
        <f t="shared" si="27"/>
        <v>349</v>
      </c>
      <c r="C586" s="130" t="s">
        <v>759</v>
      </c>
      <c r="D586" s="131" t="s">
        <v>669</v>
      </c>
      <c r="E586" s="137">
        <v>1</v>
      </c>
    </row>
    <row r="587" spans="1:5" customFormat="1" ht="15">
      <c r="A587" s="29" t="str">
        <f t="shared" si="26"/>
        <v>HOS</v>
      </c>
      <c r="B587" s="29" t="str">
        <f t="shared" si="27"/>
        <v>361</v>
      </c>
      <c r="C587" s="130" t="s">
        <v>760</v>
      </c>
      <c r="D587" s="131" t="s">
        <v>761</v>
      </c>
      <c r="E587" s="137">
        <v>3</v>
      </c>
    </row>
    <row r="588" spans="1:5" customFormat="1" ht="15">
      <c r="A588" s="29" t="str">
        <f t="shared" si="26"/>
        <v>HOS</v>
      </c>
      <c r="B588" s="29" t="str">
        <f t="shared" si="27"/>
        <v>362</v>
      </c>
      <c r="C588" s="130" t="s">
        <v>762</v>
      </c>
      <c r="D588" s="131" t="s">
        <v>763</v>
      </c>
      <c r="E588" s="137">
        <v>2</v>
      </c>
    </row>
    <row r="589" spans="1:5" customFormat="1" ht="15">
      <c r="A589" s="29" t="str">
        <f t="shared" si="26"/>
        <v>HOS</v>
      </c>
      <c r="B589" s="29" t="str">
        <f t="shared" si="27"/>
        <v>364</v>
      </c>
      <c r="C589" s="130" t="s">
        <v>764</v>
      </c>
      <c r="D589" s="131" t="s">
        <v>765</v>
      </c>
      <c r="E589" s="137">
        <v>2</v>
      </c>
    </row>
    <row r="590" spans="1:5" customFormat="1" ht="15">
      <c r="A590" s="29" t="str">
        <f t="shared" si="26"/>
        <v>HOS</v>
      </c>
      <c r="B590" s="29" t="str">
        <f t="shared" si="27"/>
        <v>371</v>
      </c>
      <c r="C590" s="130" t="s">
        <v>766</v>
      </c>
      <c r="D590" s="131" t="s">
        <v>767</v>
      </c>
      <c r="E590" s="137">
        <v>3</v>
      </c>
    </row>
    <row r="591" spans="1:5" customFormat="1" ht="15">
      <c r="A591" s="29" t="str">
        <f t="shared" si="26"/>
        <v>HOS</v>
      </c>
      <c r="B591" s="29" t="str">
        <f t="shared" si="27"/>
        <v>372</v>
      </c>
      <c r="C591" s="130" t="s">
        <v>768</v>
      </c>
      <c r="D591" s="131" t="s">
        <v>769</v>
      </c>
      <c r="E591" s="137">
        <v>2</v>
      </c>
    </row>
    <row r="592" spans="1:5" customFormat="1" ht="15">
      <c r="A592" s="29" t="str">
        <f t="shared" si="26"/>
        <v>HOS</v>
      </c>
      <c r="B592" s="29" t="str">
        <f t="shared" si="27"/>
        <v>374</v>
      </c>
      <c r="C592" s="130" t="s">
        <v>770</v>
      </c>
      <c r="D592" s="131" t="s">
        <v>771</v>
      </c>
      <c r="E592" s="137">
        <v>2</v>
      </c>
    </row>
    <row r="593" spans="1:5" customFormat="1" ht="15">
      <c r="A593" s="29" t="str">
        <f t="shared" si="26"/>
        <v>HOS</v>
      </c>
      <c r="B593" s="29" t="str">
        <f t="shared" si="27"/>
        <v>396</v>
      </c>
      <c r="C593" s="130" t="s">
        <v>772</v>
      </c>
      <c r="D593" s="131" t="s">
        <v>756</v>
      </c>
      <c r="E593" s="130">
        <v>1</v>
      </c>
    </row>
    <row r="594" spans="1:5" customFormat="1" ht="15">
      <c r="A594" s="29" t="str">
        <f t="shared" si="26"/>
        <v>HOS</v>
      </c>
      <c r="B594" s="29" t="str">
        <f t="shared" si="27"/>
        <v>399</v>
      </c>
      <c r="C594" s="130" t="s">
        <v>773</v>
      </c>
      <c r="D594" s="131" t="s">
        <v>718</v>
      </c>
      <c r="E594" s="130">
        <v>5</v>
      </c>
    </row>
    <row r="595" spans="1:5" customFormat="1" ht="15">
      <c r="A595" s="29" t="str">
        <f t="shared" si="26"/>
        <v>HOS</v>
      </c>
      <c r="B595" s="29" t="str">
        <f t="shared" si="27"/>
        <v>401</v>
      </c>
      <c r="C595" s="130" t="s">
        <v>774</v>
      </c>
      <c r="D595" s="131" t="s">
        <v>775</v>
      </c>
      <c r="E595" s="137">
        <v>2</v>
      </c>
    </row>
    <row r="596" spans="1:5" customFormat="1" ht="15">
      <c r="A596" s="29" t="str">
        <f t="shared" si="26"/>
        <v>HOS</v>
      </c>
      <c r="B596" s="29" t="str">
        <f t="shared" si="27"/>
        <v>403</v>
      </c>
      <c r="C596" s="130" t="s">
        <v>776</v>
      </c>
      <c r="D596" s="131" t="s">
        <v>777</v>
      </c>
      <c r="E596" s="137">
        <v>3</v>
      </c>
    </row>
    <row r="597" spans="1:5" customFormat="1" ht="15">
      <c r="A597" s="29" t="str">
        <f t="shared" si="26"/>
        <v>HOS</v>
      </c>
      <c r="B597" s="29" t="str">
        <f t="shared" si="27"/>
        <v>405</v>
      </c>
      <c r="C597" s="130" t="s">
        <v>778</v>
      </c>
      <c r="D597" s="131" t="s">
        <v>779</v>
      </c>
      <c r="E597" s="137">
        <v>3</v>
      </c>
    </row>
    <row r="598" spans="1:5" customFormat="1" ht="15">
      <c r="A598" s="29" t="str">
        <f t="shared" si="26"/>
        <v>HOS</v>
      </c>
      <c r="B598" s="29" t="str">
        <f t="shared" si="27"/>
        <v>408</v>
      </c>
      <c r="C598" s="130" t="s">
        <v>780</v>
      </c>
      <c r="D598" s="131" t="s">
        <v>781</v>
      </c>
      <c r="E598" s="137">
        <v>3</v>
      </c>
    </row>
    <row r="599" spans="1:5" customFormat="1" ht="15">
      <c r="A599" s="29" t="str">
        <f t="shared" si="26"/>
        <v>HOS</v>
      </c>
      <c r="B599" s="29" t="str">
        <f t="shared" si="27"/>
        <v>414</v>
      </c>
      <c r="C599" s="130" t="s">
        <v>782</v>
      </c>
      <c r="D599" s="131" t="s">
        <v>783</v>
      </c>
      <c r="E599" s="137">
        <v>2</v>
      </c>
    </row>
    <row r="600" spans="1:5" customFormat="1" ht="15">
      <c r="A600" s="29" t="str">
        <f t="shared" si="26"/>
        <v>HOS</v>
      </c>
      <c r="B600" s="29" t="str">
        <f t="shared" si="27"/>
        <v>416</v>
      </c>
      <c r="C600" s="130" t="s">
        <v>784</v>
      </c>
      <c r="D600" s="131" t="s">
        <v>785</v>
      </c>
      <c r="E600" s="137">
        <v>2</v>
      </c>
    </row>
    <row r="601" spans="1:5" customFormat="1" ht="15">
      <c r="A601" s="29" t="str">
        <f t="shared" si="26"/>
        <v>HOS</v>
      </c>
      <c r="B601" s="29" t="str">
        <f t="shared" si="27"/>
        <v>448</v>
      </c>
      <c r="C601" s="130" t="s">
        <v>786</v>
      </c>
      <c r="D601" s="131" t="s">
        <v>787</v>
      </c>
      <c r="E601" s="137">
        <v>5</v>
      </c>
    </row>
    <row r="602" spans="1:5" customFormat="1" ht="15">
      <c r="A602" s="29" t="str">
        <f t="shared" si="26"/>
        <v>HOS</v>
      </c>
      <c r="B602" s="29" t="str">
        <f t="shared" si="27"/>
        <v>449</v>
      </c>
      <c r="C602" s="130" t="s">
        <v>788</v>
      </c>
      <c r="D602" s="131" t="s">
        <v>789</v>
      </c>
      <c r="E602" s="130">
        <v>5</v>
      </c>
    </row>
    <row r="603" spans="1:5" customFormat="1" ht="15">
      <c r="A603" s="29" t="str">
        <f t="shared" si="26"/>
        <v>HOS</v>
      </c>
      <c r="B603" s="29" t="str">
        <f t="shared" si="27"/>
        <v>496</v>
      </c>
      <c r="C603" s="130" t="s">
        <v>790</v>
      </c>
      <c r="D603" s="131" t="s">
        <v>756</v>
      </c>
      <c r="E603" s="130">
        <v>1</v>
      </c>
    </row>
    <row r="604" spans="1:5" customFormat="1" ht="15">
      <c r="A604" s="29" t="str">
        <f t="shared" si="26"/>
        <v>HRM</v>
      </c>
      <c r="B604" s="29" t="str">
        <f t="shared" si="27"/>
        <v>303</v>
      </c>
      <c r="C604" s="130" t="s">
        <v>791</v>
      </c>
      <c r="D604" s="131" t="s">
        <v>792</v>
      </c>
      <c r="E604" s="130">
        <v>3</v>
      </c>
    </row>
    <row r="605" spans="1:5" customFormat="1" ht="15">
      <c r="A605" s="29" t="str">
        <f t="shared" si="26"/>
        <v>IMD</v>
      </c>
      <c r="B605" s="29" t="str">
        <f t="shared" si="27"/>
        <v>251</v>
      </c>
      <c r="C605" s="130" t="s">
        <v>793</v>
      </c>
      <c r="D605" s="131" t="s">
        <v>794</v>
      </c>
      <c r="E605" s="130">
        <v>2</v>
      </c>
    </row>
    <row r="606" spans="1:5" customFormat="1" ht="15">
      <c r="A606" s="29" t="str">
        <f t="shared" si="26"/>
        <v>IMD</v>
      </c>
      <c r="B606" s="29" t="str">
        <f t="shared" si="27"/>
        <v>252</v>
      </c>
      <c r="C606" s="130" t="s">
        <v>1096</v>
      </c>
      <c r="D606" s="131" t="s">
        <v>794</v>
      </c>
      <c r="E606" s="130">
        <v>4</v>
      </c>
    </row>
    <row r="607" spans="1:5" customFormat="1" ht="15">
      <c r="A607" s="29" t="str">
        <f t="shared" si="26"/>
        <v>IMD</v>
      </c>
      <c r="B607" s="29" t="str">
        <f t="shared" si="27"/>
        <v>351</v>
      </c>
      <c r="C607" s="130" t="s">
        <v>1097</v>
      </c>
      <c r="D607" s="131" t="s">
        <v>1098</v>
      </c>
      <c r="E607" s="130">
        <v>4</v>
      </c>
    </row>
    <row r="608" spans="1:5" customFormat="1" ht="15">
      <c r="A608" s="29" t="str">
        <f t="shared" si="26"/>
        <v>IMD</v>
      </c>
      <c r="B608" s="29" t="str">
        <f t="shared" si="27"/>
        <v>352</v>
      </c>
      <c r="C608" s="130" t="s">
        <v>1099</v>
      </c>
      <c r="D608" s="131" t="s">
        <v>1098</v>
      </c>
      <c r="E608" s="130">
        <v>4</v>
      </c>
    </row>
    <row r="609" spans="1:5" customFormat="1" ht="15">
      <c r="A609" s="29" t="str">
        <f t="shared" ref="A609:A672" si="28">LEFT(C609,3)</f>
        <v>IMD</v>
      </c>
      <c r="B609" s="29" t="str">
        <f t="shared" ref="B609:B672" si="29">RIGHT(C609,3)</f>
        <v>413</v>
      </c>
      <c r="C609" s="130" t="s">
        <v>1100</v>
      </c>
      <c r="D609" s="131" t="s">
        <v>1101</v>
      </c>
      <c r="E609" s="130">
        <v>2</v>
      </c>
    </row>
    <row r="610" spans="1:5" customFormat="1" ht="15">
      <c r="A610" s="29" t="str">
        <f t="shared" si="28"/>
        <v>IMD</v>
      </c>
      <c r="B610" s="29" t="str">
        <f t="shared" si="29"/>
        <v>508</v>
      </c>
      <c r="C610" s="130" t="s">
        <v>1102</v>
      </c>
      <c r="D610" s="131" t="s">
        <v>1103</v>
      </c>
      <c r="E610" s="130">
        <v>4</v>
      </c>
    </row>
    <row r="611" spans="1:5" customFormat="1" ht="15">
      <c r="A611" s="29" t="str">
        <f t="shared" si="28"/>
        <v>IMD</v>
      </c>
      <c r="B611" s="29" t="str">
        <f t="shared" si="29"/>
        <v>509</v>
      </c>
      <c r="C611" s="130" t="s">
        <v>1104</v>
      </c>
      <c r="D611" s="131" t="s">
        <v>1105</v>
      </c>
      <c r="E611" s="130">
        <v>3</v>
      </c>
    </row>
    <row r="612" spans="1:5" customFormat="1" ht="15">
      <c r="A612" s="29" t="str">
        <f t="shared" si="28"/>
        <v>IMD</v>
      </c>
      <c r="B612" s="29" t="str">
        <f t="shared" si="29"/>
        <v>708</v>
      </c>
      <c r="C612" s="130" t="s">
        <v>1106</v>
      </c>
      <c r="D612" s="131" t="s">
        <v>1107</v>
      </c>
      <c r="E612" s="130">
        <v>3</v>
      </c>
    </row>
    <row r="613" spans="1:5" customFormat="1" ht="15">
      <c r="A613" s="29" t="str">
        <f t="shared" si="28"/>
        <v>IMD</v>
      </c>
      <c r="B613" s="29" t="str">
        <f t="shared" si="29"/>
        <v>709</v>
      </c>
      <c r="C613" s="130" t="s">
        <v>1108</v>
      </c>
      <c r="D613" s="131" t="s">
        <v>1109</v>
      </c>
      <c r="E613" s="130">
        <v>3</v>
      </c>
    </row>
    <row r="614" spans="1:5" customFormat="1" ht="15">
      <c r="A614" s="29" t="str">
        <f t="shared" si="28"/>
        <v>IMN</v>
      </c>
      <c r="B614" s="29" t="str">
        <f t="shared" si="29"/>
        <v>250</v>
      </c>
      <c r="C614" s="130" t="s">
        <v>795</v>
      </c>
      <c r="D614" s="131" t="s">
        <v>796</v>
      </c>
      <c r="E614" s="130">
        <v>2</v>
      </c>
    </row>
    <row r="615" spans="1:5" customFormat="1" ht="15">
      <c r="A615" s="29" t="str">
        <f t="shared" si="28"/>
        <v>IMN</v>
      </c>
      <c r="B615" s="29" t="str">
        <f t="shared" si="29"/>
        <v>324</v>
      </c>
      <c r="C615" s="130" t="s">
        <v>797</v>
      </c>
      <c r="D615" s="131" t="s">
        <v>798</v>
      </c>
      <c r="E615" s="130">
        <v>2</v>
      </c>
    </row>
    <row r="616" spans="1:5" customFormat="1" ht="15">
      <c r="A616" s="29" t="str">
        <f t="shared" si="28"/>
        <v>IMN</v>
      </c>
      <c r="B616" s="29" t="str">
        <f t="shared" si="29"/>
        <v>350</v>
      </c>
      <c r="C616" s="130" t="s">
        <v>1110</v>
      </c>
      <c r="D616" s="131" t="s">
        <v>1111</v>
      </c>
      <c r="E616" s="130">
        <v>3</v>
      </c>
    </row>
    <row r="617" spans="1:5" customFormat="1" ht="15">
      <c r="A617" s="29" t="str">
        <f t="shared" si="28"/>
        <v xml:space="preserve">IS </v>
      </c>
      <c r="B617" s="29" t="str">
        <f t="shared" si="29"/>
        <v>251</v>
      </c>
      <c r="C617" s="130" t="s">
        <v>799</v>
      </c>
      <c r="D617" s="131" t="s">
        <v>800</v>
      </c>
      <c r="E617" s="130">
        <v>3</v>
      </c>
    </row>
    <row r="618" spans="1:5" customFormat="1" ht="15">
      <c r="A618" s="29" t="str">
        <f t="shared" si="28"/>
        <v xml:space="preserve">IS </v>
      </c>
      <c r="B618" s="29" t="str">
        <f t="shared" si="29"/>
        <v>252</v>
      </c>
      <c r="C618" s="130" t="s">
        <v>801</v>
      </c>
      <c r="D618" s="131" t="s">
        <v>802</v>
      </c>
      <c r="E618" s="130">
        <v>3</v>
      </c>
    </row>
    <row r="619" spans="1:5" customFormat="1" ht="15">
      <c r="A619" s="29" t="str">
        <f t="shared" si="28"/>
        <v xml:space="preserve">IS </v>
      </c>
      <c r="B619" s="29" t="str">
        <f t="shared" si="29"/>
        <v>253</v>
      </c>
      <c r="C619" s="130" t="s">
        <v>803</v>
      </c>
      <c r="D619" s="131" t="s">
        <v>804</v>
      </c>
      <c r="E619" s="130">
        <v>3</v>
      </c>
    </row>
    <row r="620" spans="1:5" customFormat="1" ht="15">
      <c r="A620" s="29" t="str">
        <f t="shared" si="28"/>
        <v xml:space="preserve">IS </v>
      </c>
      <c r="B620" s="29" t="str">
        <f t="shared" si="29"/>
        <v>301</v>
      </c>
      <c r="C620" s="130" t="s">
        <v>805</v>
      </c>
      <c r="D620" s="131" t="s">
        <v>806</v>
      </c>
      <c r="E620" s="130">
        <v>3</v>
      </c>
    </row>
    <row r="621" spans="1:5" customFormat="1" ht="15">
      <c r="A621" s="29" t="str">
        <f t="shared" si="28"/>
        <v xml:space="preserve">IS </v>
      </c>
      <c r="B621" s="29" t="str">
        <f t="shared" si="29"/>
        <v>342</v>
      </c>
      <c r="C621" s="130" t="s">
        <v>807</v>
      </c>
      <c r="D621" s="131" t="s">
        <v>808</v>
      </c>
      <c r="E621" s="137">
        <v>2</v>
      </c>
    </row>
    <row r="622" spans="1:5" customFormat="1" ht="15">
      <c r="A622" s="29" t="str">
        <f t="shared" si="28"/>
        <v xml:space="preserve">IS </v>
      </c>
      <c r="B622" s="29" t="str">
        <f t="shared" si="29"/>
        <v>348</v>
      </c>
      <c r="C622" s="130" t="s">
        <v>809</v>
      </c>
      <c r="D622" s="131" t="s">
        <v>667</v>
      </c>
      <c r="E622" s="137">
        <v>3</v>
      </c>
    </row>
    <row r="623" spans="1:5" customFormat="1" ht="15">
      <c r="A623" s="29" t="str">
        <f t="shared" si="28"/>
        <v xml:space="preserve">IS </v>
      </c>
      <c r="B623" s="29" t="str">
        <f t="shared" si="29"/>
        <v>356</v>
      </c>
      <c r="C623" s="130" t="s">
        <v>1112</v>
      </c>
      <c r="D623" s="131" t="s">
        <v>1113</v>
      </c>
      <c r="E623" s="130">
        <v>3</v>
      </c>
    </row>
    <row r="624" spans="1:5" customFormat="1" ht="15">
      <c r="A624" s="29" t="str">
        <f t="shared" si="28"/>
        <v xml:space="preserve">IS </v>
      </c>
      <c r="B624" s="29" t="str">
        <f t="shared" si="29"/>
        <v>381</v>
      </c>
      <c r="C624" s="130" t="s">
        <v>810</v>
      </c>
      <c r="D624" s="131" t="s">
        <v>811</v>
      </c>
      <c r="E624" s="137">
        <v>3</v>
      </c>
    </row>
    <row r="625" spans="1:5" customFormat="1" ht="15">
      <c r="A625" s="29" t="str">
        <f t="shared" si="28"/>
        <v xml:space="preserve">IS </v>
      </c>
      <c r="B625" s="29" t="str">
        <f t="shared" si="29"/>
        <v>384</v>
      </c>
      <c r="C625" s="130" t="s">
        <v>812</v>
      </c>
      <c r="D625" s="131" t="s">
        <v>813</v>
      </c>
      <c r="E625" s="130">
        <v>3</v>
      </c>
    </row>
    <row r="626" spans="1:5" customFormat="1" ht="15">
      <c r="A626" s="29" t="str">
        <f t="shared" si="28"/>
        <v xml:space="preserve">IS </v>
      </c>
      <c r="B626" s="29" t="str">
        <f t="shared" si="29"/>
        <v>400</v>
      </c>
      <c r="C626" s="130" t="s">
        <v>814</v>
      </c>
      <c r="D626" s="131" t="s">
        <v>815</v>
      </c>
      <c r="E626" s="137">
        <v>2</v>
      </c>
    </row>
    <row r="627" spans="1:5" customFormat="1" ht="15">
      <c r="A627" s="29" t="str">
        <f t="shared" si="28"/>
        <v xml:space="preserve">IS </v>
      </c>
      <c r="B627" s="29" t="str">
        <f t="shared" si="29"/>
        <v>401</v>
      </c>
      <c r="C627" s="130" t="s">
        <v>816</v>
      </c>
      <c r="D627" s="131" t="s">
        <v>817</v>
      </c>
      <c r="E627" s="137">
        <v>3</v>
      </c>
    </row>
    <row r="628" spans="1:5" customFormat="1" ht="15">
      <c r="A628" s="29" t="str">
        <f t="shared" si="28"/>
        <v xml:space="preserve">IS </v>
      </c>
      <c r="B628" s="29" t="str">
        <f t="shared" si="29"/>
        <v>402</v>
      </c>
      <c r="C628" s="130" t="s">
        <v>818</v>
      </c>
      <c r="D628" s="131" t="s">
        <v>819</v>
      </c>
      <c r="E628" s="137">
        <v>3</v>
      </c>
    </row>
    <row r="629" spans="1:5" customFormat="1" ht="15">
      <c r="A629" s="29" t="str">
        <f t="shared" si="28"/>
        <v xml:space="preserve">IS </v>
      </c>
      <c r="B629" s="29" t="str">
        <f t="shared" si="29"/>
        <v>413</v>
      </c>
      <c r="C629" s="130" t="s">
        <v>820</v>
      </c>
      <c r="D629" s="131" t="s">
        <v>821</v>
      </c>
      <c r="E629" s="137">
        <v>3</v>
      </c>
    </row>
    <row r="630" spans="1:5" customFormat="1" ht="15">
      <c r="A630" s="29" t="str">
        <f t="shared" si="28"/>
        <v xml:space="preserve">IS </v>
      </c>
      <c r="B630" s="29" t="str">
        <f t="shared" si="29"/>
        <v>422</v>
      </c>
      <c r="C630" s="130" t="s">
        <v>822</v>
      </c>
      <c r="D630" s="131" t="s">
        <v>823</v>
      </c>
      <c r="E630" s="137">
        <v>2</v>
      </c>
    </row>
    <row r="631" spans="1:5" customFormat="1" ht="15">
      <c r="A631" s="29" t="str">
        <f t="shared" si="28"/>
        <v xml:space="preserve">IS </v>
      </c>
      <c r="B631" s="29" t="str">
        <f t="shared" si="29"/>
        <v>432</v>
      </c>
      <c r="C631" s="130" t="s">
        <v>824</v>
      </c>
      <c r="D631" s="131" t="s">
        <v>825</v>
      </c>
      <c r="E631" s="130">
        <v>3</v>
      </c>
    </row>
    <row r="632" spans="1:5" customFormat="1" ht="15">
      <c r="A632" s="29" t="str">
        <f t="shared" si="28"/>
        <v xml:space="preserve">IS </v>
      </c>
      <c r="B632" s="29" t="str">
        <f t="shared" si="29"/>
        <v>433</v>
      </c>
      <c r="C632" s="130" t="s">
        <v>826</v>
      </c>
      <c r="D632" s="131" t="s">
        <v>827</v>
      </c>
      <c r="E632" s="137">
        <v>2</v>
      </c>
    </row>
    <row r="633" spans="1:5" customFormat="1" ht="15">
      <c r="A633" s="29" t="str">
        <f t="shared" si="28"/>
        <v xml:space="preserve">IS </v>
      </c>
      <c r="B633" s="29" t="str">
        <f t="shared" si="29"/>
        <v>436</v>
      </c>
      <c r="C633" s="130" t="s">
        <v>828</v>
      </c>
      <c r="D633" s="131" t="s">
        <v>829</v>
      </c>
      <c r="E633" s="130">
        <v>2</v>
      </c>
    </row>
    <row r="634" spans="1:5" customFormat="1" ht="15">
      <c r="A634" s="29" t="str">
        <f t="shared" si="28"/>
        <v xml:space="preserve">IS </v>
      </c>
      <c r="B634" s="29" t="str">
        <f t="shared" si="29"/>
        <v>437</v>
      </c>
      <c r="C634" s="130" t="s">
        <v>830</v>
      </c>
      <c r="D634" s="131" t="s">
        <v>831</v>
      </c>
      <c r="E634" s="130">
        <v>2</v>
      </c>
    </row>
    <row r="635" spans="1:5" customFormat="1" ht="15">
      <c r="A635" s="29" t="str">
        <f t="shared" si="28"/>
        <v xml:space="preserve">IS </v>
      </c>
      <c r="B635" s="29" t="str">
        <f t="shared" si="29"/>
        <v>442</v>
      </c>
      <c r="C635" s="130" t="s">
        <v>832</v>
      </c>
      <c r="D635" s="131" t="s">
        <v>833</v>
      </c>
      <c r="E635" s="130">
        <v>2</v>
      </c>
    </row>
    <row r="636" spans="1:5" customFormat="1" ht="15">
      <c r="A636" s="29" t="str">
        <f t="shared" si="28"/>
        <v xml:space="preserve">IS </v>
      </c>
      <c r="B636" s="29" t="str">
        <f t="shared" si="29"/>
        <v>448</v>
      </c>
      <c r="C636" s="130" t="s">
        <v>834</v>
      </c>
      <c r="D636" s="131" t="s">
        <v>667</v>
      </c>
      <c r="E636" s="137">
        <v>3</v>
      </c>
    </row>
    <row r="637" spans="1:5" customFormat="1" ht="15">
      <c r="A637" s="29" t="str">
        <f t="shared" si="28"/>
        <v xml:space="preserve">IS </v>
      </c>
      <c r="B637" s="29" t="str">
        <f t="shared" si="29"/>
        <v>449</v>
      </c>
      <c r="C637" s="130" t="s">
        <v>835</v>
      </c>
      <c r="D637" s="131" t="s">
        <v>718</v>
      </c>
      <c r="E637" s="137">
        <v>3</v>
      </c>
    </row>
    <row r="638" spans="1:5" customFormat="1" ht="15">
      <c r="A638" s="29" t="str">
        <f t="shared" si="28"/>
        <v xml:space="preserve">IS </v>
      </c>
      <c r="B638" s="29" t="str">
        <f t="shared" si="29"/>
        <v>722</v>
      </c>
      <c r="C638" s="130" t="s">
        <v>843</v>
      </c>
      <c r="D638" s="131" t="s">
        <v>844</v>
      </c>
      <c r="E638" s="137">
        <v>2</v>
      </c>
    </row>
    <row r="639" spans="1:5" customFormat="1" ht="15">
      <c r="A639" s="29" t="str">
        <f t="shared" si="28"/>
        <v>LAW</v>
      </c>
      <c r="B639" s="29" t="str">
        <f t="shared" si="29"/>
        <v>392</v>
      </c>
      <c r="C639" s="130" t="s">
        <v>845</v>
      </c>
      <c r="D639" s="131" t="s">
        <v>846</v>
      </c>
      <c r="E639" s="137">
        <v>3</v>
      </c>
    </row>
    <row r="640" spans="1:5" customFormat="1" ht="15">
      <c r="A640" s="29" t="str">
        <f t="shared" si="28"/>
        <v>LAW</v>
      </c>
      <c r="B640" s="29" t="str">
        <f t="shared" si="29"/>
        <v>413</v>
      </c>
      <c r="C640" s="130" t="s">
        <v>847</v>
      </c>
      <c r="D640" s="131" t="s">
        <v>848</v>
      </c>
      <c r="E640" s="137">
        <v>2</v>
      </c>
    </row>
    <row r="641" spans="1:5" customFormat="1" ht="15">
      <c r="A641" s="29" t="str">
        <f t="shared" si="28"/>
        <v>MCC</v>
      </c>
      <c r="B641" s="29" t="str">
        <f t="shared" si="29"/>
        <v>201</v>
      </c>
      <c r="C641" s="130" t="s">
        <v>849</v>
      </c>
      <c r="D641" s="131" t="s">
        <v>850</v>
      </c>
      <c r="E641" s="137">
        <v>3</v>
      </c>
    </row>
    <row r="642" spans="1:5" customFormat="1" ht="15">
      <c r="A642" s="29" t="str">
        <f t="shared" si="28"/>
        <v>MCC</v>
      </c>
      <c r="B642" s="29" t="str">
        <f t="shared" si="29"/>
        <v>351</v>
      </c>
      <c r="C642" s="130" t="s">
        <v>851</v>
      </c>
      <c r="D642" s="131" t="s">
        <v>852</v>
      </c>
      <c r="E642" s="137">
        <v>3</v>
      </c>
    </row>
    <row r="643" spans="1:5" customFormat="1" ht="15">
      <c r="A643" s="29" t="str">
        <f t="shared" si="28"/>
        <v>MCC</v>
      </c>
      <c r="B643" s="29" t="str">
        <f t="shared" si="29"/>
        <v>401</v>
      </c>
      <c r="C643" s="130" t="s">
        <v>853</v>
      </c>
      <c r="D643" s="131" t="s">
        <v>854</v>
      </c>
      <c r="E643" s="137">
        <v>3</v>
      </c>
    </row>
    <row r="644" spans="1:5" customFormat="1" ht="15">
      <c r="A644" s="29" t="str">
        <f t="shared" si="28"/>
        <v>MCC</v>
      </c>
      <c r="B644" s="29" t="str">
        <f t="shared" si="29"/>
        <v>410</v>
      </c>
      <c r="C644" s="130" t="s">
        <v>855</v>
      </c>
      <c r="D644" s="131" t="s">
        <v>856</v>
      </c>
      <c r="E644" s="137">
        <v>1</v>
      </c>
    </row>
    <row r="645" spans="1:5" customFormat="1" ht="15">
      <c r="A645" s="29" t="str">
        <f t="shared" si="28"/>
        <v>MCC</v>
      </c>
      <c r="B645" s="29" t="str">
        <f t="shared" si="29"/>
        <v>413</v>
      </c>
      <c r="C645" s="130" t="s">
        <v>857</v>
      </c>
      <c r="D645" s="131" t="s">
        <v>858</v>
      </c>
      <c r="E645" s="137">
        <v>1</v>
      </c>
    </row>
    <row r="646" spans="1:5" customFormat="1" ht="15">
      <c r="A646" s="29" t="str">
        <f t="shared" si="28"/>
        <v>MCC</v>
      </c>
      <c r="B646" s="29" t="str">
        <f t="shared" si="29"/>
        <v>414</v>
      </c>
      <c r="C646" s="130" t="s">
        <v>859</v>
      </c>
      <c r="D646" s="131" t="s">
        <v>860</v>
      </c>
      <c r="E646" s="137">
        <v>1</v>
      </c>
    </row>
    <row r="647" spans="1:5" customFormat="1" ht="15">
      <c r="A647" s="29" t="str">
        <f t="shared" si="28"/>
        <v>MCC</v>
      </c>
      <c r="B647" s="29" t="str">
        <f t="shared" si="29"/>
        <v>418</v>
      </c>
      <c r="C647" s="130" t="s">
        <v>861</v>
      </c>
      <c r="D647" s="131" t="s">
        <v>862</v>
      </c>
      <c r="E647" s="137">
        <v>1</v>
      </c>
    </row>
    <row r="648" spans="1:5" customFormat="1" ht="15">
      <c r="A648" s="29" t="str">
        <f t="shared" si="28"/>
        <v>MCH</v>
      </c>
      <c r="B648" s="29" t="str">
        <f t="shared" si="29"/>
        <v>250</v>
      </c>
      <c r="C648" s="130" t="s">
        <v>863</v>
      </c>
      <c r="D648" s="131" t="s">
        <v>864</v>
      </c>
      <c r="E648" s="137">
        <v>2</v>
      </c>
    </row>
    <row r="649" spans="1:5" customFormat="1" ht="15">
      <c r="A649" s="29" t="str">
        <f t="shared" si="28"/>
        <v>MCH</v>
      </c>
      <c r="B649" s="29" t="str">
        <f t="shared" si="29"/>
        <v>506</v>
      </c>
      <c r="C649" s="130" t="s">
        <v>1114</v>
      </c>
      <c r="D649" s="131" t="s">
        <v>1115</v>
      </c>
      <c r="E649" s="137">
        <v>3</v>
      </c>
    </row>
    <row r="650" spans="1:5" customFormat="1" ht="15">
      <c r="A650" s="29" t="str">
        <f t="shared" si="28"/>
        <v>MCH</v>
      </c>
      <c r="B650" s="29" t="str">
        <f t="shared" si="29"/>
        <v>507</v>
      </c>
      <c r="C650" s="130" t="s">
        <v>1116</v>
      </c>
      <c r="D650" s="131" t="s">
        <v>1117</v>
      </c>
      <c r="E650" s="137">
        <v>4</v>
      </c>
    </row>
    <row r="651" spans="1:5" customFormat="1" ht="15">
      <c r="A651" s="29" t="str">
        <f t="shared" si="28"/>
        <v>MCH</v>
      </c>
      <c r="B651" s="29" t="str">
        <f t="shared" si="29"/>
        <v>508</v>
      </c>
      <c r="C651" s="130" t="s">
        <v>1118</v>
      </c>
      <c r="D651" s="131" t="s">
        <v>1119</v>
      </c>
      <c r="E651" s="130">
        <v>3</v>
      </c>
    </row>
    <row r="652" spans="1:5" customFormat="1" ht="15">
      <c r="A652" s="29" t="str">
        <f t="shared" si="28"/>
        <v>MCH</v>
      </c>
      <c r="B652" s="29" t="str">
        <f t="shared" si="29"/>
        <v>509</v>
      </c>
      <c r="C652" s="130" t="s">
        <v>1120</v>
      </c>
      <c r="D652" s="131" t="s">
        <v>1121</v>
      </c>
      <c r="E652" s="137">
        <v>4</v>
      </c>
    </row>
    <row r="653" spans="1:5" customFormat="1" ht="15">
      <c r="A653" s="29" t="str">
        <f t="shared" si="28"/>
        <v>MCH</v>
      </c>
      <c r="B653" s="29" t="str">
        <f t="shared" si="29"/>
        <v>706</v>
      </c>
      <c r="C653" s="130" t="s">
        <v>1122</v>
      </c>
      <c r="D653" s="131" t="s">
        <v>1123</v>
      </c>
      <c r="E653" s="137">
        <v>3</v>
      </c>
    </row>
    <row r="654" spans="1:5" customFormat="1" ht="15">
      <c r="A654" s="29" t="str">
        <f t="shared" si="28"/>
        <v>MCH</v>
      </c>
      <c r="B654" s="29" t="str">
        <f t="shared" si="29"/>
        <v>708</v>
      </c>
      <c r="C654" s="130" t="s">
        <v>1124</v>
      </c>
      <c r="D654" s="131" t="s">
        <v>1125</v>
      </c>
      <c r="E654" s="130">
        <v>3</v>
      </c>
    </row>
    <row r="655" spans="1:5" customFormat="1" ht="15">
      <c r="A655" s="29" t="str">
        <f t="shared" si="28"/>
        <v>MED</v>
      </c>
      <c r="B655" s="29" t="str">
        <f t="shared" si="29"/>
        <v>263</v>
      </c>
      <c r="C655" s="130" t="s">
        <v>865</v>
      </c>
      <c r="D655" s="131" t="s">
        <v>866</v>
      </c>
      <c r="E655" s="130">
        <v>1</v>
      </c>
    </row>
    <row r="656" spans="1:5" customFormat="1" ht="15">
      <c r="A656" s="29" t="str">
        <f t="shared" si="28"/>
        <v>MED</v>
      </c>
      <c r="B656" s="29" t="str">
        <f t="shared" si="29"/>
        <v>268</v>
      </c>
      <c r="C656" s="130" t="s">
        <v>867</v>
      </c>
      <c r="D656" s="131" t="s">
        <v>866</v>
      </c>
      <c r="E656" s="137">
        <v>2</v>
      </c>
    </row>
    <row r="657" spans="1:5" customFormat="1" ht="15">
      <c r="A657" s="29" t="str">
        <f t="shared" si="28"/>
        <v>MED</v>
      </c>
      <c r="B657" s="29" t="str">
        <f t="shared" si="29"/>
        <v>310</v>
      </c>
      <c r="C657" s="130" t="s">
        <v>1126</v>
      </c>
      <c r="D657" s="131" t="s">
        <v>1127</v>
      </c>
      <c r="E657" s="137">
        <v>2</v>
      </c>
    </row>
    <row r="658" spans="1:5" customFormat="1" ht="15">
      <c r="A658" s="29" t="str">
        <f t="shared" si="28"/>
        <v>MED</v>
      </c>
      <c r="B658" s="29" t="str">
        <f t="shared" si="29"/>
        <v>362</v>
      </c>
      <c r="C658" s="130" t="s">
        <v>868</v>
      </c>
      <c r="D658" s="131" t="s">
        <v>869</v>
      </c>
      <c r="E658" s="137">
        <v>2</v>
      </c>
    </row>
    <row r="659" spans="1:5" customFormat="1" ht="15">
      <c r="A659" s="29" t="str">
        <f t="shared" si="28"/>
        <v>MED</v>
      </c>
      <c r="B659" s="29" t="str">
        <f t="shared" si="29"/>
        <v>363</v>
      </c>
      <c r="C659" s="130" t="s">
        <v>1128</v>
      </c>
      <c r="D659" s="131" t="s">
        <v>1129</v>
      </c>
      <c r="E659" s="137">
        <v>1</v>
      </c>
    </row>
    <row r="660" spans="1:5" customFormat="1" ht="15">
      <c r="A660" s="29" t="str">
        <f t="shared" si="28"/>
        <v>MED</v>
      </c>
      <c r="B660" s="29" t="str">
        <f t="shared" si="29"/>
        <v>410</v>
      </c>
      <c r="C660" s="130" t="s">
        <v>1130</v>
      </c>
      <c r="D660" s="131" t="s">
        <v>1131</v>
      </c>
      <c r="E660" s="141">
        <v>2</v>
      </c>
    </row>
    <row r="661" spans="1:5" customFormat="1" ht="15">
      <c r="A661" s="29" t="str">
        <f t="shared" si="28"/>
        <v>MED</v>
      </c>
      <c r="B661" s="29" t="str">
        <f t="shared" si="29"/>
        <v>446</v>
      </c>
      <c r="C661" s="130" t="s">
        <v>1132</v>
      </c>
      <c r="D661" s="131" t="s">
        <v>1133</v>
      </c>
      <c r="E661" s="137">
        <v>1</v>
      </c>
    </row>
    <row r="662" spans="1:5" customFormat="1" ht="15">
      <c r="A662" s="29" t="str">
        <f t="shared" si="28"/>
        <v>MED</v>
      </c>
      <c r="B662" s="29" t="str">
        <f t="shared" si="29"/>
        <v>460</v>
      </c>
      <c r="C662" s="130" t="s">
        <v>1134</v>
      </c>
      <c r="D662" s="131" t="s">
        <v>1135</v>
      </c>
      <c r="E662" s="137">
        <v>1</v>
      </c>
    </row>
    <row r="663" spans="1:5" customFormat="1" ht="15">
      <c r="A663" s="29" t="str">
        <f t="shared" si="28"/>
        <v>MED</v>
      </c>
      <c r="B663" s="29" t="str">
        <f t="shared" si="29"/>
        <v>613</v>
      </c>
      <c r="C663" s="130" t="s">
        <v>1136</v>
      </c>
      <c r="D663" s="131" t="s">
        <v>1137</v>
      </c>
      <c r="E663" s="137">
        <v>2</v>
      </c>
    </row>
    <row r="664" spans="1:5" customFormat="1" ht="15">
      <c r="A664" s="29" t="str">
        <f t="shared" si="28"/>
        <v>MED</v>
      </c>
      <c r="B664" s="29" t="str">
        <f t="shared" si="29"/>
        <v>646</v>
      </c>
      <c r="C664" s="130" t="s">
        <v>1138</v>
      </c>
      <c r="D664" s="131" t="s">
        <v>1139</v>
      </c>
      <c r="E664" s="137">
        <v>2</v>
      </c>
    </row>
    <row r="665" spans="1:5" customFormat="1" ht="15">
      <c r="A665" s="29" t="str">
        <f t="shared" si="28"/>
        <v>MED</v>
      </c>
      <c r="B665" s="29" t="str">
        <f t="shared" si="29"/>
        <v>661</v>
      </c>
      <c r="C665" s="130" t="s">
        <v>1140</v>
      </c>
      <c r="D665" s="131" t="s">
        <v>1141</v>
      </c>
      <c r="E665" s="137">
        <v>2</v>
      </c>
    </row>
    <row r="666" spans="1:5" customFormat="1" ht="15">
      <c r="A666" s="29" t="str">
        <f t="shared" si="28"/>
        <v>MED</v>
      </c>
      <c r="B666" s="29" t="str">
        <f t="shared" si="29"/>
        <v>705</v>
      </c>
      <c r="C666" s="130" t="s">
        <v>1142</v>
      </c>
      <c r="D666" s="131" t="s">
        <v>1143</v>
      </c>
      <c r="E666" s="130">
        <v>2</v>
      </c>
    </row>
    <row r="667" spans="1:5" customFormat="1" ht="15">
      <c r="A667" s="29" t="str">
        <f t="shared" si="28"/>
        <v>MED</v>
      </c>
      <c r="B667" s="29" t="str">
        <f t="shared" si="29"/>
        <v>709</v>
      </c>
      <c r="C667" s="130" t="s">
        <v>1144</v>
      </c>
      <c r="D667" s="131" t="s">
        <v>1145</v>
      </c>
      <c r="E667" s="137">
        <v>1</v>
      </c>
    </row>
    <row r="668" spans="1:5" customFormat="1" ht="15">
      <c r="A668" s="29" t="str">
        <f t="shared" si="28"/>
        <v>MED</v>
      </c>
      <c r="B668" s="29" t="str">
        <f t="shared" si="29"/>
        <v>747</v>
      </c>
      <c r="C668" s="130" t="s">
        <v>1146</v>
      </c>
      <c r="D668" s="131" t="s">
        <v>669</v>
      </c>
      <c r="E668" s="130">
        <v>6</v>
      </c>
    </row>
    <row r="669" spans="1:5" customFormat="1" ht="15">
      <c r="A669" s="29" t="str">
        <f t="shared" si="28"/>
        <v>MED</v>
      </c>
      <c r="B669" s="29" t="str">
        <f t="shared" si="29"/>
        <v>749</v>
      </c>
      <c r="C669" s="130" t="s">
        <v>1147</v>
      </c>
      <c r="D669" s="131" t="s">
        <v>1148</v>
      </c>
      <c r="E669" s="130">
        <v>10</v>
      </c>
    </row>
    <row r="670" spans="1:5" customFormat="1" ht="15">
      <c r="A670" s="29" t="str">
        <f t="shared" si="28"/>
        <v>MGT</v>
      </c>
      <c r="B670" s="29" t="str">
        <f t="shared" si="29"/>
        <v>433</v>
      </c>
      <c r="C670" s="130" t="s">
        <v>870</v>
      </c>
      <c r="D670" s="131" t="s">
        <v>871</v>
      </c>
      <c r="E670" s="137">
        <v>2</v>
      </c>
    </row>
    <row r="671" spans="1:5" customFormat="1" ht="15">
      <c r="A671" s="29" t="str">
        <f t="shared" si="28"/>
        <v>MIB</v>
      </c>
      <c r="B671" s="29" t="str">
        <f t="shared" si="29"/>
        <v>251</v>
      </c>
      <c r="C671" s="130" t="s">
        <v>872</v>
      </c>
      <c r="D671" s="131" t="s">
        <v>873</v>
      </c>
      <c r="E671" s="141">
        <v>3</v>
      </c>
    </row>
    <row r="672" spans="1:5" customFormat="1" ht="15">
      <c r="A672" s="29" t="str">
        <f t="shared" si="28"/>
        <v>MIB</v>
      </c>
      <c r="B672" s="29" t="str">
        <f t="shared" si="29"/>
        <v>253</v>
      </c>
      <c r="C672" s="130" t="s">
        <v>874</v>
      </c>
      <c r="D672" s="131" t="s">
        <v>875</v>
      </c>
      <c r="E672" s="141">
        <v>1</v>
      </c>
    </row>
    <row r="673" spans="1:5" customFormat="1" ht="15">
      <c r="A673" s="29" t="str">
        <f t="shared" ref="A673:A736" si="30">LEFT(C673,3)</f>
        <v>MIB</v>
      </c>
      <c r="B673" s="29" t="str">
        <f t="shared" ref="B673:B736" si="31">RIGHT(C673,3)</f>
        <v>254</v>
      </c>
      <c r="C673" s="130" t="s">
        <v>876</v>
      </c>
      <c r="D673" s="131" t="s">
        <v>875</v>
      </c>
      <c r="E673" s="137">
        <v>1</v>
      </c>
    </row>
    <row r="674" spans="1:5" customFormat="1" ht="15">
      <c r="A674" s="29" t="str">
        <f t="shared" si="30"/>
        <v>MIB</v>
      </c>
      <c r="B674" s="29" t="str">
        <f t="shared" si="31"/>
        <v>264</v>
      </c>
      <c r="C674" s="130" t="s">
        <v>1149</v>
      </c>
      <c r="D674" s="131" t="s">
        <v>1150</v>
      </c>
      <c r="E674" s="137">
        <v>3</v>
      </c>
    </row>
    <row r="675" spans="1:5" customFormat="1" ht="15">
      <c r="A675" s="29" t="str">
        <f t="shared" si="30"/>
        <v>MIB</v>
      </c>
      <c r="B675" s="29" t="str">
        <f t="shared" si="31"/>
        <v>280</v>
      </c>
      <c r="C675" s="130" t="s">
        <v>1151</v>
      </c>
      <c r="D675" s="131" t="s">
        <v>1152</v>
      </c>
      <c r="E675" s="130">
        <v>4</v>
      </c>
    </row>
    <row r="676" spans="1:5" customFormat="1" ht="15">
      <c r="A676" s="29" t="str">
        <f t="shared" si="30"/>
        <v>MKT</v>
      </c>
      <c r="B676" s="29" t="str">
        <f t="shared" si="31"/>
        <v>253</v>
      </c>
      <c r="C676" s="130" t="s">
        <v>877</v>
      </c>
      <c r="D676" s="131" t="s">
        <v>878</v>
      </c>
      <c r="E676" s="130">
        <v>3</v>
      </c>
    </row>
    <row r="677" spans="1:5" customFormat="1" ht="15">
      <c r="A677" s="29" t="str">
        <f t="shared" si="30"/>
        <v>MKT</v>
      </c>
      <c r="B677" s="29" t="str">
        <f t="shared" si="31"/>
        <v>424</v>
      </c>
      <c r="C677" s="130" t="s">
        <v>879</v>
      </c>
      <c r="D677" s="131" t="s">
        <v>880</v>
      </c>
      <c r="E677" s="130">
        <v>2</v>
      </c>
    </row>
    <row r="678" spans="1:5" customFormat="1" ht="15">
      <c r="A678" s="29" t="str">
        <f t="shared" si="30"/>
        <v xml:space="preserve">MT </v>
      </c>
      <c r="B678" s="29" t="str">
        <f t="shared" si="31"/>
        <v>400</v>
      </c>
      <c r="C678" s="130" t="s">
        <v>1153</v>
      </c>
      <c r="D678" s="131" t="s">
        <v>1154</v>
      </c>
      <c r="E678" s="130">
        <v>2</v>
      </c>
    </row>
    <row r="679" spans="1:5" customFormat="1" ht="15">
      <c r="A679" s="29" t="str">
        <f t="shared" si="30"/>
        <v xml:space="preserve">MT </v>
      </c>
      <c r="B679" s="29" t="str">
        <f t="shared" si="31"/>
        <v>402</v>
      </c>
      <c r="C679" s="130" t="s">
        <v>1155</v>
      </c>
      <c r="D679" s="131" t="s">
        <v>1156</v>
      </c>
      <c r="E679" s="130">
        <v>3</v>
      </c>
    </row>
    <row r="680" spans="1:5" customFormat="1" ht="15">
      <c r="A680" s="29" t="str">
        <f t="shared" si="30"/>
        <v xml:space="preserve">MT </v>
      </c>
      <c r="B680" s="29" t="str">
        <f t="shared" si="31"/>
        <v>406</v>
      </c>
      <c r="C680" s="130" t="s">
        <v>1157</v>
      </c>
      <c r="D680" s="131" t="s">
        <v>1158</v>
      </c>
      <c r="E680" s="130">
        <v>1</v>
      </c>
    </row>
    <row r="681" spans="1:5" customFormat="1" ht="15">
      <c r="A681" s="29" t="str">
        <f t="shared" si="30"/>
        <v>MTH</v>
      </c>
      <c r="B681" s="29" t="str">
        <f t="shared" si="31"/>
        <v>254</v>
      </c>
      <c r="C681" s="130" t="s">
        <v>881</v>
      </c>
      <c r="D681" s="131" t="s">
        <v>882</v>
      </c>
      <c r="E681" s="130">
        <v>3</v>
      </c>
    </row>
    <row r="682" spans="1:5" customFormat="1" ht="15">
      <c r="A682" s="29" t="str">
        <f t="shared" si="30"/>
        <v>NTR</v>
      </c>
      <c r="B682" s="29" t="str">
        <f t="shared" si="31"/>
        <v>151</v>
      </c>
      <c r="C682" s="130" t="s">
        <v>883</v>
      </c>
      <c r="D682" s="131" t="s">
        <v>884</v>
      </c>
      <c r="E682" s="137">
        <v>2</v>
      </c>
    </row>
    <row r="683" spans="1:5" customFormat="1" ht="15">
      <c r="A683" s="29" t="str">
        <f t="shared" si="30"/>
        <v>NTR</v>
      </c>
      <c r="B683" s="29" t="str">
        <f t="shared" si="31"/>
        <v>152</v>
      </c>
      <c r="C683" s="130" t="s">
        <v>1159</v>
      </c>
      <c r="D683" s="131" t="s">
        <v>1160</v>
      </c>
      <c r="E683" s="130">
        <v>1</v>
      </c>
    </row>
    <row r="684" spans="1:5" customFormat="1" ht="15">
      <c r="A684" s="29" t="str">
        <f t="shared" si="30"/>
        <v>NTR</v>
      </c>
      <c r="B684" s="29" t="str">
        <f t="shared" si="31"/>
        <v>413</v>
      </c>
      <c r="C684" s="130" t="s">
        <v>885</v>
      </c>
      <c r="D684" s="131" t="s">
        <v>886</v>
      </c>
      <c r="E684" s="137">
        <v>1</v>
      </c>
    </row>
    <row r="685" spans="1:5" customFormat="1" ht="15">
      <c r="A685" s="29" t="str">
        <f t="shared" si="30"/>
        <v>NTR</v>
      </c>
      <c r="B685" s="29" t="str">
        <f t="shared" si="31"/>
        <v>431</v>
      </c>
      <c r="C685" s="130" t="s">
        <v>887</v>
      </c>
      <c r="D685" s="131" t="s">
        <v>888</v>
      </c>
      <c r="E685" s="130">
        <v>1</v>
      </c>
    </row>
    <row r="686" spans="1:5" customFormat="1" ht="15">
      <c r="A686" s="29" t="str">
        <f t="shared" si="30"/>
        <v>NUR</v>
      </c>
      <c r="B686" s="29" t="str">
        <f t="shared" si="31"/>
        <v>248</v>
      </c>
      <c r="C686" s="130" t="s">
        <v>889</v>
      </c>
      <c r="D686" s="131" t="s">
        <v>890</v>
      </c>
      <c r="E686" s="130">
        <v>3</v>
      </c>
    </row>
    <row r="687" spans="1:5" customFormat="1" ht="15">
      <c r="A687" s="29" t="str">
        <f t="shared" si="30"/>
        <v>NUR</v>
      </c>
      <c r="B687" s="29" t="str">
        <f t="shared" si="31"/>
        <v>251</v>
      </c>
      <c r="C687" s="130" t="s">
        <v>891</v>
      </c>
      <c r="D687" s="131" t="s">
        <v>892</v>
      </c>
      <c r="E687" s="137">
        <v>4</v>
      </c>
    </row>
    <row r="688" spans="1:5" customFormat="1" ht="15">
      <c r="A688" s="29" t="str">
        <f t="shared" si="30"/>
        <v>NUR</v>
      </c>
      <c r="B688" s="29" t="str">
        <f t="shared" si="31"/>
        <v>296</v>
      </c>
      <c r="C688" s="130" t="s">
        <v>893</v>
      </c>
      <c r="D688" s="131" t="s">
        <v>756</v>
      </c>
      <c r="E688" s="137">
        <v>1</v>
      </c>
    </row>
    <row r="689" spans="1:5" customFormat="1" ht="15">
      <c r="A689" s="29" t="str">
        <f t="shared" si="30"/>
        <v>NUR</v>
      </c>
      <c r="B689" s="29" t="str">
        <f t="shared" si="31"/>
        <v>300</v>
      </c>
      <c r="C689" s="130" t="s">
        <v>894</v>
      </c>
      <c r="D689" s="131" t="s">
        <v>895</v>
      </c>
      <c r="E689" s="137">
        <v>3</v>
      </c>
    </row>
    <row r="690" spans="1:5" customFormat="1" ht="15">
      <c r="A690" s="29" t="str">
        <f t="shared" si="30"/>
        <v>NUR</v>
      </c>
      <c r="B690" s="29" t="str">
        <f t="shared" si="31"/>
        <v>301</v>
      </c>
      <c r="C690" s="130" t="s">
        <v>896</v>
      </c>
      <c r="D690" s="131" t="s">
        <v>895</v>
      </c>
      <c r="E690" s="137">
        <v>4</v>
      </c>
    </row>
    <row r="691" spans="1:5" customFormat="1" ht="15">
      <c r="A691" s="29" t="str">
        <f t="shared" si="30"/>
        <v>NUR</v>
      </c>
      <c r="B691" s="29" t="str">
        <f t="shared" si="31"/>
        <v>302</v>
      </c>
      <c r="C691" s="130" t="s">
        <v>897</v>
      </c>
      <c r="D691" s="131" t="s">
        <v>898</v>
      </c>
      <c r="E691" s="137">
        <v>2</v>
      </c>
    </row>
    <row r="692" spans="1:5" customFormat="1" ht="15">
      <c r="A692" s="29" t="str">
        <f t="shared" si="30"/>
        <v>NUR</v>
      </c>
      <c r="B692" s="29" t="str">
        <f t="shared" si="31"/>
        <v>303</v>
      </c>
      <c r="C692" s="130" t="s">
        <v>899</v>
      </c>
      <c r="D692" s="131" t="s">
        <v>900</v>
      </c>
      <c r="E692" s="130">
        <v>2</v>
      </c>
    </row>
    <row r="693" spans="1:5" customFormat="1" ht="15">
      <c r="A693" s="29" t="str">
        <f t="shared" si="30"/>
        <v>NUR</v>
      </c>
      <c r="B693" s="29" t="str">
        <f t="shared" si="31"/>
        <v>305</v>
      </c>
      <c r="C693" s="130" t="s">
        <v>901</v>
      </c>
      <c r="D693" s="131" t="s">
        <v>902</v>
      </c>
      <c r="E693" s="130">
        <v>2</v>
      </c>
    </row>
    <row r="694" spans="1:5" customFormat="1" ht="15">
      <c r="A694" s="29" t="str">
        <f t="shared" si="30"/>
        <v>NUR</v>
      </c>
      <c r="B694" s="29" t="str">
        <f t="shared" si="31"/>
        <v>306</v>
      </c>
      <c r="C694" s="130" t="s">
        <v>903</v>
      </c>
      <c r="D694" s="131" t="s">
        <v>904</v>
      </c>
      <c r="E694" s="137">
        <v>2</v>
      </c>
    </row>
    <row r="695" spans="1:5" customFormat="1" ht="15">
      <c r="A695" s="29" t="str">
        <f t="shared" si="30"/>
        <v>NUR</v>
      </c>
      <c r="B695" s="29" t="str">
        <f t="shared" si="31"/>
        <v>313</v>
      </c>
      <c r="C695" s="130" t="s">
        <v>905</v>
      </c>
      <c r="D695" s="131" t="s">
        <v>906</v>
      </c>
      <c r="E695" s="137">
        <v>2</v>
      </c>
    </row>
    <row r="696" spans="1:5" customFormat="1" ht="15">
      <c r="A696" s="29" t="str">
        <f t="shared" si="30"/>
        <v>NUR</v>
      </c>
      <c r="B696" s="29" t="str">
        <f t="shared" si="31"/>
        <v>323</v>
      </c>
      <c r="C696" s="130" t="s">
        <v>907</v>
      </c>
      <c r="D696" s="131" t="s">
        <v>908</v>
      </c>
      <c r="E696" s="137">
        <v>3</v>
      </c>
    </row>
    <row r="697" spans="1:5" customFormat="1" ht="15">
      <c r="A697" s="29" t="str">
        <f t="shared" si="30"/>
        <v>NUR</v>
      </c>
      <c r="B697" s="29" t="str">
        <f t="shared" si="31"/>
        <v>324</v>
      </c>
      <c r="C697" s="130" t="s">
        <v>909</v>
      </c>
      <c r="D697" s="131" t="s">
        <v>908</v>
      </c>
      <c r="E697" s="137">
        <v>4</v>
      </c>
    </row>
    <row r="698" spans="1:5" customFormat="1" ht="15">
      <c r="A698" s="29" t="str">
        <f t="shared" si="30"/>
        <v>NUR</v>
      </c>
      <c r="B698" s="29" t="str">
        <f t="shared" si="31"/>
        <v>333</v>
      </c>
      <c r="C698" s="130" t="s">
        <v>910</v>
      </c>
      <c r="D698" s="131" t="s">
        <v>911</v>
      </c>
      <c r="E698" s="130">
        <v>3</v>
      </c>
    </row>
    <row r="699" spans="1:5" customFormat="1" ht="15">
      <c r="A699" s="29" t="str">
        <f t="shared" si="30"/>
        <v>NUR</v>
      </c>
      <c r="B699" s="29" t="str">
        <f t="shared" si="31"/>
        <v>334</v>
      </c>
      <c r="C699" s="130" t="s">
        <v>912</v>
      </c>
      <c r="D699" s="131" t="s">
        <v>911</v>
      </c>
      <c r="E699" s="130">
        <v>4</v>
      </c>
    </row>
    <row r="700" spans="1:5" customFormat="1" ht="15">
      <c r="A700" s="29" t="str">
        <f t="shared" si="30"/>
        <v>NUR</v>
      </c>
      <c r="B700" s="29" t="str">
        <f t="shared" si="31"/>
        <v>343</v>
      </c>
      <c r="C700" s="130" t="s">
        <v>913</v>
      </c>
      <c r="D700" s="131" t="s">
        <v>914</v>
      </c>
      <c r="E700" s="130">
        <v>2</v>
      </c>
    </row>
    <row r="701" spans="1:5" customFormat="1" ht="15">
      <c r="A701" s="29" t="str">
        <f t="shared" si="30"/>
        <v>NUR</v>
      </c>
      <c r="B701" s="29" t="str">
        <f t="shared" si="31"/>
        <v>344</v>
      </c>
      <c r="C701" s="130" t="s">
        <v>915</v>
      </c>
      <c r="D701" s="131" t="s">
        <v>914</v>
      </c>
      <c r="E701" s="130">
        <v>3</v>
      </c>
    </row>
    <row r="702" spans="1:5" customFormat="1" ht="15">
      <c r="A702" s="29" t="str">
        <f t="shared" si="30"/>
        <v>NUR</v>
      </c>
      <c r="B702" s="29" t="str">
        <f t="shared" si="31"/>
        <v>348</v>
      </c>
      <c r="C702" s="130" t="s">
        <v>916</v>
      </c>
      <c r="D702" s="131" t="s">
        <v>917</v>
      </c>
      <c r="E702" s="130">
        <v>3</v>
      </c>
    </row>
    <row r="703" spans="1:5" customFormat="1" ht="15">
      <c r="A703" s="29" t="str">
        <f t="shared" si="30"/>
        <v>NUR</v>
      </c>
      <c r="B703" s="29" t="str">
        <f t="shared" si="31"/>
        <v>349</v>
      </c>
      <c r="C703" s="130" t="s">
        <v>918</v>
      </c>
      <c r="D703" s="131" t="s">
        <v>669</v>
      </c>
      <c r="E703" s="130">
        <v>1</v>
      </c>
    </row>
    <row r="704" spans="1:5" customFormat="1" ht="15">
      <c r="A704" s="29" t="str">
        <f t="shared" si="30"/>
        <v>NUR</v>
      </c>
      <c r="B704" s="29" t="str">
        <f t="shared" si="31"/>
        <v>396</v>
      </c>
      <c r="C704" s="130" t="s">
        <v>919</v>
      </c>
      <c r="D704" s="131" t="s">
        <v>756</v>
      </c>
      <c r="E704" s="130">
        <v>1</v>
      </c>
    </row>
    <row r="705" spans="1:5" customFormat="1" ht="15">
      <c r="A705" s="29" t="str">
        <f t="shared" si="30"/>
        <v>NUR</v>
      </c>
      <c r="B705" s="29" t="str">
        <f t="shared" si="31"/>
        <v>402</v>
      </c>
      <c r="C705" s="130" t="s">
        <v>920</v>
      </c>
      <c r="D705" s="131" t="s">
        <v>921</v>
      </c>
      <c r="E705" s="137">
        <v>2</v>
      </c>
    </row>
    <row r="706" spans="1:5" customFormat="1" ht="15">
      <c r="A706" s="29" t="str">
        <f t="shared" si="30"/>
        <v>NUR</v>
      </c>
      <c r="B706" s="29" t="str">
        <f t="shared" si="31"/>
        <v>403</v>
      </c>
      <c r="C706" s="130" t="s">
        <v>922</v>
      </c>
      <c r="D706" s="131" t="s">
        <v>923</v>
      </c>
      <c r="E706" s="130">
        <v>2</v>
      </c>
    </row>
    <row r="707" spans="1:5" customFormat="1" ht="15">
      <c r="A707" s="29" t="str">
        <f t="shared" si="30"/>
        <v>NUR</v>
      </c>
      <c r="B707" s="29" t="str">
        <f t="shared" si="31"/>
        <v>405</v>
      </c>
      <c r="C707" s="130" t="s">
        <v>924</v>
      </c>
      <c r="D707" s="131" t="s">
        <v>925</v>
      </c>
      <c r="E707" s="130">
        <v>2</v>
      </c>
    </row>
    <row r="708" spans="1:5" customFormat="1" ht="15">
      <c r="A708" s="29" t="str">
        <f t="shared" si="30"/>
        <v>NUR</v>
      </c>
      <c r="B708" s="29" t="str">
        <f t="shared" si="31"/>
        <v>406</v>
      </c>
      <c r="C708" s="130" t="s">
        <v>926</v>
      </c>
      <c r="D708" s="131" t="s">
        <v>927</v>
      </c>
      <c r="E708" s="130">
        <v>2</v>
      </c>
    </row>
    <row r="709" spans="1:5" customFormat="1" ht="15">
      <c r="A709" s="29" t="str">
        <f t="shared" si="30"/>
        <v>NUR</v>
      </c>
      <c r="B709" s="29" t="str">
        <f t="shared" si="31"/>
        <v>413</v>
      </c>
      <c r="C709" s="130" t="s">
        <v>928</v>
      </c>
      <c r="D709" s="131" t="s">
        <v>929</v>
      </c>
      <c r="E709" s="130">
        <v>2</v>
      </c>
    </row>
    <row r="710" spans="1:5" customFormat="1" ht="15">
      <c r="A710" s="29" t="str">
        <f t="shared" si="30"/>
        <v>NUR</v>
      </c>
      <c r="B710" s="29" t="str">
        <f t="shared" si="31"/>
        <v>414</v>
      </c>
      <c r="C710" s="130" t="s">
        <v>930</v>
      </c>
      <c r="D710" s="131" t="s">
        <v>931</v>
      </c>
      <c r="E710" s="130">
        <v>2</v>
      </c>
    </row>
    <row r="711" spans="1:5" customFormat="1" ht="15">
      <c r="A711" s="29" t="str">
        <f t="shared" si="30"/>
        <v>NUR</v>
      </c>
      <c r="B711" s="29" t="str">
        <f t="shared" si="31"/>
        <v>423</v>
      </c>
      <c r="C711" s="130" t="s">
        <v>932</v>
      </c>
      <c r="D711" s="131" t="s">
        <v>933</v>
      </c>
      <c r="E711" s="130">
        <v>2</v>
      </c>
    </row>
    <row r="712" spans="1:5" customFormat="1" ht="15">
      <c r="A712" s="29" t="str">
        <f t="shared" si="30"/>
        <v>NUR</v>
      </c>
      <c r="B712" s="29" t="str">
        <f t="shared" si="31"/>
        <v>433</v>
      </c>
      <c r="C712" s="130" t="s">
        <v>934</v>
      </c>
      <c r="D712" s="131" t="s">
        <v>935</v>
      </c>
      <c r="E712" s="130">
        <v>2</v>
      </c>
    </row>
    <row r="713" spans="1:5" customFormat="1" ht="15">
      <c r="A713" s="29" t="str">
        <f t="shared" si="30"/>
        <v>NUR</v>
      </c>
      <c r="B713" s="29" t="str">
        <f t="shared" si="31"/>
        <v>448</v>
      </c>
      <c r="C713" s="130" t="s">
        <v>936</v>
      </c>
      <c r="D713" s="131" t="s">
        <v>937</v>
      </c>
      <c r="E713" s="130">
        <v>5</v>
      </c>
    </row>
    <row r="714" spans="1:5" customFormat="1" ht="15">
      <c r="A714" s="29" t="str">
        <f t="shared" si="30"/>
        <v>NUR</v>
      </c>
      <c r="B714" s="29" t="str">
        <f t="shared" si="31"/>
        <v>452</v>
      </c>
      <c r="C714" s="130" t="s">
        <v>938</v>
      </c>
      <c r="D714" s="131" t="s">
        <v>933</v>
      </c>
      <c r="E714" s="130">
        <v>3</v>
      </c>
    </row>
    <row r="715" spans="1:5" customFormat="1" ht="15">
      <c r="A715" s="29" t="str">
        <f t="shared" si="30"/>
        <v>NUR</v>
      </c>
      <c r="B715" s="29" t="str">
        <f t="shared" si="31"/>
        <v>453</v>
      </c>
      <c r="C715" s="130" t="s">
        <v>939</v>
      </c>
      <c r="D715" s="131" t="s">
        <v>935</v>
      </c>
      <c r="E715" s="130">
        <v>3</v>
      </c>
    </row>
    <row r="716" spans="1:5" customFormat="1" ht="15">
      <c r="A716" s="29" t="str">
        <f t="shared" si="30"/>
        <v>NUR</v>
      </c>
      <c r="B716" s="29" t="str">
        <f t="shared" si="31"/>
        <v>455</v>
      </c>
      <c r="C716" s="130" t="s">
        <v>940</v>
      </c>
      <c r="D716" s="131" t="s">
        <v>941</v>
      </c>
      <c r="E716" s="130">
        <v>2</v>
      </c>
    </row>
    <row r="717" spans="1:5" customFormat="1" ht="15">
      <c r="A717" s="29" t="str">
        <f t="shared" si="30"/>
        <v>OPT</v>
      </c>
      <c r="B717" s="29" t="str">
        <f t="shared" si="31"/>
        <v>600</v>
      </c>
      <c r="C717" s="130" t="s">
        <v>1161</v>
      </c>
      <c r="D717" s="131" t="s">
        <v>1162</v>
      </c>
      <c r="E717" s="130">
        <v>2</v>
      </c>
    </row>
    <row r="718" spans="1:5" customFormat="1" ht="15">
      <c r="A718" s="29" t="str">
        <f t="shared" si="30"/>
        <v>PGY</v>
      </c>
      <c r="B718" s="29" t="str">
        <f t="shared" si="31"/>
        <v>251</v>
      </c>
      <c r="C718" s="130" t="s">
        <v>1163</v>
      </c>
      <c r="D718" s="131" t="s">
        <v>1164</v>
      </c>
      <c r="E718" s="130">
        <v>3</v>
      </c>
    </row>
    <row r="719" spans="1:5" customFormat="1" ht="15">
      <c r="A719" s="29" t="str">
        <f t="shared" si="30"/>
        <v>PGY</v>
      </c>
      <c r="B719" s="29" t="str">
        <f t="shared" si="31"/>
        <v>301</v>
      </c>
      <c r="C719" s="130" t="s">
        <v>1165</v>
      </c>
      <c r="D719" s="131" t="s">
        <v>1166</v>
      </c>
      <c r="E719" s="130">
        <v>4</v>
      </c>
    </row>
    <row r="720" spans="1:5" customFormat="1" ht="15">
      <c r="A720" s="29" t="str">
        <f t="shared" si="30"/>
        <v>PMY</v>
      </c>
      <c r="B720" s="29" t="str">
        <f t="shared" si="31"/>
        <v>300</v>
      </c>
      <c r="C720" s="130" t="s">
        <v>942</v>
      </c>
      <c r="D720" s="131" t="s">
        <v>943</v>
      </c>
      <c r="E720" s="130">
        <v>2</v>
      </c>
    </row>
    <row r="721" spans="1:5" customFormat="1" ht="15">
      <c r="A721" s="29" t="str">
        <f t="shared" si="30"/>
        <v>PMY</v>
      </c>
      <c r="B721" s="29" t="str">
        <f t="shared" si="31"/>
        <v>301</v>
      </c>
      <c r="C721" s="130" t="s">
        <v>944</v>
      </c>
      <c r="D721" s="131" t="s">
        <v>945</v>
      </c>
      <c r="E721" s="130">
        <v>3</v>
      </c>
    </row>
    <row r="722" spans="1:5" customFormat="1" ht="15">
      <c r="A722" s="29" t="str">
        <f t="shared" si="30"/>
        <v>PMY</v>
      </c>
      <c r="B722" s="29" t="str">
        <f t="shared" si="31"/>
        <v>302</v>
      </c>
      <c r="C722" s="130" t="s">
        <v>946</v>
      </c>
      <c r="D722" s="131" t="s">
        <v>947</v>
      </c>
      <c r="E722" s="130">
        <v>3</v>
      </c>
    </row>
    <row r="723" spans="1:5" customFormat="1" ht="15">
      <c r="A723" s="29" t="str">
        <f t="shared" si="30"/>
        <v>PMY</v>
      </c>
      <c r="B723" s="29" t="str">
        <f t="shared" si="31"/>
        <v>304</v>
      </c>
      <c r="C723" s="130" t="s">
        <v>948</v>
      </c>
      <c r="D723" s="131" t="s">
        <v>949</v>
      </c>
      <c r="E723" s="129">
        <v>3</v>
      </c>
    </row>
    <row r="724" spans="1:5" customFormat="1" ht="15">
      <c r="A724" s="29" t="str">
        <f t="shared" si="30"/>
        <v>PMY</v>
      </c>
      <c r="B724" s="29" t="str">
        <f t="shared" si="31"/>
        <v>443</v>
      </c>
      <c r="C724" s="130" t="s">
        <v>950</v>
      </c>
      <c r="D724" s="131" t="s">
        <v>951</v>
      </c>
      <c r="E724" s="129">
        <v>1</v>
      </c>
    </row>
    <row r="725" spans="1:5" customFormat="1" ht="15">
      <c r="A725" s="29" t="str">
        <f t="shared" si="30"/>
        <v>PTY</v>
      </c>
      <c r="B725" s="29" t="str">
        <f t="shared" si="31"/>
        <v>601</v>
      </c>
      <c r="C725" s="130" t="s">
        <v>1167</v>
      </c>
      <c r="D725" s="131" t="s">
        <v>1168</v>
      </c>
      <c r="E725" s="130">
        <v>2</v>
      </c>
    </row>
    <row r="726" spans="1:5" customFormat="1" ht="15">
      <c r="A726" s="29" t="str">
        <f t="shared" si="30"/>
        <v>PTH</v>
      </c>
      <c r="B726" s="29" t="str">
        <f t="shared" si="31"/>
        <v>350</v>
      </c>
      <c r="C726" s="130" t="s">
        <v>952</v>
      </c>
      <c r="D726" s="131" t="s">
        <v>953</v>
      </c>
      <c r="E726" s="130">
        <v>3</v>
      </c>
    </row>
    <row r="727" spans="1:5" customFormat="1" ht="15">
      <c r="A727" s="29" t="str">
        <f t="shared" si="30"/>
        <v>PTH</v>
      </c>
      <c r="B727" s="29" t="str">
        <f t="shared" si="31"/>
        <v>351</v>
      </c>
      <c r="C727" s="130" t="s">
        <v>1169</v>
      </c>
      <c r="D727" s="138" t="s">
        <v>1170</v>
      </c>
      <c r="E727" s="130">
        <v>3</v>
      </c>
    </row>
    <row r="728" spans="1:5" customFormat="1" ht="15">
      <c r="A728" s="29" t="str">
        <f t="shared" si="30"/>
        <v>PTH</v>
      </c>
      <c r="B728" s="29" t="str">
        <f t="shared" si="31"/>
        <v>603</v>
      </c>
      <c r="C728" s="130" t="s">
        <v>1171</v>
      </c>
      <c r="D728" s="131" t="s">
        <v>1172</v>
      </c>
      <c r="E728" s="130">
        <v>2</v>
      </c>
    </row>
    <row r="729" spans="1:5" customFormat="1" ht="15">
      <c r="A729" s="29" t="str">
        <f t="shared" si="30"/>
        <v>PTH</v>
      </c>
      <c r="B729" s="29" t="str">
        <f t="shared" si="31"/>
        <v>604</v>
      </c>
      <c r="C729" s="130" t="s">
        <v>1173</v>
      </c>
      <c r="D729" s="131" t="s">
        <v>1174</v>
      </c>
      <c r="E729" s="130">
        <v>3</v>
      </c>
    </row>
    <row r="730" spans="1:5" customFormat="1" ht="15">
      <c r="A730" s="29" t="str">
        <f t="shared" si="30"/>
        <v>PTH</v>
      </c>
      <c r="B730" s="29" t="str">
        <f t="shared" si="31"/>
        <v>605</v>
      </c>
      <c r="C730" s="130" t="s">
        <v>1175</v>
      </c>
      <c r="D730" s="138" t="s">
        <v>1176</v>
      </c>
      <c r="E730" s="130">
        <v>4</v>
      </c>
    </row>
    <row r="731" spans="1:5" customFormat="1" ht="15">
      <c r="A731" s="29" t="str">
        <f t="shared" si="30"/>
        <v>PTH</v>
      </c>
      <c r="B731" s="29" t="str">
        <f t="shared" si="31"/>
        <v>606</v>
      </c>
      <c r="C731" s="130" t="s">
        <v>1177</v>
      </c>
      <c r="D731" s="138" t="s">
        <v>1178</v>
      </c>
      <c r="E731" s="130">
        <v>2</v>
      </c>
    </row>
    <row r="732" spans="1:5" customFormat="1" ht="15">
      <c r="A732" s="29" t="str">
        <f t="shared" si="30"/>
        <v>PTH</v>
      </c>
      <c r="B732" s="29" t="str">
        <f t="shared" si="31"/>
        <v>615</v>
      </c>
      <c r="C732" s="130" t="s">
        <v>1179</v>
      </c>
      <c r="D732" s="138" t="s">
        <v>1180</v>
      </c>
      <c r="E732" s="130">
        <v>1</v>
      </c>
    </row>
    <row r="733" spans="1:5" customFormat="1" ht="15">
      <c r="A733" s="29" t="str">
        <f t="shared" si="30"/>
        <v>PTH</v>
      </c>
      <c r="B733" s="29" t="str">
        <f t="shared" si="31"/>
        <v>655</v>
      </c>
      <c r="C733" s="130" t="s">
        <v>1181</v>
      </c>
      <c r="D733" s="138" t="s">
        <v>1182</v>
      </c>
      <c r="E733" s="130">
        <v>3</v>
      </c>
    </row>
    <row r="734" spans="1:5" customFormat="1" ht="15">
      <c r="A734" s="29" t="str">
        <f t="shared" si="30"/>
        <v>PHC</v>
      </c>
      <c r="B734" s="29" t="str">
        <f t="shared" si="31"/>
        <v>351</v>
      </c>
      <c r="C734" s="130" t="s">
        <v>954</v>
      </c>
      <c r="D734" s="138" t="s">
        <v>955</v>
      </c>
      <c r="E734" s="130">
        <v>3</v>
      </c>
    </row>
    <row r="735" spans="1:5" customFormat="1" ht="15">
      <c r="A735" s="29" t="str">
        <f t="shared" si="30"/>
        <v>PHC</v>
      </c>
      <c r="B735" s="29" t="str">
        <f t="shared" si="31"/>
        <v>401</v>
      </c>
      <c r="C735" s="130" t="s">
        <v>956</v>
      </c>
      <c r="D735" s="138" t="s">
        <v>957</v>
      </c>
      <c r="E735" s="130">
        <v>3</v>
      </c>
    </row>
    <row r="736" spans="1:5" customFormat="1" ht="15">
      <c r="A736" s="29" t="str">
        <f t="shared" si="30"/>
        <v>PHC</v>
      </c>
      <c r="B736" s="29" t="str">
        <f t="shared" si="31"/>
        <v>402</v>
      </c>
      <c r="C736" s="130" t="s">
        <v>958</v>
      </c>
      <c r="D736" s="138" t="s">
        <v>959</v>
      </c>
      <c r="E736" s="130">
        <v>2</v>
      </c>
    </row>
    <row r="737" spans="1:5" customFormat="1" ht="15">
      <c r="A737" s="29" t="str">
        <f t="shared" ref="A737:A797" si="32">LEFT(C737,3)</f>
        <v>PHC</v>
      </c>
      <c r="B737" s="29" t="str">
        <f t="shared" ref="B737:B797" si="33">RIGHT(C737,3)</f>
        <v>406</v>
      </c>
      <c r="C737" s="130" t="s">
        <v>960</v>
      </c>
      <c r="D737" s="138" t="s">
        <v>961</v>
      </c>
      <c r="E737" s="130">
        <v>3</v>
      </c>
    </row>
    <row r="738" spans="1:5" customFormat="1" ht="15">
      <c r="A738" s="29" t="str">
        <f t="shared" si="32"/>
        <v>PHC</v>
      </c>
      <c r="B738" s="29" t="str">
        <f t="shared" si="33"/>
        <v>414</v>
      </c>
      <c r="C738" s="130" t="s">
        <v>962</v>
      </c>
      <c r="D738" s="131" t="s">
        <v>963</v>
      </c>
      <c r="E738" s="130">
        <v>1</v>
      </c>
    </row>
    <row r="739" spans="1:5" customFormat="1" ht="15">
      <c r="A739" s="29" t="str">
        <f t="shared" si="32"/>
        <v>PHC</v>
      </c>
      <c r="B739" s="29" t="str">
        <f t="shared" si="33"/>
        <v>422</v>
      </c>
      <c r="C739" s="130" t="s">
        <v>964</v>
      </c>
      <c r="D739" s="131" t="s">
        <v>965</v>
      </c>
      <c r="E739" s="130">
        <v>1</v>
      </c>
    </row>
    <row r="740" spans="1:5" customFormat="1" ht="15">
      <c r="A740" s="29" t="str">
        <f t="shared" si="32"/>
        <v>PHC</v>
      </c>
      <c r="B740" s="29" t="str">
        <f t="shared" si="33"/>
        <v>424</v>
      </c>
      <c r="C740" s="130" t="s">
        <v>966</v>
      </c>
      <c r="D740" s="131" t="s">
        <v>967</v>
      </c>
      <c r="E740" s="130">
        <v>1</v>
      </c>
    </row>
    <row r="741" spans="1:5" customFormat="1" ht="15">
      <c r="A741" s="29" t="str">
        <f t="shared" si="32"/>
        <v>PHC</v>
      </c>
      <c r="B741" s="29" t="str">
        <f t="shared" si="33"/>
        <v>434</v>
      </c>
      <c r="C741" s="130" t="s">
        <v>968</v>
      </c>
      <c r="D741" s="131" t="s">
        <v>969</v>
      </c>
      <c r="E741" s="130">
        <v>1</v>
      </c>
    </row>
    <row r="742" spans="1:5" customFormat="1" ht="15">
      <c r="A742" s="29" t="str">
        <f t="shared" si="32"/>
        <v>PHC</v>
      </c>
      <c r="B742" s="29" t="str">
        <f t="shared" si="33"/>
        <v>451</v>
      </c>
      <c r="C742" s="130" t="s">
        <v>970</v>
      </c>
      <c r="D742" s="131" t="s">
        <v>971</v>
      </c>
      <c r="E742" s="130">
        <v>3</v>
      </c>
    </row>
    <row r="743" spans="1:5" customFormat="1" ht="15">
      <c r="A743" s="29" t="str">
        <f t="shared" si="32"/>
        <v>PHI</v>
      </c>
      <c r="B743" s="29" t="str">
        <f t="shared" si="33"/>
        <v>461</v>
      </c>
      <c r="C743" s="130" t="s">
        <v>1183</v>
      </c>
      <c r="D743" s="131" t="s">
        <v>1184</v>
      </c>
      <c r="E743" s="130">
        <v>2</v>
      </c>
    </row>
    <row r="744" spans="1:5" customFormat="1" ht="15">
      <c r="A744" s="29" t="str">
        <f t="shared" si="32"/>
        <v>PHM</v>
      </c>
      <c r="B744" s="29" t="str">
        <f t="shared" si="33"/>
        <v>296</v>
      </c>
      <c r="C744" s="130" t="s">
        <v>972</v>
      </c>
      <c r="D744" s="131" t="s">
        <v>756</v>
      </c>
      <c r="E744" s="130">
        <v>1</v>
      </c>
    </row>
    <row r="745" spans="1:5" customFormat="1" ht="15">
      <c r="A745" s="29" t="str">
        <f t="shared" si="32"/>
        <v>PHM</v>
      </c>
      <c r="B745" s="29" t="str">
        <f t="shared" si="33"/>
        <v>396</v>
      </c>
      <c r="C745" s="130" t="s">
        <v>973</v>
      </c>
      <c r="D745" s="131" t="s">
        <v>756</v>
      </c>
      <c r="E745" s="130">
        <v>1</v>
      </c>
    </row>
    <row r="746" spans="1:5" customFormat="1" ht="15">
      <c r="A746" s="29" t="str">
        <f t="shared" si="32"/>
        <v>PHM</v>
      </c>
      <c r="B746" s="29" t="str">
        <f t="shared" si="33"/>
        <v>402</v>
      </c>
      <c r="C746" s="130" t="s">
        <v>974</v>
      </c>
      <c r="D746" s="131" t="s">
        <v>975</v>
      </c>
      <c r="E746" s="130">
        <v>3</v>
      </c>
    </row>
    <row r="747" spans="1:5" customFormat="1" ht="15">
      <c r="A747" s="29" t="str">
        <f t="shared" si="32"/>
        <v>PHM</v>
      </c>
      <c r="B747" s="29" t="str">
        <f t="shared" si="33"/>
        <v>404</v>
      </c>
      <c r="C747" s="130" t="s">
        <v>976</v>
      </c>
      <c r="D747" s="131" t="s">
        <v>977</v>
      </c>
      <c r="E747" s="130">
        <v>3</v>
      </c>
    </row>
    <row r="748" spans="1:5" customFormat="1" ht="15">
      <c r="A748" s="29" t="str">
        <f t="shared" si="32"/>
        <v>PHM</v>
      </c>
      <c r="B748" s="29" t="str">
        <f t="shared" si="33"/>
        <v>407</v>
      </c>
      <c r="C748" s="130" t="s">
        <v>978</v>
      </c>
      <c r="D748" s="131" t="s">
        <v>979</v>
      </c>
      <c r="E748" s="130">
        <v>3</v>
      </c>
    </row>
    <row r="749" spans="1:5" customFormat="1" ht="15">
      <c r="A749" s="29" t="str">
        <f t="shared" si="32"/>
        <v>PHM</v>
      </c>
      <c r="B749" s="29" t="str">
        <f t="shared" si="33"/>
        <v>410</v>
      </c>
      <c r="C749" s="130" t="s">
        <v>980</v>
      </c>
      <c r="D749" s="131" t="s">
        <v>981</v>
      </c>
      <c r="E749" s="130">
        <v>2</v>
      </c>
    </row>
    <row r="750" spans="1:5" customFormat="1" ht="15">
      <c r="A750" s="29" t="str">
        <f t="shared" si="32"/>
        <v>PHM</v>
      </c>
      <c r="B750" s="29" t="str">
        <f t="shared" si="33"/>
        <v>413</v>
      </c>
      <c r="C750" s="130" t="s">
        <v>982</v>
      </c>
      <c r="D750" s="131" t="s">
        <v>983</v>
      </c>
      <c r="E750" s="130">
        <v>2</v>
      </c>
    </row>
    <row r="751" spans="1:5" customFormat="1" ht="15">
      <c r="A751" s="29" t="str">
        <f t="shared" si="32"/>
        <v>PHM</v>
      </c>
      <c r="B751" s="29" t="str">
        <f t="shared" si="33"/>
        <v>446</v>
      </c>
      <c r="C751" s="130" t="s">
        <v>1185</v>
      </c>
      <c r="D751" s="131" t="s">
        <v>669</v>
      </c>
      <c r="E751" s="130">
        <v>3</v>
      </c>
    </row>
    <row r="752" spans="1:5" customFormat="1" ht="15">
      <c r="A752" s="29" t="str">
        <f t="shared" si="32"/>
        <v>PHM</v>
      </c>
      <c r="B752" s="29" t="str">
        <f t="shared" si="33"/>
        <v>447</v>
      </c>
      <c r="C752" s="130" t="s">
        <v>984</v>
      </c>
      <c r="D752" s="131" t="s">
        <v>985</v>
      </c>
      <c r="E752" s="129">
        <v>4</v>
      </c>
    </row>
    <row r="753" spans="1:5" customFormat="1" ht="15">
      <c r="A753" s="29" t="str">
        <f t="shared" si="32"/>
        <v>PHM</v>
      </c>
      <c r="B753" s="29" t="str">
        <f t="shared" si="33"/>
        <v>448</v>
      </c>
      <c r="C753" s="130" t="s">
        <v>986</v>
      </c>
      <c r="D753" s="131" t="s">
        <v>987</v>
      </c>
      <c r="E753" s="129">
        <v>4</v>
      </c>
    </row>
    <row r="754" spans="1:5" customFormat="1" ht="15">
      <c r="A754" s="29" t="str">
        <f t="shared" si="32"/>
        <v>PHM</v>
      </c>
      <c r="B754" s="29" t="str">
        <f t="shared" si="33"/>
        <v>449</v>
      </c>
      <c r="C754" s="130" t="s">
        <v>1186</v>
      </c>
      <c r="D754" s="131" t="s">
        <v>718</v>
      </c>
      <c r="E754" s="137">
        <v>3</v>
      </c>
    </row>
    <row r="755" spans="1:5" customFormat="1" ht="15">
      <c r="A755" s="29" t="str">
        <f t="shared" si="32"/>
        <v>PHM</v>
      </c>
      <c r="B755" s="29" t="str">
        <f t="shared" si="33"/>
        <v>496</v>
      </c>
      <c r="C755" s="130" t="s">
        <v>988</v>
      </c>
      <c r="D755" s="131" t="s">
        <v>756</v>
      </c>
      <c r="E755" s="137">
        <v>1</v>
      </c>
    </row>
    <row r="756" spans="1:5" customFormat="1" ht="15">
      <c r="A756" s="29" t="str">
        <f t="shared" si="32"/>
        <v>PHM</v>
      </c>
      <c r="B756" s="29" t="str">
        <f t="shared" si="33"/>
        <v>497</v>
      </c>
      <c r="C756" s="130" t="s">
        <v>1187</v>
      </c>
      <c r="D756" s="131" t="s">
        <v>1188</v>
      </c>
      <c r="E756" s="129">
        <v>8</v>
      </c>
    </row>
    <row r="757" spans="1:5" customFormat="1" ht="15">
      <c r="A757" s="29" t="str">
        <f t="shared" si="32"/>
        <v>REM</v>
      </c>
      <c r="B757" s="29" t="str">
        <f t="shared" si="33"/>
        <v>400</v>
      </c>
      <c r="C757" s="130" t="s">
        <v>989</v>
      </c>
      <c r="D757" s="131" t="s">
        <v>990</v>
      </c>
      <c r="E757" s="129">
        <v>2</v>
      </c>
    </row>
    <row r="758" spans="1:5" customFormat="1" ht="15">
      <c r="A758" s="29" t="str">
        <f t="shared" si="32"/>
        <v xml:space="preserve">SE </v>
      </c>
      <c r="B758" s="29" t="str">
        <f t="shared" si="33"/>
        <v>445</v>
      </c>
      <c r="C758" s="130" t="s">
        <v>991</v>
      </c>
      <c r="D758" s="131" t="s">
        <v>992</v>
      </c>
      <c r="E758" s="129">
        <v>3</v>
      </c>
    </row>
    <row r="759" spans="1:5" customFormat="1" ht="15">
      <c r="A759" s="29" t="str">
        <f t="shared" si="32"/>
        <v>SOC</v>
      </c>
      <c r="B759" s="29" t="str">
        <f t="shared" si="33"/>
        <v>323</v>
      </c>
      <c r="C759" s="130" t="s">
        <v>993</v>
      </c>
      <c r="D759" s="131" t="s">
        <v>994</v>
      </c>
      <c r="E759" s="129">
        <v>1</v>
      </c>
    </row>
    <row r="760" spans="1:5" customFormat="1" ht="15">
      <c r="A760" s="29" t="str">
        <f t="shared" si="32"/>
        <v>SPM</v>
      </c>
      <c r="B760" s="29" t="str">
        <f t="shared" si="33"/>
        <v>200</v>
      </c>
      <c r="C760" s="130" t="s">
        <v>995</v>
      </c>
      <c r="D760" s="131" t="s">
        <v>996</v>
      </c>
      <c r="E760" s="129">
        <v>1</v>
      </c>
    </row>
    <row r="761" spans="1:5" customFormat="1" ht="15">
      <c r="A761" s="29" t="str">
        <f t="shared" si="32"/>
        <v>SPM</v>
      </c>
      <c r="B761" s="29" t="str">
        <f t="shared" si="33"/>
        <v>300</v>
      </c>
      <c r="C761" s="130" t="s">
        <v>997</v>
      </c>
      <c r="D761" s="131" t="s">
        <v>998</v>
      </c>
      <c r="E761" s="129">
        <v>1</v>
      </c>
    </row>
    <row r="762" spans="1:5" customFormat="1" ht="15">
      <c r="A762" s="29" t="str">
        <f t="shared" si="32"/>
        <v>SPM</v>
      </c>
      <c r="B762" s="29" t="str">
        <f t="shared" si="33"/>
        <v>302</v>
      </c>
      <c r="C762" s="130" t="s">
        <v>999</v>
      </c>
      <c r="D762" s="131" t="s">
        <v>1000</v>
      </c>
      <c r="E762" s="129">
        <v>2</v>
      </c>
    </row>
    <row r="763" spans="1:5" customFormat="1" ht="15">
      <c r="A763" s="29" t="str">
        <f t="shared" si="32"/>
        <v>SPM</v>
      </c>
      <c r="B763" s="29" t="str">
        <f t="shared" si="33"/>
        <v>303</v>
      </c>
      <c r="C763" s="130" t="s">
        <v>1189</v>
      </c>
      <c r="D763" s="131" t="s">
        <v>1190</v>
      </c>
      <c r="E763" s="129">
        <v>1</v>
      </c>
    </row>
    <row r="764" spans="1:5" customFormat="1" ht="15">
      <c r="A764" s="29" t="str">
        <f t="shared" si="32"/>
        <v>SPM</v>
      </c>
      <c r="B764" s="29" t="str">
        <f t="shared" si="33"/>
        <v>413</v>
      </c>
      <c r="C764" s="130" t="s">
        <v>1001</v>
      </c>
      <c r="D764" s="131" t="s">
        <v>1002</v>
      </c>
      <c r="E764" s="129">
        <v>1</v>
      </c>
    </row>
    <row r="765" spans="1:5" customFormat="1" ht="15">
      <c r="A765" s="29" t="str">
        <f t="shared" si="32"/>
        <v>SPM</v>
      </c>
      <c r="B765" s="29" t="str">
        <f t="shared" si="33"/>
        <v>513</v>
      </c>
      <c r="C765" s="130" t="s">
        <v>1191</v>
      </c>
      <c r="D765" s="131" t="s">
        <v>1192</v>
      </c>
      <c r="E765" s="137">
        <v>2</v>
      </c>
    </row>
    <row r="766" spans="1:5" customFormat="1" ht="15">
      <c r="A766" s="29" t="str">
        <f t="shared" si="32"/>
        <v>STA</v>
      </c>
      <c r="B766" s="29" t="str">
        <f t="shared" si="33"/>
        <v>423</v>
      </c>
      <c r="C766" s="130" t="s">
        <v>1003</v>
      </c>
      <c r="D766" s="131" t="s">
        <v>1004</v>
      </c>
      <c r="E766" s="129">
        <v>3</v>
      </c>
    </row>
    <row r="767" spans="1:5" customFormat="1" ht="15">
      <c r="A767" s="29" t="str">
        <f t="shared" si="32"/>
        <v>SUR</v>
      </c>
      <c r="B767" s="29" t="str">
        <f t="shared" si="33"/>
        <v>251</v>
      </c>
      <c r="C767" s="130" t="s">
        <v>1005</v>
      </c>
      <c r="D767" s="131" t="s">
        <v>1006</v>
      </c>
      <c r="E767" s="129">
        <v>2</v>
      </c>
    </row>
    <row r="768" spans="1:5" customFormat="1" ht="15">
      <c r="A768" s="29" t="str">
        <f t="shared" si="32"/>
        <v>SUR</v>
      </c>
      <c r="B768" s="29" t="str">
        <f t="shared" si="33"/>
        <v>252</v>
      </c>
      <c r="C768" s="130" t="s">
        <v>1193</v>
      </c>
      <c r="D768" s="131" t="s">
        <v>1006</v>
      </c>
      <c r="E768" s="130">
        <v>4</v>
      </c>
    </row>
    <row r="769" spans="1:5" customFormat="1" ht="15">
      <c r="A769" s="29" t="str">
        <f t="shared" si="32"/>
        <v>SUR</v>
      </c>
      <c r="B769" s="29" t="str">
        <f t="shared" si="33"/>
        <v>351</v>
      </c>
      <c r="C769" s="130" t="s">
        <v>1194</v>
      </c>
      <c r="D769" s="131" t="s">
        <v>1195</v>
      </c>
      <c r="E769" s="130">
        <v>4</v>
      </c>
    </row>
    <row r="770" spans="1:5" customFormat="1" ht="15">
      <c r="A770" s="29" t="str">
        <f t="shared" si="32"/>
        <v>SUR</v>
      </c>
      <c r="B770" s="29" t="str">
        <f t="shared" si="33"/>
        <v>352</v>
      </c>
      <c r="C770" s="130" t="s">
        <v>1196</v>
      </c>
      <c r="D770" s="131" t="s">
        <v>1195</v>
      </c>
      <c r="E770" s="130">
        <v>4</v>
      </c>
    </row>
    <row r="771" spans="1:5" customFormat="1" ht="15">
      <c r="A771" s="29" t="str">
        <f t="shared" si="32"/>
        <v>SUR</v>
      </c>
      <c r="B771" s="29" t="str">
        <f t="shared" si="33"/>
        <v>508</v>
      </c>
      <c r="C771" s="130" t="s">
        <v>1197</v>
      </c>
      <c r="D771" s="131" t="s">
        <v>1198</v>
      </c>
      <c r="E771" s="129">
        <v>4</v>
      </c>
    </row>
    <row r="772" spans="1:5" customFormat="1" ht="15">
      <c r="A772" s="29" t="str">
        <f t="shared" si="32"/>
        <v>SUR</v>
      </c>
      <c r="B772" s="29" t="str">
        <f t="shared" si="33"/>
        <v>509</v>
      </c>
      <c r="C772" s="130" t="s">
        <v>1199</v>
      </c>
      <c r="D772" s="131" t="s">
        <v>1200</v>
      </c>
      <c r="E772" s="129">
        <v>3</v>
      </c>
    </row>
    <row r="773" spans="1:5" customFormat="1" ht="15">
      <c r="A773" s="29" t="str">
        <f t="shared" si="32"/>
        <v>SUR</v>
      </c>
      <c r="B773" s="29" t="str">
        <f t="shared" si="33"/>
        <v>708</v>
      </c>
      <c r="C773" s="130" t="s">
        <v>1201</v>
      </c>
      <c r="D773" s="131" t="s">
        <v>1202</v>
      </c>
      <c r="E773" s="137">
        <v>3</v>
      </c>
    </row>
    <row r="774" spans="1:5" customFormat="1" ht="15">
      <c r="A774" s="29" t="str">
        <f t="shared" si="32"/>
        <v>SUR</v>
      </c>
      <c r="B774" s="29" t="str">
        <f t="shared" si="33"/>
        <v>709</v>
      </c>
      <c r="C774" s="130" t="s">
        <v>1203</v>
      </c>
      <c r="D774" s="131" t="s">
        <v>1204</v>
      </c>
      <c r="E774" s="137">
        <v>3</v>
      </c>
    </row>
    <row r="775" spans="1:5" customFormat="1" ht="15">
      <c r="A775" s="29" t="str">
        <f t="shared" si="32"/>
        <v>TOU</v>
      </c>
      <c r="B775" s="29" t="str">
        <f t="shared" si="33"/>
        <v>151</v>
      </c>
      <c r="C775" s="130" t="s">
        <v>1007</v>
      </c>
      <c r="D775" s="131" t="s">
        <v>1008</v>
      </c>
      <c r="E775" s="137">
        <v>2</v>
      </c>
    </row>
    <row r="776" spans="1:5" customFormat="1" ht="15">
      <c r="A776" s="29" t="str">
        <f t="shared" si="32"/>
        <v>TOU</v>
      </c>
      <c r="B776" s="29" t="str">
        <f t="shared" si="33"/>
        <v>296</v>
      </c>
      <c r="C776" s="130" t="s">
        <v>1009</v>
      </c>
      <c r="D776" s="131" t="s">
        <v>756</v>
      </c>
      <c r="E776" s="137">
        <v>1</v>
      </c>
    </row>
    <row r="777" spans="1:5" customFormat="1" ht="15">
      <c r="A777" s="29" t="str">
        <f t="shared" si="32"/>
        <v>TOU</v>
      </c>
      <c r="B777" s="29" t="str">
        <f t="shared" si="33"/>
        <v>348</v>
      </c>
      <c r="C777" s="130" t="s">
        <v>1010</v>
      </c>
      <c r="D777" s="131" t="s">
        <v>758</v>
      </c>
      <c r="E777" s="137">
        <v>5</v>
      </c>
    </row>
    <row r="778" spans="1:5" customFormat="1" ht="15">
      <c r="A778" s="29" t="str">
        <f t="shared" si="32"/>
        <v>TOU</v>
      </c>
      <c r="B778" s="29" t="str">
        <f t="shared" si="33"/>
        <v>349</v>
      </c>
      <c r="C778" s="130" t="s">
        <v>1011</v>
      </c>
      <c r="D778" s="131" t="s">
        <v>669</v>
      </c>
      <c r="E778" s="137">
        <v>1</v>
      </c>
    </row>
    <row r="779" spans="1:5" customFormat="1" ht="15">
      <c r="A779" s="29" t="str">
        <f t="shared" si="32"/>
        <v>TOU</v>
      </c>
      <c r="B779" s="29" t="str">
        <f t="shared" si="33"/>
        <v>361</v>
      </c>
      <c r="C779" s="130" t="s">
        <v>1012</v>
      </c>
      <c r="D779" s="131" t="s">
        <v>1013</v>
      </c>
      <c r="E779" s="130">
        <v>2</v>
      </c>
    </row>
    <row r="780" spans="1:5" customFormat="1" ht="15">
      <c r="A780" s="29" t="str">
        <f t="shared" si="32"/>
        <v>TOU</v>
      </c>
      <c r="B780" s="29" t="str">
        <f t="shared" si="33"/>
        <v>362</v>
      </c>
      <c r="C780" s="130" t="s">
        <v>1014</v>
      </c>
      <c r="D780" s="131" t="s">
        <v>1015</v>
      </c>
      <c r="E780" s="130">
        <v>2</v>
      </c>
    </row>
    <row r="781" spans="1:5" customFormat="1" ht="15">
      <c r="A781" s="29" t="str">
        <f t="shared" si="32"/>
        <v>TOU</v>
      </c>
      <c r="B781" s="29" t="str">
        <f t="shared" si="33"/>
        <v>364</v>
      </c>
      <c r="C781" s="130" t="s">
        <v>1016</v>
      </c>
      <c r="D781" s="131" t="s">
        <v>1017</v>
      </c>
      <c r="E781" s="130">
        <v>3</v>
      </c>
    </row>
    <row r="782" spans="1:5" customFormat="1" ht="15">
      <c r="A782" s="29" t="str">
        <f t="shared" si="32"/>
        <v>TOU</v>
      </c>
      <c r="B782" s="29" t="str">
        <f t="shared" si="33"/>
        <v>396</v>
      </c>
      <c r="C782" s="130" t="s">
        <v>1018</v>
      </c>
      <c r="D782" s="131" t="s">
        <v>756</v>
      </c>
      <c r="E782" s="130">
        <v>1</v>
      </c>
    </row>
    <row r="783" spans="1:5" customFormat="1" ht="15">
      <c r="A783" s="29" t="str">
        <f t="shared" si="32"/>
        <v>TOU</v>
      </c>
      <c r="B783" s="29" t="str">
        <f t="shared" si="33"/>
        <v>399</v>
      </c>
      <c r="C783" s="130" t="s">
        <v>1019</v>
      </c>
      <c r="D783" s="131" t="s">
        <v>718</v>
      </c>
      <c r="E783" s="130">
        <v>5</v>
      </c>
    </row>
    <row r="784" spans="1:5" customFormat="1" ht="15">
      <c r="A784" s="29" t="str">
        <f t="shared" si="32"/>
        <v>TOU</v>
      </c>
      <c r="B784" s="29" t="str">
        <f t="shared" si="33"/>
        <v>404</v>
      </c>
      <c r="C784" s="130" t="s">
        <v>1020</v>
      </c>
      <c r="D784" s="131" t="s">
        <v>1021</v>
      </c>
      <c r="E784" s="130">
        <v>3</v>
      </c>
    </row>
    <row r="785" spans="1:13" customFormat="1" ht="15">
      <c r="A785" s="29" t="str">
        <f t="shared" si="32"/>
        <v>TOU</v>
      </c>
      <c r="B785" s="29" t="str">
        <f t="shared" si="33"/>
        <v>405</v>
      </c>
      <c r="C785" s="130" t="s">
        <v>1022</v>
      </c>
      <c r="D785" s="131" t="s">
        <v>1023</v>
      </c>
      <c r="E785" s="137">
        <v>2</v>
      </c>
    </row>
    <row r="786" spans="1:13" customFormat="1" ht="15">
      <c r="A786" s="29" t="str">
        <f t="shared" si="32"/>
        <v>TOU</v>
      </c>
      <c r="B786" s="29" t="str">
        <f t="shared" si="33"/>
        <v>411</v>
      </c>
      <c r="C786" s="130" t="s">
        <v>1024</v>
      </c>
      <c r="D786" s="131" t="s">
        <v>1025</v>
      </c>
      <c r="E786" s="137">
        <v>2</v>
      </c>
    </row>
    <row r="787" spans="1:13" customFormat="1" ht="15">
      <c r="A787" s="29" t="str">
        <f t="shared" si="32"/>
        <v>TOU</v>
      </c>
      <c r="B787" s="29" t="str">
        <f t="shared" si="33"/>
        <v>431</v>
      </c>
      <c r="C787" s="130" t="s">
        <v>1026</v>
      </c>
      <c r="D787" s="131" t="s">
        <v>1027</v>
      </c>
      <c r="E787" s="137">
        <v>2</v>
      </c>
    </row>
    <row r="788" spans="1:13" customFormat="1" ht="15">
      <c r="A788" s="29" t="str">
        <f t="shared" si="32"/>
        <v>TOU</v>
      </c>
      <c r="B788" s="29" t="str">
        <f t="shared" si="33"/>
        <v>448</v>
      </c>
      <c r="C788" s="130" t="s">
        <v>1028</v>
      </c>
      <c r="D788" s="131" t="s">
        <v>1029</v>
      </c>
      <c r="E788" s="137">
        <v>5</v>
      </c>
    </row>
    <row r="789" spans="1:13" customFormat="1" ht="15">
      <c r="A789" s="29" t="str">
        <f t="shared" si="32"/>
        <v>TOU</v>
      </c>
      <c r="B789" s="29" t="str">
        <f t="shared" si="33"/>
        <v>449</v>
      </c>
      <c r="C789" s="130" t="s">
        <v>1030</v>
      </c>
      <c r="D789" s="131" t="s">
        <v>1031</v>
      </c>
      <c r="E789" s="137">
        <v>5</v>
      </c>
    </row>
    <row r="790" spans="1:13" customFormat="1" ht="15">
      <c r="A790" s="29" t="str">
        <f t="shared" si="32"/>
        <v>TOU</v>
      </c>
      <c r="B790" s="29" t="str">
        <f t="shared" si="33"/>
        <v>496</v>
      </c>
      <c r="C790" s="130" t="s">
        <v>1032</v>
      </c>
      <c r="D790" s="131" t="s">
        <v>756</v>
      </c>
      <c r="E790" s="137">
        <v>1</v>
      </c>
    </row>
    <row r="791" spans="1:13" customFormat="1" ht="15">
      <c r="A791" s="29" t="str">
        <f t="shared" si="32"/>
        <v>THR</v>
      </c>
      <c r="B791" s="29" t="str">
        <f t="shared" si="33"/>
        <v>201</v>
      </c>
      <c r="C791" s="130" t="s">
        <v>609</v>
      </c>
      <c r="D791" s="131" t="s">
        <v>1205</v>
      </c>
      <c r="E791" s="130">
        <v>3</v>
      </c>
    </row>
    <row r="792" spans="1:13" customFormat="1" ht="15">
      <c r="A792" s="29" t="str">
        <f t="shared" si="32"/>
        <v>UIU</v>
      </c>
      <c r="B792" s="29" t="str">
        <f t="shared" si="33"/>
        <v>101</v>
      </c>
      <c r="C792" s="130" t="s">
        <v>1033</v>
      </c>
      <c r="D792" s="131" t="s">
        <v>1034</v>
      </c>
      <c r="E792" s="137">
        <v>3</v>
      </c>
    </row>
    <row r="793" spans="1:13" customFormat="1" ht="15">
      <c r="A793" s="29" t="str">
        <f t="shared" si="32"/>
        <v>UIU</v>
      </c>
      <c r="B793" s="29" t="str">
        <f t="shared" si="33"/>
        <v>211</v>
      </c>
      <c r="C793" s="130" t="s">
        <v>1035</v>
      </c>
      <c r="D793" s="131" t="s">
        <v>1036</v>
      </c>
      <c r="E793" s="137">
        <v>4</v>
      </c>
    </row>
    <row r="794" spans="1:13" customFormat="1" ht="15">
      <c r="A794" s="29" t="str">
        <f t="shared" si="32"/>
        <v>UIU</v>
      </c>
      <c r="B794" s="29" t="str">
        <f t="shared" si="33"/>
        <v>303</v>
      </c>
      <c r="C794" s="130" t="s">
        <v>1037</v>
      </c>
      <c r="D794" s="131" t="s">
        <v>1038</v>
      </c>
      <c r="E794" s="130">
        <v>3</v>
      </c>
    </row>
    <row r="795" spans="1:13" customFormat="1" ht="15">
      <c r="A795" s="29" t="str">
        <f t="shared" si="32"/>
        <v>UIU</v>
      </c>
      <c r="B795" s="29" t="str">
        <f t="shared" si="33"/>
        <v>301</v>
      </c>
      <c r="C795" s="130" t="s">
        <v>1206</v>
      </c>
      <c r="D795" s="131" t="s">
        <v>1207</v>
      </c>
      <c r="E795" s="137">
        <v>3</v>
      </c>
    </row>
    <row r="796" spans="1:13" customFormat="1" ht="15">
      <c r="A796" s="29" t="s">
        <v>1255</v>
      </c>
      <c r="B796" s="29">
        <v>335</v>
      </c>
      <c r="C796" s="130" t="s">
        <v>1256</v>
      </c>
      <c r="D796" s="131" t="s">
        <v>1257</v>
      </c>
      <c r="E796" s="137">
        <v>2</v>
      </c>
    </row>
    <row r="797" spans="1:13" customFormat="1" ht="15">
      <c r="A797" s="29" t="str">
        <f t="shared" si="32"/>
        <v>UIU</v>
      </c>
      <c r="B797" s="29" t="str">
        <f t="shared" si="33"/>
        <v>254</v>
      </c>
      <c r="C797" s="130" t="s">
        <v>1208</v>
      </c>
      <c r="D797" s="131" t="s">
        <v>1209</v>
      </c>
      <c r="E797" s="137">
        <v>3</v>
      </c>
    </row>
    <row r="798" spans="1:13" s="32" customFormat="1">
      <c r="A798" s="29"/>
      <c r="B798" s="29"/>
      <c r="C798" s="30"/>
      <c r="E798" s="29"/>
      <c r="F798" s="29"/>
      <c r="G798" s="29"/>
      <c r="H798" s="29"/>
      <c r="I798" s="29"/>
      <c r="J798" s="29"/>
      <c r="K798" s="29"/>
      <c r="L798" s="29"/>
      <c r="M798" s="29"/>
    </row>
  </sheetData>
  <mergeCells count="5">
    <mergeCell ref="D1:D2"/>
    <mergeCell ref="E1:E2"/>
    <mergeCell ref="F1:F2"/>
    <mergeCell ref="G1:G2"/>
    <mergeCell ref="M1:M2"/>
  </mergeCells>
  <conditionalFormatting sqref="D8:D94 D96:D143">
    <cfRule type="expression" dxfId="13" priority="48" stopIfTrue="1">
      <formula>C8&gt;0</formula>
    </cfRule>
  </conditionalFormatting>
  <conditionalFormatting sqref="D4:D7">
    <cfRule type="expression" dxfId="12" priority="47" stopIfTrue="1">
      <formula>C4&gt;0</formula>
    </cfRule>
  </conditionalFormatting>
  <conditionalFormatting sqref="D8:D94 D96:D143">
    <cfRule type="expression" dxfId="11" priority="46" stopIfTrue="1">
      <formula>C8&gt;0</formula>
    </cfRule>
  </conditionalFormatting>
  <conditionalFormatting sqref="D4:D7">
    <cfRule type="expression" dxfId="10" priority="45" stopIfTrue="1">
      <formula>C4&gt;0</formula>
    </cfRule>
  </conditionalFormatting>
  <conditionalFormatting sqref="D144:D171">
    <cfRule type="expression" dxfId="9" priority="44" stopIfTrue="1">
      <formula>C144&gt;0</formula>
    </cfRule>
  </conditionalFormatting>
  <conditionalFormatting sqref="D176:D210 D212">
    <cfRule type="expression" dxfId="8" priority="43" stopIfTrue="1">
      <formula>C176&gt;0</formula>
    </cfRule>
  </conditionalFormatting>
  <conditionalFormatting sqref="D172:D175">
    <cfRule type="expression" dxfId="7" priority="42" stopIfTrue="1">
      <formula>C172&gt;0</formula>
    </cfRule>
  </conditionalFormatting>
  <conditionalFormatting sqref="D207">
    <cfRule type="expression" dxfId="6" priority="41" stopIfTrue="1">
      <formula>C207&gt;0</formula>
    </cfRule>
  </conditionalFormatting>
  <conditionalFormatting sqref="D95">
    <cfRule type="expression" dxfId="5" priority="40" stopIfTrue="1">
      <formula>C95&gt;0</formula>
    </cfRule>
  </conditionalFormatting>
  <conditionalFormatting sqref="D95">
    <cfRule type="expression" dxfId="4" priority="39" stopIfTrue="1">
      <formula>C95&gt;0</formula>
    </cfRule>
  </conditionalFormatting>
  <conditionalFormatting sqref="D211">
    <cfRule type="expression" dxfId="3" priority="37" stopIfTrue="1">
      <formula>C211&gt;0</formula>
    </cfRule>
  </conditionalFormatting>
  <conditionalFormatting sqref="D229:D453">
    <cfRule type="expression" dxfId="2" priority="3" stopIfTrue="1">
      <formula>C229&gt;0</formula>
    </cfRule>
  </conditionalFormatting>
  <conditionalFormatting sqref="D229:D453">
    <cfRule type="expression" dxfId="1" priority="2" stopIfTrue="1">
      <formula>C229&gt;0</formula>
    </cfRule>
  </conditionalFormatting>
  <conditionalFormatting sqref="D229:D453">
    <cfRule type="expression" dxfId="0" priority="1" stopIfTrue="1">
      <formula>C229&gt;0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2394</v>
      </c>
    </row>
    <row r="2" spans="1:15" s="1" customFormat="1">
      <c r="C2" s="150" t="s">
        <v>8</v>
      </c>
      <c r="D2" s="150"/>
      <c r="E2" s="2" t="s">
        <v>2411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2357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2412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104</v>
      </c>
      <c r="B8" s="8">
        <v>1</v>
      </c>
      <c r="C8" s="15">
        <v>2321121394</v>
      </c>
      <c r="D8" s="9" t="s">
        <v>1672</v>
      </c>
      <c r="E8" s="10" t="s">
        <v>1828</v>
      </c>
      <c r="F8" s="16" t="s">
        <v>1728</v>
      </c>
      <c r="G8" s="16" t="s">
        <v>1728</v>
      </c>
      <c r="H8" s="11"/>
      <c r="I8" s="12"/>
      <c r="J8" s="12"/>
      <c r="K8" s="12"/>
      <c r="L8" s="166">
        <v>0</v>
      </c>
      <c r="M8" s="167"/>
      <c r="N8" s="168"/>
      <c r="O8" t="s">
        <v>2413</v>
      </c>
    </row>
    <row r="9" spans="1:15" ht="18.95" customHeight="1">
      <c r="A9">
        <v>105</v>
      </c>
      <c r="B9" s="8">
        <v>2</v>
      </c>
      <c r="C9" s="15">
        <v>2321864616</v>
      </c>
      <c r="D9" s="9" t="s">
        <v>2343</v>
      </c>
      <c r="E9" s="10" t="s">
        <v>2344</v>
      </c>
      <c r="F9" s="16" t="s">
        <v>1590</v>
      </c>
      <c r="G9" s="16" t="s">
        <v>1590</v>
      </c>
      <c r="H9" s="11"/>
      <c r="I9" s="12"/>
      <c r="J9" s="12"/>
      <c r="K9" s="12"/>
      <c r="L9" s="156">
        <v>0</v>
      </c>
      <c r="M9" s="157"/>
      <c r="N9" s="158"/>
      <c r="O9" t="s">
        <v>2413</v>
      </c>
    </row>
    <row r="10" spans="1:15" ht="18.95" customHeight="1">
      <c r="A10">
        <v>106</v>
      </c>
      <c r="B10" s="8">
        <v>3</v>
      </c>
      <c r="C10" s="15">
        <v>2220528544</v>
      </c>
      <c r="D10" s="9" t="s">
        <v>1543</v>
      </c>
      <c r="E10" s="10" t="s">
        <v>1544</v>
      </c>
      <c r="F10" s="16" t="s">
        <v>1302</v>
      </c>
      <c r="G10" s="16" t="s">
        <v>1302</v>
      </c>
      <c r="H10" s="11"/>
      <c r="I10" s="12"/>
      <c r="J10" s="12"/>
      <c r="K10" s="12"/>
      <c r="L10" s="156">
        <v>0</v>
      </c>
      <c r="M10" s="157"/>
      <c r="N10" s="158"/>
      <c r="O10" t="s">
        <v>2413</v>
      </c>
    </row>
    <row r="11" spans="1:15" ht="18.95" customHeight="1">
      <c r="A11">
        <v>107</v>
      </c>
      <c r="B11" s="8">
        <v>4</v>
      </c>
      <c r="C11" s="15">
        <v>2321377708</v>
      </c>
      <c r="D11" s="9" t="s">
        <v>1717</v>
      </c>
      <c r="E11" s="10" t="s">
        <v>2274</v>
      </c>
      <c r="F11" s="16" t="s">
        <v>1590</v>
      </c>
      <c r="G11" s="16" t="s">
        <v>1590</v>
      </c>
      <c r="H11" s="11"/>
      <c r="I11" s="12"/>
      <c r="J11" s="12"/>
      <c r="K11" s="12"/>
      <c r="L11" s="156">
        <v>0</v>
      </c>
      <c r="M11" s="157"/>
      <c r="N11" s="158"/>
      <c r="O11" t="s">
        <v>2413</v>
      </c>
    </row>
    <row r="12" spans="1:15" ht="18.95" customHeight="1">
      <c r="A12">
        <v>108</v>
      </c>
      <c r="B12" s="8">
        <v>5</v>
      </c>
      <c r="C12" s="15">
        <v>2220523211</v>
      </c>
      <c r="D12" s="9" t="s">
        <v>1526</v>
      </c>
      <c r="E12" s="10" t="s">
        <v>1527</v>
      </c>
      <c r="F12" s="16" t="s">
        <v>1302</v>
      </c>
      <c r="G12" s="16" t="s">
        <v>1302</v>
      </c>
      <c r="H12" s="11"/>
      <c r="I12" s="12"/>
      <c r="J12" s="12"/>
      <c r="K12" s="12"/>
      <c r="L12" s="156">
        <v>0</v>
      </c>
      <c r="M12" s="157"/>
      <c r="N12" s="158"/>
      <c r="O12" t="s">
        <v>2413</v>
      </c>
    </row>
    <row r="13" spans="1:15" ht="18.95" customHeight="1">
      <c r="A13">
        <v>109</v>
      </c>
      <c r="B13" s="8">
        <v>6</v>
      </c>
      <c r="C13" s="15">
        <v>2320254328</v>
      </c>
      <c r="D13" s="9" t="s">
        <v>1552</v>
      </c>
      <c r="E13" s="10" t="s">
        <v>1527</v>
      </c>
      <c r="F13" s="16" t="s">
        <v>1770</v>
      </c>
      <c r="G13" s="16" t="s">
        <v>1770</v>
      </c>
      <c r="H13" s="11"/>
      <c r="I13" s="12"/>
      <c r="J13" s="12"/>
      <c r="K13" s="12"/>
      <c r="L13" s="156">
        <v>0</v>
      </c>
      <c r="M13" s="157"/>
      <c r="N13" s="158"/>
      <c r="O13" t="s">
        <v>2413</v>
      </c>
    </row>
    <row r="14" spans="1:15" ht="18.95" customHeight="1">
      <c r="A14">
        <v>110</v>
      </c>
      <c r="B14" s="8">
        <v>7</v>
      </c>
      <c r="C14" s="15">
        <v>23207110286</v>
      </c>
      <c r="D14" s="9" t="s">
        <v>1773</v>
      </c>
      <c r="E14" s="10" t="s">
        <v>1527</v>
      </c>
      <c r="F14" s="16" t="s">
        <v>1349</v>
      </c>
      <c r="G14" s="16" t="s">
        <v>1349</v>
      </c>
      <c r="H14" s="11"/>
      <c r="I14" s="12"/>
      <c r="J14" s="12"/>
      <c r="K14" s="12"/>
      <c r="L14" s="156">
        <v>0</v>
      </c>
      <c r="M14" s="157"/>
      <c r="N14" s="158"/>
      <c r="O14" t="s">
        <v>2413</v>
      </c>
    </row>
    <row r="15" spans="1:15" ht="18.95" customHeight="1">
      <c r="A15">
        <v>111</v>
      </c>
      <c r="B15" s="8">
        <v>8</v>
      </c>
      <c r="C15" s="15">
        <v>23207112129</v>
      </c>
      <c r="D15" s="9" t="s">
        <v>1291</v>
      </c>
      <c r="E15" s="10" t="s">
        <v>1527</v>
      </c>
      <c r="F15" s="16" t="s">
        <v>1396</v>
      </c>
      <c r="G15" s="16" t="s">
        <v>1396</v>
      </c>
      <c r="H15" s="11"/>
      <c r="I15" s="12"/>
      <c r="J15" s="12"/>
      <c r="K15" s="12"/>
      <c r="L15" s="156">
        <v>0</v>
      </c>
      <c r="M15" s="157"/>
      <c r="N15" s="158"/>
      <c r="O15" t="s">
        <v>2413</v>
      </c>
    </row>
    <row r="16" spans="1:15" ht="18.95" customHeight="1">
      <c r="A16">
        <v>112</v>
      </c>
      <c r="B16" s="8">
        <v>9</v>
      </c>
      <c r="C16" s="15">
        <v>2320712850</v>
      </c>
      <c r="D16" s="9" t="s">
        <v>1347</v>
      </c>
      <c r="E16" s="10" t="s">
        <v>1527</v>
      </c>
      <c r="F16" s="16" t="s">
        <v>1349</v>
      </c>
      <c r="G16" s="16" t="s">
        <v>1349</v>
      </c>
      <c r="H16" s="11"/>
      <c r="I16" s="12"/>
      <c r="J16" s="12"/>
      <c r="K16" s="12"/>
      <c r="L16" s="156">
        <v>0</v>
      </c>
      <c r="M16" s="157"/>
      <c r="N16" s="158"/>
      <c r="O16" t="s">
        <v>2413</v>
      </c>
    </row>
    <row r="17" spans="1:15" ht="18.95" customHeight="1">
      <c r="A17">
        <v>113</v>
      </c>
      <c r="B17" s="8">
        <v>10</v>
      </c>
      <c r="C17" s="15">
        <v>2320713541</v>
      </c>
      <c r="D17" s="9" t="s">
        <v>1468</v>
      </c>
      <c r="E17" s="10" t="s">
        <v>1527</v>
      </c>
      <c r="F17" s="16" t="s">
        <v>1349</v>
      </c>
      <c r="G17" s="16" t="s">
        <v>1349</v>
      </c>
      <c r="H17" s="11"/>
      <c r="I17" s="12"/>
      <c r="J17" s="12"/>
      <c r="K17" s="12"/>
      <c r="L17" s="156">
        <v>0</v>
      </c>
      <c r="M17" s="157"/>
      <c r="N17" s="158"/>
      <c r="O17" t="s">
        <v>2413</v>
      </c>
    </row>
    <row r="18" spans="1:15" ht="18.95" customHeight="1">
      <c r="A18">
        <v>114</v>
      </c>
      <c r="B18" s="8">
        <v>11</v>
      </c>
      <c r="C18" s="15">
        <v>2320224758</v>
      </c>
      <c r="D18" s="9" t="s">
        <v>1837</v>
      </c>
      <c r="E18" s="10" t="s">
        <v>1838</v>
      </c>
      <c r="F18" s="16" t="s">
        <v>1396</v>
      </c>
      <c r="G18" s="16" t="s">
        <v>1396</v>
      </c>
      <c r="H18" s="11"/>
      <c r="I18" s="12"/>
      <c r="J18" s="12"/>
      <c r="K18" s="12"/>
      <c r="L18" s="156">
        <v>0</v>
      </c>
      <c r="M18" s="157"/>
      <c r="N18" s="158"/>
      <c r="O18" t="s">
        <v>2413</v>
      </c>
    </row>
    <row r="19" spans="1:15" ht="18.95" customHeight="1">
      <c r="A19">
        <v>115</v>
      </c>
      <c r="B19" s="8">
        <v>12</v>
      </c>
      <c r="C19" s="15">
        <v>2321120524</v>
      </c>
      <c r="D19" s="9" t="s">
        <v>2150</v>
      </c>
      <c r="E19" s="10" t="s">
        <v>2151</v>
      </c>
      <c r="F19" s="16" t="s">
        <v>1728</v>
      </c>
      <c r="G19" s="16" t="s">
        <v>1728</v>
      </c>
      <c r="H19" s="11"/>
      <c r="I19" s="12"/>
      <c r="J19" s="12"/>
      <c r="K19" s="12"/>
      <c r="L19" s="156">
        <v>0</v>
      </c>
      <c r="M19" s="157"/>
      <c r="N19" s="158"/>
      <c r="O19" t="s">
        <v>2413</v>
      </c>
    </row>
    <row r="20" spans="1:15" ht="18.95" customHeight="1">
      <c r="A20">
        <v>116</v>
      </c>
      <c r="B20" s="8">
        <v>13</v>
      </c>
      <c r="C20" s="15">
        <v>2220522948</v>
      </c>
      <c r="D20" s="9" t="s">
        <v>1484</v>
      </c>
      <c r="E20" s="10" t="s">
        <v>1485</v>
      </c>
      <c r="F20" s="16" t="s">
        <v>1349</v>
      </c>
      <c r="G20" s="16" t="s">
        <v>1349</v>
      </c>
      <c r="H20" s="11"/>
      <c r="I20" s="12"/>
      <c r="J20" s="12"/>
      <c r="K20" s="12"/>
      <c r="L20" s="156">
        <v>0</v>
      </c>
      <c r="M20" s="157"/>
      <c r="N20" s="158"/>
      <c r="O20" t="s">
        <v>2413</v>
      </c>
    </row>
    <row r="21" spans="1:15" ht="18.95" customHeight="1">
      <c r="A21">
        <v>117</v>
      </c>
      <c r="B21" s="8">
        <v>14</v>
      </c>
      <c r="C21" s="15">
        <v>23202110210</v>
      </c>
      <c r="D21" s="9" t="s">
        <v>1347</v>
      </c>
      <c r="E21" s="10" t="s">
        <v>1485</v>
      </c>
      <c r="F21" s="16" t="s">
        <v>1758</v>
      </c>
      <c r="G21" s="16" t="s">
        <v>1758</v>
      </c>
      <c r="H21" s="11"/>
      <c r="I21" s="12"/>
      <c r="J21" s="12"/>
      <c r="K21" s="12"/>
      <c r="L21" s="156">
        <v>0</v>
      </c>
      <c r="M21" s="157"/>
      <c r="N21" s="158"/>
      <c r="O21" t="s">
        <v>2413</v>
      </c>
    </row>
    <row r="22" spans="1:15" ht="18.95" customHeight="1">
      <c r="A22">
        <v>118</v>
      </c>
      <c r="B22" s="8">
        <v>15</v>
      </c>
      <c r="C22" s="15">
        <v>2320216245</v>
      </c>
      <c r="D22" s="9" t="s">
        <v>1488</v>
      </c>
      <c r="E22" s="10" t="s">
        <v>1485</v>
      </c>
      <c r="F22" s="16" t="s">
        <v>1349</v>
      </c>
      <c r="G22" s="16" t="s">
        <v>1349</v>
      </c>
      <c r="H22" s="11"/>
      <c r="I22" s="12"/>
      <c r="J22" s="12"/>
      <c r="K22" s="12"/>
      <c r="L22" s="156">
        <v>0</v>
      </c>
      <c r="M22" s="157"/>
      <c r="N22" s="158"/>
      <c r="O22" t="s">
        <v>2413</v>
      </c>
    </row>
    <row r="23" spans="1:15" ht="18.95" customHeight="1">
      <c r="A23">
        <v>119</v>
      </c>
      <c r="B23" s="8">
        <v>16</v>
      </c>
      <c r="C23" s="15">
        <v>2320252821</v>
      </c>
      <c r="D23" s="9" t="s">
        <v>1733</v>
      </c>
      <c r="E23" s="10" t="s">
        <v>1485</v>
      </c>
      <c r="F23" s="16" t="s">
        <v>1296</v>
      </c>
      <c r="G23" s="16" t="s">
        <v>1296</v>
      </c>
      <c r="H23" s="11"/>
      <c r="I23" s="12"/>
      <c r="J23" s="12"/>
      <c r="K23" s="12"/>
      <c r="L23" s="156">
        <v>0</v>
      </c>
      <c r="M23" s="157"/>
      <c r="N23" s="158"/>
      <c r="O23" t="s">
        <v>2413</v>
      </c>
    </row>
    <row r="24" spans="1:15" ht="18.95" customHeight="1">
      <c r="A24">
        <v>120</v>
      </c>
      <c r="B24" s="8">
        <v>17</v>
      </c>
      <c r="C24" s="15">
        <v>2320252830</v>
      </c>
      <c r="D24" s="9" t="s">
        <v>1514</v>
      </c>
      <c r="E24" s="10" t="s">
        <v>1485</v>
      </c>
      <c r="F24" s="16" t="s">
        <v>1296</v>
      </c>
      <c r="G24" s="16" t="s">
        <v>1296</v>
      </c>
      <c r="H24" s="11"/>
      <c r="I24" s="12"/>
      <c r="J24" s="12"/>
      <c r="K24" s="12"/>
      <c r="L24" s="156">
        <v>0</v>
      </c>
      <c r="M24" s="157"/>
      <c r="N24" s="158"/>
      <c r="O24" t="s">
        <v>2413</v>
      </c>
    </row>
    <row r="25" spans="1:15" ht="18.95" customHeight="1">
      <c r="A25">
        <v>121</v>
      </c>
      <c r="B25" s="8">
        <v>18</v>
      </c>
      <c r="C25" s="15">
        <v>23202711680</v>
      </c>
      <c r="D25" s="9" t="s">
        <v>1907</v>
      </c>
      <c r="E25" s="10" t="s">
        <v>1485</v>
      </c>
      <c r="F25" s="16" t="s">
        <v>1758</v>
      </c>
      <c r="G25" s="16" t="s">
        <v>1758</v>
      </c>
      <c r="H25" s="11"/>
      <c r="I25" s="12"/>
      <c r="J25" s="12"/>
      <c r="K25" s="12"/>
      <c r="L25" s="156">
        <v>0</v>
      </c>
      <c r="M25" s="157"/>
      <c r="N25" s="158"/>
      <c r="O25" t="s">
        <v>2413</v>
      </c>
    </row>
    <row r="26" spans="1:15" ht="18.95" customHeight="1">
      <c r="A26">
        <v>122</v>
      </c>
      <c r="B26" s="8">
        <v>19</v>
      </c>
      <c r="C26" s="15">
        <v>23203411884</v>
      </c>
      <c r="D26" s="9" t="s">
        <v>1928</v>
      </c>
      <c r="E26" s="10" t="s">
        <v>1485</v>
      </c>
      <c r="F26" s="16" t="s">
        <v>1925</v>
      </c>
      <c r="G26" s="16" t="s">
        <v>1925</v>
      </c>
      <c r="H26" s="11"/>
      <c r="I26" s="12"/>
      <c r="J26" s="12"/>
      <c r="K26" s="12"/>
      <c r="L26" s="156">
        <v>0</v>
      </c>
      <c r="M26" s="157"/>
      <c r="N26" s="158"/>
      <c r="O26" t="s">
        <v>2413</v>
      </c>
    </row>
    <row r="27" spans="1:15" ht="18.95" customHeight="1">
      <c r="A27">
        <v>123</v>
      </c>
      <c r="B27" s="8">
        <v>20</v>
      </c>
      <c r="C27" s="15">
        <v>2320341307</v>
      </c>
      <c r="D27" s="9" t="s">
        <v>1417</v>
      </c>
      <c r="E27" s="10" t="s">
        <v>1485</v>
      </c>
      <c r="F27" s="16" t="s">
        <v>1929</v>
      </c>
      <c r="G27" s="16" t="s">
        <v>1929</v>
      </c>
      <c r="H27" s="11"/>
      <c r="I27" s="12"/>
      <c r="J27" s="12"/>
      <c r="K27" s="12"/>
      <c r="L27" s="156">
        <v>0</v>
      </c>
      <c r="M27" s="157"/>
      <c r="N27" s="158"/>
      <c r="O27" t="s">
        <v>2413</v>
      </c>
    </row>
    <row r="28" spans="1:15" ht="18.95" customHeight="1">
      <c r="A28">
        <v>124</v>
      </c>
      <c r="B28" s="8">
        <v>21</v>
      </c>
      <c r="C28" s="15">
        <v>2320710649</v>
      </c>
      <c r="D28" s="9" t="s">
        <v>1978</v>
      </c>
      <c r="E28" s="10" t="s">
        <v>1485</v>
      </c>
      <c r="F28" s="16" t="s">
        <v>1349</v>
      </c>
      <c r="G28" s="16" t="s">
        <v>1349</v>
      </c>
      <c r="H28" s="11"/>
      <c r="I28" s="12"/>
      <c r="J28" s="12"/>
      <c r="K28" s="12"/>
      <c r="L28" s="156">
        <v>0</v>
      </c>
      <c r="M28" s="157"/>
      <c r="N28" s="158"/>
      <c r="O28" t="s">
        <v>2413</v>
      </c>
    </row>
    <row r="29" spans="1:15" ht="18.95" customHeight="1">
      <c r="A29">
        <v>125</v>
      </c>
      <c r="B29" s="8">
        <v>22</v>
      </c>
      <c r="C29" s="15">
        <v>2121629348</v>
      </c>
      <c r="D29" s="9" t="s">
        <v>1399</v>
      </c>
      <c r="E29" s="10" t="s">
        <v>1400</v>
      </c>
      <c r="F29" s="16" t="s">
        <v>1398</v>
      </c>
      <c r="G29" s="16" t="s">
        <v>1398</v>
      </c>
      <c r="H29" s="11"/>
      <c r="I29" s="12"/>
      <c r="J29" s="12"/>
      <c r="K29" s="12"/>
      <c r="L29" s="156">
        <v>0</v>
      </c>
      <c r="M29" s="157"/>
      <c r="N29" s="158"/>
      <c r="O29" t="s">
        <v>2413</v>
      </c>
    </row>
    <row r="30" spans="1:15" ht="18.95" customHeight="1">
      <c r="A30">
        <v>126</v>
      </c>
      <c r="B30" s="8">
        <v>23</v>
      </c>
      <c r="C30" s="15">
        <v>2221727284</v>
      </c>
      <c r="D30" s="9" t="s">
        <v>1724</v>
      </c>
      <c r="E30" s="10" t="s">
        <v>1400</v>
      </c>
      <c r="F30" s="16" t="s">
        <v>1589</v>
      </c>
      <c r="G30" s="16" t="s">
        <v>1589</v>
      </c>
      <c r="H30" s="11"/>
      <c r="I30" s="12"/>
      <c r="J30" s="12"/>
      <c r="K30" s="12"/>
      <c r="L30" s="156">
        <v>0</v>
      </c>
      <c r="M30" s="157"/>
      <c r="N30" s="158"/>
      <c r="O30" t="s">
        <v>2413</v>
      </c>
    </row>
    <row r="31" spans="1:15" ht="18.95" customHeight="1">
      <c r="A31">
        <v>127</v>
      </c>
      <c r="B31" s="8">
        <v>24</v>
      </c>
      <c r="C31" s="15">
        <v>23211211218</v>
      </c>
      <c r="D31" s="9" t="s">
        <v>1598</v>
      </c>
      <c r="E31" s="10" t="s">
        <v>1400</v>
      </c>
      <c r="F31" s="16" t="s">
        <v>1610</v>
      </c>
      <c r="G31" s="16" t="s">
        <v>1610</v>
      </c>
      <c r="H31" s="11"/>
      <c r="I31" s="12"/>
      <c r="J31" s="12"/>
      <c r="K31" s="12"/>
      <c r="L31" s="156">
        <v>0</v>
      </c>
      <c r="M31" s="157"/>
      <c r="N31" s="158"/>
      <c r="O31" t="s">
        <v>2413</v>
      </c>
    </row>
    <row r="32" spans="1:15" ht="18.95" customHeight="1">
      <c r="A32">
        <v>128</v>
      </c>
      <c r="B32" s="8">
        <v>25</v>
      </c>
      <c r="C32" s="15">
        <v>2321121643</v>
      </c>
      <c r="D32" s="9" t="s">
        <v>2173</v>
      </c>
      <c r="E32" s="10" t="s">
        <v>1400</v>
      </c>
      <c r="F32" s="16" t="s">
        <v>1610</v>
      </c>
      <c r="G32" s="16" t="s">
        <v>1610</v>
      </c>
      <c r="H32" s="11"/>
      <c r="I32" s="12"/>
      <c r="J32" s="12"/>
      <c r="K32" s="12"/>
      <c r="L32" s="156">
        <v>0</v>
      </c>
      <c r="M32" s="157"/>
      <c r="N32" s="158"/>
      <c r="O32" t="s">
        <v>2413</v>
      </c>
    </row>
    <row r="33" spans="1:15" ht="18.95" customHeight="1">
      <c r="A33">
        <v>129</v>
      </c>
      <c r="B33" s="8">
        <v>26</v>
      </c>
      <c r="C33" s="15">
        <v>2321123215</v>
      </c>
      <c r="D33" s="9" t="s">
        <v>2185</v>
      </c>
      <c r="E33" s="10" t="s">
        <v>1400</v>
      </c>
      <c r="F33" s="16" t="s">
        <v>1728</v>
      </c>
      <c r="G33" s="16" t="s">
        <v>1728</v>
      </c>
      <c r="H33" s="11"/>
      <c r="I33" s="12"/>
      <c r="J33" s="12"/>
      <c r="K33" s="12"/>
      <c r="L33" s="156">
        <v>0</v>
      </c>
      <c r="M33" s="157"/>
      <c r="N33" s="158"/>
      <c r="O33" t="s">
        <v>2413</v>
      </c>
    </row>
    <row r="34" spans="1:15" ht="18.95" customHeight="1">
      <c r="A34">
        <v>130</v>
      </c>
      <c r="B34" s="8">
        <v>27</v>
      </c>
      <c r="C34" s="15">
        <v>2321123694</v>
      </c>
      <c r="D34" s="9" t="s">
        <v>2188</v>
      </c>
      <c r="E34" s="10" t="s">
        <v>1400</v>
      </c>
      <c r="F34" s="16" t="s">
        <v>1728</v>
      </c>
      <c r="G34" s="16" t="s">
        <v>1728</v>
      </c>
      <c r="H34" s="11"/>
      <c r="I34" s="12"/>
      <c r="J34" s="12"/>
      <c r="K34" s="12"/>
      <c r="L34" s="156">
        <v>0</v>
      </c>
      <c r="M34" s="157"/>
      <c r="N34" s="158"/>
      <c r="O34" t="s">
        <v>2413</v>
      </c>
    </row>
    <row r="35" spans="1:15" ht="18.95" customHeight="1">
      <c r="A35">
        <v>131</v>
      </c>
      <c r="B35" s="8">
        <v>28</v>
      </c>
      <c r="C35" s="15">
        <v>2321147631</v>
      </c>
      <c r="D35" s="9" t="s">
        <v>2215</v>
      </c>
      <c r="E35" s="10" t="s">
        <v>1400</v>
      </c>
      <c r="F35" s="16" t="s">
        <v>1308</v>
      </c>
      <c r="G35" s="16" t="s">
        <v>1308</v>
      </c>
      <c r="H35" s="11"/>
      <c r="I35" s="12"/>
      <c r="J35" s="12"/>
      <c r="K35" s="12"/>
      <c r="L35" s="156">
        <v>0</v>
      </c>
      <c r="M35" s="157"/>
      <c r="N35" s="158"/>
      <c r="O35" t="s">
        <v>2413</v>
      </c>
    </row>
    <row r="36" spans="1:15" ht="18.95" customHeight="1">
      <c r="A36">
        <v>132</v>
      </c>
      <c r="B36" s="8">
        <v>29</v>
      </c>
      <c r="C36" s="15">
        <v>2321212790</v>
      </c>
      <c r="D36" s="9" t="s">
        <v>1270</v>
      </c>
      <c r="E36" s="10" t="s">
        <v>1400</v>
      </c>
      <c r="F36" s="16" t="s">
        <v>1416</v>
      </c>
      <c r="G36" s="16" t="s">
        <v>1416</v>
      </c>
      <c r="H36" s="11"/>
      <c r="I36" s="12"/>
      <c r="J36" s="12"/>
      <c r="K36" s="12"/>
      <c r="L36" s="156">
        <v>0</v>
      </c>
      <c r="M36" s="157"/>
      <c r="N36" s="158"/>
      <c r="O36" t="s">
        <v>2413</v>
      </c>
    </row>
    <row r="37" spans="1:15">
      <c r="M37" s="147" t="s">
        <v>2414</v>
      </c>
      <c r="N37" s="13" t="s">
        <v>2400</v>
      </c>
    </row>
  </sheetData>
  <mergeCells count="45">
    <mergeCell ref="L34:N34"/>
    <mergeCell ref="L35:N35"/>
    <mergeCell ref="L36:N36"/>
    <mergeCell ref="L28:N28"/>
    <mergeCell ref="L29:N29"/>
    <mergeCell ref="L30:N30"/>
    <mergeCell ref="L31:N31"/>
    <mergeCell ref="L32:N32"/>
    <mergeCell ref="L33:N33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</mergeCells>
  <conditionalFormatting sqref="G6:G36 L8:N36 A8:A36">
    <cfRule type="cellIs" dxfId="112" priority="6" stopIfTrue="1" operator="equal">
      <formula>0</formula>
    </cfRule>
  </conditionalFormatting>
  <conditionalFormatting sqref="M37:N37">
    <cfRule type="cellIs" dxfId="111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2415</v>
      </c>
    </row>
    <row r="2" spans="1:15" s="1" customFormat="1">
      <c r="C2" s="150" t="s">
        <v>8</v>
      </c>
      <c r="D2" s="150"/>
      <c r="E2" s="2" t="s">
        <v>2416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2357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2417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133</v>
      </c>
      <c r="B8" s="8">
        <v>1</v>
      </c>
      <c r="C8" s="15">
        <v>2321713089</v>
      </c>
      <c r="D8" s="9" t="s">
        <v>1397</v>
      </c>
      <c r="E8" s="10" t="s">
        <v>1400</v>
      </c>
      <c r="F8" s="16" t="s">
        <v>1349</v>
      </c>
      <c r="G8" s="16" t="s">
        <v>1349</v>
      </c>
      <c r="H8" s="11"/>
      <c r="I8" s="12"/>
      <c r="J8" s="12"/>
      <c r="K8" s="12"/>
      <c r="L8" s="166">
        <v>0</v>
      </c>
      <c r="M8" s="167"/>
      <c r="N8" s="168"/>
      <c r="O8" t="s">
        <v>2418</v>
      </c>
    </row>
    <row r="9" spans="1:15" ht="18.95" customHeight="1">
      <c r="A9">
        <v>134</v>
      </c>
      <c r="B9" s="8">
        <v>2</v>
      </c>
      <c r="C9" s="15">
        <v>2321717328</v>
      </c>
      <c r="D9" s="9" t="s">
        <v>2320</v>
      </c>
      <c r="E9" s="10" t="s">
        <v>1400</v>
      </c>
      <c r="F9" s="16" t="s">
        <v>1349</v>
      </c>
      <c r="G9" s="16" t="s">
        <v>1349</v>
      </c>
      <c r="H9" s="11"/>
      <c r="I9" s="12"/>
      <c r="J9" s="12"/>
      <c r="K9" s="12"/>
      <c r="L9" s="156">
        <v>0</v>
      </c>
      <c r="M9" s="157"/>
      <c r="N9" s="158"/>
      <c r="O9" t="s">
        <v>2418</v>
      </c>
    </row>
    <row r="10" spans="1:15" ht="18.95" customHeight="1">
      <c r="A10">
        <v>135</v>
      </c>
      <c r="B10" s="8">
        <v>3</v>
      </c>
      <c r="C10" s="15">
        <v>2221123554</v>
      </c>
      <c r="D10" s="9" t="s">
        <v>1601</v>
      </c>
      <c r="E10" s="10" t="s">
        <v>1602</v>
      </c>
      <c r="F10" s="16" t="s">
        <v>1290</v>
      </c>
      <c r="G10" s="16" t="s">
        <v>1290</v>
      </c>
      <c r="H10" s="11"/>
      <c r="I10" s="12"/>
      <c r="J10" s="12"/>
      <c r="K10" s="12"/>
      <c r="L10" s="156">
        <v>0</v>
      </c>
      <c r="M10" s="157"/>
      <c r="N10" s="158"/>
      <c r="O10" t="s">
        <v>2418</v>
      </c>
    </row>
    <row r="11" spans="1:15" ht="18.95" customHeight="1">
      <c r="A11">
        <v>136</v>
      </c>
      <c r="B11" s="8">
        <v>4</v>
      </c>
      <c r="C11" s="15">
        <v>2221634902</v>
      </c>
      <c r="D11" s="9" t="s">
        <v>1709</v>
      </c>
      <c r="E11" s="10" t="s">
        <v>1602</v>
      </c>
      <c r="F11" s="16" t="s">
        <v>1641</v>
      </c>
      <c r="G11" s="16" t="s">
        <v>1641</v>
      </c>
      <c r="H11" s="11"/>
      <c r="I11" s="12"/>
      <c r="J11" s="12"/>
      <c r="K11" s="12"/>
      <c r="L11" s="156">
        <v>0</v>
      </c>
      <c r="M11" s="157"/>
      <c r="N11" s="158"/>
      <c r="O11" t="s">
        <v>2418</v>
      </c>
    </row>
    <row r="12" spans="1:15" ht="18.95" customHeight="1">
      <c r="A12">
        <v>137</v>
      </c>
      <c r="B12" s="8">
        <v>5</v>
      </c>
      <c r="C12" s="15">
        <v>2321120536</v>
      </c>
      <c r="D12" s="9" t="s">
        <v>2153</v>
      </c>
      <c r="E12" s="10" t="s">
        <v>1602</v>
      </c>
      <c r="F12" s="16" t="s">
        <v>1610</v>
      </c>
      <c r="G12" s="16" t="s">
        <v>1610</v>
      </c>
      <c r="H12" s="11"/>
      <c r="I12" s="12"/>
      <c r="J12" s="12"/>
      <c r="K12" s="12"/>
      <c r="L12" s="156">
        <v>0</v>
      </c>
      <c r="M12" s="157"/>
      <c r="N12" s="158"/>
      <c r="O12" t="s">
        <v>2418</v>
      </c>
    </row>
    <row r="13" spans="1:15" ht="18.95" customHeight="1">
      <c r="A13">
        <v>138</v>
      </c>
      <c r="B13" s="8">
        <v>6</v>
      </c>
      <c r="C13" s="15">
        <v>2321212132</v>
      </c>
      <c r="D13" s="9" t="s">
        <v>1276</v>
      </c>
      <c r="E13" s="10" t="s">
        <v>1602</v>
      </c>
      <c r="F13" s="16" t="s">
        <v>1416</v>
      </c>
      <c r="G13" s="16" t="s">
        <v>1416</v>
      </c>
      <c r="H13" s="11"/>
      <c r="I13" s="12"/>
      <c r="J13" s="12"/>
      <c r="K13" s="12"/>
      <c r="L13" s="156">
        <v>0</v>
      </c>
      <c r="M13" s="157"/>
      <c r="N13" s="158"/>
      <c r="O13" t="s">
        <v>2418</v>
      </c>
    </row>
    <row r="14" spans="1:15" ht="18.95" customHeight="1">
      <c r="A14">
        <v>139</v>
      </c>
      <c r="B14" s="8">
        <v>7</v>
      </c>
      <c r="C14" s="15">
        <v>2321720779</v>
      </c>
      <c r="D14" s="9" t="s">
        <v>2324</v>
      </c>
      <c r="E14" s="10" t="s">
        <v>1602</v>
      </c>
      <c r="F14" s="16" t="s">
        <v>1925</v>
      </c>
      <c r="G14" s="16" t="s">
        <v>1925</v>
      </c>
      <c r="H14" s="11"/>
      <c r="I14" s="12"/>
      <c r="J14" s="12"/>
      <c r="K14" s="12"/>
      <c r="L14" s="156">
        <v>0</v>
      </c>
      <c r="M14" s="157"/>
      <c r="N14" s="158"/>
      <c r="O14" t="s">
        <v>2418</v>
      </c>
    </row>
    <row r="15" spans="1:15" ht="18.95" customHeight="1">
      <c r="A15">
        <v>140</v>
      </c>
      <c r="B15" s="8">
        <v>8</v>
      </c>
      <c r="C15" s="15">
        <v>2321863665</v>
      </c>
      <c r="D15" s="9" t="s">
        <v>1630</v>
      </c>
      <c r="E15" s="10" t="s">
        <v>1602</v>
      </c>
      <c r="F15" s="16" t="s">
        <v>1590</v>
      </c>
      <c r="G15" s="16" t="s">
        <v>1590</v>
      </c>
      <c r="H15" s="11"/>
      <c r="I15" s="12"/>
      <c r="J15" s="12"/>
      <c r="K15" s="12"/>
      <c r="L15" s="156">
        <v>0</v>
      </c>
      <c r="M15" s="157"/>
      <c r="N15" s="158"/>
      <c r="O15" t="s">
        <v>2418</v>
      </c>
    </row>
    <row r="16" spans="1:15" ht="18.95" customHeight="1">
      <c r="A16">
        <v>141</v>
      </c>
      <c r="B16" s="8">
        <v>9</v>
      </c>
      <c r="C16" s="15">
        <v>2321865275</v>
      </c>
      <c r="D16" s="9" t="s">
        <v>2347</v>
      </c>
      <c r="E16" s="10" t="s">
        <v>1602</v>
      </c>
      <c r="F16" s="16" t="s">
        <v>1590</v>
      </c>
      <c r="G16" s="16" t="s">
        <v>1590</v>
      </c>
      <c r="H16" s="11"/>
      <c r="I16" s="12"/>
      <c r="J16" s="12"/>
      <c r="K16" s="12"/>
      <c r="L16" s="156">
        <v>0</v>
      </c>
      <c r="M16" s="157"/>
      <c r="N16" s="158"/>
      <c r="O16" t="s">
        <v>2418</v>
      </c>
    </row>
    <row r="17" spans="1:15" ht="18.95" customHeight="1">
      <c r="A17">
        <v>142</v>
      </c>
      <c r="B17" s="8">
        <v>10</v>
      </c>
      <c r="C17" s="15">
        <v>2220519285</v>
      </c>
      <c r="D17" s="9" t="s">
        <v>1446</v>
      </c>
      <c r="E17" s="10" t="s">
        <v>1447</v>
      </c>
      <c r="F17" s="16" t="s">
        <v>1302</v>
      </c>
      <c r="G17" s="16" t="s">
        <v>1302</v>
      </c>
      <c r="H17" s="11"/>
      <c r="I17" s="12"/>
      <c r="J17" s="12"/>
      <c r="K17" s="12"/>
      <c r="L17" s="156">
        <v>0</v>
      </c>
      <c r="M17" s="157"/>
      <c r="N17" s="158"/>
      <c r="O17" t="s">
        <v>2418</v>
      </c>
    </row>
    <row r="18" spans="1:15" ht="18.95" customHeight="1">
      <c r="A18">
        <v>143</v>
      </c>
      <c r="B18" s="8">
        <v>11</v>
      </c>
      <c r="C18" s="15">
        <v>2220522798</v>
      </c>
      <c r="D18" s="9" t="s">
        <v>1458</v>
      </c>
      <c r="E18" s="10" t="s">
        <v>1447</v>
      </c>
      <c r="F18" s="16" t="s">
        <v>1302</v>
      </c>
      <c r="G18" s="16" t="s">
        <v>1302</v>
      </c>
      <c r="H18" s="11"/>
      <c r="I18" s="12"/>
      <c r="J18" s="12"/>
      <c r="K18" s="12"/>
      <c r="L18" s="156">
        <v>0</v>
      </c>
      <c r="M18" s="157"/>
      <c r="N18" s="158"/>
      <c r="O18" t="s">
        <v>2418</v>
      </c>
    </row>
    <row r="19" spans="1:15" ht="18.95" customHeight="1">
      <c r="A19">
        <v>144</v>
      </c>
      <c r="B19" s="8">
        <v>12</v>
      </c>
      <c r="C19" s="15">
        <v>2220522885</v>
      </c>
      <c r="D19" s="9" t="s">
        <v>1472</v>
      </c>
      <c r="E19" s="10" t="s">
        <v>1447</v>
      </c>
      <c r="F19" s="16" t="s">
        <v>1302</v>
      </c>
      <c r="G19" s="16" t="s">
        <v>1302</v>
      </c>
      <c r="H19" s="11"/>
      <c r="I19" s="12"/>
      <c r="J19" s="12"/>
      <c r="K19" s="12"/>
      <c r="L19" s="156">
        <v>0</v>
      </c>
      <c r="M19" s="157"/>
      <c r="N19" s="158"/>
      <c r="O19" t="s">
        <v>2418</v>
      </c>
    </row>
    <row r="20" spans="1:15" ht="18.95" customHeight="1">
      <c r="A20">
        <v>145</v>
      </c>
      <c r="B20" s="8">
        <v>13</v>
      </c>
      <c r="C20" s="15">
        <v>2220522966</v>
      </c>
      <c r="D20" s="9" t="s">
        <v>1488</v>
      </c>
      <c r="E20" s="10" t="s">
        <v>1447</v>
      </c>
      <c r="F20" s="16" t="s">
        <v>1302</v>
      </c>
      <c r="G20" s="16" t="s">
        <v>1302</v>
      </c>
      <c r="H20" s="11"/>
      <c r="I20" s="12"/>
      <c r="J20" s="12"/>
      <c r="K20" s="12"/>
      <c r="L20" s="156">
        <v>0</v>
      </c>
      <c r="M20" s="157"/>
      <c r="N20" s="158"/>
      <c r="O20" t="s">
        <v>2418</v>
      </c>
    </row>
    <row r="21" spans="1:15" ht="18.95" customHeight="1">
      <c r="A21">
        <v>146</v>
      </c>
      <c r="B21" s="8">
        <v>14</v>
      </c>
      <c r="C21" s="15">
        <v>2220523078</v>
      </c>
      <c r="D21" s="9" t="s">
        <v>1511</v>
      </c>
      <c r="E21" s="10" t="s">
        <v>1447</v>
      </c>
      <c r="F21" s="16" t="s">
        <v>1302</v>
      </c>
      <c r="G21" s="16" t="s">
        <v>1302</v>
      </c>
      <c r="H21" s="11"/>
      <c r="I21" s="12"/>
      <c r="J21" s="12"/>
      <c r="K21" s="12"/>
      <c r="L21" s="156">
        <v>0</v>
      </c>
      <c r="M21" s="157"/>
      <c r="N21" s="158"/>
      <c r="O21" t="s">
        <v>2418</v>
      </c>
    </row>
    <row r="22" spans="1:15" ht="18.95" customHeight="1">
      <c r="A22">
        <v>147</v>
      </c>
      <c r="B22" s="8">
        <v>15</v>
      </c>
      <c r="C22" s="15">
        <v>2220528992</v>
      </c>
      <c r="D22" s="9" t="s">
        <v>1550</v>
      </c>
      <c r="E22" s="10" t="s">
        <v>1447</v>
      </c>
      <c r="F22" s="16" t="s">
        <v>1302</v>
      </c>
      <c r="G22" s="16" t="s">
        <v>1302</v>
      </c>
      <c r="H22" s="11"/>
      <c r="I22" s="12"/>
      <c r="J22" s="12"/>
      <c r="K22" s="12"/>
      <c r="L22" s="156">
        <v>0</v>
      </c>
      <c r="M22" s="157"/>
      <c r="N22" s="158"/>
      <c r="O22" t="s">
        <v>2418</v>
      </c>
    </row>
    <row r="23" spans="1:15" ht="18.95" customHeight="1">
      <c r="A23">
        <v>148</v>
      </c>
      <c r="B23" s="8">
        <v>16</v>
      </c>
      <c r="C23" s="15">
        <v>2220716654</v>
      </c>
      <c r="D23" s="9" t="s">
        <v>1567</v>
      </c>
      <c r="E23" s="10" t="s">
        <v>1447</v>
      </c>
      <c r="F23" s="16" t="s">
        <v>1349</v>
      </c>
      <c r="G23" s="16" t="s">
        <v>1349</v>
      </c>
      <c r="H23" s="11"/>
      <c r="I23" s="12"/>
      <c r="J23" s="12"/>
      <c r="K23" s="12"/>
      <c r="L23" s="156">
        <v>0</v>
      </c>
      <c r="M23" s="157"/>
      <c r="N23" s="158"/>
      <c r="O23" t="s">
        <v>2418</v>
      </c>
    </row>
    <row r="24" spans="1:15" ht="18.95" customHeight="1">
      <c r="A24">
        <v>149</v>
      </c>
      <c r="B24" s="8">
        <v>17</v>
      </c>
      <c r="C24" s="15">
        <v>23202110588</v>
      </c>
      <c r="D24" s="9" t="s">
        <v>1762</v>
      </c>
      <c r="E24" s="10" t="s">
        <v>1447</v>
      </c>
      <c r="F24" s="16" t="s">
        <v>1738</v>
      </c>
      <c r="G24" s="16" t="s">
        <v>1738</v>
      </c>
      <c r="H24" s="11"/>
      <c r="I24" s="12"/>
      <c r="J24" s="12"/>
      <c r="K24" s="12"/>
      <c r="L24" s="156">
        <v>0</v>
      </c>
      <c r="M24" s="157"/>
      <c r="N24" s="158"/>
      <c r="O24" t="s">
        <v>2418</v>
      </c>
    </row>
    <row r="25" spans="1:15" ht="18.95" customHeight="1">
      <c r="A25">
        <v>150</v>
      </c>
      <c r="B25" s="8">
        <v>18</v>
      </c>
      <c r="C25" s="15">
        <v>23202711477</v>
      </c>
      <c r="D25" s="9" t="s">
        <v>1906</v>
      </c>
      <c r="E25" s="10" t="s">
        <v>1447</v>
      </c>
      <c r="F25" s="16" t="s">
        <v>1758</v>
      </c>
      <c r="G25" s="16" t="s">
        <v>1758</v>
      </c>
      <c r="H25" s="11"/>
      <c r="I25" s="12"/>
      <c r="J25" s="12"/>
      <c r="K25" s="12"/>
      <c r="L25" s="156">
        <v>0</v>
      </c>
      <c r="M25" s="157"/>
      <c r="N25" s="158"/>
      <c r="O25" t="s">
        <v>2418</v>
      </c>
    </row>
    <row r="26" spans="1:15" ht="18.95" customHeight="1">
      <c r="A26">
        <v>151</v>
      </c>
      <c r="B26" s="8">
        <v>19</v>
      </c>
      <c r="C26" s="15">
        <v>23203110211</v>
      </c>
      <c r="D26" s="9" t="s">
        <v>1336</v>
      </c>
      <c r="E26" s="10" t="s">
        <v>1447</v>
      </c>
      <c r="F26" s="16" t="s">
        <v>1375</v>
      </c>
      <c r="G26" s="16" t="s">
        <v>1375</v>
      </c>
      <c r="H26" s="11"/>
      <c r="I26" s="12"/>
      <c r="J26" s="12"/>
      <c r="K26" s="12"/>
      <c r="L26" s="156">
        <v>0</v>
      </c>
      <c r="M26" s="157"/>
      <c r="N26" s="158"/>
      <c r="O26" t="s">
        <v>2418</v>
      </c>
    </row>
    <row r="27" spans="1:15" ht="18.95" customHeight="1">
      <c r="A27">
        <v>152</v>
      </c>
      <c r="B27" s="8">
        <v>20</v>
      </c>
      <c r="C27" s="15">
        <v>2320377823</v>
      </c>
      <c r="D27" s="9" t="s">
        <v>1845</v>
      </c>
      <c r="E27" s="10" t="s">
        <v>1447</v>
      </c>
      <c r="F27" s="16" t="s">
        <v>1590</v>
      </c>
      <c r="G27" s="16" t="s">
        <v>1590</v>
      </c>
      <c r="H27" s="11"/>
      <c r="I27" s="12"/>
      <c r="J27" s="12"/>
      <c r="K27" s="12"/>
      <c r="L27" s="156">
        <v>0</v>
      </c>
      <c r="M27" s="157"/>
      <c r="N27" s="158"/>
      <c r="O27" t="s">
        <v>2418</v>
      </c>
    </row>
    <row r="28" spans="1:15" ht="18.95" customHeight="1">
      <c r="A28">
        <v>153</v>
      </c>
      <c r="B28" s="8">
        <v>21</v>
      </c>
      <c r="C28" s="15">
        <v>2320519924</v>
      </c>
      <c r="D28" s="9" t="s">
        <v>1964</v>
      </c>
      <c r="E28" s="10" t="s">
        <v>1447</v>
      </c>
      <c r="F28" s="16" t="s">
        <v>1857</v>
      </c>
      <c r="G28" s="16" t="s">
        <v>1857</v>
      </c>
      <c r="H28" s="11"/>
      <c r="I28" s="12"/>
      <c r="J28" s="12"/>
      <c r="K28" s="12"/>
      <c r="L28" s="156">
        <v>0</v>
      </c>
      <c r="M28" s="157"/>
      <c r="N28" s="158"/>
      <c r="O28" t="s">
        <v>2418</v>
      </c>
    </row>
    <row r="29" spans="1:15" ht="18.95" customHeight="1">
      <c r="A29">
        <v>154</v>
      </c>
      <c r="B29" s="8">
        <v>22</v>
      </c>
      <c r="C29" s="15">
        <v>23207110333</v>
      </c>
      <c r="D29" s="9" t="s">
        <v>1488</v>
      </c>
      <c r="E29" s="10" t="s">
        <v>1447</v>
      </c>
      <c r="F29" s="16" t="s">
        <v>1349</v>
      </c>
      <c r="G29" s="16" t="s">
        <v>1349</v>
      </c>
      <c r="H29" s="11"/>
      <c r="I29" s="12"/>
      <c r="J29" s="12"/>
      <c r="K29" s="12"/>
      <c r="L29" s="156">
        <v>0</v>
      </c>
      <c r="M29" s="157"/>
      <c r="N29" s="158"/>
      <c r="O29" t="s">
        <v>2418</v>
      </c>
    </row>
    <row r="30" spans="1:15" ht="18.95" customHeight="1">
      <c r="A30">
        <v>155</v>
      </c>
      <c r="B30" s="8">
        <v>23</v>
      </c>
      <c r="C30" s="15">
        <v>2320714386</v>
      </c>
      <c r="D30" s="9" t="s">
        <v>1792</v>
      </c>
      <c r="E30" s="10" t="s">
        <v>1447</v>
      </c>
      <c r="F30" s="16" t="s">
        <v>1396</v>
      </c>
      <c r="G30" s="16" t="s">
        <v>1396</v>
      </c>
      <c r="H30" s="11"/>
      <c r="I30" s="12"/>
      <c r="J30" s="12"/>
      <c r="K30" s="12"/>
      <c r="L30" s="156">
        <v>0</v>
      </c>
      <c r="M30" s="157"/>
      <c r="N30" s="158"/>
      <c r="O30" t="s">
        <v>2418</v>
      </c>
    </row>
    <row r="31" spans="1:15" ht="18.95" customHeight="1">
      <c r="A31">
        <v>156</v>
      </c>
      <c r="B31" s="8">
        <v>24</v>
      </c>
      <c r="C31" s="15">
        <v>2220522912</v>
      </c>
      <c r="D31" s="9" t="s">
        <v>1474</v>
      </c>
      <c r="E31" s="10" t="s">
        <v>1475</v>
      </c>
      <c r="F31" s="16" t="s">
        <v>1302</v>
      </c>
      <c r="G31" s="16" t="s">
        <v>1302</v>
      </c>
      <c r="H31" s="11"/>
      <c r="I31" s="12"/>
      <c r="J31" s="12"/>
      <c r="K31" s="12"/>
      <c r="L31" s="156">
        <v>0</v>
      </c>
      <c r="M31" s="157"/>
      <c r="N31" s="158"/>
      <c r="O31" t="s">
        <v>2418</v>
      </c>
    </row>
    <row r="32" spans="1:15" ht="18.95" customHeight="1">
      <c r="A32">
        <v>157</v>
      </c>
      <c r="B32" s="8">
        <v>25</v>
      </c>
      <c r="C32" s="15">
        <v>2221619023</v>
      </c>
      <c r="D32" s="9" t="s">
        <v>1697</v>
      </c>
      <c r="E32" s="10" t="s">
        <v>1475</v>
      </c>
      <c r="F32" s="16" t="s">
        <v>1648</v>
      </c>
      <c r="G32" s="16" t="s">
        <v>1648</v>
      </c>
      <c r="H32" s="11"/>
      <c r="I32" s="12"/>
      <c r="J32" s="12"/>
      <c r="K32" s="12"/>
      <c r="L32" s="156">
        <v>0</v>
      </c>
      <c r="M32" s="157"/>
      <c r="N32" s="158"/>
      <c r="O32" t="s">
        <v>2418</v>
      </c>
    </row>
    <row r="33" spans="1:15" ht="18.95" customHeight="1">
      <c r="A33">
        <v>158</v>
      </c>
      <c r="B33" s="8">
        <v>26</v>
      </c>
      <c r="C33" s="15">
        <v>2320213458</v>
      </c>
      <c r="D33" s="9" t="s">
        <v>1784</v>
      </c>
      <c r="E33" s="10" t="s">
        <v>1475</v>
      </c>
      <c r="F33" s="16" t="s">
        <v>1416</v>
      </c>
      <c r="G33" s="16" t="s">
        <v>1416</v>
      </c>
      <c r="H33" s="11"/>
      <c r="I33" s="12"/>
      <c r="J33" s="12"/>
      <c r="K33" s="12"/>
      <c r="L33" s="156">
        <v>0</v>
      </c>
      <c r="M33" s="157"/>
      <c r="N33" s="158"/>
      <c r="O33" t="s">
        <v>2418</v>
      </c>
    </row>
    <row r="34" spans="1:15" ht="18.95" customHeight="1">
      <c r="A34">
        <v>159</v>
      </c>
      <c r="B34" s="8">
        <v>27</v>
      </c>
      <c r="C34" s="15">
        <v>2320716918</v>
      </c>
      <c r="D34" s="9" t="s">
        <v>1514</v>
      </c>
      <c r="E34" s="10" t="s">
        <v>1475</v>
      </c>
      <c r="F34" s="16" t="s">
        <v>1396</v>
      </c>
      <c r="G34" s="16" t="s">
        <v>1396</v>
      </c>
      <c r="H34" s="11"/>
      <c r="I34" s="12"/>
      <c r="J34" s="12"/>
      <c r="K34" s="12"/>
      <c r="L34" s="156">
        <v>0</v>
      </c>
      <c r="M34" s="157"/>
      <c r="N34" s="158"/>
      <c r="O34" t="s">
        <v>2418</v>
      </c>
    </row>
    <row r="35" spans="1:15" ht="18.95" customHeight="1">
      <c r="A35">
        <v>160</v>
      </c>
      <c r="B35" s="8">
        <v>28</v>
      </c>
      <c r="C35" s="15">
        <v>2321377687</v>
      </c>
      <c r="D35" s="9" t="s">
        <v>2273</v>
      </c>
      <c r="E35" s="10" t="s">
        <v>1475</v>
      </c>
      <c r="F35" s="16" t="s">
        <v>1590</v>
      </c>
      <c r="G35" s="16" t="s">
        <v>1590</v>
      </c>
      <c r="H35" s="11"/>
      <c r="I35" s="12"/>
      <c r="J35" s="12"/>
      <c r="K35" s="12"/>
      <c r="L35" s="156">
        <v>0</v>
      </c>
      <c r="M35" s="157"/>
      <c r="N35" s="158"/>
      <c r="O35" t="s">
        <v>2418</v>
      </c>
    </row>
    <row r="36" spans="1:15" ht="18.95" customHeight="1">
      <c r="A36">
        <v>161</v>
      </c>
      <c r="B36" s="8">
        <v>29</v>
      </c>
      <c r="C36" s="15">
        <v>2221244555</v>
      </c>
      <c r="D36" s="9" t="s">
        <v>1639</v>
      </c>
      <c r="E36" s="10" t="s">
        <v>1640</v>
      </c>
      <c r="F36" s="16" t="s">
        <v>1641</v>
      </c>
      <c r="G36" s="16" t="s">
        <v>1641</v>
      </c>
      <c r="H36" s="11"/>
      <c r="I36" s="12"/>
      <c r="J36" s="12"/>
      <c r="K36" s="12"/>
      <c r="L36" s="156">
        <v>0</v>
      </c>
      <c r="M36" s="157"/>
      <c r="N36" s="158"/>
      <c r="O36" t="s">
        <v>2418</v>
      </c>
    </row>
    <row r="37" spans="1:15">
      <c r="M37" s="147" t="s">
        <v>2419</v>
      </c>
      <c r="N37" s="13" t="s">
        <v>2400</v>
      </c>
    </row>
  </sheetData>
  <mergeCells count="45">
    <mergeCell ref="L34:N34"/>
    <mergeCell ref="L35:N35"/>
    <mergeCell ref="L36:N36"/>
    <mergeCell ref="L28:N28"/>
    <mergeCell ref="L29:N29"/>
    <mergeCell ref="L30:N30"/>
    <mergeCell ref="L31:N31"/>
    <mergeCell ref="L32:N32"/>
    <mergeCell ref="L33:N33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</mergeCells>
  <conditionalFormatting sqref="G6:G36 L8:N36 A8:A36">
    <cfRule type="cellIs" dxfId="110" priority="6" stopIfTrue="1" operator="equal">
      <formula>0</formula>
    </cfRule>
  </conditionalFormatting>
  <conditionalFormatting sqref="M37:N37">
    <cfRule type="cellIs" dxfId="109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2420</v>
      </c>
    </row>
    <row r="2" spans="1:15" s="1" customFormat="1">
      <c r="C2" s="150" t="s">
        <v>8</v>
      </c>
      <c r="D2" s="150"/>
      <c r="E2" s="2" t="s">
        <v>2421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2357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2422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162</v>
      </c>
      <c r="B8" s="8">
        <v>1</v>
      </c>
      <c r="C8" s="15">
        <v>2321253948</v>
      </c>
      <c r="D8" s="9" t="s">
        <v>2261</v>
      </c>
      <c r="E8" s="10" t="s">
        <v>1640</v>
      </c>
      <c r="F8" s="16" t="s">
        <v>1427</v>
      </c>
      <c r="G8" s="16" t="s">
        <v>1427</v>
      </c>
      <c r="H8" s="11"/>
      <c r="I8" s="12"/>
      <c r="J8" s="12"/>
      <c r="K8" s="12"/>
      <c r="L8" s="166">
        <v>0</v>
      </c>
      <c r="M8" s="167"/>
      <c r="N8" s="168"/>
      <c r="O8" t="s">
        <v>2423</v>
      </c>
    </row>
    <row r="9" spans="1:15" ht="18.95" customHeight="1">
      <c r="A9">
        <v>163</v>
      </c>
      <c r="B9" s="8">
        <v>2</v>
      </c>
      <c r="C9" s="15">
        <v>23218612918</v>
      </c>
      <c r="D9" s="9" t="s">
        <v>2336</v>
      </c>
      <c r="E9" s="10" t="s">
        <v>2337</v>
      </c>
      <c r="F9" s="16" t="s">
        <v>1590</v>
      </c>
      <c r="G9" s="16" t="s">
        <v>1590</v>
      </c>
      <c r="H9" s="11"/>
      <c r="I9" s="12"/>
      <c r="J9" s="12"/>
      <c r="K9" s="12"/>
      <c r="L9" s="156">
        <v>0</v>
      </c>
      <c r="M9" s="157"/>
      <c r="N9" s="158"/>
      <c r="O9" t="s">
        <v>2423</v>
      </c>
    </row>
    <row r="10" spans="1:15" ht="18.95" customHeight="1">
      <c r="A10">
        <v>164</v>
      </c>
      <c r="B10" s="8">
        <v>3</v>
      </c>
      <c r="C10" s="15">
        <v>2320216069</v>
      </c>
      <c r="D10" s="9" t="s">
        <v>1803</v>
      </c>
      <c r="E10" s="10" t="s">
        <v>1804</v>
      </c>
      <c r="F10" s="16" t="s">
        <v>1308</v>
      </c>
      <c r="G10" s="16" t="s">
        <v>1308</v>
      </c>
      <c r="H10" s="11"/>
      <c r="I10" s="12"/>
      <c r="J10" s="12"/>
      <c r="K10" s="12"/>
      <c r="L10" s="156">
        <v>0</v>
      </c>
      <c r="M10" s="157"/>
      <c r="N10" s="158"/>
      <c r="O10" t="s">
        <v>2423</v>
      </c>
    </row>
    <row r="11" spans="1:15" ht="18.95" customHeight="1">
      <c r="A11">
        <v>165</v>
      </c>
      <c r="B11" s="8">
        <v>4</v>
      </c>
      <c r="C11" s="15">
        <v>2220522845</v>
      </c>
      <c r="D11" s="9" t="s">
        <v>1466</v>
      </c>
      <c r="E11" s="10" t="s">
        <v>1467</v>
      </c>
      <c r="F11" s="16" t="s">
        <v>1302</v>
      </c>
      <c r="G11" s="16" t="s">
        <v>1302</v>
      </c>
      <c r="H11" s="11"/>
      <c r="I11" s="12"/>
      <c r="J11" s="12"/>
      <c r="K11" s="12"/>
      <c r="L11" s="156">
        <v>0</v>
      </c>
      <c r="M11" s="157"/>
      <c r="N11" s="158"/>
      <c r="O11" t="s">
        <v>2423</v>
      </c>
    </row>
    <row r="12" spans="1:15" ht="18.95" customHeight="1">
      <c r="A12">
        <v>166</v>
      </c>
      <c r="B12" s="8">
        <v>5</v>
      </c>
      <c r="C12" s="15">
        <v>2320716706</v>
      </c>
      <c r="D12" s="9" t="s">
        <v>1473</v>
      </c>
      <c r="E12" s="10" t="s">
        <v>1467</v>
      </c>
      <c r="F12" s="16" t="s">
        <v>1396</v>
      </c>
      <c r="G12" s="16" t="s">
        <v>1396</v>
      </c>
      <c r="H12" s="11"/>
      <c r="I12" s="12"/>
      <c r="J12" s="12"/>
      <c r="K12" s="12"/>
      <c r="L12" s="156">
        <v>0</v>
      </c>
      <c r="M12" s="157"/>
      <c r="N12" s="158"/>
      <c r="O12" t="s">
        <v>2423</v>
      </c>
    </row>
    <row r="13" spans="1:15" ht="18.95" customHeight="1">
      <c r="A13">
        <v>167</v>
      </c>
      <c r="B13" s="8">
        <v>6</v>
      </c>
      <c r="C13" s="15">
        <v>2220522933</v>
      </c>
      <c r="D13" s="9" t="s">
        <v>1417</v>
      </c>
      <c r="E13" s="10" t="s">
        <v>1482</v>
      </c>
      <c r="F13" s="16" t="s">
        <v>1302</v>
      </c>
      <c r="G13" s="16" t="s">
        <v>1302</v>
      </c>
      <c r="H13" s="11"/>
      <c r="I13" s="12"/>
      <c r="J13" s="12"/>
      <c r="K13" s="12"/>
      <c r="L13" s="156">
        <v>0</v>
      </c>
      <c r="M13" s="157"/>
      <c r="N13" s="158"/>
      <c r="O13" t="s">
        <v>2423</v>
      </c>
    </row>
    <row r="14" spans="1:15" ht="18.95" customHeight="1">
      <c r="A14">
        <v>168</v>
      </c>
      <c r="B14" s="8">
        <v>7</v>
      </c>
      <c r="C14" s="15">
        <v>2321115042</v>
      </c>
      <c r="D14" s="9" t="s">
        <v>2133</v>
      </c>
      <c r="E14" s="10" t="s">
        <v>1482</v>
      </c>
      <c r="F14" s="16" t="s">
        <v>1728</v>
      </c>
      <c r="G14" s="16" t="s">
        <v>1728</v>
      </c>
      <c r="H14" s="11"/>
      <c r="I14" s="12"/>
      <c r="J14" s="12"/>
      <c r="K14" s="12"/>
      <c r="L14" s="156">
        <v>0</v>
      </c>
      <c r="M14" s="157"/>
      <c r="N14" s="158"/>
      <c r="O14" t="s">
        <v>2423</v>
      </c>
    </row>
    <row r="15" spans="1:15" ht="18.95" customHeight="1">
      <c r="A15">
        <v>169</v>
      </c>
      <c r="B15" s="8">
        <v>8</v>
      </c>
      <c r="C15" s="15">
        <v>2321120532</v>
      </c>
      <c r="D15" s="9" t="s">
        <v>2152</v>
      </c>
      <c r="E15" s="10" t="s">
        <v>1482</v>
      </c>
      <c r="F15" s="16" t="s">
        <v>1728</v>
      </c>
      <c r="G15" s="16" t="s">
        <v>1728</v>
      </c>
      <c r="H15" s="11"/>
      <c r="I15" s="12"/>
      <c r="J15" s="12"/>
      <c r="K15" s="12"/>
      <c r="L15" s="156">
        <v>0</v>
      </c>
      <c r="M15" s="157"/>
      <c r="N15" s="158"/>
      <c r="O15" t="s">
        <v>2423</v>
      </c>
    </row>
    <row r="16" spans="1:15" ht="18.95" customHeight="1">
      <c r="A16">
        <v>170</v>
      </c>
      <c r="B16" s="8">
        <v>9</v>
      </c>
      <c r="C16" s="15">
        <v>2321129953</v>
      </c>
      <c r="D16" s="9" t="s">
        <v>2206</v>
      </c>
      <c r="E16" s="10" t="s">
        <v>1482</v>
      </c>
      <c r="F16" s="16" t="s">
        <v>1610</v>
      </c>
      <c r="G16" s="16" t="s">
        <v>1610</v>
      </c>
      <c r="H16" s="11"/>
      <c r="I16" s="12"/>
      <c r="J16" s="12"/>
      <c r="K16" s="12"/>
      <c r="L16" s="156">
        <v>0</v>
      </c>
      <c r="M16" s="157"/>
      <c r="N16" s="158"/>
      <c r="O16" t="s">
        <v>2423</v>
      </c>
    </row>
    <row r="17" spans="1:15" ht="18.95" customHeight="1">
      <c r="A17">
        <v>171</v>
      </c>
      <c r="B17" s="8">
        <v>10</v>
      </c>
      <c r="C17" s="15">
        <v>2321216278</v>
      </c>
      <c r="D17" s="9" t="s">
        <v>2247</v>
      </c>
      <c r="E17" s="10" t="s">
        <v>1482</v>
      </c>
      <c r="F17" s="16" t="s">
        <v>1738</v>
      </c>
      <c r="G17" s="16" t="s">
        <v>1738</v>
      </c>
      <c r="H17" s="11"/>
      <c r="I17" s="12"/>
      <c r="J17" s="12"/>
      <c r="K17" s="12"/>
      <c r="L17" s="156">
        <v>0</v>
      </c>
      <c r="M17" s="157"/>
      <c r="N17" s="158"/>
      <c r="O17" t="s">
        <v>2423</v>
      </c>
    </row>
    <row r="18" spans="1:15" ht="18.95" customHeight="1">
      <c r="A18">
        <v>172</v>
      </c>
      <c r="B18" s="8">
        <v>11</v>
      </c>
      <c r="C18" s="15">
        <v>23217111981</v>
      </c>
      <c r="D18" s="9" t="s">
        <v>2298</v>
      </c>
      <c r="E18" s="10" t="s">
        <v>1482</v>
      </c>
      <c r="F18" s="16" t="s">
        <v>1396</v>
      </c>
      <c r="G18" s="16" t="s">
        <v>1396</v>
      </c>
      <c r="H18" s="11"/>
      <c r="I18" s="12"/>
      <c r="J18" s="12"/>
      <c r="K18" s="12"/>
      <c r="L18" s="156">
        <v>0</v>
      </c>
      <c r="M18" s="157"/>
      <c r="N18" s="158"/>
      <c r="O18" t="s">
        <v>2423</v>
      </c>
    </row>
    <row r="19" spans="1:15" ht="18.95" customHeight="1">
      <c r="A19">
        <v>173</v>
      </c>
      <c r="B19" s="8">
        <v>12</v>
      </c>
      <c r="C19" s="15">
        <v>23218611248</v>
      </c>
      <c r="D19" s="9" t="s">
        <v>1288</v>
      </c>
      <c r="E19" s="10" t="s">
        <v>1482</v>
      </c>
      <c r="F19" s="16" t="s">
        <v>1590</v>
      </c>
      <c r="G19" s="16" t="s">
        <v>1590</v>
      </c>
      <c r="H19" s="11"/>
      <c r="I19" s="12"/>
      <c r="J19" s="12"/>
      <c r="K19" s="12"/>
      <c r="L19" s="156">
        <v>0</v>
      </c>
      <c r="M19" s="157"/>
      <c r="N19" s="158"/>
      <c r="O19" t="s">
        <v>2423</v>
      </c>
    </row>
    <row r="20" spans="1:15" ht="18.95" customHeight="1">
      <c r="A20">
        <v>174</v>
      </c>
      <c r="B20" s="8">
        <v>13</v>
      </c>
      <c r="C20" s="15">
        <v>2321863751</v>
      </c>
      <c r="D20" s="9" t="s">
        <v>2342</v>
      </c>
      <c r="E20" s="10" t="s">
        <v>1482</v>
      </c>
      <c r="F20" s="16" t="s">
        <v>1590</v>
      </c>
      <c r="G20" s="16" t="s">
        <v>1590</v>
      </c>
      <c r="H20" s="11"/>
      <c r="I20" s="12"/>
      <c r="J20" s="12"/>
      <c r="K20" s="12"/>
      <c r="L20" s="156">
        <v>0</v>
      </c>
      <c r="M20" s="157"/>
      <c r="N20" s="158"/>
      <c r="O20" t="s">
        <v>2423</v>
      </c>
    </row>
    <row r="21" spans="1:15" ht="18.95" customHeight="1">
      <c r="A21">
        <v>175</v>
      </c>
      <c r="B21" s="8">
        <v>14</v>
      </c>
      <c r="C21" s="15">
        <v>2221113492</v>
      </c>
      <c r="D21" s="9" t="s">
        <v>1672</v>
      </c>
      <c r="E21" s="10" t="s">
        <v>1482</v>
      </c>
      <c r="F21" s="16" t="s">
        <v>2352</v>
      </c>
      <c r="G21" s="16" t="s">
        <v>2352</v>
      </c>
      <c r="H21" s="11"/>
      <c r="I21" s="12"/>
      <c r="J21" s="12"/>
      <c r="K21" s="12"/>
      <c r="L21" s="156">
        <v>0</v>
      </c>
      <c r="M21" s="157"/>
      <c r="N21" s="158"/>
      <c r="O21" t="s">
        <v>2423</v>
      </c>
    </row>
    <row r="22" spans="1:15" ht="18.95" customHeight="1">
      <c r="A22">
        <v>176</v>
      </c>
      <c r="B22" s="8">
        <v>15</v>
      </c>
      <c r="C22" s="15">
        <v>2321172549</v>
      </c>
      <c r="D22" s="9" t="s">
        <v>2219</v>
      </c>
      <c r="E22" s="10" t="s">
        <v>2220</v>
      </c>
      <c r="F22" s="16" t="s">
        <v>1308</v>
      </c>
      <c r="G22" s="16" t="s">
        <v>1308</v>
      </c>
      <c r="H22" s="11"/>
      <c r="I22" s="12"/>
      <c r="J22" s="12"/>
      <c r="K22" s="12"/>
      <c r="L22" s="156">
        <v>0</v>
      </c>
      <c r="M22" s="157"/>
      <c r="N22" s="158"/>
      <c r="O22" t="s">
        <v>2423</v>
      </c>
    </row>
    <row r="23" spans="1:15" ht="18.95" customHeight="1">
      <c r="A23">
        <v>177</v>
      </c>
      <c r="B23" s="8">
        <v>16</v>
      </c>
      <c r="C23" s="15">
        <v>2321123214</v>
      </c>
      <c r="D23" s="9" t="s">
        <v>2183</v>
      </c>
      <c r="E23" s="10" t="s">
        <v>2184</v>
      </c>
      <c r="F23" s="16" t="s">
        <v>1728</v>
      </c>
      <c r="G23" s="16" t="s">
        <v>1728</v>
      </c>
      <c r="H23" s="11"/>
      <c r="I23" s="12"/>
      <c r="J23" s="12"/>
      <c r="K23" s="12"/>
      <c r="L23" s="156">
        <v>0</v>
      </c>
      <c r="M23" s="157"/>
      <c r="N23" s="158"/>
      <c r="O23" t="s">
        <v>2423</v>
      </c>
    </row>
    <row r="24" spans="1:15" ht="18.95" customHeight="1">
      <c r="A24">
        <v>178</v>
      </c>
      <c r="B24" s="8">
        <v>17</v>
      </c>
      <c r="C24" s="15">
        <v>2321619875</v>
      </c>
      <c r="D24" s="9" t="s">
        <v>1288</v>
      </c>
      <c r="E24" s="10" t="s">
        <v>2285</v>
      </c>
      <c r="F24" s="16" t="s">
        <v>1749</v>
      </c>
      <c r="G24" s="16" t="s">
        <v>1749</v>
      </c>
      <c r="H24" s="11"/>
      <c r="I24" s="12"/>
      <c r="J24" s="12"/>
      <c r="K24" s="12"/>
      <c r="L24" s="156">
        <v>0</v>
      </c>
      <c r="M24" s="157"/>
      <c r="N24" s="158"/>
      <c r="O24" t="s">
        <v>2423</v>
      </c>
    </row>
    <row r="25" spans="1:15" ht="18.95" customHeight="1">
      <c r="A25">
        <v>179</v>
      </c>
      <c r="B25" s="8">
        <v>18</v>
      </c>
      <c r="C25" s="15">
        <v>2021647776</v>
      </c>
      <c r="D25" s="9" t="s">
        <v>1317</v>
      </c>
      <c r="E25" s="10" t="s">
        <v>1318</v>
      </c>
      <c r="F25" s="16" t="s">
        <v>1319</v>
      </c>
      <c r="G25" s="16" t="s">
        <v>1319</v>
      </c>
      <c r="H25" s="11"/>
      <c r="I25" s="12"/>
      <c r="J25" s="12"/>
      <c r="K25" s="12"/>
      <c r="L25" s="156">
        <v>0</v>
      </c>
      <c r="M25" s="157"/>
      <c r="N25" s="158"/>
      <c r="O25" t="s">
        <v>2423</v>
      </c>
    </row>
    <row r="26" spans="1:15" ht="18.95" customHeight="1">
      <c r="A26">
        <v>180</v>
      </c>
      <c r="B26" s="8">
        <v>19</v>
      </c>
      <c r="C26" s="15">
        <v>2221514989</v>
      </c>
      <c r="D26" s="9" t="s">
        <v>1654</v>
      </c>
      <c r="E26" s="10" t="s">
        <v>1318</v>
      </c>
      <c r="F26" s="16" t="s">
        <v>1338</v>
      </c>
      <c r="G26" s="16" t="s">
        <v>1338</v>
      </c>
      <c r="H26" s="11"/>
      <c r="I26" s="12"/>
      <c r="J26" s="12"/>
      <c r="K26" s="12"/>
      <c r="L26" s="156">
        <v>0</v>
      </c>
      <c r="M26" s="157"/>
      <c r="N26" s="158"/>
      <c r="O26" t="s">
        <v>2423</v>
      </c>
    </row>
    <row r="27" spans="1:15" ht="18.95" customHeight="1">
      <c r="A27">
        <v>181</v>
      </c>
      <c r="B27" s="8">
        <v>20</v>
      </c>
      <c r="C27" s="15">
        <v>2221522844</v>
      </c>
      <c r="D27" s="9" t="s">
        <v>1448</v>
      </c>
      <c r="E27" s="10" t="s">
        <v>1318</v>
      </c>
      <c r="F27" s="16" t="s">
        <v>1302</v>
      </c>
      <c r="G27" s="16" t="s">
        <v>1302</v>
      </c>
      <c r="H27" s="11"/>
      <c r="I27" s="12"/>
      <c r="J27" s="12"/>
      <c r="K27" s="12"/>
      <c r="L27" s="156">
        <v>0</v>
      </c>
      <c r="M27" s="157"/>
      <c r="N27" s="158"/>
      <c r="O27" t="s">
        <v>2423</v>
      </c>
    </row>
    <row r="28" spans="1:15" ht="18.95" customHeight="1">
      <c r="A28">
        <v>182</v>
      </c>
      <c r="B28" s="8">
        <v>21</v>
      </c>
      <c r="C28" s="15">
        <v>2221664918</v>
      </c>
      <c r="D28" s="9" t="s">
        <v>1715</v>
      </c>
      <c r="E28" s="10" t="s">
        <v>1318</v>
      </c>
      <c r="F28" s="16" t="s">
        <v>1316</v>
      </c>
      <c r="G28" s="16" t="s">
        <v>1316</v>
      </c>
      <c r="H28" s="11"/>
      <c r="I28" s="12"/>
      <c r="J28" s="12"/>
      <c r="K28" s="12"/>
      <c r="L28" s="156">
        <v>0</v>
      </c>
      <c r="M28" s="157"/>
      <c r="N28" s="158"/>
      <c r="O28" t="s">
        <v>2423</v>
      </c>
    </row>
    <row r="29" spans="1:15" ht="18.95" customHeight="1">
      <c r="A29">
        <v>183</v>
      </c>
      <c r="B29" s="8">
        <v>22</v>
      </c>
      <c r="C29" s="15">
        <v>2321124969</v>
      </c>
      <c r="D29" s="9" t="s">
        <v>1639</v>
      </c>
      <c r="E29" s="10" t="s">
        <v>1318</v>
      </c>
      <c r="F29" s="16" t="s">
        <v>1610</v>
      </c>
      <c r="G29" s="16" t="s">
        <v>1610</v>
      </c>
      <c r="H29" s="11"/>
      <c r="I29" s="12"/>
      <c r="J29" s="12"/>
      <c r="K29" s="12"/>
      <c r="L29" s="156">
        <v>0</v>
      </c>
      <c r="M29" s="157"/>
      <c r="N29" s="158"/>
      <c r="O29" t="s">
        <v>2423</v>
      </c>
    </row>
    <row r="30" spans="1:15" ht="18.95" customHeight="1">
      <c r="A30">
        <v>184</v>
      </c>
      <c r="B30" s="8">
        <v>23</v>
      </c>
      <c r="C30" s="15">
        <v>2321216023</v>
      </c>
      <c r="D30" s="9" t="s">
        <v>2240</v>
      </c>
      <c r="E30" s="10" t="s">
        <v>1318</v>
      </c>
      <c r="F30" s="16" t="s">
        <v>1738</v>
      </c>
      <c r="G30" s="16" t="s">
        <v>1738</v>
      </c>
      <c r="H30" s="11"/>
      <c r="I30" s="12"/>
      <c r="J30" s="12"/>
      <c r="K30" s="12"/>
      <c r="L30" s="156">
        <v>0</v>
      </c>
      <c r="M30" s="157"/>
      <c r="N30" s="158"/>
      <c r="O30" t="s">
        <v>2423</v>
      </c>
    </row>
    <row r="31" spans="1:15" ht="18.95" customHeight="1">
      <c r="A31">
        <v>185</v>
      </c>
      <c r="B31" s="8">
        <v>24</v>
      </c>
      <c r="C31" s="15">
        <v>2321714844</v>
      </c>
      <c r="D31" s="9" t="s">
        <v>1312</v>
      </c>
      <c r="E31" s="10" t="s">
        <v>1318</v>
      </c>
      <c r="F31" s="16" t="s">
        <v>1349</v>
      </c>
      <c r="G31" s="16" t="s">
        <v>1349</v>
      </c>
      <c r="H31" s="11"/>
      <c r="I31" s="12"/>
      <c r="J31" s="12"/>
      <c r="K31" s="12"/>
      <c r="L31" s="156">
        <v>0</v>
      </c>
      <c r="M31" s="157"/>
      <c r="N31" s="158"/>
      <c r="O31" t="s">
        <v>2423</v>
      </c>
    </row>
    <row r="32" spans="1:15" ht="18.95" customHeight="1">
      <c r="A32">
        <v>186</v>
      </c>
      <c r="B32" s="8">
        <v>25</v>
      </c>
      <c r="C32" s="15">
        <v>23218610377</v>
      </c>
      <c r="D32" s="9" t="s">
        <v>1598</v>
      </c>
      <c r="E32" s="10" t="s">
        <v>1318</v>
      </c>
      <c r="F32" s="16" t="s">
        <v>1590</v>
      </c>
      <c r="G32" s="16" t="s">
        <v>1590</v>
      </c>
      <c r="H32" s="11"/>
      <c r="I32" s="12"/>
      <c r="J32" s="12"/>
      <c r="K32" s="12"/>
      <c r="L32" s="156">
        <v>0</v>
      </c>
      <c r="M32" s="157"/>
      <c r="N32" s="158"/>
      <c r="O32" t="s">
        <v>2423</v>
      </c>
    </row>
    <row r="33" spans="1:15" ht="18.95" customHeight="1">
      <c r="A33">
        <v>187</v>
      </c>
      <c r="B33" s="8">
        <v>26</v>
      </c>
      <c r="C33" s="15">
        <v>2221622540</v>
      </c>
      <c r="D33" s="9" t="s">
        <v>1614</v>
      </c>
      <c r="E33" s="10" t="s">
        <v>1701</v>
      </c>
      <c r="F33" s="16" t="s">
        <v>1700</v>
      </c>
      <c r="G33" s="16" t="s">
        <v>1700</v>
      </c>
      <c r="H33" s="11"/>
      <c r="I33" s="12"/>
      <c r="J33" s="12"/>
      <c r="K33" s="12"/>
      <c r="L33" s="156">
        <v>0</v>
      </c>
      <c r="M33" s="157"/>
      <c r="N33" s="158"/>
      <c r="O33" t="s">
        <v>2423</v>
      </c>
    </row>
    <row r="34" spans="1:15" ht="18.95" customHeight="1">
      <c r="A34">
        <v>188</v>
      </c>
      <c r="B34" s="8">
        <v>27</v>
      </c>
      <c r="C34" s="15">
        <v>2321122515</v>
      </c>
      <c r="D34" s="9" t="s">
        <v>2177</v>
      </c>
      <c r="E34" s="10" t="s">
        <v>1701</v>
      </c>
      <c r="F34" s="16" t="s">
        <v>1728</v>
      </c>
      <c r="G34" s="16" t="s">
        <v>1728</v>
      </c>
      <c r="H34" s="11"/>
      <c r="I34" s="12"/>
      <c r="J34" s="12"/>
      <c r="K34" s="12"/>
      <c r="L34" s="156">
        <v>0</v>
      </c>
      <c r="M34" s="157"/>
      <c r="N34" s="158"/>
      <c r="O34" t="s">
        <v>2423</v>
      </c>
    </row>
    <row r="35" spans="1:15" ht="18.95" customHeight="1">
      <c r="A35">
        <v>189</v>
      </c>
      <c r="B35" s="8">
        <v>28</v>
      </c>
      <c r="C35" s="15">
        <v>2320213459</v>
      </c>
      <c r="D35" s="9" t="s">
        <v>1785</v>
      </c>
      <c r="E35" s="10" t="s">
        <v>1786</v>
      </c>
      <c r="F35" s="16" t="s">
        <v>1416</v>
      </c>
      <c r="G35" s="16" t="s">
        <v>1416</v>
      </c>
      <c r="H35" s="11"/>
      <c r="I35" s="12"/>
      <c r="J35" s="12"/>
      <c r="K35" s="12"/>
      <c r="L35" s="156">
        <v>0</v>
      </c>
      <c r="M35" s="157"/>
      <c r="N35" s="158"/>
      <c r="O35" t="s">
        <v>2423</v>
      </c>
    </row>
    <row r="36" spans="1:15" ht="18.95" customHeight="1">
      <c r="A36">
        <v>190</v>
      </c>
      <c r="B36" s="8">
        <v>29</v>
      </c>
      <c r="C36" s="15">
        <v>23202611710</v>
      </c>
      <c r="D36" s="9" t="s">
        <v>1886</v>
      </c>
      <c r="E36" s="10" t="s">
        <v>1786</v>
      </c>
      <c r="F36" s="16" t="s">
        <v>1770</v>
      </c>
      <c r="G36" s="16" t="s">
        <v>1770</v>
      </c>
      <c r="H36" s="11"/>
      <c r="I36" s="12"/>
      <c r="J36" s="12"/>
      <c r="K36" s="12"/>
      <c r="L36" s="156">
        <v>0</v>
      </c>
      <c r="M36" s="157"/>
      <c r="N36" s="158"/>
      <c r="O36" t="s">
        <v>2423</v>
      </c>
    </row>
    <row r="37" spans="1:15">
      <c r="M37" s="147" t="s">
        <v>2424</v>
      </c>
      <c r="N37" s="13" t="s">
        <v>2400</v>
      </c>
    </row>
  </sheetData>
  <mergeCells count="45">
    <mergeCell ref="L34:N34"/>
    <mergeCell ref="L35:N35"/>
    <mergeCell ref="L36:N36"/>
    <mergeCell ref="L28:N28"/>
    <mergeCell ref="L29:N29"/>
    <mergeCell ref="L30:N30"/>
    <mergeCell ref="L31:N31"/>
    <mergeCell ref="L32:N32"/>
    <mergeCell ref="L33:N33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</mergeCells>
  <conditionalFormatting sqref="G6:G36 L8:N36 A8:A36">
    <cfRule type="cellIs" dxfId="108" priority="6" stopIfTrue="1" operator="equal">
      <formula>0</formula>
    </cfRule>
  </conditionalFormatting>
  <conditionalFormatting sqref="M37:N37">
    <cfRule type="cellIs" dxfId="107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2425</v>
      </c>
    </row>
    <row r="2" spans="1:15" s="1" customFormat="1">
      <c r="C2" s="150" t="s">
        <v>8</v>
      </c>
      <c r="D2" s="150"/>
      <c r="E2" s="2" t="s">
        <v>2426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2357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2427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191</v>
      </c>
      <c r="B8" s="8">
        <v>1</v>
      </c>
      <c r="C8" s="15">
        <v>2320262833</v>
      </c>
      <c r="D8" s="9" t="s">
        <v>1892</v>
      </c>
      <c r="E8" s="10" t="s">
        <v>1786</v>
      </c>
      <c r="F8" s="16" t="s">
        <v>1770</v>
      </c>
      <c r="G8" s="16" t="s">
        <v>1770</v>
      </c>
      <c r="H8" s="11"/>
      <c r="I8" s="12"/>
      <c r="J8" s="12"/>
      <c r="K8" s="12"/>
      <c r="L8" s="166">
        <v>0</v>
      </c>
      <c r="M8" s="167"/>
      <c r="N8" s="168"/>
      <c r="O8" t="s">
        <v>2428</v>
      </c>
    </row>
    <row r="9" spans="1:15" ht="18.95" customHeight="1">
      <c r="A9">
        <v>192</v>
      </c>
      <c r="B9" s="8">
        <v>2</v>
      </c>
      <c r="C9" s="15">
        <v>2320519506</v>
      </c>
      <c r="D9" s="9" t="s">
        <v>1962</v>
      </c>
      <c r="E9" s="10" t="s">
        <v>1786</v>
      </c>
      <c r="F9" s="16" t="s">
        <v>1857</v>
      </c>
      <c r="G9" s="16" t="s">
        <v>1857</v>
      </c>
      <c r="H9" s="11"/>
      <c r="I9" s="12"/>
      <c r="J9" s="12"/>
      <c r="K9" s="12"/>
      <c r="L9" s="156">
        <v>0</v>
      </c>
      <c r="M9" s="157"/>
      <c r="N9" s="158"/>
      <c r="O9" t="s">
        <v>2428</v>
      </c>
    </row>
    <row r="10" spans="1:15" ht="18.95" customHeight="1">
      <c r="A10">
        <v>193</v>
      </c>
      <c r="B10" s="8">
        <v>3</v>
      </c>
      <c r="C10" s="15">
        <v>23207110385</v>
      </c>
      <c r="D10" s="9" t="s">
        <v>1974</v>
      </c>
      <c r="E10" s="10" t="s">
        <v>1786</v>
      </c>
      <c r="F10" s="16" t="s">
        <v>1396</v>
      </c>
      <c r="G10" s="16" t="s">
        <v>1396</v>
      </c>
      <c r="H10" s="11"/>
      <c r="I10" s="12"/>
      <c r="J10" s="12"/>
      <c r="K10" s="12"/>
      <c r="L10" s="156">
        <v>0</v>
      </c>
      <c r="M10" s="157"/>
      <c r="N10" s="158"/>
      <c r="O10" t="s">
        <v>2428</v>
      </c>
    </row>
    <row r="11" spans="1:15" ht="18.95" customHeight="1">
      <c r="A11">
        <v>194</v>
      </c>
      <c r="B11" s="8">
        <v>4</v>
      </c>
      <c r="C11" s="15">
        <v>23207110958</v>
      </c>
      <c r="D11" s="9" t="s">
        <v>1442</v>
      </c>
      <c r="E11" s="10" t="s">
        <v>1786</v>
      </c>
      <c r="F11" s="16" t="s">
        <v>1396</v>
      </c>
      <c r="G11" s="16" t="s">
        <v>1396</v>
      </c>
      <c r="H11" s="11"/>
      <c r="I11" s="12"/>
      <c r="J11" s="12"/>
      <c r="K11" s="12"/>
      <c r="L11" s="156">
        <v>0</v>
      </c>
      <c r="M11" s="157"/>
      <c r="N11" s="158"/>
      <c r="O11" t="s">
        <v>2428</v>
      </c>
    </row>
    <row r="12" spans="1:15" ht="18.95" customHeight="1">
      <c r="A12">
        <v>195</v>
      </c>
      <c r="B12" s="8">
        <v>5</v>
      </c>
      <c r="C12" s="15">
        <v>2320713550</v>
      </c>
      <c r="D12" s="9" t="s">
        <v>2035</v>
      </c>
      <c r="E12" s="10" t="s">
        <v>1786</v>
      </c>
      <c r="F12" s="16" t="s">
        <v>1396</v>
      </c>
      <c r="G12" s="16" t="s">
        <v>1396</v>
      </c>
      <c r="H12" s="11"/>
      <c r="I12" s="12"/>
      <c r="J12" s="12"/>
      <c r="K12" s="12"/>
      <c r="L12" s="156">
        <v>0</v>
      </c>
      <c r="M12" s="157"/>
      <c r="N12" s="158"/>
      <c r="O12" t="s">
        <v>2428</v>
      </c>
    </row>
    <row r="13" spans="1:15" ht="18.95" customHeight="1">
      <c r="A13">
        <v>196</v>
      </c>
      <c r="B13" s="8">
        <v>6</v>
      </c>
      <c r="C13" s="15">
        <v>2320864619</v>
      </c>
      <c r="D13" s="9" t="s">
        <v>2125</v>
      </c>
      <c r="E13" s="10" t="s">
        <v>1786</v>
      </c>
      <c r="F13" s="16" t="s">
        <v>1396</v>
      </c>
      <c r="G13" s="16" t="s">
        <v>1396</v>
      </c>
      <c r="H13" s="11"/>
      <c r="I13" s="12"/>
      <c r="J13" s="12"/>
      <c r="K13" s="12"/>
      <c r="L13" s="156">
        <v>0</v>
      </c>
      <c r="M13" s="157"/>
      <c r="N13" s="158"/>
      <c r="O13" t="s">
        <v>2428</v>
      </c>
    </row>
    <row r="14" spans="1:15" ht="18.95" customHeight="1">
      <c r="A14">
        <v>197</v>
      </c>
      <c r="B14" s="8">
        <v>7</v>
      </c>
      <c r="C14" s="15">
        <v>2221217500</v>
      </c>
      <c r="D14" s="9" t="s">
        <v>1627</v>
      </c>
      <c r="E14" s="10" t="s">
        <v>1628</v>
      </c>
      <c r="F14" s="16" t="s">
        <v>1416</v>
      </c>
      <c r="G14" s="16" t="s">
        <v>1416</v>
      </c>
      <c r="H14" s="11"/>
      <c r="I14" s="12"/>
      <c r="J14" s="12"/>
      <c r="K14" s="12"/>
      <c r="L14" s="156">
        <v>0</v>
      </c>
      <c r="M14" s="157"/>
      <c r="N14" s="158"/>
      <c r="O14" t="s">
        <v>2428</v>
      </c>
    </row>
    <row r="15" spans="1:15" ht="18.95" customHeight="1">
      <c r="A15">
        <v>198</v>
      </c>
      <c r="B15" s="8">
        <v>8</v>
      </c>
      <c r="C15" s="15">
        <v>2220522778</v>
      </c>
      <c r="D15" s="9" t="s">
        <v>1452</v>
      </c>
      <c r="E15" s="10" t="s">
        <v>1453</v>
      </c>
      <c r="F15" s="16" t="s">
        <v>1302</v>
      </c>
      <c r="G15" s="16" t="s">
        <v>1302</v>
      </c>
      <c r="H15" s="11"/>
      <c r="I15" s="12"/>
      <c r="J15" s="12"/>
      <c r="K15" s="12"/>
      <c r="L15" s="156">
        <v>0</v>
      </c>
      <c r="M15" s="157"/>
      <c r="N15" s="158"/>
      <c r="O15" t="s">
        <v>2428</v>
      </c>
    </row>
    <row r="16" spans="1:15" ht="18.95" customHeight="1">
      <c r="A16">
        <v>199</v>
      </c>
      <c r="B16" s="8">
        <v>9</v>
      </c>
      <c r="C16" s="15">
        <v>2320257548</v>
      </c>
      <c r="D16" s="9" t="s">
        <v>1876</v>
      </c>
      <c r="E16" s="10" t="s">
        <v>1453</v>
      </c>
      <c r="F16" s="16" t="s">
        <v>1770</v>
      </c>
      <c r="G16" s="16" t="s">
        <v>1770</v>
      </c>
      <c r="H16" s="11"/>
      <c r="I16" s="12"/>
      <c r="J16" s="12"/>
      <c r="K16" s="12"/>
      <c r="L16" s="156">
        <v>0</v>
      </c>
      <c r="M16" s="157"/>
      <c r="N16" s="158"/>
      <c r="O16" t="s">
        <v>2428</v>
      </c>
    </row>
    <row r="17" spans="1:15" ht="18.95" customHeight="1">
      <c r="A17">
        <v>200</v>
      </c>
      <c r="B17" s="8">
        <v>10</v>
      </c>
      <c r="C17" s="15">
        <v>2320632074</v>
      </c>
      <c r="D17" s="9" t="s">
        <v>1966</v>
      </c>
      <c r="E17" s="10" t="s">
        <v>1453</v>
      </c>
      <c r="F17" s="16" t="s">
        <v>1967</v>
      </c>
      <c r="G17" s="16" t="s">
        <v>1967</v>
      </c>
      <c r="H17" s="11"/>
      <c r="I17" s="12"/>
      <c r="J17" s="12"/>
      <c r="K17" s="12"/>
      <c r="L17" s="156">
        <v>0</v>
      </c>
      <c r="M17" s="157"/>
      <c r="N17" s="158"/>
      <c r="O17" t="s">
        <v>2428</v>
      </c>
    </row>
    <row r="18" spans="1:15" ht="18.95" customHeight="1">
      <c r="A18">
        <v>201</v>
      </c>
      <c r="B18" s="8">
        <v>11</v>
      </c>
      <c r="C18" s="15">
        <v>23207111743</v>
      </c>
      <c r="D18" s="9" t="s">
        <v>2006</v>
      </c>
      <c r="E18" s="10" t="s">
        <v>1453</v>
      </c>
      <c r="F18" s="16" t="s">
        <v>1396</v>
      </c>
      <c r="G18" s="16" t="s">
        <v>1396</v>
      </c>
      <c r="H18" s="11"/>
      <c r="I18" s="12"/>
      <c r="J18" s="12"/>
      <c r="K18" s="12"/>
      <c r="L18" s="156">
        <v>0</v>
      </c>
      <c r="M18" s="157"/>
      <c r="N18" s="158"/>
      <c r="O18" t="s">
        <v>2428</v>
      </c>
    </row>
    <row r="19" spans="1:15" ht="18.95" customHeight="1">
      <c r="A19">
        <v>202</v>
      </c>
      <c r="B19" s="8">
        <v>12</v>
      </c>
      <c r="C19" s="15">
        <v>23207112138</v>
      </c>
      <c r="D19" s="9" t="s">
        <v>2010</v>
      </c>
      <c r="E19" s="10" t="s">
        <v>1453</v>
      </c>
      <c r="F19" s="16" t="s">
        <v>1396</v>
      </c>
      <c r="G19" s="16" t="s">
        <v>1396</v>
      </c>
      <c r="H19" s="11"/>
      <c r="I19" s="12"/>
      <c r="J19" s="12"/>
      <c r="K19" s="12"/>
      <c r="L19" s="156">
        <v>0</v>
      </c>
      <c r="M19" s="157"/>
      <c r="N19" s="158"/>
      <c r="O19" t="s">
        <v>2428</v>
      </c>
    </row>
    <row r="20" spans="1:15" ht="18.95" customHeight="1">
      <c r="A20">
        <v>203</v>
      </c>
      <c r="B20" s="8">
        <v>13</v>
      </c>
      <c r="C20" s="15">
        <v>2320714389</v>
      </c>
      <c r="D20" s="9" t="s">
        <v>2047</v>
      </c>
      <c r="E20" s="10" t="s">
        <v>1453</v>
      </c>
      <c r="F20" s="16" t="s">
        <v>1396</v>
      </c>
      <c r="G20" s="16" t="s">
        <v>1396</v>
      </c>
      <c r="H20" s="11"/>
      <c r="I20" s="12"/>
      <c r="J20" s="12"/>
      <c r="K20" s="12"/>
      <c r="L20" s="156">
        <v>0</v>
      </c>
      <c r="M20" s="157"/>
      <c r="N20" s="158"/>
      <c r="O20" t="s">
        <v>2428</v>
      </c>
    </row>
    <row r="21" spans="1:15" ht="18.95" customHeight="1">
      <c r="A21">
        <v>204</v>
      </c>
      <c r="B21" s="8">
        <v>14</v>
      </c>
      <c r="C21" s="15">
        <v>2220523035</v>
      </c>
      <c r="D21" s="9" t="s">
        <v>1291</v>
      </c>
      <c r="E21" s="10" t="s">
        <v>1500</v>
      </c>
      <c r="F21" s="16" t="s">
        <v>1302</v>
      </c>
      <c r="G21" s="16" t="s">
        <v>1302</v>
      </c>
      <c r="H21" s="11"/>
      <c r="I21" s="12"/>
      <c r="J21" s="12"/>
      <c r="K21" s="12"/>
      <c r="L21" s="156">
        <v>0</v>
      </c>
      <c r="M21" s="157"/>
      <c r="N21" s="158"/>
      <c r="O21" t="s">
        <v>2428</v>
      </c>
    </row>
    <row r="22" spans="1:15" ht="18.95" customHeight="1">
      <c r="A22">
        <v>205</v>
      </c>
      <c r="B22" s="8">
        <v>15</v>
      </c>
      <c r="C22" s="15">
        <v>2320711393</v>
      </c>
      <c r="D22" s="9" t="s">
        <v>2017</v>
      </c>
      <c r="E22" s="10" t="s">
        <v>1500</v>
      </c>
      <c r="F22" s="16" t="s">
        <v>1396</v>
      </c>
      <c r="G22" s="16" t="s">
        <v>1396</v>
      </c>
      <c r="H22" s="11"/>
      <c r="I22" s="12"/>
      <c r="J22" s="12"/>
      <c r="K22" s="12"/>
      <c r="L22" s="156">
        <v>0</v>
      </c>
      <c r="M22" s="157"/>
      <c r="N22" s="158"/>
      <c r="O22" t="s">
        <v>2428</v>
      </c>
    </row>
    <row r="23" spans="1:15" ht="18.95" customHeight="1">
      <c r="A23">
        <v>206</v>
      </c>
      <c r="B23" s="8">
        <v>16</v>
      </c>
      <c r="C23" s="15">
        <v>2221523124</v>
      </c>
      <c r="D23" s="9" t="s">
        <v>1677</v>
      </c>
      <c r="E23" s="10" t="s">
        <v>1678</v>
      </c>
      <c r="F23" s="16" t="s">
        <v>1302</v>
      </c>
      <c r="G23" s="16" t="s">
        <v>1302</v>
      </c>
      <c r="H23" s="11"/>
      <c r="I23" s="12"/>
      <c r="J23" s="12"/>
      <c r="K23" s="12"/>
      <c r="L23" s="156">
        <v>0</v>
      </c>
      <c r="M23" s="157"/>
      <c r="N23" s="158"/>
      <c r="O23" t="s">
        <v>2428</v>
      </c>
    </row>
    <row r="24" spans="1:15" ht="18.95" customHeight="1">
      <c r="A24">
        <v>207</v>
      </c>
      <c r="B24" s="8">
        <v>17</v>
      </c>
      <c r="C24" s="15">
        <v>23203710279</v>
      </c>
      <c r="D24" s="9" t="s">
        <v>1740</v>
      </c>
      <c r="E24" s="10" t="s">
        <v>1678</v>
      </c>
      <c r="F24" s="16" t="s">
        <v>1416</v>
      </c>
      <c r="G24" s="16" t="s">
        <v>1416</v>
      </c>
      <c r="H24" s="11"/>
      <c r="I24" s="12"/>
      <c r="J24" s="12"/>
      <c r="K24" s="12"/>
      <c r="L24" s="156">
        <v>0</v>
      </c>
      <c r="M24" s="157"/>
      <c r="N24" s="158"/>
      <c r="O24" t="s">
        <v>2428</v>
      </c>
    </row>
    <row r="25" spans="1:15" ht="18.95" customHeight="1">
      <c r="A25">
        <v>208</v>
      </c>
      <c r="B25" s="8">
        <v>18</v>
      </c>
      <c r="C25" s="15">
        <v>2320710506</v>
      </c>
      <c r="D25" s="9" t="s">
        <v>1976</v>
      </c>
      <c r="E25" s="10" t="s">
        <v>1678</v>
      </c>
      <c r="F25" s="16" t="s">
        <v>1925</v>
      </c>
      <c r="G25" s="16" t="s">
        <v>1925</v>
      </c>
      <c r="H25" s="11"/>
      <c r="I25" s="12"/>
      <c r="J25" s="12"/>
      <c r="K25" s="12"/>
      <c r="L25" s="156">
        <v>0</v>
      </c>
      <c r="M25" s="157"/>
      <c r="N25" s="158"/>
      <c r="O25" t="s">
        <v>2428</v>
      </c>
    </row>
    <row r="26" spans="1:15" ht="18.95" customHeight="1">
      <c r="A26">
        <v>209</v>
      </c>
      <c r="B26" s="8">
        <v>19</v>
      </c>
      <c r="C26" s="15">
        <v>2321118027</v>
      </c>
      <c r="D26" s="9" t="s">
        <v>1458</v>
      </c>
      <c r="E26" s="10" t="s">
        <v>1678</v>
      </c>
      <c r="F26" s="16" t="s">
        <v>1610</v>
      </c>
      <c r="G26" s="16" t="s">
        <v>1610</v>
      </c>
      <c r="H26" s="11"/>
      <c r="I26" s="12"/>
      <c r="J26" s="12"/>
      <c r="K26" s="12"/>
      <c r="L26" s="156">
        <v>0</v>
      </c>
      <c r="M26" s="157"/>
      <c r="N26" s="158"/>
      <c r="O26" t="s">
        <v>2428</v>
      </c>
    </row>
    <row r="27" spans="1:15" ht="18.95" customHeight="1">
      <c r="A27">
        <v>210</v>
      </c>
      <c r="B27" s="8">
        <v>20</v>
      </c>
      <c r="C27" s="15">
        <v>23211210030</v>
      </c>
      <c r="D27" s="9" t="s">
        <v>2155</v>
      </c>
      <c r="E27" s="10" t="s">
        <v>1678</v>
      </c>
      <c r="F27" s="16" t="s">
        <v>1610</v>
      </c>
      <c r="G27" s="16" t="s">
        <v>1610</v>
      </c>
      <c r="H27" s="11"/>
      <c r="I27" s="12"/>
      <c r="J27" s="12"/>
      <c r="K27" s="12"/>
      <c r="L27" s="156">
        <v>0</v>
      </c>
      <c r="M27" s="157"/>
      <c r="N27" s="158"/>
      <c r="O27" t="s">
        <v>2428</v>
      </c>
    </row>
    <row r="28" spans="1:15" ht="18.95" customHeight="1">
      <c r="A28">
        <v>211</v>
      </c>
      <c r="B28" s="8">
        <v>21</v>
      </c>
      <c r="C28" s="15">
        <v>23211212015</v>
      </c>
      <c r="D28" s="9" t="s">
        <v>2169</v>
      </c>
      <c r="E28" s="10" t="s">
        <v>1678</v>
      </c>
      <c r="F28" s="16" t="s">
        <v>1610</v>
      </c>
      <c r="G28" s="16" t="s">
        <v>1610</v>
      </c>
      <c r="H28" s="11"/>
      <c r="I28" s="12"/>
      <c r="J28" s="12"/>
      <c r="K28" s="12"/>
      <c r="L28" s="156">
        <v>0</v>
      </c>
      <c r="M28" s="157"/>
      <c r="N28" s="158"/>
      <c r="O28" t="s">
        <v>2428</v>
      </c>
    </row>
    <row r="29" spans="1:15" ht="18.95" customHeight="1">
      <c r="A29">
        <v>212</v>
      </c>
      <c r="B29" s="8">
        <v>22</v>
      </c>
      <c r="C29" s="15">
        <v>2321212483</v>
      </c>
      <c r="D29" s="9" t="s">
        <v>1677</v>
      </c>
      <c r="E29" s="10" t="s">
        <v>1678</v>
      </c>
      <c r="F29" s="16" t="s">
        <v>1296</v>
      </c>
      <c r="G29" s="16" t="s">
        <v>1296</v>
      </c>
      <c r="H29" s="11"/>
      <c r="I29" s="12"/>
      <c r="J29" s="12"/>
      <c r="K29" s="12"/>
      <c r="L29" s="156">
        <v>0</v>
      </c>
      <c r="M29" s="157"/>
      <c r="N29" s="158"/>
      <c r="O29" t="s">
        <v>2428</v>
      </c>
    </row>
    <row r="30" spans="1:15" ht="18.95" customHeight="1">
      <c r="A30">
        <v>213</v>
      </c>
      <c r="B30" s="8">
        <v>23</v>
      </c>
      <c r="C30" s="15">
        <v>2321214252</v>
      </c>
      <c r="D30" s="9" t="s">
        <v>2237</v>
      </c>
      <c r="E30" s="10" t="s">
        <v>1678</v>
      </c>
      <c r="F30" s="16" t="s">
        <v>1416</v>
      </c>
      <c r="G30" s="16" t="s">
        <v>1416</v>
      </c>
      <c r="H30" s="11"/>
      <c r="I30" s="12"/>
      <c r="J30" s="12"/>
      <c r="K30" s="12"/>
      <c r="L30" s="156">
        <v>0</v>
      </c>
      <c r="M30" s="157"/>
      <c r="N30" s="158"/>
      <c r="O30" t="s">
        <v>2428</v>
      </c>
    </row>
    <row r="31" spans="1:15" ht="18.95" customHeight="1">
      <c r="A31">
        <v>214</v>
      </c>
      <c r="B31" s="8">
        <v>24</v>
      </c>
      <c r="C31" s="15">
        <v>23212812495</v>
      </c>
      <c r="D31" s="9" t="s">
        <v>2265</v>
      </c>
      <c r="E31" s="10" t="s">
        <v>1678</v>
      </c>
      <c r="F31" s="16" t="s">
        <v>1308</v>
      </c>
      <c r="G31" s="16" t="s">
        <v>1308</v>
      </c>
      <c r="H31" s="11"/>
      <c r="I31" s="12"/>
      <c r="J31" s="12"/>
      <c r="K31" s="12"/>
      <c r="L31" s="156">
        <v>0</v>
      </c>
      <c r="M31" s="157"/>
      <c r="N31" s="158"/>
      <c r="O31" t="s">
        <v>2428</v>
      </c>
    </row>
    <row r="32" spans="1:15" ht="18.95" customHeight="1">
      <c r="A32">
        <v>215</v>
      </c>
      <c r="B32" s="8">
        <v>25</v>
      </c>
      <c r="C32" s="15">
        <v>2321173806</v>
      </c>
      <c r="D32" s="9" t="s">
        <v>1661</v>
      </c>
      <c r="E32" s="10" t="s">
        <v>2221</v>
      </c>
      <c r="F32" s="16" t="s">
        <v>1308</v>
      </c>
      <c r="G32" s="16" t="s">
        <v>1308</v>
      </c>
      <c r="H32" s="11"/>
      <c r="I32" s="12"/>
      <c r="J32" s="12"/>
      <c r="K32" s="12"/>
      <c r="L32" s="156">
        <v>0</v>
      </c>
      <c r="M32" s="157"/>
      <c r="N32" s="158"/>
      <c r="O32" t="s">
        <v>2428</v>
      </c>
    </row>
    <row r="33" spans="1:15" ht="18.95" customHeight="1">
      <c r="A33">
        <v>216</v>
      </c>
      <c r="B33" s="8">
        <v>26</v>
      </c>
      <c r="C33" s="15">
        <v>2220253331</v>
      </c>
      <c r="D33" s="9" t="s">
        <v>1420</v>
      </c>
      <c r="E33" s="10" t="s">
        <v>1421</v>
      </c>
      <c r="F33" s="16" t="s">
        <v>1422</v>
      </c>
      <c r="G33" s="16" t="s">
        <v>1422</v>
      </c>
      <c r="H33" s="11"/>
      <c r="I33" s="12"/>
      <c r="J33" s="12"/>
      <c r="K33" s="12"/>
      <c r="L33" s="156">
        <v>0</v>
      </c>
      <c r="M33" s="157"/>
      <c r="N33" s="158"/>
      <c r="O33" t="s">
        <v>2428</v>
      </c>
    </row>
    <row r="34" spans="1:15" ht="18.95" customHeight="1">
      <c r="A34">
        <v>217</v>
      </c>
      <c r="B34" s="8">
        <v>27</v>
      </c>
      <c r="C34" s="15">
        <v>2220523038</v>
      </c>
      <c r="D34" s="9" t="s">
        <v>1503</v>
      </c>
      <c r="E34" s="10" t="s">
        <v>1421</v>
      </c>
      <c r="F34" s="16" t="s">
        <v>1302</v>
      </c>
      <c r="G34" s="16" t="s">
        <v>1302</v>
      </c>
      <c r="H34" s="11"/>
      <c r="I34" s="12"/>
      <c r="J34" s="12"/>
      <c r="K34" s="12"/>
      <c r="L34" s="156">
        <v>0</v>
      </c>
      <c r="M34" s="157"/>
      <c r="N34" s="158"/>
      <c r="O34" t="s">
        <v>2428</v>
      </c>
    </row>
    <row r="35" spans="1:15" ht="18.95" customHeight="1">
      <c r="A35">
        <v>218</v>
      </c>
      <c r="B35" s="8">
        <v>28</v>
      </c>
      <c r="C35" s="15">
        <v>2220523259</v>
      </c>
      <c r="D35" s="9" t="s">
        <v>1539</v>
      </c>
      <c r="E35" s="10" t="s">
        <v>1421</v>
      </c>
      <c r="F35" s="16" t="s">
        <v>1302</v>
      </c>
      <c r="G35" s="16" t="s">
        <v>1302</v>
      </c>
      <c r="H35" s="11"/>
      <c r="I35" s="12"/>
      <c r="J35" s="12"/>
      <c r="K35" s="12"/>
      <c r="L35" s="156">
        <v>0</v>
      </c>
      <c r="M35" s="157"/>
      <c r="N35" s="158"/>
      <c r="O35" t="s">
        <v>2428</v>
      </c>
    </row>
    <row r="36" spans="1:15" ht="18.95" customHeight="1">
      <c r="A36">
        <v>219</v>
      </c>
      <c r="B36" s="8">
        <v>29</v>
      </c>
      <c r="C36" s="15">
        <v>2320257519</v>
      </c>
      <c r="D36" s="9" t="s">
        <v>1872</v>
      </c>
      <c r="E36" s="10" t="s">
        <v>1421</v>
      </c>
      <c r="F36" s="16" t="s">
        <v>1770</v>
      </c>
      <c r="G36" s="16" t="s">
        <v>1770</v>
      </c>
      <c r="H36" s="11"/>
      <c r="I36" s="12"/>
      <c r="J36" s="12"/>
      <c r="K36" s="12"/>
      <c r="L36" s="156">
        <v>0</v>
      </c>
      <c r="M36" s="157"/>
      <c r="N36" s="158"/>
      <c r="O36" t="s">
        <v>2428</v>
      </c>
    </row>
    <row r="37" spans="1:15">
      <c r="M37" s="147" t="s">
        <v>2429</v>
      </c>
      <c r="N37" s="13" t="s">
        <v>2400</v>
      </c>
    </row>
  </sheetData>
  <mergeCells count="45">
    <mergeCell ref="L34:N34"/>
    <mergeCell ref="L35:N35"/>
    <mergeCell ref="L36:N36"/>
    <mergeCell ref="L28:N28"/>
    <mergeCell ref="L29:N29"/>
    <mergeCell ref="L30:N30"/>
    <mergeCell ref="L31:N31"/>
    <mergeCell ref="L32:N32"/>
    <mergeCell ref="L33:N33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</mergeCells>
  <conditionalFormatting sqref="G6:G36 L8:N36 A8:A36">
    <cfRule type="cellIs" dxfId="106" priority="6" stopIfTrue="1" operator="equal">
      <formula>0</formula>
    </cfRule>
  </conditionalFormatting>
  <conditionalFormatting sqref="M37:N37">
    <cfRule type="cellIs" dxfId="105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workbookViewId="0">
      <pane ySplit="7" topLeftCell="A26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50" t="s">
        <v>7</v>
      </c>
      <c r="D1" s="150"/>
      <c r="E1" s="151" t="s">
        <v>1258</v>
      </c>
      <c r="F1" s="151"/>
      <c r="G1" s="151"/>
      <c r="H1" s="151"/>
      <c r="I1" s="151"/>
      <c r="J1" s="151"/>
      <c r="K1" s="151"/>
      <c r="L1" s="110" t="s">
        <v>2430</v>
      </c>
    </row>
    <row r="2" spans="1:15" s="1" customFormat="1">
      <c r="C2" s="150" t="s">
        <v>8</v>
      </c>
      <c r="D2" s="150"/>
      <c r="E2" s="2" t="s">
        <v>2431</v>
      </c>
      <c r="F2" s="152" t="s">
        <v>1260</v>
      </c>
      <c r="G2" s="152"/>
      <c r="H2" s="152"/>
      <c r="I2" s="152"/>
      <c r="J2" s="152"/>
      <c r="K2" s="152"/>
      <c r="L2" s="146"/>
      <c r="M2" s="4"/>
      <c r="N2" s="4"/>
    </row>
    <row r="3" spans="1:15" s="5" customFormat="1" ht="18.75" customHeight="1">
      <c r="C3" s="6" t="s">
        <v>2357</v>
      </c>
      <c r="D3" s="145"/>
      <c r="E3" s="152" t="s">
        <v>2393</v>
      </c>
      <c r="F3" s="152"/>
      <c r="G3" s="152"/>
      <c r="H3" s="152"/>
      <c r="I3" s="152"/>
      <c r="J3" s="152"/>
      <c r="K3" s="152"/>
      <c r="L3" s="3"/>
      <c r="M3" s="3"/>
      <c r="N3" s="3"/>
    </row>
    <row r="4" spans="1:15" s="5" customFormat="1" ht="18.75" customHeight="1">
      <c r="B4" s="153" t="s">
        <v>2432</v>
      </c>
      <c r="C4" s="153"/>
      <c r="D4" s="153"/>
      <c r="E4" s="153"/>
      <c r="F4" s="153"/>
      <c r="G4" s="153"/>
      <c r="H4" s="153"/>
      <c r="I4" s="153"/>
      <c r="J4" s="153"/>
      <c r="K4" s="153"/>
      <c r="L4" s="3"/>
      <c r="M4" s="3"/>
      <c r="N4" s="3"/>
    </row>
    <row r="5" spans="1:15" ht="3.75" customHeight="1"/>
    <row r="6" spans="1:15" ht="15" customHeight="1">
      <c r="B6" s="149" t="s">
        <v>0</v>
      </c>
      <c r="C6" s="148" t="s">
        <v>9</v>
      </c>
      <c r="D6" s="154" t="s">
        <v>3</v>
      </c>
      <c r="E6" s="155" t="s">
        <v>4</v>
      </c>
      <c r="F6" s="148" t="s">
        <v>15</v>
      </c>
      <c r="G6" s="148" t="s">
        <v>16</v>
      </c>
      <c r="H6" s="148" t="s">
        <v>10</v>
      </c>
      <c r="I6" s="148" t="s">
        <v>11</v>
      </c>
      <c r="J6" s="159" t="s">
        <v>6</v>
      </c>
      <c r="K6" s="159"/>
      <c r="L6" s="160" t="s">
        <v>12</v>
      </c>
      <c r="M6" s="161"/>
      <c r="N6" s="162"/>
    </row>
    <row r="7" spans="1:15" ht="27" customHeight="1">
      <c r="B7" s="149"/>
      <c r="C7" s="149"/>
      <c r="D7" s="154"/>
      <c r="E7" s="155"/>
      <c r="F7" s="149"/>
      <c r="G7" s="149"/>
      <c r="H7" s="149"/>
      <c r="I7" s="149"/>
      <c r="J7" s="7" t="s">
        <v>13</v>
      </c>
      <c r="K7" s="7" t="s">
        <v>14</v>
      </c>
      <c r="L7" s="163"/>
      <c r="M7" s="164"/>
      <c r="N7" s="165"/>
    </row>
    <row r="8" spans="1:15" ht="18.95" customHeight="1">
      <c r="A8">
        <v>220</v>
      </c>
      <c r="B8" s="8">
        <v>1</v>
      </c>
      <c r="C8" s="15">
        <v>2320713617</v>
      </c>
      <c r="D8" s="9" t="s">
        <v>2040</v>
      </c>
      <c r="E8" s="10" t="s">
        <v>1421</v>
      </c>
      <c r="F8" s="16" t="s">
        <v>1396</v>
      </c>
      <c r="G8" s="16" t="s">
        <v>1396</v>
      </c>
      <c r="H8" s="11"/>
      <c r="I8" s="12"/>
      <c r="J8" s="12"/>
      <c r="K8" s="12"/>
      <c r="L8" s="166">
        <v>0</v>
      </c>
      <c r="M8" s="167"/>
      <c r="N8" s="168"/>
      <c r="O8" t="s">
        <v>2433</v>
      </c>
    </row>
    <row r="9" spans="1:15" ht="18.95" customHeight="1">
      <c r="A9">
        <v>221</v>
      </c>
      <c r="B9" s="8">
        <v>2</v>
      </c>
      <c r="C9" s="15">
        <v>23213411036</v>
      </c>
      <c r="D9" s="9" t="s">
        <v>1673</v>
      </c>
      <c r="E9" s="10" t="s">
        <v>1421</v>
      </c>
      <c r="F9" s="16" t="s">
        <v>1925</v>
      </c>
      <c r="G9" s="16" t="s">
        <v>1925</v>
      </c>
      <c r="H9" s="11"/>
      <c r="I9" s="12"/>
      <c r="J9" s="12"/>
      <c r="K9" s="12"/>
      <c r="L9" s="156">
        <v>0</v>
      </c>
      <c r="M9" s="157"/>
      <c r="N9" s="158"/>
      <c r="O9" t="s">
        <v>2433</v>
      </c>
    </row>
    <row r="10" spans="1:15" ht="18.95" customHeight="1">
      <c r="A10">
        <v>222</v>
      </c>
      <c r="B10" s="8">
        <v>3</v>
      </c>
      <c r="C10" s="15">
        <v>2321710758</v>
      </c>
      <c r="D10" s="9" t="s">
        <v>2291</v>
      </c>
      <c r="E10" s="10" t="s">
        <v>2292</v>
      </c>
      <c r="F10" s="16" t="s">
        <v>1349</v>
      </c>
      <c r="G10" s="16" t="s">
        <v>1349</v>
      </c>
      <c r="H10" s="11"/>
      <c r="I10" s="12"/>
      <c r="J10" s="12"/>
      <c r="K10" s="12"/>
      <c r="L10" s="156">
        <v>0</v>
      </c>
      <c r="M10" s="157"/>
      <c r="N10" s="158"/>
      <c r="O10" t="s">
        <v>2433</v>
      </c>
    </row>
    <row r="11" spans="1:15" ht="18.95" customHeight="1">
      <c r="A11">
        <v>223</v>
      </c>
      <c r="B11" s="8">
        <v>4</v>
      </c>
      <c r="C11" s="15">
        <v>2220522776</v>
      </c>
      <c r="D11" s="9" t="s">
        <v>1450</v>
      </c>
      <c r="E11" s="10" t="s">
        <v>1451</v>
      </c>
      <c r="F11" s="16" t="s">
        <v>1302</v>
      </c>
      <c r="G11" s="16" t="s">
        <v>1302</v>
      </c>
      <c r="H11" s="11"/>
      <c r="I11" s="12"/>
      <c r="J11" s="12"/>
      <c r="K11" s="12"/>
      <c r="L11" s="156">
        <v>0</v>
      </c>
      <c r="M11" s="157"/>
      <c r="N11" s="158"/>
      <c r="O11" t="s">
        <v>2433</v>
      </c>
    </row>
    <row r="12" spans="1:15" ht="18.95" customHeight="1">
      <c r="A12">
        <v>224</v>
      </c>
      <c r="B12" s="8">
        <v>5</v>
      </c>
      <c r="C12" s="15">
        <v>2320711812</v>
      </c>
      <c r="D12" s="9" t="s">
        <v>2021</v>
      </c>
      <c r="E12" s="10" t="s">
        <v>1451</v>
      </c>
      <c r="F12" s="16" t="s">
        <v>1396</v>
      </c>
      <c r="G12" s="16" t="s">
        <v>1396</v>
      </c>
      <c r="H12" s="11"/>
      <c r="I12" s="12"/>
      <c r="J12" s="12"/>
      <c r="K12" s="12"/>
      <c r="L12" s="156">
        <v>0</v>
      </c>
      <c r="M12" s="157"/>
      <c r="N12" s="158"/>
      <c r="O12" t="s">
        <v>2433</v>
      </c>
    </row>
    <row r="13" spans="1:15" ht="18.95" customHeight="1">
      <c r="A13">
        <v>225</v>
      </c>
      <c r="B13" s="8">
        <v>6</v>
      </c>
      <c r="C13" s="15">
        <v>2220522938</v>
      </c>
      <c r="D13" s="9" t="s">
        <v>1443</v>
      </c>
      <c r="E13" s="10" t="s">
        <v>1483</v>
      </c>
      <c r="F13" s="16" t="s">
        <v>1302</v>
      </c>
      <c r="G13" s="16" t="s">
        <v>1302</v>
      </c>
      <c r="H13" s="11"/>
      <c r="I13" s="12"/>
      <c r="J13" s="12"/>
      <c r="K13" s="12"/>
      <c r="L13" s="156">
        <v>0</v>
      </c>
      <c r="M13" s="157"/>
      <c r="N13" s="158"/>
      <c r="O13" t="s">
        <v>2433</v>
      </c>
    </row>
    <row r="14" spans="1:15" ht="18.95" customHeight="1">
      <c r="A14">
        <v>226</v>
      </c>
      <c r="B14" s="8">
        <v>7</v>
      </c>
      <c r="C14" s="15">
        <v>2220523187</v>
      </c>
      <c r="D14" s="9" t="s">
        <v>1524</v>
      </c>
      <c r="E14" s="10" t="s">
        <v>1483</v>
      </c>
      <c r="F14" s="16" t="s">
        <v>1302</v>
      </c>
      <c r="G14" s="16" t="s">
        <v>1302</v>
      </c>
      <c r="H14" s="11"/>
      <c r="I14" s="12"/>
      <c r="J14" s="12"/>
      <c r="K14" s="12"/>
      <c r="L14" s="156">
        <v>0</v>
      </c>
      <c r="M14" s="157"/>
      <c r="N14" s="158"/>
      <c r="O14" t="s">
        <v>2433</v>
      </c>
    </row>
    <row r="15" spans="1:15" ht="18.95" customHeight="1">
      <c r="A15">
        <v>227</v>
      </c>
      <c r="B15" s="8">
        <v>8</v>
      </c>
      <c r="C15" s="15">
        <v>2320243065</v>
      </c>
      <c r="D15" s="9" t="s">
        <v>1740</v>
      </c>
      <c r="E15" s="10" t="s">
        <v>1483</v>
      </c>
      <c r="F15" s="16" t="s">
        <v>1770</v>
      </c>
      <c r="G15" s="16" t="s">
        <v>1770</v>
      </c>
      <c r="H15" s="11"/>
      <c r="I15" s="12"/>
      <c r="J15" s="12"/>
      <c r="K15" s="12"/>
      <c r="L15" s="156">
        <v>0</v>
      </c>
      <c r="M15" s="157"/>
      <c r="N15" s="158"/>
      <c r="O15" t="s">
        <v>2433</v>
      </c>
    </row>
    <row r="16" spans="1:15" ht="18.95" customHeight="1">
      <c r="A16">
        <v>228</v>
      </c>
      <c r="B16" s="8">
        <v>9</v>
      </c>
      <c r="C16" s="15">
        <v>23205110020</v>
      </c>
      <c r="D16" s="9" t="s">
        <v>1943</v>
      </c>
      <c r="E16" s="10" t="s">
        <v>1483</v>
      </c>
      <c r="F16" s="16" t="s">
        <v>1857</v>
      </c>
      <c r="G16" s="16" t="s">
        <v>1857</v>
      </c>
      <c r="H16" s="11"/>
      <c r="I16" s="12"/>
      <c r="J16" s="12"/>
      <c r="K16" s="12"/>
      <c r="L16" s="156">
        <v>0</v>
      </c>
      <c r="M16" s="157"/>
      <c r="N16" s="158"/>
      <c r="O16" t="s">
        <v>2433</v>
      </c>
    </row>
    <row r="17" spans="1:15" ht="18.95" customHeight="1">
      <c r="A17">
        <v>229</v>
      </c>
      <c r="B17" s="8">
        <v>10</v>
      </c>
      <c r="C17" s="15">
        <v>23207110088</v>
      </c>
      <c r="D17" s="9" t="s">
        <v>1417</v>
      </c>
      <c r="E17" s="10" t="s">
        <v>1483</v>
      </c>
      <c r="F17" s="16" t="s">
        <v>1396</v>
      </c>
      <c r="G17" s="16" t="s">
        <v>1396</v>
      </c>
      <c r="H17" s="11"/>
      <c r="I17" s="12"/>
      <c r="J17" s="12"/>
      <c r="K17" s="12"/>
      <c r="L17" s="156">
        <v>0</v>
      </c>
      <c r="M17" s="157"/>
      <c r="N17" s="158"/>
      <c r="O17" t="s">
        <v>2433</v>
      </c>
    </row>
    <row r="18" spans="1:15" ht="18.95" customHeight="1">
      <c r="A18">
        <v>230</v>
      </c>
      <c r="B18" s="8">
        <v>11</v>
      </c>
      <c r="C18" s="15">
        <v>23207110180</v>
      </c>
      <c r="D18" s="9" t="s">
        <v>1417</v>
      </c>
      <c r="E18" s="10" t="s">
        <v>1483</v>
      </c>
      <c r="F18" s="16" t="s">
        <v>1396</v>
      </c>
      <c r="G18" s="16" t="s">
        <v>1396</v>
      </c>
      <c r="H18" s="11"/>
      <c r="I18" s="12"/>
      <c r="J18" s="12"/>
      <c r="K18" s="12"/>
      <c r="L18" s="156">
        <v>0</v>
      </c>
      <c r="M18" s="157"/>
      <c r="N18" s="158"/>
      <c r="O18" t="s">
        <v>2433</v>
      </c>
    </row>
    <row r="19" spans="1:15" ht="18.95" customHeight="1">
      <c r="A19">
        <v>231</v>
      </c>
      <c r="B19" s="8">
        <v>12</v>
      </c>
      <c r="C19" s="15">
        <v>23207111283</v>
      </c>
      <c r="D19" s="9" t="s">
        <v>2002</v>
      </c>
      <c r="E19" s="10" t="s">
        <v>1483</v>
      </c>
      <c r="F19" s="16" t="s">
        <v>1349</v>
      </c>
      <c r="G19" s="16" t="s">
        <v>1349</v>
      </c>
      <c r="H19" s="11"/>
      <c r="I19" s="12"/>
      <c r="J19" s="12"/>
      <c r="K19" s="12"/>
      <c r="L19" s="156">
        <v>0</v>
      </c>
      <c r="M19" s="157"/>
      <c r="N19" s="158"/>
      <c r="O19" t="s">
        <v>2433</v>
      </c>
    </row>
    <row r="20" spans="1:15" ht="18.95" customHeight="1">
      <c r="A20">
        <v>232</v>
      </c>
      <c r="B20" s="8">
        <v>13</v>
      </c>
      <c r="C20" s="15">
        <v>23207111436</v>
      </c>
      <c r="D20" s="9" t="s">
        <v>2003</v>
      </c>
      <c r="E20" s="10" t="s">
        <v>1483</v>
      </c>
      <c r="F20" s="16" t="s">
        <v>1396</v>
      </c>
      <c r="G20" s="16" t="s">
        <v>1396</v>
      </c>
      <c r="H20" s="11"/>
      <c r="I20" s="12"/>
      <c r="J20" s="12"/>
      <c r="K20" s="12"/>
      <c r="L20" s="156">
        <v>0</v>
      </c>
      <c r="M20" s="157"/>
      <c r="N20" s="158"/>
      <c r="O20" t="s">
        <v>2433</v>
      </c>
    </row>
    <row r="21" spans="1:15" ht="18.95" customHeight="1">
      <c r="A21">
        <v>233</v>
      </c>
      <c r="B21" s="8">
        <v>14</v>
      </c>
      <c r="C21" s="15">
        <v>2320711403</v>
      </c>
      <c r="D21" s="9" t="s">
        <v>1856</v>
      </c>
      <c r="E21" s="10" t="s">
        <v>1483</v>
      </c>
      <c r="F21" s="16" t="s">
        <v>1308</v>
      </c>
      <c r="G21" s="16" t="s">
        <v>1308</v>
      </c>
      <c r="H21" s="11"/>
      <c r="I21" s="12"/>
      <c r="J21" s="12"/>
      <c r="K21" s="12"/>
      <c r="L21" s="156">
        <v>0</v>
      </c>
      <c r="M21" s="157"/>
      <c r="N21" s="158"/>
      <c r="O21" t="s">
        <v>2433</v>
      </c>
    </row>
    <row r="22" spans="1:15" ht="18.95" customHeight="1">
      <c r="A22">
        <v>234</v>
      </c>
      <c r="B22" s="8">
        <v>15</v>
      </c>
      <c r="C22" s="15">
        <v>2320715068</v>
      </c>
      <c r="D22" s="9" t="s">
        <v>1763</v>
      </c>
      <c r="E22" s="10" t="s">
        <v>1483</v>
      </c>
      <c r="F22" s="16" t="s">
        <v>1396</v>
      </c>
      <c r="G22" s="16" t="s">
        <v>1396</v>
      </c>
      <c r="H22" s="11"/>
      <c r="I22" s="12"/>
      <c r="J22" s="12"/>
      <c r="K22" s="12"/>
      <c r="L22" s="156">
        <v>0</v>
      </c>
      <c r="M22" s="157"/>
      <c r="N22" s="158"/>
      <c r="O22" t="s">
        <v>2433</v>
      </c>
    </row>
    <row r="23" spans="1:15" ht="18.95" customHeight="1">
      <c r="A23">
        <v>235</v>
      </c>
      <c r="B23" s="8">
        <v>16</v>
      </c>
      <c r="C23" s="15">
        <v>2320715204</v>
      </c>
      <c r="D23" s="9" t="s">
        <v>2063</v>
      </c>
      <c r="E23" s="10" t="s">
        <v>1483</v>
      </c>
      <c r="F23" s="16" t="s">
        <v>1349</v>
      </c>
      <c r="G23" s="16" t="s">
        <v>1349</v>
      </c>
      <c r="H23" s="11"/>
      <c r="I23" s="12"/>
      <c r="J23" s="12"/>
      <c r="K23" s="12"/>
      <c r="L23" s="156">
        <v>0</v>
      </c>
      <c r="M23" s="157"/>
      <c r="N23" s="158"/>
      <c r="O23" t="s">
        <v>2433</v>
      </c>
    </row>
    <row r="24" spans="1:15" ht="18.95" customHeight="1">
      <c r="A24">
        <v>236</v>
      </c>
      <c r="B24" s="8">
        <v>17</v>
      </c>
      <c r="C24" s="15">
        <v>2320719700</v>
      </c>
      <c r="D24" s="9" t="s">
        <v>2092</v>
      </c>
      <c r="E24" s="10" t="s">
        <v>1483</v>
      </c>
      <c r="F24" s="16" t="s">
        <v>1396</v>
      </c>
      <c r="G24" s="16" t="s">
        <v>1396</v>
      </c>
      <c r="H24" s="11"/>
      <c r="I24" s="12"/>
      <c r="J24" s="12"/>
      <c r="K24" s="12"/>
      <c r="L24" s="156">
        <v>0</v>
      </c>
      <c r="M24" s="157"/>
      <c r="N24" s="158"/>
      <c r="O24" t="s">
        <v>2433</v>
      </c>
    </row>
    <row r="25" spans="1:15" ht="18.95" customHeight="1">
      <c r="A25">
        <v>237</v>
      </c>
      <c r="B25" s="8">
        <v>18</v>
      </c>
      <c r="C25" s="15">
        <v>2320720355</v>
      </c>
      <c r="D25" s="9" t="s">
        <v>1797</v>
      </c>
      <c r="E25" s="10" t="s">
        <v>1483</v>
      </c>
      <c r="F25" s="16" t="s">
        <v>1396</v>
      </c>
      <c r="G25" s="16" t="s">
        <v>1396</v>
      </c>
      <c r="H25" s="11"/>
      <c r="I25" s="12"/>
      <c r="J25" s="12"/>
      <c r="K25" s="12"/>
      <c r="L25" s="156">
        <v>0</v>
      </c>
      <c r="M25" s="157"/>
      <c r="N25" s="158"/>
      <c r="O25" t="s">
        <v>2433</v>
      </c>
    </row>
    <row r="26" spans="1:15" ht="18.95" customHeight="1">
      <c r="A26">
        <v>238</v>
      </c>
      <c r="B26" s="8">
        <v>19</v>
      </c>
      <c r="C26" s="15">
        <v>2320725021</v>
      </c>
      <c r="D26" s="9" t="s">
        <v>1531</v>
      </c>
      <c r="E26" s="10" t="s">
        <v>1483</v>
      </c>
      <c r="F26" s="16" t="s">
        <v>1570</v>
      </c>
      <c r="G26" s="16" t="s">
        <v>1570</v>
      </c>
      <c r="H26" s="11"/>
      <c r="I26" s="12"/>
      <c r="J26" s="12"/>
      <c r="K26" s="12"/>
      <c r="L26" s="156">
        <v>0</v>
      </c>
      <c r="M26" s="157"/>
      <c r="N26" s="158"/>
      <c r="O26" t="s">
        <v>2433</v>
      </c>
    </row>
    <row r="27" spans="1:15" ht="18.95" customHeight="1">
      <c r="A27">
        <v>239</v>
      </c>
      <c r="B27" s="8">
        <v>20</v>
      </c>
      <c r="C27" s="15">
        <v>2220528567</v>
      </c>
      <c r="D27" s="9" t="s">
        <v>1546</v>
      </c>
      <c r="E27" s="10" t="s">
        <v>1547</v>
      </c>
      <c r="F27" s="16" t="s">
        <v>1302</v>
      </c>
      <c r="G27" s="16" t="s">
        <v>1302</v>
      </c>
      <c r="H27" s="11"/>
      <c r="I27" s="12"/>
      <c r="J27" s="12"/>
      <c r="K27" s="12"/>
      <c r="L27" s="156">
        <v>0</v>
      </c>
      <c r="M27" s="157"/>
      <c r="N27" s="158"/>
      <c r="O27" t="s">
        <v>2433</v>
      </c>
    </row>
    <row r="28" spans="1:15" ht="18.95" customHeight="1">
      <c r="A28">
        <v>240</v>
      </c>
      <c r="B28" s="8">
        <v>21</v>
      </c>
      <c r="C28" s="15">
        <v>2320123197</v>
      </c>
      <c r="D28" s="9" t="s">
        <v>1735</v>
      </c>
      <c r="E28" s="10" t="s">
        <v>1547</v>
      </c>
      <c r="F28" s="16" t="s">
        <v>1728</v>
      </c>
      <c r="G28" s="16" t="s">
        <v>1728</v>
      </c>
      <c r="H28" s="11"/>
      <c r="I28" s="12"/>
      <c r="J28" s="12"/>
      <c r="K28" s="12"/>
      <c r="L28" s="156">
        <v>0</v>
      </c>
      <c r="M28" s="157"/>
      <c r="N28" s="158"/>
      <c r="O28" t="s">
        <v>2433</v>
      </c>
    </row>
    <row r="29" spans="1:15" ht="18.95" customHeight="1">
      <c r="A29">
        <v>241</v>
      </c>
      <c r="B29" s="8">
        <v>22</v>
      </c>
      <c r="C29" s="15">
        <v>2320212594</v>
      </c>
      <c r="D29" s="9" t="s">
        <v>1777</v>
      </c>
      <c r="E29" s="10" t="s">
        <v>1547</v>
      </c>
      <c r="F29" s="16" t="s">
        <v>1738</v>
      </c>
      <c r="G29" s="16" t="s">
        <v>1738</v>
      </c>
      <c r="H29" s="11"/>
      <c r="I29" s="12"/>
      <c r="J29" s="12"/>
      <c r="K29" s="12"/>
      <c r="L29" s="156">
        <v>0</v>
      </c>
      <c r="M29" s="157"/>
      <c r="N29" s="158"/>
      <c r="O29" t="s">
        <v>2433</v>
      </c>
    </row>
    <row r="30" spans="1:15" ht="18.95" customHeight="1">
      <c r="A30">
        <v>242</v>
      </c>
      <c r="B30" s="8">
        <v>23</v>
      </c>
      <c r="C30" s="15">
        <v>2320221899</v>
      </c>
      <c r="D30" s="9" t="s">
        <v>1835</v>
      </c>
      <c r="E30" s="10" t="s">
        <v>1547</v>
      </c>
      <c r="F30" s="16" t="s">
        <v>1308</v>
      </c>
      <c r="G30" s="16" t="s">
        <v>1308</v>
      </c>
      <c r="H30" s="11"/>
      <c r="I30" s="12"/>
      <c r="J30" s="12"/>
      <c r="K30" s="12"/>
      <c r="L30" s="156">
        <v>0</v>
      </c>
      <c r="M30" s="157"/>
      <c r="N30" s="158"/>
      <c r="O30" t="s">
        <v>2433</v>
      </c>
    </row>
    <row r="31" spans="1:15" ht="18.95" customHeight="1">
      <c r="A31">
        <v>243</v>
      </c>
      <c r="B31" s="8">
        <v>24</v>
      </c>
      <c r="C31" s="15">
        <v>2320714391</v>
      </c>
      <c r="D31" s="9" t="s">
        <v>2048</v>
      </c>
      <c r="E31" s="10" t="s">
        <v>1547</v>
      </c>
      <c r="F31" s="16" t="s">
        <v>1396</v>
      </c>
      <c r="G31" s="16" t="s">
        <v>1396</v>
      </c>
      <c r="H31" s="11"/>
      <c r="I31" s="12"/>
      <c r="J31" s="12"/>
      <c r="K31" s="12"/>
      <c r="L31" s="156">
        <v>0</v>
      </c>
      <c r="M31" s="157"/>
      <c r="N31" s="158"/>
      <c r="O31" t="s">
        <v>2433</v>
      </c>
    </row>
    <row r="32" spans="1:15" ht="18.95" customHeight="1">
      <c r="A32">
        <v>244</v>
      </c>
      <c r="B32" s="8">
        <v>25</v>
      </c>
      <c r="C32" s="15">
        <v>23218610359</v>
      </c>
      <c r="D32" s="9" t="s">
        <v>2334</v>
      </c>
      <c r="E32" s="10" t="s">
        <v>1547</v>
      </c>
      <c r="F32" s="16" t="s">
        <v>1590</v>
      </c>
      <c r="G32" s="16" t="s">
        <v>1590</v>
      </c>
      <c r="H32" s="11"/>
      <c r="I32" s="12"/>
      <c r="J32" s="12"/>
      <c r="K32" s="12"/>
      <c r="L32" s="156">
        <v>0</v>
      </c>
      <c r="M32" s="157"/>
      <c r="N32" s="158"/>
      <c r="O32" t="s">
        <v>2433</v>
      </c>
    </row>
    <row r="33" spans="1:15" ht="18.95" customHeight="1">
      <c r="A33">
        <v>245</v>
      </c>
      <c r="B33" s="8">
        <v>26</v>
      </c>
      <c r="C33" s="15">
        <v>23211410671</v>
      </c>
      <c r="D33" s="9" t="s">
        <v>2207</v>
      </c>
      <c r="E33" s="10" t="s">
        <v>2208</v>
      </c>
      <c r="F33" s="16" t="s">
        <v>1610</v>
      </c>
      <c r="G33" s="16" t="s">
        <v>1610</v>
      </c>
      <c r="H33" s="11"/>
      <c r="I33" s="12"/>
      <c r="J33" s="12"/>
      <c r="K33" s="12"/>
      <c r="L33" s="156">
        <v>0</v>
      </c>
      <c r="M33" s="157"/>
      <c r="N33" s="158"/>
      <c r="O33" t="s">
        <v>2433</v>
      </c>
    </row>
    <row r="34" spans="1:15" ht="18.95" customHeight="1">
      <c r="A34">
        <v>246</v>
      </c>
      <c r="B34" s="8">
        <v>27</v>
      </c>
      <c r="C34" s="15">
        <v>2120518083</v>
      </c>
      <c r="D34" s="9" t="s">
        <v>1336</v>
      </c>
      <c r="E34" s="10" t="s">
        <v>1337</v>
      </c>
      <c r="F34" s="16" t="s">
        <v>1338</v>
      </c>
      <c r="G34" s="16" t="s">
        <v>1338</v>
      </c>
      <c r="H34" s="11"/>
      <c r="I34" s="12"/>
      <c r="J34" s="12"/>
      <c r="K34" s="12"/>
      <c r="L34" s="156">
        <v>0</v>
      </c>
      <c r="M34" s="157"/>
      <c r="N34" s="158"/>
      <c r="O34" t="s">
        <v>2433</v>
      </c>
    </row>
    <row r="35" spans="1:15" ht="18.95" customHeight="1">
      <c r="A35">
        <v>247</v>
      </c>
      <c r="B35" s="8">
        <v>28</v>
      </c>
      <c r="C35" s="15">
        <v>2220522779</v>
      </c>
      <c r="D35" s="9" t="s">
        <v>1454</v>
      </c>
      <c r="E35" s="10" t="s">
        <v>1337</v>
      </c>
      <c r="F35" s="16" t="s">
        <v>1302</v>
      </c>
      <c r="G35" s="16" t="s">
        <v>1302</v>
      </c>
      <c r="H35" s="11"/>
      <c r="I35" s="12"/>
      <c r="J35" s="12"/>
      <c r="K35" s="12"/>
      <c r="L35" s="156">
        <v>0</v>
      </c>
      <c r="M35" s="157"/>
      <c r="N35" s="158"/>
      <c r="O35" t="s">
        <v>2433</v>
      </c>
    </row>
    <row r="36" spans="1:15" ht="18.95" customHeight="1">
      <c r="A36">
        <v>248</v>
      </c>
      <c r="B36" s="8">
        <v>29</v>
      </c>
      <c r="C36" s="15">
        <v>2220716707</v>
      </c>
      <c r="D36" s="9" t="s">
        <v>1347</v>
      </c>
      <c r="E36" s="10" t="s">
        <v>1337</v>
      </c>
      <c r="F36" s="16" t="s">
        <v>1568</v>
      </c>
      <c r="G36" s="16" t="s">
        <v>1568</v>
      </c>
      <c r="H36" s="11"/>
      <c r="I36" s="12"/>
      <c r="J36" s="12"/>
      <c r="K36" s="12"/>
      <c r="L36" s="156">
        <v>0</v>
      </c>
      <c r="M36" s="157"/>
      <c r="N36" s="158"/>
      <c r="O36" t="s">
        <v>2433</v>
      </c>
    </row>
    <row r="37" spans="1:15">
      <c r="M37" s="147" t="s">
        <v>2434</v>
      </c>
      <c r="N37" s="13" t="s">
        <v>2400</v>
      </c>
    </row>
  </sheetData>
  <mergeCells count="45">
    <mergeCell ref="L34:N34"/>
    <mergeCell ref="L35:N35"/>
    <mergeCell ref="L36:N36"/>
    <mergeCell ref="L28:N28"/>
    <mergeCell ref="L29:N29"/>
    <mergeCell ref="L30:N30"/>
    <mergeCell ref="L31:N31"/>
    <mergeCell ref="L32:N32"/>
    <mergeCell ref="L33:N33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</mergeCells>
  <conditionalFormatting sqref="G6:G36 L8:N36 A8:A36">
    <cfRule type="cellIs" dxfId="104" priority="6" stopIfTrue="1" operator="equal">
      <formula>0</formula>
    </cfRule>
  </conditionalFormatting>
  <conditionalFormatting sqref="M37:N37">
    <cfRule type="cellIs" dxfId="103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2</vt:i4>
      </vt:variant>
    </vt:vector>
  </HeadingPairs>
  <TitlesOfParts>
    <vt:vector size="48" baseType="lpstr">
      <vt:lpstr>TONGHOP</vt:lpstr>
      <vt:lpstr>Phòng 201_13h00</vt:lpstr>
      <vt:lpstr>Phòng 202_13h00</vt:lpstr>
      <vt:lpstr>Phòng 203_13h00</vt:lpstr>
      <vt:lpstr>Phòng 204_13h00</vt:lpstr>
      <vt:lpstr>Phòng 205_13h00</vt:lpstr>
      <vt:lpstr>Phòng 206_13h00</vt:lpstr>
      <vt:lpstr>Phòng 301_13h00</vt:lpstr>
      <vt:lpstr>Phòng 302_13h00</vt:lpstr>
      <vt:lpstr>Phòng 303_13h00</vt:lpstr>
      <vt:lpstr>Phòng 304_13h00</vt:lpstr>
      <vt:lpstr>Phòng 305_13h00</vt:lpstr>
      <vt:lpstr>Phòng 306_13h00</vt:lpstr>
      <vt:lpstr>Phòng 404_13h00</vt:lpstr>
      <vt:lpstr>Phòng 405_13h00</vt:lpstr>
      <vt:lpstr>Phòng 406_13h00</vt:lpstr>
      <vt:lpstr>Phòng 501_13h00</vt:lpstr>
      <vt:lpstr>Phòng 504_13h00</vt:lpstr>
      <vt:lpstr>Phòng 505_13h00</vt:lpstr>
      <vt:lpstr>Phòng 506_13h00</vt:lpstr>
      <vt:lpstr>Phòng 601_13h00</vt:lpstr>
      <vt:lpstr>Phòng 205_ 07h00</vt:lpstr>
      <vt:lpstr>Phòng 206_ 07h00</vt:lpstr>
      <vt:lpstr>Phòng 301_ 07h00</vt:lpstr>
      <vt:lpstr>Phòng 302_ 07h00</vt:lpstr>
      <vt:lpstr>Phòng 303_ 07h00</vt:lpstr>
      <vt:lpstr>Phòng 304_ 07h00</vt:lpstr>
      <vt:lpstr>Phòng 305_ 07h00</vt:lpstr>
      <vt:lpstr>Phòng 306_ 07h00</vt:lpstr>
      <vt:lpstr>Phòng 404_ 07h00</vt:lpstr>
      <vt:lpstr>Phòng 405_ 07h00</vt:lpstr>
      <vt:lpstr>Phòng 406_ 07h00</vt:lpstr>
      <vt:lpstr>Phòng 501_ 07h00</vt:lpstr>
      <vt:lpstr>Phòng 504_ 07h00</vt:lpstr>
      <vt:lpstr>Phòng 506_ 07h00</vt:lpstr>
      <vt:lpstr>Phòng 505_ 07h00</vt:lpstr>
      <vt:lpstr>Phòng 601_ 07h00</vt:lpstr>
      <vt:lpstr>Phòng 602_ 07h00</vt:lpstr>
      <vt:lpstr>Phòng 603_ 07h00</vt:lpstr>
      <vt:lpstr>Phòng 604_ 07h00</vt:lpstr>
      <vt:lpstr>Phòng 605_ 07h00</vt:lpstr>
      <vt:lpstr>IDCODE</vt:lpstr>
      <vt:lpstr>LPl2</vt:lpstr>
      <vt:lpstr>IN_DTK (L2)</vt:lpstr>
      <vt:lpstr>phong_coso</vt:lpstr>
      <vt:lpstr>CODEMON</vt:lpstr>
      <vt:lpstr>'IN_DTK (L2)'!Print_Titles</vt:lpstr>
      <vt:lpstr>'LPl2'!Print_Titles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Mr Tam</cp:lastModifiedBy>
  <cp:lastPrinted>2021-03-12T07:33:39Z</cp:lastPrinted>
  <dcterms:created xsi:type="dcterms:W3CDTF">2009-04-20T08:11:00Z</dcterms:created>
  <dcterms:modified xsi:type="dcterms:W3CDTF">2021-03-12T09:44:12Z</dcterms:modified>
</cp:coreProperties>
</file>