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D:\2024 - 2025\ĐỒ ÁN 2\DoAn2_10122312_NguyenThiQuyen\"/>
    </mc:Choice>
  </mc:AlternateContent>
  <xr:revisionPtr revIDLastSave="0" documentId="13_ncr:1_{F6576CF1-35F0-403A-9D7B-AEBBEE09A747}" xr6:coauthVersionLast="36" xr6:coauthVersionMax="36" xr10:uidLastSave="{00000000-0000-0000-0000-000000000000}"/>
  <bookViews>
    <workbookView xWindow="0" yWindow="0" windowWidth="23040" windowHeight="9190" activeTab="5" xr2:uid="{00000000-000D-0000-FFFF-FFFF00000000}"/>
  </bookViews>
  <sheets>
    <sheet name="TC_DangNhap" sheetId="1" r:id="rId1"/>
    <sheet name="TC_DangKy" sheetId="2" r:id="rId2"/>
    <sheet name="TC_TimKiemSP" sheetId="4" r:id="rId3"/>
    <sheet name="TC_GioHang" sheetId="3" r:id="rId4"/>
    <sheet name="TC_SanPhamYT" sheetId="5" r:id="rId5"/>
    <sheet name="TC_ThanhToan" sheetId="6" r:id="rId6"/>
  </sheets>
  <externalReferences>
    <externalReference r:id="rId7"/>
  </externalReferences>
  <definedNames>
    <definedName name="ACTION">#REF!</definedName>
    <definedName name="ACTION_1">#REF!</definedName>
    <definedName name="Excel_BuiltIn__FilterDatabase">#REF!</definedName>
    <definedName name="Excel_BuiltIn__FilterDatabase_1">#REF!</definedName>
    <definedName name="OLE_LINK31">'[1]Home page'!#REF!</definedName>
    <definedName name="OLE_LINK41">'[1]Home page'!#REF!</definedName>
    <definedName name="OLE_LINK43">'[1]Home page'!#REF!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4" l="1"/>
  <c r="D1" i="4"/>
  <c r="E3" i="6" l="1"/>
  <c r="D3" i="6"/>
  <c r="E2" i="6"/>
  <c r="D2" i="6"/>
  <c r="E1" i="6"/>
  <c r="D1" i="6"/>
  <c r="D2" i="1" l="1"/>
  <c r="D1" i="1"/>
  <c r="E3" i="5"/>
  <c r="D3" i="5"/>
  <c r="E2" i="5"/>
  <c r="D2" i="5"/>
  <c r="E1" i="5"/>
  <c r="D1" i="5"/>
  <c r="D1" i="2"/>
  <c r="D2" i="2"/>
  <c r="D2" i="3"/>
  <c r="D1" i="3"/>
  <c r="E3" i="4" l="1"/>
  <c r="D3" i="4"/>
  <c r="E2" i="4"/>
  <c r="E1" i="4"/>
  <c r="E3" i="3"/>
  <c r="D3" i="3"/>
  <c r="E2" i="3"/>
  <c r="E1" i="3"/>
  <c r="E3" i="2"/>
  <c r="D3" i="2"/>
  <c r="E2" i="2"/>
  <c r="E1" i="2"/>
  <c r="E2" i="1" l="1"/>
  <c r="E1" i="1"/>
  <c r="D3" i="1" l="1"/>
  <c r="E3" i="1"/>
</calcChain>
</file>

<file path=xl/sharedStrings.xml><?xml version="1.0" encoding="utf-8"?>
<sst xmlns="http://schemas.openxmlformats.org/spreadsheetml/2006/main" count="623" uniqueCount="325">
  <si>
    <t>Back to TestReport</t>
  </si>
  <si>
    <t>To Buglist</t>
  </si>
  <si>
    <t>Module Code</t>
  </si>
  <si>
    <t>Tester</t>
  </si>
  <si>
    <t>ID</t>
  </si>
  <si>
    <t>Test date</t>
  </si>
  <si>
    <t>Note</t>
  </si>
  <si>
    <t>WithDraw</t>
  </si>
  <si>
    <t>Nguyen Thi Quyen</t>
  </si>
  <si>
    <t xml:space="preserve">Test Case Description   (Tên test case)   </t>
  </si>
  <si>
    <t>Pre -Condition             (Điều kiện trước)</t>
  </si>
  <si>
    <t>Test Case Procedure                                                      (Các bước kiểm thử)</t>
  </si>
  <si>
    <t>Expected Output (Kết quả mong muốn)</t>
  </si>
  <si>
    <t>Status (Trạng thái)</t>
  </si>
  <si>
    <t xml:space="preserve">Actual results (Kết quả thực tế) </t>
  </si>
  <si>
    <t>TC001</t>
  </si>
  <si>
    <t>Bỏ trống email và password</t>
  </si>
  <si>
    <t>Người dùng chưa đăng nhập vào hệ thống</t>
  </si>
  <si>
    <t>B1: Truy cập vào website https://thegioiskinfood.com/
B2: Chọn chức năng đăng nhập
B3: Bỏ trống Email
B4: Bỏ trống password
B5: Nhấn "Đăng nhập"</t>
  </si>
  <si>
    <t>Hiển thị giao diện trang chủ, nhấn vào tài khoản mới hiện giao diện đăng nhập
Thông báo "Không bỏ trống trường này"
Làm mới trường thông tin để người dùng nhập lại</t>
  </si>
  <si>
    <t>Pass</t>
  </si>
  <si>
    <t>TC002</t>
  </si>
  <si>
    <t>Bỏ trống email, nhập password</t>
  </si>
  <si>
    <t>TC003</t>
  </si>
  <si>
    <t>Nhập email, bỏ trống password</t>
  </si>
  <si>
    <t>TC004</t>
  </si>
  <si>
    <t>Nhập đúng email, sai password (password &lt;8 ký tự)</t>
  </si>
  <si>
    <t>TC005</t>
  </si>
  <si>
    <t>Nhập đúng email, sai password (password &gt;=8 ký tự)</t>
  </si>
  <si>
    <t>TC006</t>
  </si>
  <si>
    <t>Nhập sai email (không có "@","."), đúng password</t>
  </si>
  <si>
    <t>TC007</t>
  </si>
  <si>
    <t>Nhập sai email (có khoảng trắng ở đầu), đúng password</t>
  </si>
  <si>
    <t>TC008</t>
  </si>
  <si>
    <t>Nhập sai cả email, password</t>
  </si>
  <si>
    <t>TC009</t>
  </si>
  <si>
    <t>Nhập đúng cả email, password</t>
  </si>
  <si>
    <t>Người dùng đã có tài khoản, chưa đăng nhập</t>
  </si>
  <si>
    <t>B1: Truy cập vào website https://thegioiskinfood.com/
B2: Chọn chức năng đăng nhập
B3: Bỏ trống Email
B4: Nhập password: ngthiquyen102
B5: Nhấn "Đăng nhập"</t>
  </si>
  <si>
    <t>B1: Truy cập vào website https://thegioiskinfood.com/
B2: Chọn chức năng đăng nhập
B3: Nhập Email: ngthiquyen102@gmail.com
B4: Bỏ trống password
B5: Nhấn "Đăng nhập"</t>
  </si>
  <si>
    <t>B1: Truy cập vào website https://thegioiskinfood.com/
B2: Chọn chức năng đăng nhập
B3: Nhập Email: ngthiquyen102@gmail.com
B4: Nhập password: 123
B5: Nhấn "Đăng nhập"</t>
  </si>
  <si>
    <t>B1: Truy cập vào website https://thegioiskinfood.com/
B2: Chọn chức năng đăng nhập
B3: Nhập Email: ngthiquyen102@gmail.com
B4: Nhập password: quyen123nt
B5: Nhấn "Đăng nhập"</t>
  </si>
  <si>
    <t>B1: Truy cập vào website https://thegioiskinfood.com/
B2: Chọn chức năng đăng nhập
B3: Nhập Email: ngthiquyen102gmail.com
B4: Nhập password: ngthiquyen102
B5: Nhấn "Đăng nhập"</t>
  </si>
  <si>
    <t>B1: Truy cập vào website https://thegioiskinfood.com/
B2: Chọn chức năng đăng nhập
B3: Nhập Email: "  ngthiquyen102@gmail.com"
B4: Nhập password: ngthiquyen102
B5: Nhấn "Đăng nhập"</t>
  </si>
  <si>
    <t>B1: Truy cập vào website https://thegioiskinfood.com/
B2: Chọn chức năng đăng nhập
B3: Nhập Email: ngthiquyen@gmail.com
B4: Nhập password: quyenabcd123
B5: Nhấn "Đăng nhập"</t>
  </si>
  <si>
    <t>B1: Truy cập vào website https://thegioiskinfood.com/
B2: Chọn chức năng đăng nhập
B3: Nhập Email: ngthiquyen102@gmail.com
B4: Nhập password: ngthiquyen102
B5: Nhấn "Đăng nhập"</t>
  </si>
  <si>
    <t xml:space="preserve">Hiển thị trang chủ Thế giới Skin Food
Hiển thị giao diện đăng nhập
Thông báo lỗi và yêu cầu nhập lại
</t>
  </si>
  <si>
    <t xml:space="preserve">Hiển thị trang chủ Thế giới Skin Food
Hiển thị giao diện đăng nhập
Chuyển hướng đến trang chủ
Cập nhật tên tài khoản </t>
  </si>
  <si>
    <t>Hiển thị giao diện đăng nhập
Chuyển hướng đến trang chủ
Cập nhật tên tài khoản</t>
  </si>
  <si>
    <t>Hiển thị giao diện trang chủ, nhấn vào tài khoản mới hiện giao diện đăng nhập
Thông báo "Thông tin không hợp lệ"
Làm mới trường thông tin để người dùng nhập lại</t>
  </si>
  <si>
    <t>TC010</t>
  </si>
  <si>
    <t>Bỏ trống Họ của bạn, tên của bạn, ngày/tháng/năm sinh,email, mật khẩu, số điện thoại</t>
  </si>
  <si>
    <t xml:space="preserve">Người dùng chưa có tài khoản để đăng nhập vào hệ thống </t>
  </si>
  <si>
    <t xml:space="preserve">Hiển thị trang chủ Thế giới Skin Food
Hiển thị giao diện đăng ký
Thông báo lỗi và yêu cầu nhập lại
</t>
  </si>
  <si>
    <t>Hiển thị giao diện trang chủ, nhấn vào tài khoản mới hiện giao diện đăng ký
Thông báo "Không bỏ trống trường này"
Làm mới trường thông tin để người dùng nhập lại</t>
  </si>
  <si>
    <t>TC011</t>
  </si>
  <si>
    <t>Bỏ trống Họ của bạn;nhập tên của bạn, ngày/tháng/năm sinh, email, mật khẩu, số điện thoại</t>
  </si>
  <si>
    <t>TC012</t>
  </si>
  <si>
    <t>TC013</t>
  </si>
  <si>
    <t>TC014</t>
  </si>
  <si>
    <t>TC015</t>
  </si>
  <si>
    <t>TC016</t>
  </si>
  <si>
    <t>TC017</t>
  </si>
  <si>
    <t>TC018</t>
  </si>
  <si>
    <t>TC019</t>
  </si>
  <si>
    <t>TC020</t>
  </si>
  <si>
    <t xml:space="preserve">B1: Truy cập vào website https://thegioiskinfood.com/
B2: Chọn chức năng đăng ký
B3: Bỏ trống Họ của bạn
B4: Bỏ trống Tên của bạn
B5: Bỏ trống Ngày/Tháng/Năm sinh
B6: Bỏ trống email
B7: Bỏ trống mật khẩu
B8: Bỏ trống số điện thoại
B9: Nhấn "Đăng ký" </t>
  </si>
  <si>
    <t xml:space="preserve">B1: Truy cập vào website https://thegioiskinfood.com/
B2: Chọn chức năng đăng ký
B3: Bỏ trống Họ của bạn
B4: Nhập Tên của bạn: Quyên
B5: Nhập Ngày/Tháng/Năm sinh: 10/02/2004
B6: Nhập email: ngthiquyen102@gmail.com
B7: Nhập mật khẩu: ngthiquyen102
B8: Nhập số điện thoại: 0398037540
B9: Nhấn "Đăng ký" </t>
  </si>
  <si>
    <t>Bỏ trống ngày/tháng/năm sinh; nhập họ của bạn, tên của bạn, email, mật khẩu, số điện thoại</t>
  </si>
  <si>
    <t xml:space="preserve">B1: Truy cập vào website https://thegioiskinfood.com/
B2: Chọn chức năng đăng ký
B3: Nhập Họ của bạn: Nguyễn Thị 
B4: Nhập Tên của bạn: Quyên
B5: Bỏ trống Ngày/Tháng/Năm sinh
B6: Nhập email: ngthiquyen102@gmail.com
B7: Nhập mật khẩu: ngthiquyen102
B8: Nhập số điện thoại: 0398037540
B9: Nhấn "Đăng ký" </t>
  </si>
  <si>
    <t>Bỏ trống Tên của bạn; nhập họ của bạn, ngày/tháng/năm sinh, email, mật khẩu, số điện thoại</t>
  </si>
  <si>
    <t xml:space="preserve">B1: Truy cập vào website https://thegioiskinfood.com/
B2: Chọn chức năng đăng ký
B3: Nhập Họ của bạn: Nguyễn Thị 
B4: Bỏ trống Tên của bạn
B5: Nhập Ngày/Tháng/Năm sinh: 10/02/2004
B6: Nhập email: ngthiquyen102@gmail.com
B7: Nhập mật khẩu: ngthiquyen102
B8: Nhập số điện thoại: 0398037540
B9: Nhấn "Đăng ký" </t>
  </si>
  <si>
    <t>Bỏ trống email; nhập Tên của bạn, họ của bạn, ngày/tháng/năm sinh, mật khẩu, số điện thoại</t>
  </si>
  <si>
    <t xml:space="preserve">B1: Truy cập vào website https://thegioiskinfood.com/
B2: Chọn chức năng đăng ký
B3: Nhập Họ của bạn: Nguyễn Thị 
B4: Nhập Tên của bạn: Quyên
B5: Nhập Ngày/Tháng/Năm sinh: 10/02/2004
B6: Bỏ trống Email
B7: Nhập mật khẩu: ngthiquyen102
B8: Nhập số điện thoại: 0398037540
B9: Nhấn "Đăng ký" </t>
  </si>
  <si>
    <t>Bỏ trống mật khẩu; nhập Tên của bạn, họ của bạn, ngày/tháng/năm sinh, email, số điện thoại</t>
  </si>
  <si>
    <t xml:space="preserve">B1: Truy cập vào website https://thegioiskinfood.com/
B2: Chọn chức năng đăng ký
B3: Nhập Họ của bạn: Nguyễn Thị 
B4: Nhập Tên của bạn: Quyên
B5: Nhập Ngày/Tháng/Năm sinh: 10/02/2004
B6: Nhập email: ngthiquyen102@gmail.com
B7: Bỏ trống mật khẩu
B8: Nhập số điện thoại: 0398037540
B5: Nhấn "Đăng ký" </t>
  </si>
  <si>
    <t>Bỏ trống số điện thoại; nhập Tên của bạn, họ của bạn, ngày/tháng/năm sinh, mật khẩu, email</t>
  </si>
  <si>
    <t xml:space="preserve">B1: Truy cập vào website https://thegioiskinfood.com/
B2: Chọn chức năng đăng ký
B3: Nhập Họ của bạn: Nguyễn Thị 
B4: Nhập Tên của bạn: Quyên
B5: Nhập Ngày/Tháng/Năm sinh: 10/02/2004
B6: Nhập email: ngthiquyen102@gmail.com
B7: Nhập mật khẩu: ngthiquyen102
B8: Bỏ trống số điện thoại
B5: Nhấn "Đăng ký" </t>
  </si>
  <si>
    <t>Nhập Họ của bạn, tên của bạn, ngày/tháng/năm sinh,email ( không có "@","."), mật khẩu, số điện thoại</t>
  </si>
  <si>
    <t>Hiển thị giao diện trang chủ, nhấn vào tài khoản mới hiện giao diện đăng ký
Thông báo "Phải có @ và ."
Làm mới trường thông tin để người dùng nhập lại</t>
  </si>
  <si>
    <t xml:space="preserve">B1: Truy cập vào website https://thegioiskinfood.com/
B2: Chọn chức năng đăng ký
B3:Nhập Họ của bạn: Nguyễn Thị 
B4: Nhập Tên của bạn: Quyên
B5: Nhập Ngày/Tháng/Năm sinh: 10/02/2004
B6: Nhập email: ngthiquyengmail.com
B7: Nhập mật khẩu: ngthiquyen102
B8: Nhập số điện thoại: 0398037540
B9: Nhấn "Đăng ký" </t>
  </si>
  <si>
    <t xml:space="preserve">B1: Truy cập vào website https://thegioiskinfood.com/
B2: Chọn chức năng đăng ký
B3:Nhập Họ của bạn: Nguyễn Thị 
B4: Nhập Tên của bạn: Quyên
B5: Nhập Ngày/Tháng/Năm sinh: 10/02/2004
B6: Nhập email: ngthiquyen102@gmail.com
B7: Nhập mật khẩu: ngthiquyen102
B8: Nhập số điện thoại: 0398037aa
B9: Nhấn "Đăng ký" </t>
  </si>
  <si>
    <t>Hiển thị giao diện trang chủ, nhấn vào tài khoản mới hiện giao diện đăng ký
Thông báo "Không khớp với định dạng được yêu cầu"
Làm mới trường thông tin để người dùng nhập lại</t>
  </si>
  <si>
    <t>Nhập Họ của bạn, tên của bạn, ngày/tháng/năm sinh,email, mật khẩu, số điện thoại (&lt;10 ký tự )</t>
  </si>
  <si>
    <t xml:space="preserve">B1: Truy cập vào website https://thegioiskinfood.com/
B2: Chọn chức năng đăng ký
B3:Nhập Họ của bạn: Nguyễn Thị 
B4: Nhập Tên của bạn: Quyên
B5: Nhập Ngày/Tháng/Năm sinh: 10/02/2004
B6: Nhập email: ngthiquyen102@gmail.com
B7: Nhập mật khẩu: ngthiquyen102
B8: Nhập số điện thoại: 0398037
B9: Nhấn "Đăng ký" </t>
  </si>
  <si>
    <t>Fail</t>
  </si>
  <si>
    <t>Nhập Họ của bạn, tên của bạn, ngày/tháng/năm sinh,email, mật khẩu, số điện thoại (&gt;10 ký tự )</t>
  </si>
  <si>
    <t xml:space="preserve">B1: Truy cập vào website https://thegioiskinfood.com/
B2: Chọn chức năng đăng ký
B3:Nhập Họ của bạn: Nguyễn Thị 
B4: Nhập Tên của bạn: Quyên
B5: Nhập Ngày/Tháng/Năm sinh: 10/02/2004
B6: Nhập email: ngthiquyen102@gmail.com
B7: Nhập mật khẩu: ngthiquyen102
B8: Nhập số điện thoại: 0398037540000
B9: Nhấn "Đăng ký" </t>
  </si>
  <si>
    <t>TC021</t>
  </si>
  <si>
    <t xml:space="preserve">Nhập Họ của bạn (chứa ký tự số, ký tự đặc biệt), tên của bạn, ngày/tháng/năm sinh,email, mật khẩu, số điện thoại </t>
  </si>
  <si>
    <t xml:space="preserve">Hiển thị giao diện trang chủ, nhấn vào tài khoản mới hiện giao diện đăng ký
Nhấn vào đăng ký, hệ thống điều hướng tới trang đăng nhập
</t>
  </si>
  <si>
    <t>TC022</t>
  </si>
  <si>
    <t>Nhập Họ của bạn, tên của bạn, ngày/tháng/năm sinh,email, mật khẩu, số điện thoại (chứa ký tự chữ)</t>
  </si>
  <si>
    <t>Nhập Họ của bạn, tên của bạn, ngày/tháng/năm sinh,email, mật khẩu, số điện thoại (chứa ký tự đặc biệt "-","@",... )</t>
  </si>
  <si>
    <t xml:space="preserve">B1: Truy cập vào website https://thegioiskinfood.com/
B2: Chọn chức năng đăng ký
B3:Nhập Họ của bạn: Nguyễn Thị 123
B4: Nhập Tên của bạn: Quyên
B5: Nhập Ngày/Tháng/Năm sinh: 10/02/2004
B6: Nhập email: ngthiquyen102@gmail.com
B7: Nhập mật khẩu: ngthiquyen102
B8: Nhập số điện thoại: 0398037540
B9: Nhấn "Đăng ký" </t>
  </si>
  <si>
    <t xml:space="preserve">B1: Truy cập vào website https://thegioiskinfood.com/
B2: Chọn chức năng đăng ký
B3:Nhập Họ của bạn: Nguyễn Thị 
B4: Nhập Tên của bạn: Quyên
B5: Nhập Ngày/Tháng/Năm sinh: 10/02/2004
B6: Nhập email: ngthiquyen102@gmail.com
B7: Nhập mật khẩu: ngthiquyen102
B8: Nhập số điện thoại: 03980375@4
B9: Nhấn "Đăng ký" </t>
  </si>
  <si>
    <t>TC023</t>
  </si>
  <si>
    <t xml:space="preserve">Nhập Họ của bạn, tên của bạn, ngày/tháng/năm sinh (chứa ký tự chữ), email, mật khẩu, số điện thoại </t>
  </si>
  <si>
    <t xml:space="preserve">B1: Truy cập vào website https://thegioiskinfood.com/
B2: Chọn chức năng đăng ký
B3:Nhập Họ của bạn: Nguyễn Thị 
B4: Nhập Tên của bạn: Quyên
B5: Nhập Ngày/Tháng/Năm sinh: 10/02/2004aa
B6: Nhập email: ngthiquyen102@gmail.com
B7: Nhập mật khẩu: ngthiquyen102
B8: Nhập số điện thoại: 03980375@4
B9: Nhấn "Đăng ký" </t>
  </si>
  <si>
    <t>TC024</t>
  </si>
  <si>
    <t xml:space="preserve">Nhập Họ của bạn, tên của bạn, ngày/tháng/năm sinh (chứa ký tự đặc biệt), email, mật khẩu, số điện thoại </t>
  </si>
  <si>
    <t xml:space="preserve">B1: Truy cập vào website https://thegioiskinfood.com/
B2: Chọn chức năng đăng ký
B3:Nhập Họ của bạn: Nguyễn Thị 
B4: Nhập Tên của bạn: Quyên
B5: Nhập Ngày/Tháng/Năm sinh: 10/02/2004@
B6: Nhập email: ngthiquyen102@gmail.com
B7: Nhập mật khẩu: ngthiquyen102
B8: Nhập số điện thoại: 03980375@4
B9: Nhấn "Đăng ký" </t>
  </si>
  <si>
    <t>TC025</t>
  </si>
  <si>
    <t xml:space="preserve">Nhập Họ của bạn, tên của bạn, ngày/tháng/năm sinh (chỉ chứa chữ), email, mật khẩu, số điện thoại </t>
  </si>
  <si>
    <t xml:space="preserve">B1: Truy cập vào website https://thegioiskinfood.com/
B2: Chọn chức năng đăng ký
B3:Nhập Họ của bạn: Nguyễn Thị 
B4: Nhập Tên của bạn: Quyên
B5: Nhập Ngày/Tháng/Năm sinh: aaaaaaquyen
B6: Nhập email: ngthiquyen102@gmail.com
B7: Nhập mật khẩu: ngthiquyen102
B8: Nhập số điện thoại: 03980375@4
B9: Nhấn "Đăng ký" </t>
  </si>
  <si>
    <t>Expected Output 
(Kết quả mong muốn)</t>
  </si>
  <si>
    <t xml:space="preserve">Actual results 
(Kết quả thực tế) </t>
  </si>
  <si>
    <t>TC026</t>
  </si>
  <si>
    <t>Không nhập giá trị</t>
  </si>
  <si>
    <t>Người dùng đã truy cập vào trang web</t>
  </si>
  <si>
    <t xml:space="preserve">B1: Truy cập vào website https://thegioiskinfood.com/
B2: Click vào thanh tìm kiếm
B3: Bỏ trống thanh tìm kiếm
B4: Nhấn Enter hoặc biểu tượng tìm kiếm
</t>
  </si>
  <si>
    <t>Hệ thống hiện thông báo "Vui lòng điền vào trường này"</t>
  </si>
  <si>
    <t>TC027</t>
  </si>
  <si>
    <t>Nhập dấu khoảng trắng " "</t>
  </si>
  <si>
    <t>TC028</t>
  </si>
  <si>
    <t>TC029</t>
  </si>
  <si>
    <t>TC030</t>
  </si>
  <si>
    <t>TC031</t>
  </si>
  <si>
    <t>TC032</t>
  </si>
  <si>
    <t>TC033</t>
  </si>
  <si>
    <t>TC034</t>
  </si>
  <si>
    <t xml:space="preserve">B1: Truy cập vào website https://thegioiskinfood.com/
B2: Click vào thanh tìm kiếm
B3: Nhập khoảng trắng trên thanh tìm kiếm
B4: Nhấn Enter hoặc biểu tượng tìm kiếm
</t>
  </si>
  <si>
    <t>Hiện thông báo "Không được chỉ chứa khoảng trắng"</t>
  </si>
  <si>
    <t>Hệ thống không phản hồi</t>
  </si>
  <si>
    <t xml:space="preserve">Nhập kí tự là số </t>
  </si>
  <si>
    <t xml:space="preserve">B1: Truy cập vào website https://thegioiskinfood.com/
B2: Click vào thanh tìm kiếm
B3: Nhập "1" thanh tìm kiếm
B4: Nhấn Enter hoặc biểu tượng tìm kiếm
</t>
  </si>
  <si>
    <t>Hiện các sản phẩm chứa số 1 có trong thông tin sản phẩm</t>
  </si>
  <si>
    <t>Hệ thống hiển thị danh sách sản phẩm</t>
  </si>
  <si>
    <t>Nhập kí tự đặc biệt "@"</t>
  </si>
  <si>
    <t xml:space="preserve">B1: Truy cập vào website https://thegioiskinfood.com/
B2: Click vào thanh tìm kiếm
B3: Nhập "@" thanh tìm kiếm
B4: Nhấn Enter hoặc biểu tượng tìm kiếm
</t>
  </si>
  <si>
    <t xml:space="preserve">Nhập quá 30 kí tự </t>
  </si>
  <si>
    <t xml:space="preserve">B1: Truy cập vào website https://thegioiskinfood.com/
B2: Click vào thanh tìm kiếm
B3: Nhập "abcdefghiklmnoooaaaabcdsedght" thanh tìm kiếm
B4: Nhấn Enter hoặc biểu tượng tìm kiếm
</t>
  </si>
  <si>
    <t xml:space="preserve">Hiển thị thông báo không tìm thấy sản phẩm
Khi người dùng nhập đến kí tự thứ 30 hiện thông báo không được nhập quá 30 kí tự </t>
  </si>
  <si>
    <t>Hiển thị thông báo không tìm thấy kết quả tìm kiếm cho "@"</t>
  </si>
  <si>
    <t xml:space="preserve">Hiển thị thông báo không tìm thấy kết quả tìm kiếm cho "abcdefghiklmnoooaaaabcdsedght"
</t>
  </si>
  <si>
    <t>Nhập đúng chuẩn tên sản phẩm</t>
  </si>
  <si>
    <t xml:space="preserve">B1: Truy cập vào website https://thegioiskinfood.com/
B2: Click vào thanh tìm kiếm
B3: Nhập "Son Kem Lì Thuần Chay, Mềm Mịn, Lâu Trôi FOIF Daily Blur Tint 3g" thanh tìm kiếm
B4: Nhấn Enter hoặc biểu tượng tìm kiếm
</t>
  </si>
  <si>
    <t>Hiện ra duy nhất 1 sản phẩm có tên như thanh tìm kiếm</t>
  </si>
  <si>
    <t>Nhập kí tự emoji ":))"</t>
  </si>
  <si>
    <t xml:space="preserve">B1: Truy cập vào website https://thegioiskinfood.com/
B2: Click vào thanh tìm kiếm
B3: Nhập ":))" thanh tìm kiếm
B4: Nhấn Enter hoặc biểu tượng tìm kiếm
</t>
  </si>
  <si>
    <t>Hiện sản phẩm nếu có thông tin sản phẩm chứa kí tự "@"
Hiển thị thông báo không tìm thấy sản phẩm nếu không có sản phẩm nào chứa kí tự đó và hiện thông báo không chứa các kí tự đặc biệt hay emoji</t>
  </si>
  <si>
    <t>Hiện sản phẩm nếu có thông tin sản phẩm chứa kí tự ":))"
Hiển thị thông báo không tìm thấy sản phẩm nếu không có sản phẩm nào chứa kí tự đó và hiện thông báo không chứa các kí tự đặc biệt hay emoji</t>
  </si>
  <si>
    <t>Hiển thị thông báo không tìm thấy kết quả tìm kiếm cho ":))"</t>
  </si>
  <si>
    <t>Kiểm tra thanh tìm kiếm có gợi ý từ khóa khi người dùng nhập hay không.</t>
  </si>
  <si>
    <t xml:space="preserve">B1: Truy cập vào website https://thegioiskinfood.com/
B2: Click vào thanh tìm kiếm
B3: Nhập "hoa"
B4: Nhấn Enter hoặc biểu tượng tìm kiếm
</t>
  </si>
  <si>
    <t>Hiển thị các từ khóa gợi ý có chứa từ "hoa"</t>
  </si>
  <si>
    <t xml:space="preserve">Chọn trực tiếp từ khóa gợi ý </t>
  </si>
  <si>
    <t xml:space="preserve">B1: Truy cập vào website https://thegioiskinfood.com/
B2: Click vào thanh tìm kiếm
B3: Chọn trực tiếp từ khóa hệ thống gợi ý "cushion"
B4: Nhấn Enter hoặc biểu tượng tìm kiếm
</t>
  </si>
  <si>
    <t>Hiển thị danh sách sản phẩm có chứa "cushion"</t>
  </si>
  <si>
    <t>Hiển thị các từ khóa gợi ý không có chữ "hoa"</t>
  </si>
  <si>
    <t>TC035</t>
  </si>
  <si>
    <t>Nhập toàn chữ in hoa</t>
  </si>
  <si>
    <t xml:space="preserve">B1: Truy cập vào website https://thegioiskinfood.com/
B2: Click vào thanh tìm kiếm
B3: Nhập "SỮA" trên thanh tìm kiếm
B4: Nhấn Enter hoặc biểu tượng tìm kiếm
</t>
  </si>
  <si>
    <t>Hiện ra tất cả các sản phẩm chứa từ "SỮA: không phân biệt chữ hoa/chữ thường</t>
  </si>
  <si>
    <t>Hiện các sản phẩm chứa từ "SỮA" có trong thông tin sản phẩm có phân biệt chữ hoa/chữ thường</t>
  </si>
  <si>
    <t>TC036</t>
  </si>
  <si>
    <t>Thêm sản phẩm thành công</t>
  </si>
  <si>
    <t>Người dùng truy cập vào trang web</t>
  </si>
  <si>
    <t xml:space="preserve">B1: Truy cập vào website https://thegioiskinfood.com/
B2: Click vào sản phẩm muốn thêm
B3: Chọn phân loại "236ml"
B4: Để nguyên số lượng "1"
B4: Nhấn "Thêm vào giỏ hàng" 
</t>
  </si>
  <si>
    <t>Thêm sản phẩm vào giỏ hàng đúng theo phân loại và số lượng
Hiện thông báo "Thêm vào giỏ hàng thành công"</t>
  </si>
  <si>
    <t>Thêm sản phẩm thất bại - mua nhiều quá số lượng</t>
  </si>
  <si>
    <t xml:space="preserve">B1: Truy cập vào website https://thegioiskinfood.com/
B2: Click vào sản phẩm muốn thêm
B3: Chọn phân loại "236ml"
B4: Nhấn dấu "+" đến khi số lượng "5"
B4: Nhấn "Thêm vào giỏ hàng" 
</t>
  </si>
  <si>
    <t xml:space="preserve">
Hiện thông báo "Bạn chỉ có thể mua tối đa 4 sản phẩm này"</t>
  </si>
  <si>
    <t xml:space="preserve">Thêm sản phẩm vào giỏ hàng đúng theo phân loại và số lượng
Hiện thông báo "Bạn chỉ có thể mua tối đa 4 sản phẩm này" nếu người bán yêu cầu </t>
  </si>
  <si>
    <t xml:space="preserve">Kiểm tra giỏ hàng hiện đúng tổng tiền </t>
  </si>
  <si>
    <t>Giỏ hàng hiện thông tin sản phẩm và tổng tiền đúng</t>
  </si>
  <si>
    <t>Giỏ hàng hiện thông tin sản phẩm và tổng tiền đúng 623k</t>
  </si>
  <si>
    <t>Kiểm tra giỏ hàng hiện đúng tổng tiền khi thêm số lượng</t>
  </si>
  <si>
    <t xml:space="preserve">B1: Truy cập vào website https://thegioiskinfood.com/
B2: Click vào giỏ hàng
</t>
  </si>
  <si>
    <t xml:space="preserve">B1: Truy cập vào website https://thegioiskinfood.com/
B2: Click vào giỏ hàng
B3: Nhấn "+" đến khi số lượng là "3"
</t>
  </si>
  <si>
    <t>Giỏ hàng thêm số lượng, hiện thông tin sản phẩm và tổng tiền đúng</t>
  </si>
  <si>
    <t>Giỏ hàng hiện thông tin sản phẩm và tổng tiền đúng 939k</t>
  </si>
  <si>
    <t>Kiểm tra giỏ hàng hiện đúng tổng tiền khi sử dụng mã giảm giá</t>
  </si>
  <si>
    <t xml:space="preserve">B1: Truy cập vào website https://thegioiskinfood.com/
B2: Click vào giỏ hàng
B3: Nhấn "Sử dụng mã giảm gía"
B4: Chọn mã giảm giá "TGSF25K"
</t>
  </si>
  <si>
    <t xml:space="preserve">Giỏ hàng thêm mã giảm giá và tính lại tổng tiền sau khi sử dụng mã </t>
  </si>
  <si>
    <t>Giỏ hàng thêm mã giảm giá và tính lại tổng tiền sau khi sử dụng mã 914k</t>
  </si>
  <si>
    <t>TC037</t>
  </si>
  <si>
    <t>TC038</t>
  </si>
  <si>
    <t>TC039</t>
  </si>
  <si>
    <t>TC040</t>
  </si>
  <si>
    <t>TC041</t>
  </si>
  <si>
    <t>TC042</t>
  </si>
  <si>
    <t xml:space="preserve">Kiểm tra giỏ hàng hiện đúng tổng tiền khi loại bỏ sản phẩm </t>
  </si>
  <si>
    <t xml:space="preserve">B1: Truy cập vào website https://thegioiskinfood.com/
B2: Click vào giỏ hàng
B3: Nhấn dấu "-" đến hiển thị số lượng "2"
</t>
  </si>
  <si>
    <t>Giỏ hàng giảm số lượng sản phẩm và cập nhật lại giá tiền</t>
  </si>
  <si>
    <t>Giỏ hàng giảm số lượng sản phẩm về "2" và cập nhật lại giá tiền 626k</t>
  </si>
  <si>
    <t>Kiểm tra giỏ hàng xóa sản phẩm khỏi giỏ</t>
  </si>
  <si>
    <t xml:space="preserve">B1: Truy cập vào website https://thegioiskinfood.com/
B2: Click vào giỏ hàng
B3: Nhấn "Xóa" ở sản phẩm
</t>
  </si>
  <si>
    <t>Hệ thống xóa sản phẩm khỏi giỏ hàng 
Hiện thông báo "Xóa sản phẩm thành công"
Cập nhật lại tổng tiền</t>
  </si>
  <si>
    <t>TC043</t>
  </si>
  <si>
    <t xml:space="preserve">Sản phẩm hết hàng </t>
  </si>
  <si>
    <t xml:space="preserve">Không cho thêm vào giỏ chỉ có nút nhỏ hết hàng </t>
  </si>
  <si>
    <t>Hệ thống thông báo hiện mặt hàng hết hàng khi người dùng nhấn "Thêm vào giỏ"</t>
  </si>
  <si>
    <t xml:space="preserve">B1: Truy cập vào website https://thegioiskinfood.com/
B2: Click vào sản phẩm </t>
  </si>
  <si>
    <t>TC044</t>
  </si>
  <si>
    <t>Kiểm tra trống giỏ hàng</t>
  </si>
  <si>
    <t xml:space="preserve">B1: Truy cập vào website https://thegioiskinfood.com/
B2: Click vào giỏ hàng
B3: Xóa tất cả sản phẩm trong giỏ </t>
  </si>
  <si>
    <t xml:space="preserve">Hệ thống thông báo giỏ hàng trống, có điều hướng về trang sản phẩm </t>
  </si>
  <si>
    <t xml:space="preserve">Hệ thống hiển thị thông báo "Không có sản phẩm trong giỏ hàng" và có điều hướng "Tiếp tục mua hàng" về trang sản phẩm </t>
  </si>
  <si>
    <t>TC045</t>
  </si>
  <si>
    <t>Kiểm tra chức năng thanh toán khi giỏ hàng trống</t>
  </si>
  <si>
    <t>Hệ thống không hiển thị nút "Thanh toán" thông báo giỏ hàng trống, có điều hướng về trang sản phẩm</t>
  </si>
  <si>
    <t>Hệ thống không hiển thị nút "Thanh toán" thông báo  "Không có sản phẩm trong giỏ hàng", có điều hướng về trang sản phẩm</t>
  </si>
  <si>
    <t>TC046</t>
  </si>
  <si>
    <t>Kiểm tra chức năng thanh toán khi giỏ hàng có sản phẩm</t>
  </si>
  <si>
    <t>Kiểm tra chức năng thanh toán khi giỏ hàng có sản phẩm - chưa đăng nhập tài khoản</t>
  </si>
  <si>
    <t>Người dùng truy cập vào trang web, chưa đăng nhập tài khoản</t>
  </si>
  <si>
    <t>TC047</t>
  </si>
  <si>
    <t>Hệ thống yêu cầu đăng nhập và điều hướng tới trang đăng nhập</t>
  </si>
  <si>
    <t>Hệ thống không yêu cầu đăng nhập, điều hướng ngay tới trang thanh toán</t>
  </si>
  <si>
    <t xml:space="preserve">B1: Truy cập vào website https://thegioiskinfood.com/
B2: Click vào giỏ hàng
B3: Chọn phân loại "236ml"
B4: Để nguyên số lượng "1"
B4: Nhấn "Thanh toán" </t>
  </si>
  <si>
    <t>Hệ thống điều hướng tới trang thanh toán, hiển thị đầy đủ thông tin sản phẩm và thông tin người nhận</t>
  </si>
  <si>
    <t xml:space="preserve">Hệ thống hiển thị thông tin các trường yêu cầu điền người nhận và tổng tiền, không hiển thị thông tin sản phẩm đặt </t>
  </si>
  <si>
    <t>TC048</t>
  </si>
  <si>
    <t>Nhập kí tự - ở email</t>
  </si>
  <si>
    <t>B1: Truy cập vào website https://thegioiskinfood.com/
B2: Chọn chức năng đăng nhập
B3: Nhập Email: ngthiquyen10-2@gmail.com
B4: Nhập password: ngthiquyen102
B5: Nhấn "Đăng nhập"</t>
  </si>
  <si>
    <t>TC049</t>
  </si>
  <si>
    <t xml:space="preserve">Mở giỏ hàng khi có sản phẩm </t>
  </si>
  <si>
    <t>Hệ thống hiển thị đầy đủ thông tin sản phẩm, số lượng, thành tiền, phân loại</t>
  </si>
  <si>
    <t>TC050</t>
  </si>
  <si>
    <t>Thêm sản phẩm - chưa đăng nhập</t>
  </si>
  <si>
    <t>Hệ thống vẫn cho sản phẩm vào giỏ hàng
Hiển thị thông báo "Thêm giỏ hàng thành công"</t>
  </si>
  <si>
    <t>Status 
(Trạng thái)</t>
  </si>
  <si>
    <t>TC051</t>
  </si>
  <si>
    <t>Tìm kiếm nâng cao</t>
  </si>
  <si>
    <t>Kiểm tra lọc tìm kiếm sản phẩm theo danh mục sản phẩm "CHĂM SÓC CƠ THỂ"</t>
  </si>
  <si>
    <t xml:space="preserve">Người dùng đã truy cập vào tranh web </t>
  </si>
  <si>
    <t xml:space="preserve">Hiển thị các sản phẩm có trong danh mục vừa chọn </t>
  </si>
  <si>
    <t>Kiểm tra lọc tìm kiếm sản phẩm theo từ khóa trong danh mục sản phẩm "CHĂM SÓC CƠ THỂ"</t>
  </si>
  <si>
    <t xml:space="preserve">B1: Truy cập vào website https://thegioiskinfood.com/
B2: Đưa chuột vào thanh danh mục sản phẩm
B3: Chọn danh mục "CHĂM SÓC CƠ THỂ" cần lọc 
B4: Tích vào danh mục sản phẩm muốn tìm
B5: Quan sát hiển thị  
</t>
  </si>
  <si>
    <t xml:space="preserve">B1: Truy cập vào website https://thegioiskinfood.com/
B2: Đưa chuột vào thanh danh mục sản phẩm
B3: Chọn danh mục "CHĂM SÓC CƠ THỂ" cần lọc 
B4: Tích vào từ khóa sản phẩm muốn tìm
B5: Quan sát hiển thị  
</t>
  </si>
  <si>
    <t>Kiểm tra lọc tìm kiếm sản phẩm theo khoảng giá trong danh mục sản phẩm "CHĂM SÓC CƠ THỂ"</t>
  </si>
  <si>
    <t xml:space="preserve">B1: Truy cập vào website https://thegioiskinfood.com/
B2: Đưa chuột vào thanh danh mục sản phẩm
B3: Chọn danh mục "CHĂM SÓC CƠ THỂ" cần lọc 
B4: Nhập khoảng giá sản phẩm muốn tìm
B5: Quan sát hiển thị  
</t>
  </si>
  <si>
    <t>Hiển thị các sản phẩm có trong khoảng giá vừa nhập</t>
  </si>
  <si>
    <t xml:space="preserve">Hiển thị các sản phẩm có trong từ khóa vừa chọn </t>
  </si>
  <si>
    <t xml:space="preserve">B1: Truy cập vào website https://thegioiskinfood.com/
B2: Đưa chuột vào thanh danh mục sản phẩm
B3: Chọn danh mục "CHĂM SÓC CƠ THỂ" cần lọc 
B4: Tích chọn 1 thương hiệu muốn tìm
B5: Quan sát hiển thị  
</t>
  </si>
  <si>
    <t>Hiển thị các sản phẩm của thương hiệu vừa chọn</t>
  </si>
  <si>
    <t>Kiểm tra lọc tìm kiếm sản phẩm theo 1 thương hiệu trong danh mục sản phẩm "CHĂM SÓC CƠ THỂ"</t>
  </si>
  <si>
    <t>Kiểm tra lọc tìm kiếm sản phẩm theo nhiều thương hiệu trong danh mục sản phẩm "CHĂM SÓC CƠ THỂ"</t>
  </si>
  <si>
    <t xml:space="preserve">B1: Truy cập vào website https://thegioiskinfood.com/
B2: Đưa chuột vào thanh danh mục sản phẩm
B3: Chọn danh mục "CHĂM SÓC CƠ THỂ" cần lọc 
B4: Tích chọn nhiều thương hiệu muốn tìm
B5: Quan sát hiển thị  
</t>
  </si>
  <si>
    <t>Hiển thị các sản phẩm của các thương hiệu vừa chọn</t>
  </si>
  <si>
    <t>Kiểm tra chức năng "Đặt lại"</t>
  </si>
  <si>
    <t xml:space="preserve">B1: Truy cập vào website https://thegioiskinfood.com/
B2: Đưa chuột vào thanh danh mục sản phẩm
B3: Chọn danh mục "CHĂM SÓC CƠ THỂ" cần lọc 
B4: Tích chọn nhiều thương hiệu muốn tìm
B5: Nhấn "Đặt lại"
B6: Quan sát hiển thị  
</t>
  </si>
  <si>
    <t>Các tích chọn, khoảng giá đã chọn trước đó bị xóa bỏ</t>
  </si>
  <si>
    <t xml:space="preserve">B1: Truy cập vào website https://thegioiskinfood.com/
B2: Đưa chuột vào thanh danh mục sản phẩm
B3: Chọn danh mục "CHĂM SÓC CƠ THỂ" cần lọc 
B4: Tích thương hiệu muốn tìm và nhập khoảng giá
B5: Nhấn "Áp dụng"
B6: Quan sát hiển thị  
</t>
  </si>
  <si>
    <t>Tìm kiếm sản phẩm theo khoảng giá (không nhấn "Áp dụng")</t>
  </si>
  <si>
    <t xml:space="preserve">B1: Truy cập vào website https://thegioiskinfood.com/
B2: Đưa chuột vào thanh danh mục sản phẩm
B3: Chọn danh mục "CHĂM SÓC CƠ THỂ" cần lọc 
B4: Tích thương hiệu muốn tìm và nhập khoảng giá
B5: Quan sát hiển thị  
</t>
  </si>
  <si>
    <t>Hiển thị tất cả các sản phẩm có thương hiệu đã chọn, không theo khoảng giá mong muốn</t>
  </si>
  <si>
    <t>Tìm kiếm sản phẩm theo khoảng giá (nhấn "Áp dụng")</t>
  </si>
  <si>
    <t>Hiển thị tất cả các sản phẩm có thương hiệu đã chọn theo khoảng giá mong muốn</t>
  </si>
  <si>
    <t>Tìm kiếm sản phẩm theo danh mục sản phẩm "CHĂM SÓC CƠ THỂ" (không chọn tìm theo từ khóa, khoảng giá, thương hiệu"</t>
  </si>
  <si>
    <t xml:space="preserve">B1: Truy cập vào website https://thegioiskinfood.com/
B2: Đưa chuột vào thanh danh mục sản phẩm
B3: Chọn danh mục "CHĂM SÓC CƠ THỂ" cần lọc 
B4: Bỏ trống các trường cần tích từ khóa, thương hiệu, bỏ trống khoảng giá 
B5: Quan sát hiển thị  
</t>
  </si>
  <si>
    <t>Hiển thị tất cả sản phẩm của tất cả thương hiệu, từ khóa, tất cả khoảng giá thuộc về danh mục "CHĂM SÓC CƠ THỂ"</t>
  </si>
  <si>
    <t>TC052</t>
  </si>
  <si>
    <t>TC053</t>
  </si>
  <si>
    <t>TC054</t>
  </si>
  <si>
    <t>TC055</t>
  </si>
  <si>
    <t>TC056</t>
  </si>
  <si>
    <t>TC057</t>
  </si>
  <si>
    <t>TC058</t>
  </si>
  <si>
    <t>TC059</t>
  </si>
  <si>
    <t>TC060</t>
  </si>
  <si>
    <t>Kiểm tra chức năng loại bỏ sản phẩm khỏi mục yêu thích</t>
  </si>
  <si>
    <t xml:space="preserve">Người dùng truy cập trang web </t>
  </si>
  <si>
    <t xml:space="preserve">Mặt hàng bị xóa khỏi mục yêu thích </t>
  </si>
  <si>
    <t>TC061</t>
  </si>
  <si>
    <t>TC062</t>
  </si>
  <si>
    <t>TC063</t>
  </si>
  <si>
    <t>TC064</t>
  </si>
  <si>
    <t>TC065</t>
  </si>
  <si>
    <t>TC066</t>
  </si>
  <si>
    <t>TC067</t>
  </si>
  <si>
    <t>TC068</t>
  </si>
  <si>
    <t>TC069</t>
  </si>
  <si>
    <t>TC070</t>
  </si>
  <si>
    <t xml:space="preserve">Kiểm tra điều hướng khi chọn 1 sản phẩm trong mục yêu thích </t>
  </si>
  <si>
    <t>B1: Truy cập vào website https://thegioiskinfood.com/
B2: Chọn 1 trong các sản phẩm trong mục yêu thích</t>
  </si>
  <si>
    <t xml:space="preserve">Điều hướng tới đúng thông tin chi tiết sản phẩm </t>
  </si>
  <si>
    <t xml:space="preserve">Hệ thống thông báo lỗi và yêu cầu nhập thông tin </t>
  </si>
  <si>
    <t>Hệ thống hiển thị thông báo "Họ tên khách hàng không được bỏ trống."</t>
  </si>
  <si>
    <t>Hệ thống hiển thị thông báo "Số điện thoại không được bỏ trống."</t>
  </si>
  <si>
    <t xml:space="preserve">Đặt hàng thất bại - Trống Họ tên </t>
  </si>
  <si>
    <t>Đặt hàng thất bại - Trống Số điện thoại</t>
  </si>
  <si>
    <t xml:space="preserve">Hệ thống thông báo lỗi ràng buộc phải là 10 số và số đầu là số 0 và yêu cầu nhập lại thông tin </t>
  </si>
  <si>
    <t>Đặt hàng thất bại - Trống Email</t>
  </si>
  <si>
    <t>Hệ thống thông báo "Địa chỉ không được trống"</t>
  </si>
  <si>
    <t>Hệ thống thông báo yêu cầu nhập thông tin email, con trỏ chuột nhấp nháy ở trường email</t>
  </si>
  <si>
    <t>Đặt hàng thất bại - Email không đúng định dạng thiếu @</t>
  </si>
  <si>
    <t>Hệ thống thông báo lỗi định dạng, yêu cầu nhập lại thông tin email, con trỏ chuột nhấp nháy ở trường email</t>
  </si>
  <si>
    <t>Hệ thống thông báo yêu cầu chọn, nhập địa chỉ</t>
  </si>
  <si>
    <t xml:space="preserve">Hệ thống ghi nhận đơn hàng, hiển thị thông báo đặt hàng thành công </t>
  </si>
  <si>
    <t>Đặt hàng thất bại - Sai định dạng số điện thoại chứa chữ</t>
  </si>
  <si>
    <t>Đặt hàng thất bại - Số điện thoại lớn hơn 10 số</t>
  </si>
  <si>
    <t>Hệ thống thông báo lỗi ràng buộc phải là 10 số và số đầu là số 0 và yêu cầu nhập lại thông tin ở ngay dưới trường thông tin đó</t>
  </si>
  <si>
    <t xml:space="preserve">Đặt hàng thành công - Số điện thoại 10 số </t>
  </si>
  <si>
    <t>Đặt hàng thất bại - Số điện thoại nhỏ hơn 10 số</t>
  </si>
  <si>
    <t>Đặt hàng thành công - Đầy đủ thông tin, đúng định dạng</t>
  </si>
  <si>
    <t>TC071</t>
  </si>
  <si>
    <t>TC072</t>
  </si>
  <si>
    <t>TC073</t>
  </si>
  <si>
    <t>Đặt hàng thất bại - Email không đúng định dạng thiếu phần sau @</t>
  </si>
  <si>
    <t>Đặt hàng thất bại - Bỏ qua địa chỉ nhận hàng Tỉnh</t>
  </si>
  <si>
    <t xml:space="preserve">B1: Truy cập vào website https://thegioiskinfood.com/
B2: Click vào giỏ hàng
B3: Ấn thanh toán
B4: Nhập Họ tên: Nguyễn Thị Quyên 
B5: Nhập Số điện thoại: 0398037540
B6: Nhập Email: ngthiquyen@gmail.com
B7: Chọn địa chỉ Tỉnh "Hưng Yên
B8: Chọn Huyện "Khoái Châu"
B9: Chọn Xã "Đại Tập" 
B10: Nhập địa chỉ cụ thể "Thôn Ninh Tập"
B11: Thay đổi hình thức thanh toán
B12: Nhấn "Thanh toán ngay" 
</t>
  </si>
  <si>
    <t xml:space="preserve">B1: Truy cập vào website https://thegioiskinfood.com/
B2: Click vào giỏ hàng
B3: Ấn thanh toán
B4: Nhập Họ tên: Nguyễn Thị Quyên 
B5: Nhập Số điện thoại: 0398037540
B6: Nhập Email: ngthiquyen@gmail.com
B7: Bỏ qua chọn địa chỉ Tỉnh
B8: Chọn Huyện "Khoái Châu"
B9: Chọn Xã "Đại Tập" 
B10: Nhập địa chỉ cụ thể "Thôn Ninh Tập"
B11: Thay đổi hình thức thanh toán
B12: Nhấn "Thanh toán ngay" 
</t>
  </si>
  <si>
    <t xml:space="preserve">B1: Truy cập vào website https://thegioiskinfood.com/
B2: Click vào giỏ hàng
B3: Ấn thanh toán
B4: Bỏ qua trường Họ tên 
B5: Nhập Số điện thoại: 0398037540
B6: Nhập Email: ngthiquyen@gmail.com
B7: Chọn địa chỉ Tỉnh "Hưng Yên
B8: Chọn Huyện "Khoái Châu"
B9: Chọn Xã "Đại Tập" 
B10: Nhập địa chỉ cụ thể "Thôn Ninh Tập"
B11: Thay đổi hình thức thanh toán
B12: Nhấn "Thanh toán ngay" 
</t>
  </si>
  <si>
    <t xml:space="preserve">B1: Truy cập vào website https://thegioiskinfood.com/
B2: Click vào giỏ hàng
B3: Ấn thanh toán
B4: Nhập Họ tên: Nguyễn Thị Quyên 
B5: Bỏ qua trường Số điện thoại 
B6: Nhập Email: ngthiquyen@gmail.com
B7: Chọn địa chỉ Tỉnh "Hưng Yên
B8: Chọn Huyện "Khoái Châu"
B9: Chọn Xã "Đại Tập" 
B10: Nhập địa chỉ cụ thể "Thôn Ninh Tập"
B11: Thay đổi hình thức thanh toán
B12: Nhấn "Thanh toán ngay" 
</t>
  </si>
  <si>
    <t xml:space="preserve">B1: Truy cập vào website https://thegioiskinfood.com/
B2: Click vào giỏ hàng
B3: Ấn thanh toán
B4: Nhập Họ tên: Nguyễn Thị Quyên 
B5: Nhập Số điện thoại: 1nchd
B6: Nhập Email: ngthiquyen@gmail.com
B7: Chọn địa chỉ Tỉnh "Hưng Yên
B8: Chọn Huyện "Khoái Châu"
B9: Chọn Xã "Đại Tập" 
B10: Nhập địa chỉ cụ thể "Thôn Ninh Tập"
B11: Thay đổi hình thức thanh toán
B12: Nhấn "Thanh toán ngay" 
</t>
  </si>
  <si>
    <t xml:space="preserve">B1: Truy cập vào website https://thegioiskinfood.com/
B2: Click vào giỏ hàng
B3: Ấn thanh toán
B4: Nhập Họ tên: Nguyễn Thị Quyên 
B5: Nhập Số điện thoại: 039867251234
B6: Nhập Email: ngthiquyen@gmail.com
B7: Chọn địa chỉ Tỉnh "Hưng Yên
B8: Chọn Huyện "Khoái Châu"
B9: Chọn Xã "Đại Tập" 
B10: Nhập địa chỉ cụ thể "Thôn Ninh Tập"
B11: Thay đổi hình thức thanh toán
B12: Nhấn "Thanh toán ngay" 
</t>
  </si>
  <si>
    <t xml:space="preserve">B1: Truy cập vào website https://thegioiskinfood.com/
B2: Click vào giỏ hàng
B3: Ấn thanh toán
B4: Nhập Họ tên: Nguyễn Thị Quyên 
B5: Nhập Số điện thoại: 0398672512
B6: Nhập Email: ngthiquyen@gmail.com
B7: Chọn địa chỉ Tỉnh "Hưng Yên
B8: Chọn Huyện "Khoái Châu"
B9: Chọn Xã "Đại Tập" 
B10: Nhập địa chỉ cụ thể "Thôn Ninh Tập"
B11: Thay đổi hình thức thanh toán
B12: Nhấn "Thanh toán ngay" </t>
  </si>
  <si>
    <t xml:space="preserve">B1: Truy cập vào website https://thegioiskinfood.com/
B2: Click vào giỏ hàng
B3: Ấn thanh toán
B4: Nhập Họ tên: Nguyễn Thị Quyên 
B5: Nhập Số điện thoại: 039867
B6: Nhập Email: ngthiquyen@gmail.com
B7: Chọn địa chỉ Tỉnh "Hưng Yên
B8: Chọn Huyện "Khoái Châu"
B9: Chọn Xã "Đại Tập" 
B10: Nhập địa chỉ cụ thể "Thôn Ninh Tập"
B11: Thay đổi hình thức thanh toán
B12: Nhấn "Thanh toán ngay" 
</t>
  </si>
  <si>
    <t xml:space="preserve">B1: Truy cập vào website https://thegioiskinfood.com/
B2: Click vào giỏ hàng
B3: Ấn thanh toán
B4: Nhập Họ tên: Nguyễn Thị Quyên 
B5: Nhập Số điện thoại: 0398037540
B6: Bỏ qua Email
B7: Chọn địa chỉ Tỉnh "Hưng Yên
B8: Chọn Huyện "Khoái Châu"
B9: Chọn Xã "Đại Tập" 
B10: Nhập địa chỉ cụ thể "Thôn Ninh Tập"
B11: Thay đổi hình thức thanh toán
B12: Nhấn "Thanh toán ngay" </t>
  </si>
  <si>
    <t xml:space="preserve">B1: Truy cập vào website https://thegioiskinfood.com/
B2: Click vào giỏ hàng
B3: Ấn thanh toán
B4: Nhập Họ tên: Nguyễn Thị Quyên 
B5: Nhập Số điện thoại: 0398037540
B6: Nhập Email: ngthiquyengmail.com
B7: Chọn địa chỉ Tỉnh "Hưng Yên
B8: Chọn Huyện "Khoái Châu"
B9: Chọn Xã "Đại Tập" 
B10: Nhập địa chỉ cụ thể "Thôn Ninh Tập"
B11: Thay đổi hình thức thanh toán
B12: Nhấn "Thanh toán ngay" 
</t>
  </si>
  <si>
    <t>Đặt hàng thất bại - Bỏ qua địa chỉ nhận hàng Huyện</t>
  </si>
  <si>
    <t xml:space="preserve">B1: Truy cập vào website https://thegioiskinfood.com/
B2: Click vào giỏ hàng
B3: Ấn thanh toán
B4: Nhập Họ tên: Nguyễn Thị Quyên 
B5: Nhập Số điện thoại: 0398037540
B6: Nhập Email: ngthiquyen@gmail.com
B7: Chọn địa chỉ Tỉnh "Hưng Yên"
B8: Bỏ qua Chọn Huyện
B9: Chọn Xã "Đại Tập" 
B10: Nhập địa chỉ cụ thể "Thôn Ninh Tập"
B11: Thay đổi hình thức thanh toán
B12: Nhấn "Thanh toán ngay" 
</t>
  </si>
  <si>
    <t xml:space="preserve">B1: Truy cập vào website https://thegioiskinfood.com/
B2: Click vào giỏ hàng
B3: Ấn thanh toán
B4: Nhập Họ tên: Nguyễn Thị Quyên 
B5: Nhập Số điện thoại: 0398037540
B6: Nhập Email: ngthiquyen@
B7: Chọn địa chỉ Tỉnh "Hưng Yên
B8: Chọn Huyện "Khoái Châu"
B9: Chọn Xã "Đại Tập" 
B10: Nhập địa chỉ cụ thể "Thôn Ninh Tập"
B11: Thay đổi hình thức thanh toán
B12: Nhấn "Thanh toán ngay"  
</t>
  </si>
  <si>
    <t>Đặt hàng thất bại - Bỏ qua địa chỉ nhận hàng Xã</t>
  </si>
  <si>
    <t xml:space="preserve">B1: Truy cập vào website https://thegioiskinfood.com/
B2: Click vào giỏ hàng
B3: Ấn thanh toán
B4: Nhập Họ tên: Nguyễn Thị Quyên 
B5: Nhập Số điện thoại: 0398037540
B6: Nhập Email: ngthiquyen@gmail.com
B7: Chọn địa chỉ Tỉnh "Hưng Yên"
B8: Chọn Huyện "Khoaí Châu"
B9: Bỏ qua chọn xã
B10: Nhập địa chỉ cụ thể "Thôn Ninh Tập"
B11: Thay đổi hình thức thanh toán
B12: Nhấn "Thanh toán ngay" 
</t>
  </si>
  <si>
    <t>Đặt hàng thất bại - Bỏ qua địa chỉ cụ thể</t>
  </si>
  <si>
    <t xml:space="preserve">B1: Truy cập vào website https://thegioiskinfood.com/
B2: Click vào giỏ hàng
B3: Ấn thanh toán
B4: Nhập Họ tên: Nguyễn Thị Quyên 
B5: Nhập Số điện thoại: 0398037540
B6: Nhập Email: ngthiquyen@gmail.com
B7: Chọn địa chỉ Tỉnh "Hưng Yên"
B8: Chọn Huyện "Khoaí Châu"
B9: Chọn Xã "Đại Tập"
B10: Bỏ qua nhập địa chỉ cụ thể
B11: Thay đổi hình thức thanh toán
B12: Nhấn "Thanh toán ngay" 
</t>
  </si>
  <si>
    <t>Hệ thống thông báo yêu nhập địa chỉ, không được để trống</t>
  </si>
  <si>
    <t>TC074</t>
  </si>
  <si>
    <t>TC075</t>
  </si>
  <si>
    <t>Nhập đầy đủ và đúng thông tin của các trường</t>
  </si>
  <si>
    <t xml:space="preserve">B1: Truy cập vào website https://thegioiskinfood.com/
B2: Chọn chức năng đăng ký
B3:Nhập Họ của bạn: Nguyễn Thị 
B4: Nhập Tên của bạn: Quyên
B5: Nhập Ngày/Tháng/Năm sinh: 10/02/2004
B6: Nhập email: ngthiquyen102@gmail.com
B7: Nhập mật khẩu: ngthiquyen102
B8: Nhập số điện thoại: 0398037540
B9: Nhấn "Đăng ký" </t>
  </si>
  <si>
    <t>B1: Truy cập vào website https://thegioiskinfood.com/ 
B2: Click vào 
B3: Click vào       để xóa sản phẩm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</si>
</sst>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2"/>
      <charset val="128"/>
    </font>
    <font>
      <u/>
      <sz val="11"/>
      <color indexed="12"/>
      <name val="ＭＳ Ｐゴシック"/>
      <family val="3"/>
      <charset val="128"/>
    </font>
    <font>
      <b/>
      <u/>
      <sz val="8"/>
      <color indexed="12"/>
      <name val="Tahoma"/>
      <family val="2"/>
    </font>
    <font>
      <sz val="11"/>
      <name val="ＭＳ Ｐゴシック"/>
      <family val="2"/>
      <charset val="128"/>
    </font>
    <font>
      <sz val="8"/>
      <name val="Tahoma"/>
      <family val="2"/>
    </font>
    <font>
      <b/>
      <sz val="8"/>
      <name val="Tahoma"/>
      <family val="2"/>
    </font>
    <font>
      <b/>
      <sz val="8"/>
      <color indexed="9"/>
      <name val="Tahoma"/>
      <family val="2"/>
    </font>
    <font>
      <sz val="15"/>
      <name val="Tahoma"/>
      <family val="2"/>
    </font>
    <font>
      <sz val="10"/>
      <name val="Arial"/>
      <family val="2"/>
    </font>
  </fonts>
  <fills count="5">
    <fill>
      <patternFill patternType="none"/>
    </fill>
    <fill>
      <patternFill patternType="gray125"/>
    </fill>
    <fill>
      <patternFill patternType="solid">
        <fgColor indexed="22"/>
        <bgColor indexed="55"/>
      </patternFill>
    </fill>
    <fill>
      <patternFill patternType="solid">
        <fgColor indexed="18"/>
        <bgColor indexed="32"/>
      </patternFill>
    </fill>
    <fill>
      <patternFill patternType="solid">
        <fgColor theme="0"/>
        <bgColor indexed="64"/>
      </patternFill>
    </fill>
  </fills>
  <borders count="3">
    <border>
      <left/>
      <right/>
      <top/>
      <bottom/>
      <diagonal/>
    </border>
    <border>
      <left style="hair">
        <color indexed="8"/>
      </left>
      <right style="hair">
        <color indexed="8"/>
      </right>
      <top style="hair">
        <color indexed="8"/>
      </top>
      <bottom style="hair">
        <color indexed="8"/>
      </bottom>
      <diagonal/>
    </border>
    <border>
      <left style="hair">
        <color indexed="8"/>
      </left>
      <right/>
      <top/>
      <bottom/>
      <diagonal/>
    </border>
  </borders>
  <cellStyleXfs count="4">
    <xf numFmtId="0" fontId="0" fillId="0" borderId="0"/>
    <xf numFmtId="0" fontId="1" fillId="0" borderId="0" applyNumberFormat="0" applyFill="0" applyBorder="0" applyAlignment="0" applyProtection="0"/>
    <xf numFmtId="0" fontId="3" fillId="0" borderId="0"/>
    <xf numFmtId="0" fontId="8" fillId="0" borderId="0"/>
  </cellStyleXfs>
  <cellXfs count="31">
    <xf numFmtId="0" fontId="0" fillId="0" borderId="0" xfId="0"/>
    <xf numFmtId="0" fontId="4" fillId="0" borderId="0" xfId="0" applyFont="1"/>
    <xf numFmtId="0" fontId="6" fillId="3" borderId="1" xfId="2" applyFont="1" applyFill="1" applyBorder="1" applyAlignment="1">
      <alignment horizontal="center" vertical="center" wrapText="1"/>
    </xf>
    <xf numFmtId="0" fontId="4" fillId="0" borderId="1" xfId="0" applyFont="1" applyFill="1" applyBorder="1" applyAlignment="1">
      <alignment vertical="top"/>
    </xf>
    <xf numFmtId="0" fontId="4" fillId="0" borderId="0" xfId="0" applyFont="1" applyFill="1"/>
    <xf numFmtId="0" fontId="4" fillId="0" borderId="0" xfId="0" applyFont="1" applyAlignment="1">
      <alignment wrapText="1"/>
    </xf>
    <xf numFmtId="0" fontId="2" fillId="2" borderId="1" xfId="1" applyFont="1" applyFill="1" applyBorder="1" applyAlignment="1">
      <alignment horizontal="left" vertical="center" wrapText="1"/>
    </xf>
    <xf numFmtId="0" fontId="4" fillId="2" borderId="1" xfId="0" applyNumberFormat="1" applyFont="1" applyFill="1" applyBorder="1" applyAlignment="1">
      <alignment horizontal="left" vertical="center" wrapText="1"/>
    </xf>
    <xf numFmtId="0" fontId="4" fillId="2" borderId="1" xfId="0" applyFont="1" applyFill="1" applyBorder="1" applyAlignment="1">
      <alignment vertical="center" wrapText="1"/>
    </xf>
    <xf numFmtId="0" fontId="4" fillId="2" borderId="0" xfId="0" applyFont="1" applyFill="1" applyBorder="1" applyAlignment="1">
      <alignment vertical="center" wrapText="1"/>
    </xf>
    <xf numFmtId="0" fontId="4" fillId="0" borderId="0" xfId="0" applyFont="1" applyAlignment="1">
      <alignment vertical="center" wrapText="1"/>
    </xf>
    <xf numFmtId="0" fontId="5" fillId="2" borderId="1" xfId="2" applyFont="1" applyFill="1" applyBorder="1" applyAlignment="1">
      <alignment horizontal="left" vertical="center" wrapText="1"/>
    </xf>
    <xf numFmtId="0" fontId="4" fillId="2" borderId="1" xfId="2" applyFont="1" applyFill="1" applyBorder="1" applyAlignment="1">
      <alignment horizontal="left" vertical="center" wrapText="1"/>
    </xf>
    <xf numFmtId="2" fontId="4" fillId="2" borderId="1" xfId="0" applyNumberFormat="1" applyFont="1" applyFill="1" applyBorder="1" applyAlignment="1">
      <alignment vertical="center" wrapText="1"/>
    </xf>
    <xf numFmtId="2" fontId="4" fillId="2" borderId="0" xfId="0" applyNumberFormat="1" applyFont="1" applyFill="1" applyBorder="1" applyAlignment="1">
      <alignment vertical="center" wrapText="1"/>
    </xf>
    <xf numFmtId="0" fontId="4" fillId="0" borderId="1" xfId="0" applyFont="1" applyFill="1" applyBorder="1" applyAlignment="1">
      <alignment vertical="center" wrapText="1"/>
    </xf>
    <xf numFmtId="0" fontId="4" fillId="0" borderId="1" xfId="0" quotePrefix="1" applyFont="1" applyFill="1" applyBorder="1" applyAlignment="1">
      <alignment vertical="center" wrapText="1"/>
    </xf>
    <xf numFmtId="0" fontId="4" fillId="0" borderId="0" xfId="0" applyFont="1" applyFill="1" applyBorder="1" applyAlignment="1">
      <alignment vertical="center" wrapText="1"/>
    </xf>
    <xf numFmtId="16" fontId="4" fillId="0" borderId="1" xfId="0" applyNumberFormat="1" applyFont="1" applyFill="1" applyBorder="1" applyAlignment="1">
      <alignment vertical="center" wrapText="1"/>
    </xf>
    <xf numFmtId="0" fontId="4" fillId="4" borderId="1" xfId="0" applyFont="1" applyFill="1" applyBorder="1" applyAlignment="1">
      <alignment vertical="center" wrapText="1"/>
    </xf>
    <xf numFmtId="16" fontId="4" fillId="4" borderId="1" xfId="0" applyNumberFormat="1" applyFont="1" applyFill="1" applyBorder="1" applyAlignment="1">
      <alignment vertical="center" wrapText="1"/>
    </xf>
    <xf numFmtId="0" fontId="4" fillId="0" borderId="0" xfId="0" applyFont="1" applyAlignment="1">
      <alignment vertical="center"/>
    </xf>
    <xf numFmtId="0" fontId="4" fillId="0" borderId="1" xfId="0" applyFont="1" applyFill="1" applyBorder="1" applyAlignment="1">
      <alignment vertical="center"/>
    </xf>
    <xf numFmtId="0" fontId="4" fillId="4" borderId="1" xfId="0" applyFont="1" applyFill="1" applyBorder="1" applyAlignment="1">
      <alignment vertical="center"/>
    </xf>
    <xf numFmtId="0" fontId="4" fillId="0" borderId="2" xfId="0" applyFont="1" applyFill="1" applyBorder="1" applyAlignment="1">
      <alignment vertical="center"/>
    </xf>
    <xf numFmtId="0" fontId="4" fillId="0" borderId="0" xfId="0" applyFont="1" applyFill="1" applyBorder="1" applyAlignment="1">
      <alignment vertical="center"/>
    </xf>
    <xf numFmtId="16" fontId="4" fillId="4" borderId="1" xfId="0" applyNumberFormat="1" applyFont="1" applyFill="1" applyBorder="1" applyAlignment="1">
      <alignment vertical="center"/>
    </xf>
    <xf numFmtId="0" fontId="4" fillId="0" borderId="0" xfId="0" applyFont="1" applyAlignment="1">
      <alignment horizontal="left" vertical="center" wrapText="1"/>
    </xf>
    <xf numFmtId="0" fontId="4" fillId="0" borderId="0" xfId="0" applyFont="1" applyFill="1" applyAlignment="1">
      <alignment vertical="center" wrapText="1"/>
    </xf>
    <xf numFmtId="0" fontId="0" fillId="0" borderId="0" xfId="0" applyAlignment="1">
      <alignment vertical="center" wrapText="1"/>
    </xf>
    <xf numFmtId="0" fontId="7" fillId="0" borderId="0" xfId="0" applyFont="1" applyAlignment="1">
      <alignment horizontal="left" vertical="center" wrapText="1"/>
    </xf>
  </cellXfs>
  <cellStyles count="4">
    <cellStyle name="Hyperlink" xfId="1" builtinId="8"/>
    <cellStyle name="Normal" xfId="0" builtinId="0"/>
    <cellStyle name="Normal 2" xfId="3" xr:uid="{3A7D6D71-9535-47B5-9A5E-B65727F82A19}"/>
    <cellStyle name="Normal_Sheet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660400</xdr:colOff>
      <xdr:row>4</xdr:row>
      <xdr:rowOff>190501</xdr:rowOff>
    </xdr:from>
    <xdr:to>
      <xdr:col>3</xdr:col>
      <xdr:colOff>797560</xdr:colOff>
      <xdr:row>4</xdr:row>
      <xdr:rowOff>323851</xdr:rowOff>
    </xdr:to>
    <xdr:pic>
      <xdr:nvPicPr>
        <xdr:cNvPr id="2" name="Picture 1">
          <a:extLst>
            <a:ext uri="{FF2B5EF4-FFF2-40B4-BE49-F238E27FC236}">
              <a16:creationId xmlns:a16="http://schemas.microsoft.com/office/drawing/2014/main" id="{B6B728C4-92ED-476F-88A0-33DF5E35F97C}"/>
            </a:ext>
          </a:extLst>
        </xdr:cNvPr>
        <xdr:cNvPicPr>
          <a:picLocks noChangeAspect="1"/>
        </xdr:cNvPicPr>
      </xdr:nvPicPr>
      <xdr:blipFill>
        <a:blip xmlns:r="http://schemas.openxmlformats.org/officeDocument/2006/relationships" r:embed="rId1"/>
        <a:stretch>
          <a:fillRect/>
        </a:stretch>
      </xdr:blipFill>
      <xdr:spPr>
        <a:xfrm>
          <a:off x="3663950" y="1524001"/>
          <a:ext cx="137160" cy="133350"/>
        </a:xfrm>
        <a:prstGeom prst="rect">
          <a:avLst/>
        </a:prstGeom>
      </xdr:spPr>
    </xdr:pic>
    <xdr:clientData/>
  </xdr:twoCellAnchor>
  <xdr:twoCellAnchor editAs="oneCell">
    <xdr:from>
      <xdr:col>3</xdr:col>
      <xdr:colOff>660401</xdr:colOff>
      <xdr:row>4</xdr:row>
      <xdr:rowOff>336551</xdr:rowOff>
    </xdr:from>
    <xdr:to>
      <xdr:col>3</xdr:col>
      <xdr:colOff>804332</xdr:colOff>
      <xdr:row>4</xdr:row>
      <xdr:rowOff>444500</xdr:rowOff>
    </xdr:to>
    <xdr:pic>
      <xdr:nvPicPr>
        <xdr:cNvPr id="3" name="Picture 2">
          <a:extLst>
            <a:ext uri="{FF2B5EF4-FFF2-40B4-BE49-F238E27FC236}">
              <a16:creationId xmlns:a16="http://schemas.microsoft.com/office/drawing/2014/main" id="{1446790D-3216-4381-83FA-4C48B44D20BC}"/>
            </a:ext>
          </a:extLst>
        </xdr:cNvPr>
        <xdr:cNvPicPr>
          <a:picLocks noChangeAspect="1"/>
        </xdr:cNvPicPr>
      </xdr:nvPicPr>
      <xdr:blipFill>
        <a:blip xmlns:r="http://schemas.openxmlformats.org/officeDocument/2006/relationships" r:embed="rId2"/>
        <a:stretch>
          <a:fillRect/>
        </a:stretch>
      </xdr:blipFill>
      <xdr:spPr>
        <a:xfrm>
          <a:off x="3663951" y="1670051"/>
          <a:ext cx="143931" cy="1079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CER\Desktop\Sample_Test%20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Hybrid"/>
      <sheetName val="Home page"/>
      <sheetName val="ER"/>
      <sheetName val="Find a Doctor"/>
      <sheetName val="MFM-Login"/>
      <sheetName val="MFM-ForgotPassword"/>
      <sheetName val="MFM-CreateAcct"/>
      <sheetName val="MFM-ChangePassword"/>
      <sheetName val="MFM-CreateProfile"/>
      <sheetName val="MFM-DashboardDeleteAcct"/>
      <sheetName val="MFM-ViewEditDeleteProfile"/>
      <sheetName val="ECH Resources"/>
      <sheetName val="ECH news"/>
      <sheetName val="Visiting ECH"/>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
  <sheetViews>
    <sheetView zoomScaleNormal="100" workbookViewId="0">
      <selection activeCell="F13" sqref="F13"/>
    </sheetView>
  </sheetViews>
  <sheetFormatPr defaultColWidth="9" defaultRowHeight="10"/>
  <cols>
    <col min="1" max="1" width="10.81640625" style="1" bestFit="1" customWidth="1"/>
    <col min="2" max="2" width="18.54296875" style="5" bestFit="1" customWidth="1"/>
    <col min="3" max="3" width="18" style="5" customWidth="1"/>
    <col min="4" max="4" width="40.36328125" style="5" customWidth="1"/>
    <col min="5" max="6" width="30.36328125" style="5" customWidth="1"/>
    <col min="7" max="7" width="9.6328125" style="1" customWidth="1"/>
    <col min="8" max="8" width="9" style="1"/>
    <col min="9" max="9" width="17.1796875" style="1" customWidth="1"/>
    <col min="10" max="16384" width="9" style="1"/>
  </cols>
  <sheetData>
    <row r="1" spans="1:9" ht="20">
      <c r="A1" s="6" t="s">
        <v>0</v>
      </c>
      <c r="B1" s="6" t="s">
        <v>1</v>
      </c>
      <c r="C1" s="6"/>
      <c r="D1" s="7" t="str">
        <f>"Pass: "&amp;COUNTIF(G5:G14,"Pass")</f>
        <v>Pass: 9</v>
      </c>
      <c r="E1" s="8" t="e">
        <f>"Untested: "&amp;COUNTIF(#REF!,"Untest")</f>
        <v>#REF!</v>
      </c>
      <c r="F1" s="9"/>
      <c r="G1" s="9"/>
      <c r="H1" s="21"/>
      <c r="I1" s="21"/>
    </row>
    <row r="2" spans="1:9">
      <c r="A2" s="11" t="s">
        <v>2</v>
      </c>
      <c r="B2" s="12" t="s">
        <v>7</v>
      </c>
      <c r="C2" s="12"/>
      <c r="D2" s="7" t="str">
        <f>"Fail: "&amp;COUNTIF(G5:G14,"Fail")</f>
        <v>Fail: 1</v>
      </c>
      <c r="E2" s="8" t="e">
        <f>"N/A: "&amp;COUNTIF(#REF!,"N/A")</f>
        <v>#REF!</v>
      </c>
      <c r="F2" s="9"/>
      <c r="G2" s="9"/>
      <c r="H2" s="21"/>
      <c r="I2" s="21"/>
    </row>
    <row r="3" spans="1:9" ht="12.75" customHeight="1">
      <c r="A3" s="11" t="s">
        <v>3</v>
      </c>
      <c r="B3" s="11" t="s">
        <v>8</v>
      </c>
      <c r="C3" s="11"/>
      <c r="D3" s="7" t="e">
        <f>"Percent Complete: "&amp;ROUND((COUNTIF(#REF!,"Pass")*100)/((COUNTA($A$5:$A$974)*5)-COUNTIF(#REF!,"N/A")),2)&amp;"%"</f>
        <v>#REF!</v>
      </c>
      <c r="E3" s="13" t="str">
        <f>"Number of cases: "&amp;(COUNTA($A$5:$A$974))</f>
        <v>Number of cases: 10</v>
      </c>
      <c r="F3" s="14"/>
      <c r="G3" s="14"/>
      <c r="H3" s="21"/>
      <c r="I3" s="21"/>
    </row>
    <row r="4" spans="1:9" ht="28.4" customHeight="1">
      <c r="A4" s="2" t="s">
        <v>4</v>
      </c>
      <c r="B4" s="2" t="s">
        <v>9</v>
      </c>
      <c r="C4" s="2" t="s">
        <v>10</v>
      </c>
      <c r="D4" s="2" t="s">
        <v>11</v>
      </c>
      <c r="E4" s="2" t="s">
        <v>12</v>
      </c>
      <c r="F4" s="2" t="s">
        <v>14</v>
      </c>
      <c r="G4" s="2" t="s">
        <v>13</v>
      </c>
      <c r="H4" s="2" t="s">
        <v>5</v>
      </c>
      <c r="I4" s="2" t="s">
        <v>6</v>
      </c>
    </row>
    <row r="5" spans="1:9" s="3" customFormat="1" ht="50">
      <c r="A5" s="24" t="s">
        <v>15</v>
      </c>
      <c r="B5" s="17" t="s">
        <v>16</v>
      </c>
      <c r="C5" s="17" t="s">
        <v>17</v>
      </c>
      <c r="D5" s="17" t="s">
        <v>18</v>
      </c>
      <c r="E5" s="17" t="s">
        <v>46</v>
      </c>
      <c r="F5" s="17" t="s">
        <v>19</v>
      </c>
      <c r="G5" s="25" t="s">
        <v>20</v>
      </c>
      <c r="H5" s="25"/>
      <c r="I5" s="25"/>
    </row>
    <row r="6" spans="1:9" ht="50">
      <c r="A6" s="24" t="s">
        <v>21</v>
      </c>
      <c r="B6" s="19" t="s">
        <v>22</v>
      </c>
      <c r="C6" s="19" t="s">
        <v>37</v>
      </c>
      <c r="D6" s="17" t="s">
        <v>38</v>
      </c>
      <c r="E6" s="17" t="s">
        <v>46</v>
      </c>
      <c r="F6" s="17" t="s">
        <v>19</v>
      </c>
      <c r="G6" s="25" t="s">
        <v>20</v>
      </c>
      <c r="H6" s="26"/>
      <c r="I6" s="23"/>
    </row>
    <row r="7" spans="1:9" ht="50.25" customHeight="1">
      <c r="A7" s="23" t="s">
        <v>23</v>
      </c>
      <c r="B7" s="19" t="s">
        <v>24</v>
      </c>
      <c r="C7" s="19" t="s">
        <v>37</v>
      </c>
      <c r="D7" s="17" t="s">
        <v>39</v>
      </c>
      <c r="E7" s="17" t="s">
        <v>46</v>
      </c>
      <c r="F7" s="17" t="s">
        <v>19</v>
      </c>
      <c r="G7" s="25" t="s">
        <v>20</v>
      </c>
      <c r="H7" s="26"/>
      <c r="I7" s="23"/>
    </row>
    <row r="8" spans="1:9" ht="50">
      <c r="A8" s="21" t="s">
        <v>25</v>
      </c>
      <c r="B8" s="27" t="s">
        <v>26</v>
      </c>
      <c r="C8" s="19" t="s">
        <v>37</v>
      </c>
      <c r="D8" s="17" t="s">
        <v>40</v>
      </c>
      <c r="E8" s="17" t="s">
        <v>46</v>
      </c>
      <c r="F8" s="17" t="s">
        <v>49</v>
      </c>
      <c r="G8" s="25" t="s">
        <v>20</v>
      </c>
      <c r="H8" s="21"/>
      <c r="I8" s="23"/>
    </row>
    <row r="9" spans="1:9" ht="50">
      <c r="A9" s="21" t="s">
        <v>27</v>
      </c>
      <c r="B9" s="10" t="s">
        <v>28</v>
      </c>
      <c r="C9" s="19" t="s">
        <v>37</v>
      </c>
      <c r="D9" s="17" t="s">
        <v>41</v>
      </c>
      <c r="E9" s="17" t="s">
        <v>46</v>
      </c>
      <c r="F9" s="17" t="s">
        <v>49</v>
      </c>
      <c r="G9" s="25" t="s">
        <v>20</v>
      </c>
      <c r="H9" s="21"/>
      <c r="I9" s="23"/>
    </row>
    <row r="10" spans="1:9" ht="50">
      <c r="A10" s="21" t="s">
        <v>29</v>
      </c>
      <c r="B10" s="10" t="s">
        <v>30</v>
      </c>
      <c r="C10" s="19" t="s">
        <v>37</v>
      </c>
      <c r="D10" s="17" t="s">
        <v>42</v>
      </c>
      <c r="E10" s="17" t="s">
        <v>46</v>
      </c>
      <c r="F10" s="17" t="s">
        <v>49</v>
      </c>
      <c r="G10" s="25" t="s">
        <v>20</v>
      </c>
      <c r="H10" s="21"/>
      <c r="I10" s="21"/>
    </row>
    <row r="11" spans="1:9" ht="50">
      <c r="A11" s="21" t="s">
        <v>31</v>
      </c>
      <c r="B11" s="10" t="s">
        <v>32</v>
      </c>
      <c r="C11" s="19" t="s">
        <v>37</v>
      </c>
      <c r="D11" s="17" t="s">
        <v>43</v>
      </c>
      <c r="E11" s="17" t="s">
        <v>46</v>
      </c>
      <c r="F11" s="17" t="s">
        <v>49</v>
      </c>
      <c r="G11" s="25" t="s">
        <v>20</v>
      </c>
      <c r="H11" s="21"/>
      <c r="I11" s="21"/>
    </row>
    <row r="12" spans="1:9" ht="50">
      <c r="A12" s="21" t="s">
        <v>33</v>
      </c>
      <c r="B12" s="10" t="s">
        <v>34</v>
      </c>
      <c r="C12" s="19" t="s">
        <v>37</v>
      </c>
      <c r="D12" s="17" t="s">
        <v>44</v>
      </c>
      <c r="E12" s="17" t="s">
        <v>46</v>
      </c>
      <c r="F12" s="17" t="s">
        <v>49</v>
      </c>
      <c r="G12" s="25" t="s">
        <v>20</v>
      </c>
      <c r="H12" s="21"/>
      <c r="I12" s="21"/>
    </row>
    <row r="13" spans="1:9" ht="50">
      <c r="A13" s="21" t="s">
        <v>35</v>
      </c>
      <c r="B13" s="10" t="s">
        <v>36</v>
      </c>
      <c r="C13" s="19" t="s">
        <v>37</v>
      </c>
      <c r="D13" s="17" t="s">
        <v>45</v>
      </c>
      <c r="E13" s="17" t="s">
        <v>47</v>
      </c>
      <c r="F13" s="10" t="s">
        <v>48</v>
      </c>
      <c r="G13" s="25" t="s">
        <v>20</v>
      </c>
      <c r="H13" s="21"/>
      <c r="I13" s="21"/>
    </row>
    <row r="14" spans="1:9" ht="50">
      <c r="A14" s="1" t="s">
        <v>50</v>
      </c>
      <c r="B14" s="5" t="s">
        <v>214</v>
      </c>
      <c r="C14" s="19" t="s">
        <v>37</v>
      </c>
      <c r="D14" s="17" t="s">
        <v>215</v>
      </c>
      <c r="E14" s="17" t="s">
        <v>46</v>
      </c>
      <c r="F14" s="5" t="s">
        <v>48</v>
      </c>
      <c r="G14" s="1" t="s">
        <v>85</v>
      </c>
    </row>
  </sheetData>
  <sheetProtection selectLockedCells="1" selectUnlockedCells="1"/>
  <dataValidations count="1">
    <dataValidation type="list" allowBlank="1" showInputMessage="1" showErrorMessage="1" sqref="G5" xr:uid="{1B57CD1F-9A78-40BC-81BE-C5AF03C09E7D}">
      <formula1>"Pass,Fail"</formula1>
    </dataValidation>
  </dataValidations>
  <hyperlinks>
    <hyperlink ref="B1" location="BugList!A1" display="To Buglist" xr:uid="{00000000-0004-0000-0000-000001000000}"/>
    <hyperlink ref="A1" location="'Test report'!A1" display="Back to TestReport" xr:uid="{00000000-0004-0000-0000-000000000000}"/>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F83A7-E3CF-42CA-A136-CBA0E91CF224}">
  <dimension ref="A1:I21"/>
  <sheetViews>
    <sheetView zoomScale="102" workbookViewId="0">
      <selection activeCell="D31" sqref="D31"/>
    </sheetView>
  </sheetViews>
  <sheetFormatPr defaultColWidth="9" defaultRowHeight="10"/>
  <cols>
    <col min="1" max="1" width="9.26953125" style="1" customWidth="1"/>
    <col min="2" max="2" width="18.54296875" style="1" bestFit="1" customWidth="1"/>
    <col min="3" max="3" width="18" style="1" customWidth="1"/>
    <col min="4" max="4" width="40.36328125" style="1" customWidth="1"/>
    <col min="5" max="6" width="30.36328125" style="1" customWidth="1"/>
    <col min="7" max="7" width="9.6328125" style="1" customWidth="1"/>
    <col min="8" max="8" width="9" style="1"/>
    <col min="9" max="9" width="17.1796875" style="1" customWidth="1"/>
    <col min="10" max="16384" width="9" style="1"/>
  </cols>
  <sheetData>
    <row r="1" spans="1:9" ht="20">
      <c r="A1" s="6" t="s">
        <v>0</v>
      </c>
      <c r="B1" s="6" t="s">
        <v>1</v>
      </c>
      <c r="C1" s="6"/>
      <c r="D1" s="7" t="str">
        <f>"Pass: "&amp;COUNTIF(G5:G20,"Pass")</f>
        <v>Pass: 10</v>
      </c>
      <c r="E1" s="8" t="e">
        <f>"Untested: "&amp;COUNTIF(#REF!,"Untest")</f>
        <v>#REF!</v>
      </c>
      <c r="F1" s="9"/>
      <c r="G1" s="9"/>
      <c r="H1" s="21"/>
      <c r="I1" s="21"/>
    </row>
    <row r="2" spans="1:9" ht="20">
      <c r="A2" s="11" t="s">
        <v>2</v>
      </c>
      <c r="B2" s="12" t="s">
        <v>7</v>
      </c>
      <c r="C2" s="12"/>
      <c r="D2" s="7" t="str">
        <f>"Fail: "&amp;COUNTIF(G5:G20,"Fail")</f>
        <v>Fail: 6</v>
      </c>
      <c r="E2" s="8" t="e">
        <f>"N/A: "&amp;COUNTIF(#REF!,"N/A")</f>
        <v>#REF!</v>
      </c>
      <c r="F2" s="9"/>
      <c r="G2" s="9"/>
      <c r="H2" s="21"/>
      <c r="I2" s="21"/>
    </row>
    <row r="3" spans="1:9" ht="12.75" customHeight="1">
      <c r="A3" s="11" t="s">
        <v>3</v>
      </c>
      <c r="B3" s="11" t="s">
        <v>8</v>
      </c>
      <c r="C3" s="11"/>
      <c r="D3" s="7" t="e">
        <f>"Percent Complete: "&amp;ROUND((COUNTIF(#REF!,"Pass")*100)/((COUNTA($A$5:$A$974)*5)-COUNTIF(#REF!,"N/A")),2)&amp;"%"</f>
        <v>#REF!</v>
      </c>
      <c r="E3" s="13" t="str">
        <f>"Number of cases: "&amp;(COUNTA($A$5:$A$974))</f>
        <v>Number of cases: 17</v>
      </c>
      <c r="F3" s="14"/>
      <c r="G3" s="14"/>
      <c r="H3" s="21"/>
      <c r="I3" s="21"/>
    </row>
    <row r="4" spans="1:9" ht="28.4" customHeight="1">
      <c r="A4" s="2" t="s">
        <v>4</v>
      </c>
      <c r="B4" s="2" t="s">
        <v>9</v>
      </c>
      <c r="C4" s="2" t="s">
        <v>10</v>
      </c>
      <c r="D4" s="2" t="s">
        <v>11</v>
      </c>
      <c r="E4" s="2" t="s">
        <v>105</v>
      </c>
      <c r="F4" s="2" t="s">
        <v>106</v>
      </c>
      <c r="G4" s="2" t="s">
        <v>13</v>
      </c>
      <c r="H4" s="2" t="s">
        <v>5</v>
      </c>
      <c r="I4" s="2" t="s">
        <v>6</v>
      </c>
    </row>
    <row r="5" spans="1:9" s="4" customFormat="1" ht="90">
      <c r="A5" s="15" t="s">
        <v>55</v>
      </c>
      <c r="B5" s="15" t="s">
        <v>51</v>
      </c>
      <c r="C5" s="16" t="s">
        <v>52</v>
      </c>
      <c r="D5" s="15" t="s">
        <v>66</v>
      </c>
      <c r="E5" s="17" t="s">
        <v>53</v>
      </c>
      <c r="F5" s="17" t="s">
        <v>54</v>
      </c>
      <c r="G5" s="15" t="s">
        <v>20</v>
      </c>
      <c r="H5" s="18"/>
      <c r="I5" s="22"/>
    </row>
    <row r="6" spans="1:9" ht="90">
      <c r="A6" s="19" t="s">
        <v>57</v>
      </c>
      <c r="B6" s="19" t="s">
        <v>56</v>
      </c>
      <c r="C6" s="16" t="s">
        <v>52</v>
      </c>
      <c r="D6" s="15" t="s">
        <v>67</v>
      </c>
      <c r="E6" s="17" t="s">
        <v>53</v>
      </c>
      <c r="F6" s="17" t="s">
        <v>54</v>
      </c>
      <c r="G6" s="15" t="s">
        <v>20</v>
      </c>
      <c r="H6" s="20"/>
      <c r="I6" s="23"/>
    </row>
    <row r="7" spans="1:9" ht="90">
      <c r="A7" s="15" t="s">
        <v>58</v>
      </c>
      <c r="B7" s="19" t="s">
        <v>68</v>
      </c>
      <c r="C7" s="16" t="s">
        <v>52</v>
      </c>
      <c r="D7" s="15" t="s">
        <v>69</v>
      </c>
      <c r="E7" s="17" t="s">
        <v>53</v>
      </c>
      <c r="F7" s="17" t="s">
        <v>54</v>
      </c>
      <c r="G7" s="15" t="s">
        <v>20</v>
      </c>
      <c r="H7" s="20"/>
      <c r="I7" s="23"/>
    </row>
    <row r="8" spans="1:9" ht="90">
      <c r="A8" s="19" t="s">
        <v>59</v>
      </c>
      <c r="B8" s="19" t="s">
        <v>70</v>
      </c>
      <c r="C8" s="16" t="s">
        <v>52</v>
      </c>
      <c r="D8" s="15" t="s">
        <v>71</v>
      </c>
      <c r="E8" s="17" t="s">
        <v>53</v>
      </c>
      <c r="F8" s="17" t="s">
        <v>54</v>
      </c>
      <c r="G8" s="15" t="s">
        <v>20</v>
      </c>
      <c r="H8" s="10"/>
      <c r="I8" s="23"/>
    </row>
    <row r="9" spans="1:9" ht="90">
      <c r="A9" s="15" t="s">
        <v>60</v>
      </c>
      <c r="B9" s="19" t="s">
        <v>72</v>
      </c>
      <c r="C9" s="16" t="s">
        <v>52</v>
      </c>
      <c r="D9" s="15" t="s">
        <v>73</v>
      </c>
      <c r="E9" s="17" t="s">
        <v>53</v>
      </c>
      <c r="F9" s="17" t="s">
        <v>54</v>
      </c>
      <c r="G9" s="15" t="s">
        <v>20</v>
      </c>
      <c r="H9" s="10"/>
      <c r="I9" s="23"/>
    </row>
    <row r="10" spans="1:9" ht="90">
      <c r="A10" s="19" t="s">
        <v>61</v>
      </c>
      <c r="B10" s="19" t="s">
        <v>74</v>
      </c>
      <c r="C10" s="16" t="s">
        <v>52</v>
      </c>
      <c r="D10" s="15" t="s">
        <v>75</v>
      </c>
      <c r="E10" s="17" t="s">
        <v>53</v>
      </c>
      <c r="F10" s="17" t="s">
        <v>54</v>
      </c>
      <c r="G10" s="15" t="s">
        <v>20</v>
      </c>
      <c r="H10" s="10"/>
      <c r="I10" s="21"/>
    </row>
    <row r="11" spans="1:9" ht="90">
      <c r="A11" s="15" t="s">
        <v>62</v>
      </c>
      <c r="B11" s="19" t="s">
        <v>76</v>
      </c>
      <c r="C11" s="16" t="s">
        <v>52</v>
      </c>
      <c r="D11" s="15" t="s">
        <v>77</v>
      </c>
      <c r="E11" s="17" t="s">
        <v>53</v>
      </c>
      <c r="F11" s="17" t="s">
        <v>54</v>
      </c>
      <c r="G11" s="15" t="s">
        <v>20</v>
      </c>
      <c r="H11" s="10"/>
      <c r="I11" s="21"/>
    </row>
    <row r="12" spans="1:9" ht="90">
      <c r="A12" s="19" t="s">
        <v>63</v>
      </c>
      <c r="B12" s="15" t="s">
        <v>78</v>
      </c>
      <c r="C12" s="16" t="s">
        <v>52</v>
      </c>
      <c r="D12" s="15" t="s">
        <v>80</v>
      </c>
      <c r="E12" s="17" t="s">
        <v>53</v>
      </c>
      <c r="F12" s="17" t="s">
        <v>79</v>
      </c>
      <c r="G12" s="15" t="s">
        <v>20</v>
      </c>
      <c r="H12" s="10"/>
      <c r="I12" s="21"/>
    </row>
    <row r="13" spans="1:9" ht="90">
      <c r="A13" s="15" t="s">
        <v>64</v>
      </c>
      <c r="B13" s="15" t="s">
        <v>92</v>
      </c>
      <c r="C13" s="16" t="s">
        <v>52</v>
      </c>
      <c r="D13" s="15" t="s">
        <v>81</v>
      </c>
      <c r="E13" s="17" t="s">
        <v>53</v>
      </c>
      <c r="F13" s="17" t="s">
        <v>82</v>
      </c>
      <c r="G13" s="15" t="s">
        <v>20</v>
      </c>
      <c r="H13" s="10"/>
      <c r="I13" s="21"/>
    </row>
    <row r="14" spans="1:9" ht="90">
      <c r="A14" s="19" t="s">
        <v>65</v>
      </c>
      <c r="B14" s="15" t="s">
        <v>83</v>
      </c>
      <c r="C14" s="16" t="s">
        <v>52</v>
      </c>
      <c r="D14" s="15" t="s">
        <v>84</v>
      </c>
      <c r="E14" s="17" t="s">
        <v>53</v>
      </c>
      <c r="F14" s="17" t="s">
        <v>82</v>
      </c>
      <c r="G14" s="10" t="s">
        <v>85</v>
      </c>
      <c r="H14" s="10"/>
      <c r="I14" s="21"/>
    </row>
    <row r="15" spans="1:9" ht="90">
      <c r="A15" s="15" t="s">
        <v>88</v>
      </c>
      <c r="B15" s="15" t="s">
        <v>86</v>
      </c>
      <c r="C15" s="16" t="s">
        <v>52</v>
      </c>
      <c r="D15" s="15" t="s">
        <v>87</v>
      </c>
      <c r="E15" s="17" t="s">
        <v>53</v>
      </c>
      <c r="F15" s="17" t="s">
        <v>82</v>
      </c>
      <c r="G15" s="10" t="s">
        <v>20</v>
      </c>
      <c r="H15" s="10"/>
      <c r="I15" s="21"/>
    </row>
    <row r="16" spans="1:9" ht="90">
      <c r="A16" s="19" t="s">
        <v>91</v>
      </c>
      <c r="B16" s="15" t="s">
        <v>89</v>
      </c>
      <c r="C16" s="16" t="s">
        <v>52</v>
      </c>
      <c r="D16" s="15" t="s">
        <v>94</v>
      </c>
      <c r="E16" s="17" t="s">
        <v>53</v>
      </c>
      <c r="F16" s="17" t="s">
        <v>90</v>
      </c>
      <c r="G16" s="10" t="s">
        <v>85</v>
      </c>
      <c r="H16" s="10"/>
      <c r="I16" s="21"/>
    </row>
    <row r="17" spans="1:9" ht="90">
      <c r="A17" s="15" t="s">
        <v>96</v>
      </c>
      <c r="B17" s="15" t="s">
        <v>93</v>
      </c>
      <c r="C17" s="16" t="s">
        <v>52</v>
      </c>
      <c r="D17" s="15" t="s">
        <v>95</v>
      </c>
      <c r="E17" s="17" t="s">
        <v>53</v>
      </c>
      <c r="F17" s="17" t="s">
        <v>90</v>
      </c>
      <c r="G17" s="10" t="s">
        <v>85</v>
      </c>
      <c r="H17" s="10"/>
      <c r="I17" s="21"/>
    </row>
    <row r="18" spans="1:9" ht="90">
      <c r="A18" s="19" t="s">
        <v>99</v>
      </c>
      <c r="B18" s="15" t="s">
        <v>97</v>
      </c>
      <c r="C18" s="16" t="s">
        <v>52</v>
      </c>
      <c r="D18" s="15" t="s">
        <v>98</v>
      </c>
      <c r="E18" s="17" t="s">
        <v>53</v>
      </c>
      <c r="F18" s="17" t="s">
        <v>90</v>
      </c>
      <c r="G18" s="10" t="s">
        <v>85</v>
      </c>
      <c r="H18" s="10"/>
      <c r="I18" s="21"/>
    </row>
    <row r="19" spans="1:9" ht="90">
      <c r="A19" s="15" t="s">
        <v>102</v>
      </c>
      <c r="B19" s="15" t="s">
        <v>100</v>
      </c>
      <c r="C19" s="16" t="s">
        <v>52</v>
      </c>
      <c r="D19" s="15" t="s">
        <v>101</v>
      </c>
      <c r="E19" s="17" t="s">
        <v>53</v>
      </c>
      <c r="F19" s="17" t="s">
        <v>90</v>
      </c>
      <c r="G19" s="10" t="s">
        <v>85</v>
      </c>
      <c r="H19" s="10"/>
      <c r="I19" s="21"/>
    </row>
    <row r="20" spans="1:9" ht="90">
      <c r="A20" s="19" t="s">
        <v>107</v>
      </c>
      <c r="B20" s="15" t="s">
        <v>103</v>
      </c>
      <c r="C20" s="16" t="s">
        <v>52</v>
      </c>
      <c r="D20" s="15" t="s">
        <v>104</v>
      </c>
      <c r="E20" s="17" t="s">
        <v>53</v>
      </c>
      <c r="F20" s="17" t="s">
        <v>90</v>
      </c>
      <c r="G20" s="10" t="s">
        <v>85</v>
      </c>
      <c r="H20" s="10"/>
      <c r="I20" s="21"/>
    </row>
    <row r="21" spans="1:9" ht="90">
      <c r="A21" s="21" t="s">
        <v>112</v>
      </c>
      <c r="B21" s="10" t="s">
        <v>322</v>
      </c>
      <c r="C21" s="16" t="s">
        <v>52</v>
      </c>
      <c r="D21" s="15" t="s">
        <v>323</v>
      </c>
      <c r="E21" s="17" t="s">
        <v>90</v>
      </c>
      <c r="F21" s="17" t="s">
        <v>90</v>
      </c>
      <c r="G21" s="21" t="s">
        <v>20</v>
      </c>
      <c r="H21" s="21"/>
      <c r="I21" s="21"/>
    </row>
  </sheetData>
  <hyperlinks>
    <hyperlink ref="A1" location="'Test report'!A1" display="Back to TestReport" xr:uid="{C71AF69F-431E-4592-A7C4-2F560B6CAB01}"/>
    <hyperlink ref="B1" location="BugList!A1" display="To Buglist" xr:uid="{B79BF084-50C5-49A5-A50F-92D6680D8D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50ACE-C4E2-45B8-904E-143A070037AD}">
  <dimension ref="A1:I24"/>
  <sheetViews>
    <sheetView zoomScale="53" zoomScaleNormal="388" workbookViewId="0">
      <selection activeCell="L8" sqref="L8"/>
    </sheetView>
  </sheetViews>
  <sheetFormatPr defaultColWidth="9" defaultRowHeight="10"/>
  <cols>
    <col min="1" max="1" width="9.26953125" style="10" customWidth="1"/>
    <col min="2" max="2" width="18.54296875" style="10" bestFit="1" customWidth="1"/>
    <col min="3" max="3" width="18" style="10" customWidth="1"/>
    <col min="4" max="4" width="40.36328125" style="10" customWidth="1"/>
    <col min="5" max="6" width="30.36328125" style="10" customWidth="1"/>
    <col min="7" max="7" width="9.6328125" style="10" customWidth="1"/>
    <col min="8" max="8" width="9" style="10"/>
    <col min="9" max="9" width="17.1796875" style="10" customWidth="1"/>
    <col min="10" max="16384" width="9" style="10"/>
  </cols>
  <sheetData>
    <row r="1" spans="1:9" ht="20">
      <c r="A1" s="6" t="s">
        <v>0</v>
      </c>
      <c r="B1" s="6" t="s">
        <v>1</v>
      </c>
      <c r="C1" s="6"/>
      <c r="D1" s="7" t="str">
        <f>"Pass: "&amp;COUNTIF(G5:G24,"Pass")</f>
        <v>Pass: 15</v>
      </c>
      <c r="E1" s="8" t="e">
        <f>"Untested: "&amp;COUNTIF(#REF!,"Untest")</f>
        <v>#REF!</v>
      </c>
      <c r="F1" s="9"/>
      <c r="G1" s="9"/>
    </row>
    <row r="2" spans="1:9" ht="20">
      <c r="A2" s="11" t="s">
        <v>2</v>
      </c>
      <c r="B2" s="12" t="s">
        <v>7</v>
      </c>
      <c r="C2" s="12"/>
      <c r="D2" s="7" t="str">
        <f>"Fail: "&amp;COUNTIF(G5:G24,"Fail")</f>
        <v>Fail: 4</v>
      </c>
      <c r="E2" s="8" t="e">
        <f>"N/A: "&amp;COUNTIF(#REF!,"N/A")</f>
        <v>#REF!</v>
      </c>
      <c r="F2" s="9"/>
      <c r="G2" s="9"/>
    </row>
    <row r="3" spans="1:9" ht="12.75" customHeight="1">
      <c r="A3" s="11" t="s">
        <v>3</v>
      </c>
      <c r="B3" s="11" t="s">
        <v>8</v>
      </c>
      <c r="C3" s="11"/>
      <c r="D3" s="7" t="e">
        <f>"Percent Complete: "&amp;ROUND((COUNTIF(#REF!,"Pass")*100)/((COUNTA($A$5:$A$974)*5)-COUNTIF(#REF!,"N/A")),2)&amp;"%"</f>
        <v>#REF!</v>
      </c>
      <c r="E3" s="13" t="str">
        <f>"Number of cases: "&amp;(COUNTA($A$5:$A$974))</f>
        <v>Number of cases: 20</v>
      </c>
      <c r="F3" s="14"/>
      <c r="G3" s="14"/>
    </row>
    <row r="4" spans="1:9" ht="28.4" customHeight="1">
      <c r="A4" s="2" t="s">
        <v>4</v>
      </c>
      <c r="B4" s="2" t="s">
        <v>9</v>
      </c>
      <c r="C4" s="2" t="s">
        <v>10</v>
      </c>
      <c r="D4" s="2" t="s">
        <v>11</v>
      </c>
      <c r="E4" s="2" t="s">
        <v>12</v>
      </c>
      <c r="F4" s="2" t="s">
        <v>14</v>
      </c>
      <c r="G4" s="2" t="s">
        <v>13</v>
      </c>
      <c r="H4" s="2" t="s">
        <v>5</v>
      </c>
      <c r="I4" s="2" t="s">
        <v>6</v>
      </c>
    </row>
    <row r="5" spans="1:9" s="28" customFormat="1" ht="50">
      <c r="A5" s="15" t="s">
        <v>112</v>
      </c>
      <c r="B5" s="15" t="s">
        <v>108</v>
      </c>
      <c r="C5" s="16" t="s">
        <v>109</v>
      </c>
      <c r="D5" s="17" t="s">
        <v>110</v>
      </c>
      <c r="E5" s="15" t="s">
        <v>111</v>
      </c>
      <c r="F5" s="15" t="s">
        <v>111</v>
      </c>
      <c r="G5" s="15" t="s">
        <v>20</v>
      </c>
      <c r="H5" s="18"/>
      <c r="I5" s="15"/>
    </row>
    <row r="6" spans="1:9" ht="50">
      <c r="A6" s="19" t="s">
        <v>114</v>
      </c>
      <c r="B6" s="19" t="s">
        <v>113</v>
      </c>
      <c r="C6" s="16" t="s">
        <v>109</v>
      </c>
      <c r="D6" s="17" t="s">
        <v>121</v>
      </c>
      <c r="E6" s="19" t="s">
        <v>122</v>
      </c>
      <c r="F6" s="19" t="s">
        <v>123</v>
      </c>
      <c r="G6" s="19" t="s">
        <v>85</v>
      </c>
      <c r="H6" s="20"/>
      <c r="I6" s="19"/>
    </row>
    <row r="7" spans="1:9" ht="50.25" customHeight="1">
      <c r="A7" s="15" t="s">
        <v>115</v>
      </c>
      <c r="B7" s="19" t="s">
        <v>124</v>
      </c>
      <c r="C7" s="16" t="s">
        <v>109</v>
      </c>
      <c r="D7" s="17" t="s">
        <v>125</v>
      </c>
      <c r="E7" s="19" t="s">
        <v>126</v>
      </c>
      <c r="F7" s="19" t="s">
        <v>127</v>
      </c>
      <c r="G7" s="19" t="s">
        <v>20</v>
      </c>
      <c r="H7" s="20"/>
      <c r="I7" s="19"/>
    </row>
    <row r="8" spans="1:9" ht="60">
      <c r="A8" s="19" t="s">
        <v>116</v>
      </c>
      <c r="B8" s="10" t="s">
        <v>128</v>
      </c>
      <c r="C8" s="16" t="s">
        <v>109</v>
      </c>
      <c r="D8" s="17" t="s">
        <v>129</v>
      </c>
      <c r="E8" s="10" t="s">
        <v>140</v>
      </c>
      <c r="F8" s="10" t="s">
        <v>133</v>
      </c>
      <c r="G8" s="10" t="s">
        <v>20</v>
      </c>
      <c r="I8" s="19"/>
    </row>
    <row r="9" spans="1:9" ht="60">
      <c r="A9" s="15" t="s">
        <v>117</v>
      </c>
      <c r="B9" s="10" t="s">
        <v>130</v>
      </c>
      <c r="C9" s="16" t="s">
        <v>109</v>
      </c>
      <c r="D9" s="17" t="s">
        <v>131</v>
      </c>
      <c r="E9" s="10" t="s">
        <v>132</v>
      </c>
      <c r="F9" s="10" t="s">
        <v>134</v>
      </c>
      <c r="G9" s="10" t="s">
        <v>20</v>
      </c>
      <c r="I9" s="19"/>
    </row>
    <row r="10" spans="1:9" ht="60">
      <c r="A10" s="19" t="s">
        <v>118</v>
      </c>
      <c r="B10" s="10" t="s">
        <v>135</v>
      </c>
      <c r="C10" s="16" t="s">
        <v>109</v>
      </c>
      <c r="D10" s="17" t="s">
        <v>136</v>
      </c>
      <c r="E10" s="10" t="s">
        <v>137</v>
      </c>
      <c r="F10" s="10" t="s">
        <v>137</v>
      </c>
      <c r="G10" s="10" t="s">
        <v>20</v>
      </c>
    </row>
    <row r="11" spans="1:9" ht="60">
      <c r="A11" s="15" t="s">
        <v>119</v>
      </c>
      <c r="B11" s="10" t="s">
        <v>138</v>
      </c>
      <c r="C11" s="16" t="s">
        <v>109</v>
      </c>
      <c r="D11" s="17" t="s">
        <v>139</v>
      </c>
      <c r="E11" s="10" t="s">
        <v>141</v>
      </c>
      <c r="F11" s="10" t="s">
        <v>142</v>
      </c>
      <c r="G11" s="10" t="s">
        <v>85</v>
      </c>
    </row>
    <row r="12" spans="1:9" ht="50">
      <c r="A12" s="19" t="s">
        <v>120</v>
      </c>
      <c r="B12" s="10" t="s">
        <v>143</v>
      </c>
      <c r="C12" s="16" t="s">
        <v>109</v>
      </c>
      <c r="D12" s="17" t="s">
        <v>144</v>
      </c>
      <c r="E12" s="10" t="s">
        <v>145</v>
      </c>
      <c r="F12" s="10" t="s">
        <v>149</v>
      </c>
      <c r="G12" s="10" t="s">
        <v>85</v>
      </c>
    </row>
    <row r="13" spans="1:9" ht="50">
      <c r="A13" s="15" t="s">
        <v>150</v>
      </c>
      <c r="B13" s="10" t="s">
        <v>146</v>
      </c>
      <c r="C13" s="16" t="s">
        <v>109</v>
      </c>
      <c r="D13" s="17" t="s">
        <v>147</v>
      </c>
      <c r="E13" s="10" t="s">
        <v>148</v>
      </c>
      <c r="F13" s="10" t="s">
        <v>148</v>
      </c>
      <c r="G13" s="10" t="s">
        <v>20</v>
      </c>
    </row>
    <row r="14" spans="1:9" ht="50">
      <c r="A14" s="19" t="s">
        <v>155</v>
      </c>
      <c r="B14" s="10" t="s">
        <v>151</v>
      </c>
      <c r="C14" s="16" t="s">
        <v>109</v>
      </c>
      <c r="D14" s="17" t="s">
        <v>152</v>
      </c>
      <c r="E14" s="19" t="s">
        <v>154</v>
      </c>
      <c r="F14" s="10" t="s">
        <v>153</v>
      </c>
      <c r="G14" s="10" t="s">
        <v>85</v>
      </c>
    </row>
    <row r="15" spans="1:9" ht="26.5" customHeight="1">
      <c r="A15" s="30" t="s">
        <v>224</v>
      </c>
      <c r="B15" s="30"/>
      <c r="C15" s="30"/>
      <c r="D15" s="30"/>
      <c r="E15" s="30"/>
      <c r="F15" s="30"/>
      <c r="G15" s="30"/>
    </row>
    <row r="16" spans="1:9" ht="60">
      <c r="A16" s="10" t="s">
        <v>176</v>
      </c>
      <c r="B16" s="10" t="s">
        <v>225</v>
      </c>
      <c r="C16" s="10" t="s">
        <v>226</v>
      </c>
      <c r="D16" s="17" t="s">
        <v>229</v>
      </c>
      <c r="E16" s="10" t="s">
        <v>227</v>
      </c>
      <c r="F16" s="10" t="s">
        <v>227</v>
      </c>
      <c r="G16" s="10" t="s">
        <v>20</v>
      </c>
    </row>
    <row r="17" spans="1:7" ht="60">
      <c r="A17" s="10" t="s">
        <v>177</v>
      </c>
      <c r="B17" s="10" t="s">
        <v>228</v>
      </c>
      <c r="C17" s="10" t="s">
        <v>226</v>
      </c>
      <c r="D17" s="17" t="s">
        <v>230</v>
      </c>
      <c r="E17" s="10" t="s">
        <v>234</v>
      </c>
      <c r="F17" s="10" t="s">
        <v>234</v>
      </c>
      <c r="G17" s="10" t="s">
        <v>20</v>
      </c>
    </row>
    <row r="18" spans="1:7" ht="60">
      <c r="A18" s="10" t="s">
        <v>178</v>
      </c>
      <c r="B18" s="10" t="s">
        <v>231</v>
      </c>
      <c r="C18" s="10" t="s">
        <v>226</v>
      </c>
      <c r="D18" s="17" t="s">
        <v>232</v>
      </c>
      <c r="E18" s="10" t="s">
        <v>233</v>
      </c>
      <c r="F18" s="10" t="s">
        <v>233</v>
      </c>
      <c r="G18" s="10" t="s">
        <v>20</v>
      </c>
    </row>
    <row r="19" spans="1:7" ht="60">
      <c r="A19" s="10" t="s">
        <v>179</v>
      </c>
      <c r="B19" s="10" t="s">
        <v>237</v>
      </c>
      <c r="C19" s="10" t="s">
        <v>226</v>
      </c>
      <c r="D19" s="17" t="s">
        <v>235</v>
      </c>
      <c r="E19" s="10" t="s">
        <v>236</v>
      </c>
      <c r="F19" s="10" t="s">
        <v>236</v>
      </c>
      <c r="G19" s="10" t="s">
        <v>20</v>
      </c>
    </row>
    <row r="20" spans="1:7" ht="60">
      <c r="A20" s="10" t="s">
        <v>180</v>
      </c>
      <c r="B20" s="10" t="s">
        <v>238</v>
      </c>
      <c r="C20" s="10" t="s">
        <v>226</v>
      </c>
      <c r="D20" s="17" t="s">
        <v>239</v>
      </c>
      <c r="E20" s="10" t="s">
        <v>240</v>
      </c>
      <c r="F20" s="10" t="s">
        <v>240</v>
      </c>
      <c r="G20" s="10" t="s">
        <v>20</v>
      </c>
    </row>
    <row r="21" spans="1:7" ht="70">
      <c r="A21" s="10" t="s">
        <v>181</v>
      </c>
      <c r="B21" s="10" t="s">
        <v>241</v>
      </c>
      <c r="C21" s="10" t="s">
        <v>226</v>
      </c>
      <c r="D21" s="17" t="s">
        <v>242</v>
      </c>
      <c r="E21" s="10" t="s">
        <v>243</v>
      </c>
      <c r="F21" s="10" t="s">
        <v>243</v>
      </c>
      <c r="G21" s="10" t="s">
        <v>20</v>
      </c>
    </row>
    <row r="22" spans="1:7" ht="60">
      <c r="A22" s="10" t="s">
        <v>189</v>
      </c>
      <c r="B22" s="10" t="s">
        <v>245</v>
      </c>
      <c r="C22" s="10" t="s">
        <v>226</v>
      </c>
      <c r="D22" s="17" t="s">
        <v>246</v>
      </c>
      <c r="E22" s="10" t="s">
        <v>247</v>
      </c>
      <c r="F22" s="10" t="s">
        <v>247</v>
      </c>
      <c r="G22" s="10" t="s">
        <v>20</v>
      </c>
    </row>
    <row r="23" spans="1:7" ht="70">
      <c r="A23" s="10" t="s">
        <v>194</v>
      </c>
      <c r="B23" s="10" t="s">
        <v>248</v>
      </c>
      <c r="C23" s="10" t="s">
        <v>226</v>
      </c>
      <c r="D23" s="17" t="s">
        <v>244</v>
      </c>
      <c r="E23" s="10" t="s">
        <v>249</v>
      </c>
      <c r="F23" s="10" t="s">
        <v>249</v>
      </c>
      <c r="G23" s="10" t="s">
        <v>20</v>
      </c>
    </row>
    <row r="24" spans="1:7" ht="70">
      <c r="A24" s="10" t="s">
        <v>199</v>
      </c>
      <c r="B24" s="10" t="s">
        <v>250</v>
      </c>
      <c r="C24" s="10" t="s">
        <v>226</v>
      </c>
      <c r="D24" s="17" t="s">
        <v>251</v>
      </c>
      <c r="E24" s="10" t="s">
        <v>252</v>
      </c>
      <c r="F24" s="10" t="s">
        <v>252</v>
      </c>
      <c r="G24" s="10" t="s">
        <v>20</v>
      </c>
    </row>
  </sheetData>
  <mergeCells count="1">
    <mergeCell ref="A15:G15"/>
  </mergeCells>
  <dataValidations count="1">
    <dataValidation type="list" allowBlank="1" showInputMessage="1" showErrorMessage="1" sqref="G16:G24" xr:uid="{10B3385E-4436-4BD0-BDA7-E6AD439E7BF3}">
      <formula1>"Pass, Fail"</formula1>
    </dataValidation>
  </dataValidations>
  <hyperlinks>
    <hyperlink ref="A1" location="'Test report'!A1" display="Back to TestReport" xr:uid="{27C8FA0D-EDC4-4728-89E7-CAA92B6A15AF}"/>
    <hyperlink ref="B1" location="BugList!A1" display="To Buglist" xr:uid="{A3098D32-72C9-414E-B33D-6C5E10FF3F93}"/>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CE64E-D35A-4759-BDC4-0DC458C9D526}">
  <dimension ref="A1:I18"/>
  <sheetViews>
    <sheetView workbookViewId="0">
      <selection activeCell="D15" sqref="D15"/>
    </sheetView>
  </sheetViews>
  <sheetFormatPr defaultColWidth="9" defaultRowHeight="10"/>
  <cols>
    <col min="1" max="1" width="9.26953125" style="10" customWidth="1"/>
    <col min="2" max="2" width="18.54296875" style="10" bestFit="1" customWidth="1"/>
    <col min="3" max="3" width="18" style="10" customWidth="1"/>
    <col min="4" max="4" width="36.453125" style="10" bestFit="1" customWidth="1"/>
    <col min="5" max="6" width="30.36328125" style="10" customWidth="1"/>
    <col min="7" max="7" width="9.6328125" style="10" customWidth="1"/>
    <col min="8" max="8" width="9" style="10"/>
    <col min="9" max="9" width="17.1796875" style="10" customWidth="1"/>
    <col min="10" max="16384" width="9" style="10"/>
  </cols>
  <sheetData>
    <row r="1" spans="1:9" ht="20">
      <c r="A1" s="6" t="s">
        <v>0</v>
      </c>
      <c r="B1" s="6" t="s">
        <v>1</v>
      </c>
      <c r="C1" s="6"/>
      <c r="D1" s="7" t="str">
        <f>"Pass: "&amp;COUNTIF(G5:G18,"Pass")</f>
        <v>Pass: 11</v>
      </c>
      <c r="E1" s="8" t="e">
        <f>"Untested: "&amp;COUNTIF(#REF!,"Untest")</f>
        <v>#REF!</v>
      </c>
      <c r="F1" s="9"/>
      <c r="G1" s="9"/>
    </row>
    <row r="2" spans="1:9" ht="20">
      <c r="A2" s="11" t="s">
        <v>2</v>
      </c>
      <c r="B2" s="12" t="s">
        <v>7</v>
      </c>
      <c r="C2" s="12"/>
      <c r="D2" s="7" t="str">
        <f>"Fail: "&amp;COUNTIF(G5:G18,"Fail")</f>
        <v>Fail: 3</v>
      </c>
      <c r="E2" s="8" t="e">
        <f>"N/A: "&amp;COUNTIF(#REF!,"N/A")</f>
        <v>#REF!</v>
      </c>
      <c r="F2" s="9"/>
      <c r="G2" s="9"/>
    </row>
    <row r="3" spans="1:9" ht="12.75" customHeight="1">
      <c r="A3" s="11" t="s">
        <v>3</v>
      </c>
      <c r="B3" s="11" t="s">
        <v>8</v>
      </c>
      <c r="C3" s="11"/>
      <c r="D3" s="7" t="e">
        <f>"Percent Complete: "&amp;ROUND((COUNTIF(#REF!,"Pass")*100)/((COUNTA($A$5:$A$974)*5)-COUNTIF(#REF!,"N/A")),2)&amp;"%"</f>
        <v>#REF!</v>
      </c>
      <c r="E3" s="13" t="str">
        <f>"Number of cases: "&amp;(COUNTA($A$5:$A$974))</f>
        <v>Number of cases: 14</v>
      </c>
      <c r="F3" s="14"/>
      <c r="G3" s="14"/>
    </row>
    <row r="4" spans="1:9" ht="28.4" customHeight="1">
      <c r="A4" s="2" t="s">
        <v>4</v>
      </c>
      <c r="B4" s="2" t="s">
        <v>9</v>
      </c>
      <c r="C4" s="2" t="s">
        <v>10</v>
      </c>
      <c r="D4" s="2" t="s">
        <v>11</v>
      </c>
      <c r="E4" s="2" t="s">
        <v>12</v>
      </c>
      <c r="F4" s="2" t="s">
        <v>14</v>
      </c>
      <c r="G4" s="2" t="s">
        <v>13</v>
      </c>
      <c r="H4" s="2" t="s">
        <v>5</v>
      </c>
      <c r="I4" s="2" t="s">
        <v>6</v>
      </c>
    </row>
    <row r="5" spans="1:9" s="28" customFormat="1" ht="82.25" customHeight="1">
      <c r="A5" s="15" t="s">
        <v>203</v>
      </c>
      <c r="B5" s="15" t="s">
        <v>156</v>
      </c>
      <c r="C5" s="16" t="s">
        <v>157</v>
      </c>
      <c r="D5" s="17" t="s">
        <v>158</v>
      </c>
      <c r="E5" s="15" t="s">
        <v>159</v>
      </c>
      <c r="F5" s="15" t="s">
        <v>159</v>
      </c>
      <c r="G5" s="15" t="s">
        <v>20</v>
      </c>
      <c r="H5" s="18"/>
      <c r="I5" s="15"/>
    </row>
    <row r="6" spans="1:9" s="28" customFormat="1" ht="82.25" customHeight="1">
      <c r="A6" s="15" t="s">
        <v>207</v>
      </c>
      <c r="B6" s="15" t="s">
        <v>160</v>
      </c>
      <c r="C6" s="16" t="s">
        <v>157</v>
      </c>
      <c r="D6" s="17" t="s">
        <v>161</v>
      </c>
      <c r="E6" s="15" t="s">
        <v>163</v>
      </c>
      <c r="F6" s="15" t="s">
        <v>162</v>
      </c>
      <c r="G6" s="15" t="s">
        <v>20</v>
      </c>
      <c r="H6" s="18"/>
      <c r="I6" s="15"/>
    </row>
    <row r="7" spans="1:9" s="28" customFormat="1" ht="82.25" customHeight="1">
      <c r="A7" s="15" t="s">
        <v>213</v>
      </c>
      <c r="B7" s="15" t="s">
        <v>164</v>
      </c>
      <c r="C7" s="16" t="s">
        <v>157</v>
      </c>
      <c r="D7" s="17" t="s">
        <v>168</v>
      </c>
      <c r="E7" s="15" t="s">
        <v>165</v>
      </c>
      <c r="F7" s="15" t="s">
        <v>166</v>
      </c>
      <c r="G7" s="15" t="s">
        <v>20</v>
      </c>
      <c r="H7" s="18"/>
      <c r="I7" s="15"/>
    </row>
    <row r="8" spans="1:9" s="28" customFormat="1" ht="82.25" customHeight="1">
      <c r="A8" s="15" t="s">
        <v>216</v>
      </c>
      <c r="B8" s="15" t="s">
        <v>167</v>
      </c>
      <c r="C8" s="16" t="s">
        <v>157</v>
      </c>
      <c r="D8" s="17" t="s">
        <v>169</v>
      </c>
      <c r="E8" s="15" t="s">
        <v>170</v>
      </c>
      <c r="F8" s="15" t="s">
        <v>171</v>
      </c>
      <c r="G8" s="15" t="s">
        <v>20</v>
      </c>
      <c r="H8" s="18"/>
      <c r="I8" s="15"/>
    </row>
    <row r="9" spans="1:9" s="28" customFormat="1" ht="82.25" customHeight="1">
      <c r="A9" s="15" t="s">
        <v>219</v>
      </c>
      <c r="B9" s="15" t="s">
        <v>172</v>
      </c>
      <c r="C9" s="16" t="s">
        <v>157</v>
      </c>
      <c r="D9" s="17" t="s">
        <v>173</v>
      </c>
      <c r="E9" s="15" t="s">
        <v>174</v>
      </c>
      <c r="F9" s="15" t="s">
        <v>175</v>
      </c>
      <c r="G9" s="15" t="s">
        <v>20</v>
      </c>
      <c r="H9" s="18"/>
      <c r="I9" s="15"/>
    </row>
    <row r="10" spans="1:9" s="28" customFormat="1" ht="82.25" customHeight="1">
      <c r="A10" s="15" t="s">
        <v>223</v>
      </c>
      <c r="B10" s="15" t="s">
        <v>182</v>
      </c>
      <c r="C10" s="16" t="s">
        <v>157</v>
      </c>
      <c r="D10" s="17" t="s">
        <v>183</v>
      </c>
      <c r="E10" s="15" t="s">
        <v>184</v>
      </c>
      <c r="F10" s="15" t="s">
        <v>185</v>
      </c>
      <c r="G10" s="15" t="s">
        <v>20</v>
      </c>
      <c r="H10" s="18"/>
      <c r="I10" s="15"/>
    </row>
    <row r="11" spans="1:9" s="28" customFormat="1" ht="82.25" customHeight="1">
      <c r="A11" s="15" t="s">
        <v>253</v>
      </c>
      <c r="B11" s="15" t="s">
        <v>186</v>
      </c>
      <c r="C11" s="16" t="s">
        <v>157</v>
      </c>
      <c r="D11" s="17" t="s">
        <v>187</v>
      </c>
      <c r="E11" s="15" t="s">
        <v>188</v>
      </c>
      <c r="F11" s="15" t="s">
        <v>188</v>
      </c>
      <c r="G11" s="15" t="s">
        <v>20</v>
      </c>
      <c r="H11" s="18"/>
      <c r="I11" s="15"/>
    </row>
    <row r="12" spans="1:9" ht="20">
      <c r="A12" s="15" t="s">
        <v>254</v>
      </c>
      <c r="B12" s="10" t="s">
        <v>190</v>
      </c>
      <c r="C12" s="10" t="s">
        <v>157</v>
      </c>
      <c r="D12" s="17" t="s">
        <v>193</v>
      </c>
      <c r="E12" s="10" t="s">
        <v>192</v>
      </c>
      <c r="F12" s="10" t="s">
        <v>191</v>
      </c>
      <c r="G12" s="10" t="s">
        <v>85</v>
      </c>
    </row>
    <row r="13" spans="1:9" ht="30">
      <c r="A13" s="15" t="s">
        <v>255</v>
      </c>
      <c r="B13" s="10" t="s">
        <v>195</v>
      </c>
      <c r="C13" s="10" t="s">
        <v>157</v>
      </c>
      <c r="D13" s="17" t="s">
        <v>196</v>
      </c>
      <c r="E13" s="10" t="s">
        <v>197</v>
      </c>
      <c r="F13" s="10" t="s">
        <v>198</v>
      </c>
      <c r="G13" s="10" t="s">
        <v>20</v>
      </c>
    </row>
    <row r="14" spans="1:9" ht="30">
      <c r="A14" s="15" t="s">
        <v>256</v>
      </c>
      <c r="B14" s="10" t="s">
        <v>200</v>
      </c>
      <c r="C14" s="10" t="s">
        <v>157</v>
      </c>
      <c r="D14" s="17" t="s">
        <v>196</v>
      </c>
      <c r="E14" s="10" t="s">
        <v>201</v>
      </c>
      <c r="F14" s="10" t="s">
        <v>202</v>
      </c>
      <c r="G14" s="10" t="s">
        <v>20</v>
      </c>
    </row>
    <row r="15" spans="1:9" ht="50">
      <c r="A15" s="15" t="s">
        <v>257</v>
      </c>
      <c r="B15" s="10" t="s">
        <v>205</v>
      </c>
      <c r="C15" s="10" t="s">
        <v>206</v>
      </c>
      <c r="D15" s="17" t="s">
        <v>210</v>
      </c>
      <c r="E15" s="10" t="s">
        <v>208</v>
      </c>
      <c r="F15" s="10" t="s">
        <v>209</v>
      </c>
      <c r="G15" s="10" t="s">
        <v>85</v>
      </c>
    </row>
    <row r="16" spans="1:9" ht="50">
      <c r="A16" s="15" t="s">
        <v>258</v>
      </c>
      <c r="B16" s="10" t="s">
        <v>204</v>
      </c>
      <c r="C16" s="10" t="s">
        <v>157</v>
      </c>
      <c r="D16" s="17" t="s">
        <v>210</v>
      </c>
      <c r="E16" s="10" t="s">
        <v>211</v>
      </c>
      <c r="F16" s="10" t="s">
        <v>212</v>
      </c>
      <c r="G16" s="10" t="s">
        <v>85</v>
      </c>
    </row>
    <row r="17" spans="1:7" ht="30">
      <c r="A17" s="15" t="s">
        <v>259</v>
      </c>
      <c r="B17" s="10" t="s">
        <v>217</v>
      </c>
      <c r="C17" s="10" t="s">
        <v>157</v>
      </c>
      <c r="D17" s="17" t="s">
        <v>168</v>
      </c>
      <c r="E17" s="10" t="s">
        <v>218</v>
      </c>
      <c r="F17" s="10" t="s">
        <v>218</v>
      </c>
      <c r="G17" s="10" t="s">
        <v>20</v>
      </c>
    </row>
    <row r="18" spans="1:7" ht="60">
      <c r="A18" s="15" t="s">
        <v>260</v>
      </c>
      <c r="B18" s="10" t="s">
        <v>220</v>
      </c>
      <c r="C18" s="10" t="s">
        <v>206</v>
      </c>
      <c r="D18" s="17" t="s">
        <v>158</v>
      </c>
      <c r="E18" s="10" t="s">
        <v>221</v>
      </c>
      <c r="F18" s="10" t="s">
        <v>221</v>
      </c>
      <c r="G18" s="10" t="s">
        <v>20</v>
      </c>
    </row>
  </sheetData>
  <hyperlinks>
    <hyperlink ref="A1" location="'Test report'!A1" display="Back to TestReport" xr:uid="{89165AFC-BBF8-4D13-8466-FCF983905FF5}"/>
    <hyperlink ref="B1" location="BugList!A1" display="To Buglist" xr:uid="{830847FE-F0C6-42AA-972D-867D26AF7BE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57C8D-5901-4900-91AB-ABC2BB2D14C3}">
  <dimension ref="A1:I40"/>
  <sheetViews>
    <sheetView workbookViewId="0">
      <selection activeCell="D21" sqref="D21"/>
    </sheetView>
  </sheetViews>
  <sheetFormatPr defaultRowHeight="13"/>
  <cols>
    <col min="1" max="1" width="8.7265625" style="29"/>
    <col min="2" max="2" width="17.08984375" style="29" bestFit="1" customWidth="1"/>
    <col min="3" max="3" width="17.1796875" style="29" customWidth="1"/>
    <col min="4" max="4" width="36.1796875" style="29" customWidth="1"/>
    <col min="5" max="5" width="23.08984375" style="29" customWidth="1"/>
    <col min="6" max="6" width="21.08984375" style="29" customWidth="1"/>
    <col min="7" max="7" width="12.1796875" style="29" customWidth="1"/>
    <col min="8" max="16384" width="8.7265625" style="29"/>
  </cols>
  <sheetData>
    <row r="1" spans="1:9" s="10" customFormat="1" ht="30">
      <c r="A1" s="6" t="s">
        <v>0</v>
      </c>
      <c r="B1" s="6" t="s">
        <v>1</v>
      </c>
      <c r="C1" s="6"/>
      <c r="D1" s="7" t="str">
        <f>"Pass: "&amp;COUNTIF(G5:G18,"Pass")</f>
        <v>Pass: 2</v>
      </c>
      <c r="E1" s="8" t="e">
        <f>"Untested: "&amp;COUNTIF(#REF!,"Untest")</f>
        <v>#REF!</v>
      </c>
      <c r="F1" s="9"/>
      <c r="G1" s="9"/>
    </row>
    <row r="2" spans="1:9" s="10" customFormat="1" ht="20">
      <c r="A2" s="11" t="s">
        <v>2</v>
      </c>
      <c r="B2" s="12" t="s">
        <v>7</v>
      </c>
      <c r="C2" s="12"/>
      <c r="D2" s="7" t="str">
        <f>"Fail: "&amp;COUNTIF(G5:G18,"Fail")</f>
        <v>Fail: 0</v>
      </c>
      <c r="E2" s="8" t="e">
        <f>"N/A: "&amp;COUNTIF(#REF!,"N/A")</f>
        <v>#REF!</v>
      </c>
      <c r="F2" s="9"/>
      <c r="G2" s="9"/>
    </row>
    <row r="3" spans="1:9" s="10" customFormat="1" ht="12.75" customHeight="1">
      <c r="A3" s="11" t="s">
        <v>3</v>
      </c>
      <c r="B3" s="11" t="s">
        <v>8</v>
      </c>
      <c r="C3" s="11"/>
      <c r="D3" s="7" t="e">
        <f>"Percent Complete: "&amp;ROUND((COUNTIF(#REF!,"Pass")*100)/((COUNTA($A$5:$A$974)*5)-COUNTIF(#REF!,"N/A")),2)&amp;"%"</f>
        <v>#REF!</v>
      </c>
      <c r="E3" s="13" t="str">
        <f>"Number of cases: "&amp;(COUNTA($A$5:$A$974))</f>
        <v>Number of cases: 2</v>
      </c>
      <c r="F3" s="14"/>
      <c r="G3" s="14"/>
    </row>
    <row r="4" spans="1:9" s="10" customFormat="1" ht="42.5" customHeight="1">
      <c r="A4" s="2" t="s">
        <v>4</v>
      </c>
      <c r="B4" s="2" t="s">
        <v>9</v>
      </c>
      <c r="C4" s="2" t="s">
        <v>10</v>
      </c>
      <c r="D4" s="2" t="s">
        <v>11</v>
      </c>
      <c r="E4" s="2" t="s">
        <v>105</v>
      </c>
      <c r="F4" s="2" t="s">
        <v>106</v>
      </c>
      <c r="G4" s="2" t="s">
        <v>222</v>
      </c>
      <c r="H4" s="2" t="s">
        <v>5</v>
      </c>
      <c r="I4" s="2" t="s">
        <v>6</v>
      </c>
    </row>
    <row r="5" spans="1:9" s="10" customFormat="1" ht="40">
      <c r="A5" s="10" t="s">
        <v>261</v>
      </c>
      <c r="B5" s="10" t="s">
        <v>262</v>
      </c>
      <c r="C5" s="10" t="s">
        <v>263</v>
      </c>
      <c r="D5" s="17" t="s">
        <v>324</v>
      </c>
      <c r="E5" s="10" t="s">
        <v>264</v>
      </c>
      <c r="F5" s="10" t="s">
        <v>264</v>
      </c>
      <c r="G5" s="10" t="s">
        <v>20</v>
      </c>
    </row>
    <row r="6" spans="1:9" s="10" customFormat="1" ht="30">
      <c r="A6" s="10" t="s">
        <v>265</v>
      </c>
      <c r="B6" s="10" t="s">
        <v>275</v>
      </c>
      <c r="C6" s="10" t="s">
        <v>263</v>
      </c>
      <c r="D6" s="17" t="s">
        <v>276</v>
      </c>
      <c r="E6" s="10" t="s">
        <v>277</v>
      </c>
      <c r="F6" s="10" t="s">
        <v>277</v>
      </c>
      <c r="G6" s="10" t="s">
        <v>20</v>
      </c>
    </row>
    <row r="7" spans="1:9" s="10" customFormat="1" ht="10"/>
    <row r="8" spans="1:9" s="10" customFormat="1" ht="10"/>
    <row r="9" spans="1:9" s="10" customFormat="1" ht="10"/>
    <row r="10" spans="1:9" s="10" customFormat="1" ht="10"/>
    <row r="11" spans="1:9" s="10" customFormat="1" ht="10"/>
    <row r="12" spans="1:9" s="10" customFormat="1" ht="10"/>
    <row r="13" spans="1:9" s="10" customFormat="1" ht="10"/>
    <row r="14" spans="1:9" s="10" customFormat="1" ht="10"/>
    <row r="15" spans="1:9" s="10" customFormat="1" ht="10"/>
    <row r="16" spans="1:9" s="10" customFormat="1" ht="10"/>
    <row r="17" s="10" customFormat="1" ht="10"/>
    <row r="18" s="10" customFormat="1" ht="10"/>
    <row r="19" s="10" customFormat="1" ht="10"/>
    <row r="20" s="10" customFormat="1" ht="10"/>
    <row r="21" s="10" customFormat="1" ht="10"/>
    <row r="22" s="10" customFormat="1" ht="10"/>
    <row r="23" s="10" customFormat="1" ht="10"/>
    <row r="24" s="10" customFormat="1" ht="10"/>
    <row r="25" s="10" customFormat="1" ht="10"/>
    <row r="26" s="10" customFormat="1" ht="10"/>
    <row r="27" s="10" customFormat="1" ht="10"/>
    <row r="28" s="10" customFormat="1" ht="10"/>
    <row r="29" s="10" customFormat="1" ht="10"/>
    <row r="30" s="10" customFormat="1" ht="10"/>
    <row r="31" s="10" customFormat="1" ht="10"/>
    <row r="32" s="10" customFormat="1" ht="10"/>
    <row r="33" s="10" customFormat="1" ht="10"/>
    <row r="34" s="10" customFormat="1" ht="10"/>
    <row r="35" s="10" customFormat="1" ht="10"/>
    <row r="36" s="10" customFormat="1" ht="10"/>
    <row r="37" s="10" customFormat="1" ht="10"/>
    <row r="38" s="10" customFormat="1" ht="10"/>
    <row r="39" s="10" customFormat="1" ht="10"/>
    <row r="40" s="10" customFormat="1" ht="10"/>
  </sheetData>
  <dataValidations count="1">
    <dataValidation type="list" allowBlank="1" showInputMessage="1" showErrorMessage="1" sqref="G5:G6" xr:uid="{EDDBDDA1-A979-46C4-8AAD-5698016F1D8B}">
      <formula1>"Pass, Fail"</formula1>
    </dataValidation>
  </dataValidations>
  <hyperlinks>
    <hyperlink ref="A1" location="'Test report'!A1" display="Back to TestReport" xr:uid="{C6FF3EAA-052E-48F9-AF7C-C8A05E543E25}"/>
    <hyperlink ref="B1" location="BugList!A1" display="To Buglist" xr:uid="{DB01495A-94D4-4F8C-AE13-12381D6C551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25E9-734E-4BB9-B6DD-ADDDAEBE5EA0}">
  <dimension ref="A1:I21"/>
  <sheetViews>
    <sheetView tabSelected="1" topLeftCell="C7" workbookViewId="0">
      <selection activeCell="E9" sqref="E9"/>
    </sheetView>
  </sheetViews>
  <sheetFormatPr defaultRowHeight="13"/>
  <cols>
    <col min="2" max="2" width="20.453125" customWidth="1"/>
    <col min="3" max="3" width="16.453125" customWidth="1"/>
    <col min="4" max="4" width="25.36328125" customWidth="1"/>
    <col min="5" max="5" width="23.6328125" customWidth="1"/>
    <col min="6" max="6" width="25.36328125" customWidth="1"/>
  </cols>
  <sheetData>
    <row r="1" spans="1:9" ht="30">
      <c r="A1" s="6" t="s">
        <v>0</v>
      </c>
      <c r="B1" s="6" t="s">
        <v>1</v>
      </c>
      <c r="C1" s="6"/>
      <c r="D1" s="7" t="str">
        <f>"Pass: "&amp;COUNTIF(G5:G21,"Pass")</f>
        <v>Pass: 8</v>
      </c>
      <c r="E1" s="8" t="e">
        <f>"Untested: "&amp;COUNTIF(#REF!,"Untest")</f>
        <v>#REF!</v>
      </c>
      <c r="F1" s="9"/>
      <c r="G1" s="9"/>
      <c r="H1" s="10"/>
      <c r="I1" s="10"/>
    </row>
    <row r="2" spans="1:9" ht="20">
      <c r="A2" s="11" t="s">
        <v>2</v>
      </c>
      <c r="B2" s="12" t="s">
        <v>7</v>
      </c>
      <c r="C2" s="12"/>
      <c r="D2" s="7" t="str">
        <f>"Fail: "&amp;COUNTIF(G5:G21,"Fail")</f>
        <v>Fail: 6</v>
      </c>
      <c r="E2" s="8" t="e">
        <f>"N/A: "&amp;COUNTIF(#REF!,"N/A")</f>
        <v>#REF!</v>
      </c>
      <c r="F2" s="9"/>
      <c r="G2" s="9"/>
      <c r="H2" s="10"/>
      <c r="I2" s="10"/>
    </row>
    <row r="3" spans="1:9">
      <c r="A3" s="11" t="s">
        <v>3</v>
      </c>
      <c r="B3" s="11" t="s">
        <v>8</v>
      </c>
      <c r="C3" s="11"/>
      <c r="D3" s="7" t="e">
        <f>"Percent Complete: "&amp;ROUND((COUNTIF(#REF!,"Pass")*100)/((COUNTA($A$5:$A$977)*5)-COUNTIF(#REF!,"N/A")),2)&amp;"%"</f>
        <v>#REF!</v>
      </c>
      <c r="E3" s="13" t="str">
        <f>"Number of cases: "&amp;(COUNTA($A$5:$A$977))</f>
        <v>Number of cases: 14</v>
      </c>
      <c r="F3" s="14"/>
      <c r="G3" s="14"/>
      <c r="H3" s="10"/>
      <c r="I3" s="10"/>
    </row>
    <row r="4" spans="1:9" ht="30">
      <c r="A4" s="2" t="s">
        <v>4</v>
      </c>
      <c r="B4" s="2" t="s">
        <v>9</v>
      </c>
      <c r="C4" s="2" t="s">
        <v>10</v>
      </c>
      <c r="D4" s="2" t="s">
        <v>11</v>
      </c>
      <c r="E4" s="2" t="s">
        <v>12</v>
      </c>
      <c r="F4" s="2" t="s">
        <v>14</v>
      </c>
      <c r="G4" s="2" t="s">
        <v>13</v>
      </c>
      <c r="H4" s="2" t="s">
        <v>5</v>
      </c>
      <c r="I4" s="2" t="s">
        <v>6</v>
      </c>
    </row>
    <row r="5" spans="1:9" ht="160">
      <c r="A5" s="15" t="s">
        <v>266</v>
      </c>
      <c r="B5" s="15" t="s">
        <v>281</v>
      </c>
      <c r="C5" s="16" t="s">
        <v>157</v>
      </c>
      <c r="D5" s="17" t="s">
        <v>304</v>
      </c>
      <c r="E5" s="15" t="s">
        <v>278</v>
      </c>
      <c r="F5" s="15" t="s">
        <v>279</v>
      </c>
      <c r="G5" s="15" t="s">
        <v>20</v>
      </c>
      <c r="H5" s="18"/>
      <c r="I5" s="15"/>
    </row>
    <row r="6" spans="1:9" ht="160">
      <c r="A6" s="15" t="s">
        <v>267</v>
      </c>
      <c r="B6" s="15" t="s">
        <v>282</v>
      </c>
      <c r="C6" s="16" t="s">
        <v>157</v>
      </c>
      <c r="D6" s="17" t="s">
        <v>305</v>
      </c>
      <c r="E6" s="15" t="s">
        <v>278</v>
      </c>
      <c r="F6" s="15" t="s">
        <v>280</v>
      </c>
      <c r="G6" s="15" t="s">
        <v>20</v>
      </c>
      <c r="H6" s="18"/>
      <c r="I6" s="15"/>
    </row>
    <row r="7" spans="1:9" ht="160">
      <c r="A7" s="15" t="s">
        <v>268</v>
      </c>
      <c r="B7" s="15" t="s">
        <v>291</v>
      </c>
      <c r="C7" s="16" t="s">
        <v>157</v>
      </c>
      <c r="D7" s="17" t="s">
        <v>306</v>
      </c>
      <c r="E7" s="15" t="s">
        <v>283</v>
      </c>
      <c r="F7" s="15" t="s">
        <v>280</v>
      </c>
      <c r="G7" s="15" t="s">
        <v>85</v>
      </c>
      <c r="H7" s="18"/>
      <c r="I7" s="15"/>
    </row>
    <row r="8" spans="1:9" ht="170">
      <c r="A8" s="15" t="s">
        <v>269</v>
      </c>
      <c r="B8" s="15" t="s">
        <v>292</v>
      </c>
      <c r="C8" s="16" t="s">
        <v>157</v>
      </c>
      <c r="D8" s="17" t="s">
        <v>307</v>
      </c>
      <c r="E8" s="15" t="s">
        <v>293</v>
      </c>
      <c r="F8" s="15" t="s">
        <v>280</v>
      </c>
      <c r="G8" s="15" t="s">
        <v>85</v>
      </c>
      <c r="H8" s="18"/>
      <c r="I8" s="15"/>
    </row>
    <row r="9" spans="1:9" ht="150">
      <c r="A9" s="15" t="s">
        <v>270</v>
      </c>
      <c r="B9" s="15" t="s">
        <v>294</v>
      </c>
      <c r="C9" s="16" t="s">
        <v>157</v>
      </c>
      <c r="D9" s="17" t="s">
        <v>308</v>
      </c>
      <c r="E9" s="15" t="s">
        <v>290</v>
      </c>
      <c r="F9" s="15" t="s">
        <v>290</v>
      </c>
      <c r="G9" s="15" t="s">
        <v>20</v>
      </c>
      <c r="H9" s="18"/>
      <c r="I9" s="15"/>
    </row>
    <row r="10" spans="1:9" ht="160">
      <c r="A10" s="15" t="s">
        <v>271</v>
      </c>
      <c r="B10" s="15" t="s">
        <v>295</v>
      </c>
      <c r="C10" s="16" t="s">
        <v>157</v>
      </c>
      <c r="D10" s="17" t="s">
        <v>309</v>
      </c>
      <c r="E10" s="15" t="s">
        <v>293</v>
      </c>
      <c r="F10" s="15" t="s">
        <v>280</v>
      </c>
      <c r="G10" s="15" t="s">
        <v>85</v>
      </c>
      <c r="H10" s="18"/>
      <c r="I10" s="15"/>
    </row>
    <row r="11" spans="1:9" ht="140">
      <c r="A11" s="15" t="s">
        <v>272</v>
      </c>
      <c r="B11" s="15" t="s">
        <v>284</v>
      </c>
      <c r="C11" s="16" t="s">
        <v>157</v>
      </c>
      <c r="D11" s="17" t="s">
        <v>310</v>
      </c>
      <c r="E11" s="15" t="s">
        <v>286</v>
      </c>
      <c r="F11" s="15" t="s">
        <v>285</v>
      </c>
      <c r="G11" s="15" t="s">
        <v>85</v>
      </c>
      <c r="H11" s="18"/>
      <c r="I11" s="15"/>
    </row>
    <row r="12" spans="1:9" ht="160">
      <c r="A12" s="15" t="s">
        <v>273</v>
      </c>
      <c r="B12" s="15" t="s">
        <v>287</v>
      </c>
      <c r="C12" s="16" t="s">
        <v>157</v>
      </c>
      <c r="D12" s="17" t="s">
        <v>311</v>
      </c>
      <c r="E12" s="15" t="s">
        <v>288</v>
      </c>
      <c r="F12" s="15" t="s">
        <v>285</v>
      </c>
      <c r="G12" s="15" t="s">
        <v>85</v>
      </c>
      <c r="H12" s="18"/>
      <c r="I12" s="15"/>
    </row>
    <row r="13" spans="1:9" ht="160">
      <c r="A13" s="15" t="s">
        <v>274</v>
      </c>
      <c r="B13" s="15" t="s">
        <v>301</v>
      </c>
      <c r="C13" s="16" t="s">
        <v>157</v>
      </c>
      <c r="D13" s="17" t="s">
        <v>303</v>
      </c>
      <c r="E13" s="15" t="s">
        <v>289</v>
      </c>
      <c r="F13" s="15" t="s">
        <v>285</v>
      </c>
      <c r="G13" s="15" t="s">
        <v>20</v>
      </c>
      <c r="H13" s="18"/>
      <c r="I13" s="15"/>
    </row>
    <row r="14" spans="1:9" ht="160">
      <c r="A14" s="15" t="s">
        <v>297</v>
      </c>
      <c r="B14" s="15" t="s">
        <v>296</v>
      </c>
      <c r="C14" s="16" t="s">
        <v>157</v>
      </c>
      <c r="D14" s="17" t="s">
        <v>302</v>
      </c>
      <c r="E14" s="15" t="s">
        <v>290</v>
      </c>
      <c r="F14" s="15" t="s">
        <v>290</v>
      </c>
      <c r="G14" s="15" t="s">
        <v>20</v>
      </c>
      <c r="H14" s="18"/>
      <c r="I14" s="15"/>
    </row>
    <row r="15" spans="1:9" ht="150">
      <c r="A15" s="15" t="s">
        <v>298</v>
      </c>
      <c r="B15" s="15" t="s">
        <v>300</v>
      </c>
      <c r="C15" s="16" t="s">
        <v>157</v>
      </c>
      <c r="D15" s="17" t="s">
        <v>314</v>
      </c>
      <c r="E15" s="15" t="s">
        <v>288</v>
      </c>
      <c r="F15" s="15" t="s">
        <v>285</v>
      </c>
      <c r="G15" s="15" t="s">
        <v>85</v>
      </c>
      <c r="H15" s="18"/>
      <c r="I15" s="15"/>
    </row>
    <row r="16" spans="1:9" ht="160">
      <c r="A16" s="15" t="s">
        <v>299</v>
      </c>
      <c r="B16" s="15" t="s">
        <v>312</v>
      </c>
      <c r="C16" s="16" t="s">
        <v>157</v>
      </c>
      <c r="D16" s="17" t="s">
        <v>313</v>
      </c>
      <c r="E16" s="15" t="s">
        <v>289</v>
      </c>
      <c r="F16" s="15" t="s">
        <v>285</v>
      </c>
      <c r="G16" s="15" t="s">
        <v>20</v>
      </c>
      <c r="H16" s="18"/>
      <c r="I16" s="15"/>
    </row>
    <row r="17" spans="1:9" ht="160">
      <c r="A17" s="15" t="s">
        <v>320</v>
      </c>
      <c r="B17" s="15" t="s">
        <v>315</v>
      </c>
      <c r="C17" s="16" t="s">
        <v>157</v>
      </c>
      <c r="D17" s="17" t="s">
        <v>316</v>
      </c>
      <c r="E17" s="15" t="s">
        <v>289</v>
      </c>
      <c r="F17" s="15" t="s">
        <v>285</v>
      </c>
      <c r="G17" s="15" t="s">
        <v>20</v>
      </c>
      <c r="H17" s="18"/>
      <c r="I17" s="15"/>
    </row>
    <row r="18" spans="1:9" ht="150">
      <c r="A18" s="15" t="s">
        <v>321</v>
      </c>
      <c r="B18" s="15" t="s">
        <v>317</v>
      </c>
      <c r="C18" s="16" t="s">
        <v>157</v>
      </c>
      <c r="D18" s="17" t="s">
        <v>318</v>
      </c>
      <c r="E18" s="15" t="s">
        <v>319</v>
      </c>
      <c r="F18" s="15" t="s">
        <v>285</v>
      </c>
      <c r="G18" s="15" t="s">
        <v>20</v>
      </c>
      <c r="H18" s="18"/>
      <c r="I18" s="15"/>
    </row>
    <row r="19" spans="1:9">
      <c r="A19" s="15"/>
      <c r="B19" s="15"/>
      <c r="C19" s="16"/>
      <c r="D19" s="17"/>
      <c r="E19" s="15"/>
      <c r="F19" s="15"/>
      <c r="G19" s="15"/>
      <c r="H19" s="10"/>
      <c r="I19" s="10"/>
    </row>
    <row r="20" spans="1:9">
      <c r="A20" s="15"/>
      <c r="B20" s="15"/>
      <c r="C20" s="16"/>
      <c r="D20" s="17"/>
      <c r="E20" s="15"/>
      <c r="F20" s="15"/>
      <c r="G20" s="15"/>
      <c r="H20" s="10"/>
      <c r="I20" s="10"/>
    </row>
    <row r="21" spans="1:9">
      <c r="A21" s="15"/>
      <c r="B21" s="15"/>
      <c r="C21" s="16"/>
      <c r="D21" s="17"/>
      <c r="E21" s="15"/>
      <c r="F21" s="15"/>
      <c r="G21" s="15"/>
      <c r="H21" s="10"/>
      <c r="I21" s="10"/>
    </row>
  </sheetData>
  <dataValidations count="1">
    <dataValidation type="list" allowBlank="1" showInputMessage="1" showErrorMessage="1" sqref="G7:G21" xr:uid="{1E2945B9-EE03-427B-9C5D-4195D8E35D95}">
      <formula1>"Pass, Fail"</formula1>
    </dataValidation>
  </dataValidations>
  <hyperlinks>
    <hyperlink ref="A1" location="'Test report'!A1" display="Back to TestReport" xr:uid="{13203F50-51BC-469D-931A-67E9B3DB067D}"/>
    <hyperlink ref="B1" location="BugList!A1" display="To Buglist" xr:uid="{07606E3B-9B4E-48B7-85EB-5B0C6571987F}"/>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TC_DangNhap</vt:lpstr>
      <vt:lpstr>TC_DangKy</vt:lpstr>
      <vt:lpstr>TC_TimKiemSP</vt:lpstr>
      <vt:lpstr>TC_GioHang</vt:lpstr>
      <vt:lpstr>TC_SanPhamYT</vt:lpstr>
      <vt:lpstr>TC_ThanhToan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Dell</cp:lastModifiedBy>
  <dcterms:created xsi:type="dcterms:W3CDTF">2024-05-03T07:38:53Z</dcterms:created>
  <dcterms:modified xsi:type="dcterms:W3CDTF">2025-01-14T09:42:26Z</dcterms:modified>
</cp:coreProperties>
</file>