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34400" windowHeight="23840" tabRatio="500"/>
  </bookViews>
  <sheets>
    <sheet name="bycatch_batch4332" sheetId="1" r:id="rId1"/>
    <sheet name="bycatch_batch3916" sheetId="2" r:id="rId2"/>
  </sheets>
  <externalReferences>
    <externalReference r:id="rId3"/>
  </externalReferences>
  <definedNames>
    <definedName name="boxid">[1]Info!$B$3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57" i="2"/>
  <c r="L56"/>
  <c r="L104" i="1"/>
  <c r="L103"/>
  <c r="B96"/>
  <c r="A96"/>
  <c r="B95"/>
  <c r="A95"/>
  <c r="B94"/>
  <c r="A94"/>
  <c r="B93"/>
  <c r="A93"/>
  <c r="B92"/>
  <c r="A92"/>
  <c r="B90"/>
  <c r="A90"/>
  <c r="B89"/>
  <c r="A89"/>
  <c r="B88"/>
  <c r="A88"/>
  <c r="B87"/>
  <c r="A87"/>
  <c r="B85"/>
  <c r="A85"/>
  <c r="B84"/>
  <c r="A84"/>
  <c r="B83"/>
  <c r="A83"/>
  <c r="B82"/>
  <c r="A82"/>
  <c r="B81"/>
  <c r="A81"/>
  <c r="B80"/>
  <c r="A80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5"/>
  <c r="A45"/>
  <c r="B44"/>
  <c r="A44"/>
  <c r="B43"/>
  <c r="A43"/>
  <c r="B42"/>
  <c r="A42"/>
  <c r="B41"/>
  <c r="A41"/>
  <c r="B40"/>
  <c r="A40"/>
  <c r="B38"/>
  <c r="A38"/>
  <c r="B37"/>
  <c r="A37"/>
  <c r="B36"/>
  <c r="A36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0"/>
  <c r="A20"/>
  <c r="B19"/>
  <c r="A19"/>
  <c r="B18"/>
  <c r="A18"/>
  <c r="B17"/>
  <c r="A17"/>
  <c r="B16"/>
  <c r="A16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<sst xmlns="http://schemas.openxmlformats.org/spreadsheetml/2006/main" count="1025" uniqueCount="288">
  <si>
    <t>AM000174</t>
  </si>
  <si>
    <t>~22679.6</t>
  </si>
  <si>
    <t>100.324.459</t>
  </si>
  <si>
    <t>9F</t>
  </si>
  <si>
    <t>100.326.858</t>
  </si>
  <si>
    <t>9G</t>
  </si>
  <si>
    <t>100.319.290</t>
  </si>
  <si>
    <t>9H</t>
  </si>
  <si>
    <t>100.300.564</t>
  </si>
  <si>
    <t>10A</t>
  </si>
  <si>
    <t>100.305.057</t>
  </si>
  <si>
    <t>10B</t>
  </si>
  <si>
    <t>100.305.065</t>
  </si>
  <si>
    <t>10C</t>
  </si>
  <si>
    <t>100.311.346</t>
  </si>
  <si>
    <t>10D</t>
  </si>
  <si>
    <t>100.320.524</t>
  </si>
  <si>
    <t>10E</t>
  </si>
  <si>
    <t>100.326.221</t>
  </si>
  <si>
    <t>10F</t>
  </si>
  <si>
    <t>100.326.222</t>
  </si>
  <si>
    <t>10G</t>
  </si>
  <si>
    <t>100.326.890</t>
  </si>
  <si>
    <t>10H</t>
  </si>
  <si>
    <t>100.326.892</t>
  </si>
  <si>
    <t>11A</t>
  </si>
  <si>
    <t>100.326.893</t>
  </si>
  <si>
    <t>11B</t>
  </si>
  <si>
    <t>100.328.109</t>
  </si>
  <si>
    <t>11C</t>
  </si>
  <si>
    <t>100.328.684</t>
  </si>
  <si>
    <t>11D</t>
  </si>
  <si>
    <t>100.328.685</t>
  </si>
  <si>
    <t>11E</t>
  </si>
  <si>
    <t>100.329.184</t>
  </si>
  <si>
    <t>11F</t>
  </si>
  <si>
    <t>100.305.056</t>
  </si>
  <si>
    <t>11G</t>
  </si>
  <si>
    <t>100.305.059</t>
  </si>
  <si>
    <t>11H</t>
  </si>
  <si>
    <t>100.305.060</t>
  </si>
  <si>
    <t>12A</t>
  </si>
  <si>
    <t>100.305.073</t>
  </si>
  <si>
    <t>12B</t>
  </si>
  <si>
    <t>100.308.909</t>
  </si>
  <si>
    <t>12C</t>
  </si>
  <si>
    <t>100.308.910</t>
  </si>
  <si>
    <t>12D</t>
  </si>
  <si>
    <t>100.308.911</t>
  </si>
  <si>
    <t>12E</t>
  </si>
  <si>
    <t>100.308.912</t>
  </si>
  <si>
    <t>12F</t>
  </si>
  <si>
    <t>100.308.913</t>
  </si>
  <si>
    <t>12G</t>
  </si>
  <si>
    <t>100.316.324</t>
  </si>
  <si>
    <t>12H</t>
  </si>
  <si>
    <t>100.320.554</t>
  </si>
  <si>
    <t>NORTHERN</t>
  </si>
  <si>
    <t>SOUTHERN</t>
  </si>
  <si>
    <t>AssignedTo</t>
  </si>
  <si>
    <t>NumLoci</t>
  </si>
  <si>
    <t>ObsLogL</t>
  </si>
  <si>
    <t>zScore</t>
  </si>
  <si>
    <t>FractionSimmedGreater</t>
  </si>
  <si>
    <t>AM000206</t>
  </si>
  <si>
    <t>AM003</t>
  </si>
  <si>
    <t>AM000212</t>
  </si>
  <si>
    <t>AM000226</t>
  </si>
  <si>
    <t>AM000230</t>
  </si>
  <si>
    <t>AM000237</t>
  </si>
  <si>
    <t>AM000257</t>
  </si>
  <si>
    <t>AM000270</t>
  </si>
  <si>
    <t>AM000277</t>
  </si>
  <si>
    <t>AM000282</t>
  </si>
  <si>
    <t>AM000288</t>
  </si>
  <si>
    <t>AM000310</t>
  </si>
  <si>
    <t>AM000311</t>
  </si>
  <si>
    <t>AM000312</t>
  </si>
  <si>
    <t>AM000313</t>
  </si>
  <si>
    <t>100.308.908</t>
  </si>
  <si>
    <t>100.328.376</t>
  </si>
  <si>
    <t>100.333.319</t>
  </si>
  <si>
    <t>100.333.326</t>
  </si>
  <si>
    <t>AM005</t>
  </si>
  <si>
    <t>Northern DPS n</t>
  </si>
  <si>
    <t>Southern DPS n</t>
  </si>
  <si>
    <t>AM000119</t>
  </si>
  <si>
    <t>AM002</t>
  </si>
  <si>
    <t>3916</t>
  </si>
  <si>
    <t>AM000120</t>
  </si>
  <si>
    <t>AM000121</t>
  </si>
  <si>
    <t>AM000122</t>
  </si>
  <si>
    <t>AM000123</t>
  </si>
  <si>
    <t>AM000124</t>
  </si>
  <si>
    <t>AM000125</t>
  </si>
  <si>
    <t>AM000126</t>
  </si>
  <si>
    <t>AM000127</t>
  </si>
  <si>
    <t>AM000128</t>
  </si>
  <si>
    <t>AM000129</t>
  </si>
  <si>
    <t>AM000130</t>
  </si>
  <si>
    <t>AM000131</t>
  </si>
  <si>
    <t>AM000132</t>
  </si>
  <si>
    <t>AM000133</t>
  </si>
  <si>
    <t>AM000134</t>
  </si>
  <si>
    <t>AM000135</t>
  </si>
  <si>
    <t>AM000136</t>
  </si>
  <si>
    <t>AM000137</t>
  </si>
  <si>
    <t>AM000138</t>
  </si>
  <si>
    <t>AM000139</t>
  </si>
  <si>
    <t>AM000140</t>
  </si>
  <si>
    <t>AM000141</t>
  </si>
  <si>
    <t>AM000142</t>
  </si>
  <si>
    <t>AM000143</t>
  </si>
  <si>
    <t>AM000144</t>
  </si>
  <si>
    <t>AM000145</t>
  </si>
  <si>
    <t>AM000146</t>
  </si>
  <si>
    <t>AM000147</t>
  </si>
  <si>
    <t>AM000148</t>
  </si>
  <si>
    <t>AM000149</t>
  </si>
  <si>
    <t>AM000150</t>
  </si>
  <si>
    <t>AM000151</t>
  </si>
  <si>
    <t>AM000152</t>
  </si>
  <si>
    <t>AM000153</t>
  </si>
  <si>
    <t>AM000154</t>
  </si>
  <si>
    <t>AM000155</t>
  </si>
  <si>
    <t>AM000156</t>
  </si>
  <si>
    <t>AM000157</t>
  </si>
  <si>
    <t>AM000158</t>
  </si>
  <si>
    <t>AM000159</t>
  </si>
  <si>
    <t>AM000160</t>
  </si>
  <si>
    <t>AM000161</t>
  </si>
  <si>
    <t>AM000162</t>
  </si>
  <si>
    <t>AM000163</t>
  </si>
  <si>
    <t>AM000164</t>
  </si>
  <si>
    <t>AM000165</t>
  </si>
  <si>
    <t>AM000166</t>
  </si>
  <si>
    <t>AM000171</t>
  </si>
  <si>
    <t>AM000172</t>
  </si>
  <si>
    <t>AM000173</t>
  </si>
  <si>
    <t>NMFS_DNA_ID</t>
  </si>
  <si>
    <t>BOX_ID</t>
  </si>
  <si>
    <t>BOX_POSITION</t>
  </si>
  <si>
    <t>SAMPLE_ID</t>
  </si>
  <si>
    <t>BATCH_ID</t>
  </si>
  <si>
    <t>GENUS</t>
  </si>
  <si>
    <t>SPECIES</t>
  </si>
  <si>
    <t>LENGTH</t>
  </si>
  <si>
    <t>WEIGHT</t>
  </si>
  <si>
    <t>1A</t>
  </si>
  <si>
    <t>100.300.372</t>
  </si>
  <si>
    <t>4332</t>
  </si>
  <si>
    <t>Acipenser</t>
  </si>
  <si>
    <t>medirostris</t>
  </si>
  <si>
    <t>1B</t>
  </si>
  <si>
    <t>100.311.484</t>
  </si>
  <si>
    <t>1C</t>
  </si>
  <si>
    <t>100.311.485</t>
  </si>
  <si>
    <t>1D</t>
  </si>
  <si>
    <t>100.311.486</t>
  </si>
  <si>
    <t>1E</t>
  </si>
  <si>
    <t>100.316.319</t>
  </si>
  <si>
    <t>1F</t>
  </si>
  <si>
    <t>100.316.320</t>
  </si>
  <si>
    <t>1G</t>
  </si>
  <si>
    <t>100.318.407</t>
  </si>
  <si>
    <t>1H</t>
  </si>
  <si>
    <t>100.318.408</t>
  </si>
  <si>
    <t>2A</t>
  </si>
  <si>
    <t>100.318.409</t>
  </si>
  <si>
    <t>2B</t>
  </si>
  <si>
    <t>100.320.508</t>
  </si>
  <si>
    <t>2C</t>
  </si>
  <si>
    <t>100.320.512</t>
  </si>
  <si>
    <t>2D</t>
  </si>
  <si>
    <t>100.320.513</t>
  </si>
  <si>
    <t>2E</t>
  </si>
  <si>
    <t>100.329.431</t>
  </si>
  <si>
    <t>2F</t>
  </si>
  <si>
    <t>100.329.433</t>
  </si>
  <si>
    <t>2G</t>
  </si>
  <si>
    <t>100.329.434</t>
  </si>
  <si>
    <t>2H</t>
  </si>
  <si>
    <t>100.329.454</t>
  </si>
  <si>
    <t>3A</t>
  </si>
  <si>
    <t>100.329.455</t>
  </si>
  <si>
    <t>3B</t>
  </si>
  <si>
    <t>100.329.456</t>
  </si>
  <si>
    <t>3C</t>
  </si>
  <si>
    <t>100.329.457</t>
  </si>
  <si>
    <t>3D</t>
  </si>
  <si>
    <t>100.329.458</t>
  </si>
  <si>
    <t>3E</t>
  </si>
  <si>
    <t>100.329.459</t>
  </si>
  <si>
    <t>3F</t>
  </si>
  <si>
    <t>100.329.460</t>
  </si>
  <si>
    <t>3G</t>
  </si>
  <si>
    <t>100.329.461</t>
  </si>
  <si>
    <t>3H</t>
  </si>
  <si>
    <t>100.320.525</t>
  </si>
  <si>
    <t>4A</t>
  </si>
  <si>
    <t>100.325.588</t>
  </si>
  <si>
    <t>4B</t>
  </si>
  <si>
    <t>100.325.589</t>
  </si>
  <si>
    <t>4C</t>
  </si>
  <si>
    <t>100.326.223</t>
  </si>
  <si>
    <t>4D</t>
  </si>
  <si>
    <t>100.326.224</t>
  </si>
  <si>
    <t>4E</t>
  </si>
  <si>
    <t>100.326.236</t>
  </si>
  <si>
    <t>4F</t>
  </si>
  <si>
    <t>100.326.255</t>
  </si>
  <si>
    <t>4G</t>
  </si>
  <si>
    <t>100.326.256</t>
  </si>
  <si>
    <t>4H</t>
  </si>
  <si>
    <t>100.326.257</t>
  </si>
  <si>
    <t>5A</t>
  </si>
  <si>
    <t>100.326.258</t>
  </si>
  <si>
    <t>5B</t>
  </si>
  <si>
    <t>100.329.183</t>
  </si>
  <si>
    <t>5C</t>
  </si>
  <si>
    <t>100.300.569</t>
  </si>
  <si>
    <t>5D</t>
  </si>
  <si>
    <t>100.305.067</t>
  </si>
  <si>
    <t>5E</t>
  </si>
  <si>
    <t>100.305.068</t>
  </si>
  <si>
    <t>5F</t>
  </si>
  <si>
    <t>100.305.069</t>
  </si>
  <si>
    <t>5G</t>
  </si>
  <si>
    <t>100.305.070</t>
  </si>
  <si>
    <t>5H</t>
  </si>
  <si>
    <t>100.305.071</t>
  </si>
  <si>
    <t>6A</t>
  </si>
  <si>
    <t>100.305.072</t>
  </si>
  <si>
    <t>6B</t>
  </si>
  <si>
    <t>100.305.074</t>
  </si>
  <si>
    <t>6C</t>
  </si>
  <si>
    <t>100.316.003</t>
  </si>
  <si>
    <t>6D</t>
  </si>
  <si>
    <t>100.316.004</t>
  </si>
  <si>
    <t>6E</t>
  </si>
  <si>
    <t>100.316.005</t>
  </si>
  <si>
    <t>6F</t>
  </si>
  <si>
    <t>100.316.006</t>
  </si>
  <si>
    <t>6G</t>
  </si>
  <si>
    <t>100.316.007</t>
  </si>
  <si>
    <t>6H</t>
  </si>
  <si>
    <t>100.316.008</t>
  </si>
  <si>
    <t>7A</t>
  </si>
  <si>
    <t>100.316.321</t>
  </si>
  <si>
    <t>7B</t>
  </si>
  <si>
    <t>100.316.322</t>
  </si>
  <si>
    <t>7C</t>
  </si>
  <si>
    <t>100.316.323</t>
  </si>
  <si>
    <t>7D</t>
  </si>
  <si>
    <t>100.321.396</t>
  </si>
  <si>
    <t>7E</t>
  </si>
  <si>
    <t>100.333.330</t>
  </si>
  <si>
    <t>7F</t>
  </si>
  <si>
    <t>100.300.373</t>
  </si>
  <si>
    <t>7G</t>
  </si>
  <si>
    <t>100.300.374</t>
  </si>
  <si>
    <t>7H</t>
  </si>
  <si>
    <t>100.318.406</t>
  </si>
  <si>
    <t>8A</t>
  </si>
  <si>
    <t>100.318.411</t>
  </si>
  <si>
    <t>8B</t>
  </si>
  <si>
    <t>100.318.412</t>
  </si>
  <si>
    <t>8C</t>
  </si>
  <si>
    <t>100.318.413</t>
  </si>
  <si>
    <t>8D</t>
  </si>
  <si>
    <t>100.318.415</t>
  </si>
  <si>
    <t>8E</t>
  </si>
  <si>
    <t>100.318.445</t>
  </si>
  <si>
    <t>8F</t>
  </si>
  <si>
    <t>100.318.446</t>
  </si>
  <si>
    <t>8G</t>
  </si>
  <si>
    <t>100.318.447</t>
  </si>
  <si>
    <t>8H</t>
  </si>
  <si>
    <t>100.320.507</t>
  </si>
  <si>
    <t>9A</t>
  </si>
  <si>
    <t>100.320.511</t>
  </si>
  <si>
    <t>9B</t>
  </si>
  <si>
    <t>100.321.004</t>
  </si>
  <si>
    <t>9C</t>
  </si>
  <si>
    <t>100.321.005</t>
  </si>
  <si>
    <t>9D</t>
  </si>
  <si>
    <t>100.320.006</t>
  </si>
  <si>
    <t>9E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</si>
</sst>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6600"/>
      <name val="Calibri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6" fillId="0" borderId="0" xfId="0" applyFont="1"/>
    <xf numFmtId="0" fontId="6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ycatch4332/AM0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AM000193</v>
          </cell>
        </row>
        <row r="3">
          <cell r="B3" t="str">
            <v>AM003</v>
          </cell>
          <cell r="J3" t="str">
            <v>AM000194</v>
          </cell>
        </row>
        <row r="4">
          <cell r="J4" t="str">
            <v>AM000195</v>
          </cell>
        </row>
        <row r="5">
          <cell r="J5" t="str">
            <v>AM000196</v>
          </cell>
        </row>
        <row r="6">
          <cell r="J6" t="str">
            <v>AM000197</v>
          </cell>
        </row>
        <row r="7">
          <cell r="J7" t="str">
            <v>AM000198</v>
          </cell>
        </row>
        <row r="8">
          <cell r="J8" t="str">
            <v>AM000199</v>
          </cell>
        </row>
        <row r="9">
          <cell r="J9" t="str">
            <v>AM000200</v>
          </cell>
        </row>
        <row r="10">
          <cell r="J10" t="str">
            <v>AM000201</v>
          </cell>
        </row>
        <row r="11">
          <cell r="J11" t="str">
            <v>AM000202</v>
          </cell>
        </row>
        <row r="12">
          <cell r="J12" t="str">
            <v>AM000203</v>
          </cell>
        </row>
        <row r="13">
          <cell r="J13" t="str">
            <v>AM000204</v>
          </cell>
        </row>
        <row r="14">
          <cell r="J14" t="str">
            <v>AM000205</v>
          </cell>
        </row>
        <row r="16">
          <cell r="J16" t="str">
            <v>AM000207</v>
          </cell>
        </row>
        <row r="17">
          <cell r="J17" t="str">
            <v>AM000208</v>
          </cell>
        </row>
        <row r="18">
          <cell r="J18" t="str">
            <v>AM000209</v>
          </cell>
        </row>
        <row r="19">
          <cell r="J19" t="str">
            <v>AM000210</v>
          </cell>
        </row>
        <row r="20">
          <cell r="J20" t="str">
            <v>AM000211</v>
          </cell>
        </row>
        <row r="22">
          <cell r="J22" t="str">
            <v>AM000213</v>
          </cell>
        </row>
        <row r="23">
          <cell r="J23" t="str">
            <v>AM000214</v>
          </cell>
        </row>
        <row r="24">
          <cell r="J24" t="str">
            <v>AM000215</v>
          </cell>
        </row>
        <row r="25">
          <cell r="J25" t="str">
            <v>AM000216</v>
          </cell>
        </row>
        <row r="26">
          <cell r="J26" t="str">
            <v>AM000217</v>
          </cell>
        </row>
        <row r="27">
          <cell r="J27" t="str">
            <v>AM000218</v>
          </cell>
        </row>
        <row r="28">
          <cell r="J28" t="str">
            <v>AM000219</v>
          </cell>
        </row>
        <row r="29">
          <cell r="J29" t="str">
            <v>AM000220</v>
          </cell>
        </row>
        <row r="30">
          <cell r="J30" t="str">
            <v>AM000221</v>
          </cell>
        </row>
        <row r="31">
          <cell r="J31" t="str">
            <v>AM000222</v>
          </cell>
        </row>
        <row r="32">
          <cell r="J32" t="str">
            <v>AM000223</v>
          </cell>
        </row>
        <row r="33">
          <cell r="J33" t="str">
            <v>AM000224</v>
          </cell>
        </row>
        <row r="34">
          <cell r="J34" t="str">
            <v>AM000225</v>
          </cell>
        </row>
        <row r="36">
          <cell r="J36" t="str">
            <v>AM000227</v>
          </cell>
        </row>
        <row r="37">
          <cell r="J37" t="str">
            <v>AM000228</v>
          </cell>
        </row>
        <row r="38">
          <cell r="J38" t="str">
            <v>AM000229</v>
          </cell>
        </row>
        <row r="40">
          <cell r="J40" t="str">
            <v>AM000231</v>
          </cell>
        </row>
        <row r="41">
          <cell r="J41" t="str">
            <v>AM000232</v>
          </cell>
        </row>
        <row r="42">
          <cell r="J42" t="str">
            <v>AM000233</v>
          </cell>
        </row>
        <row r="43">
          <cell r="J43" t="str">
            <v>AM000234</v>
          </cell>
        </row>
        <row r="44">
          <cell r="J44" t="str">
            <v>AM000235</v>
          </cell>
        </row>
        <row r="45">
          <cell r="J45" t="str">
            <v>AM000236</v>
          </cell>
        </row>
        <row r="47">
          <cell r="J47" t="str">
            <v>AM000238</v>
          </cell>
        </row>
        <row r="48">
          <cell r="J48" t="str">
            <v>AM000239</v>
          </cell>
        </row>
        <row r="49">
          <cell r="J49" t="str">
            <v>AM000240</v>
          </cell>
        </row>
        <row r="50">
          <cell r="J50" t="str">
            <v>AM000241</v>
          </cell>
        </row>
        <row r="51">
          <cell r="J51" t="str">
            <v>AM000242</v>
          </cell>
        </row>
        <row r="52">
          <cell r="J52" t="str">
            <v>AM000243</v>
          </cell>
        </row>
        <row r="53">
          <cell r="J53" t="str">
            <v>AM000244</v>
          </cell>
        </row>
        <row r="54">
          <cell r="J54" t="str">
            <v>AM000245</v>
          </cell>
        </row>
        <row r="55">
          <cell r="J55" t="str">
            <v>AM000246</v>
          </cell>
        </row>
        <row r="56">
          <cell r="J56" t="str">
            <v>AM000247</v>
          </cell>
        </row>
        <row r="57">
          <cell r="J57" t="str">
            <v>AM000248</v>
          </cell>
        </row>
        <row r="58">
          <cell r="J58" t="str">
            <v>AM000249</v>
          </cell>
        </row>
        <row r="59">
          <cell r="J59" t="str">
            <v>AM000250</v>
          </cell>
        </row>
        <row r="60">
          <cell r="J60" t="str">
            <v>AM000251</v>
          </cell>
        </row>
        <row r="61">
          <cell r="J61" t="str">
            <v>AM000252</v>
          </cell>
        </row>
        <row r="62">
          <cell r="J62" t="str">
            <v>AM000253</v>
          </cell>
        </row>
        <row r="63">
          <cell r="J63" t="str">
            <v>AM000254</v>
          </cell>
        </row>
        <row r="64">
          <cell r="J64" t="str">
            <v>AM000255</v>
          </cell>
        </row>
        <row r="65">
          <cell r="J65" t="str">
            <v>AM000256</v>
          </cell>
        </row>
        <row r="67">
          <cell r="J67" t="str">
            <v>AM000258</v>
          </cell>
        </row>
        <row r="68">
          <cell r="J68" t="str">
            <v>AM000259</v>
          </cell>
        </row>
        <row r="69">
          <cell r="J69" t="str">
            <v>AM000260</v>
          </cell>
        </row>
        <row r="70">
          <cell r="J70" t="str">
            <v>AM000261</v>
          </cell>
        </row>
        <row r="71">
          <cell r="J71" t="str">
            <v>AM000262</v>
          </cell>
        </row>
        <row r="72">
          <cell r="J72" t="str">
            <v>AM000263</v>
          </cell>
        </row>
        <row r="73">
          <cell r="J73" t="str">
            <v>AM000264</v>
          </cell>
        </row>
        <row r="74">
          <cell r="J74" t="str">
            <v>AM000265</v>
          </cell>
        </row>
        <row r="75">
          <cell r="J75" t="str">
            <v>AM000266</v>
          </cell>
        </row>
        <row r="76">
          <cell r="J76" t="str">
            <v>AM000267</v>
          </cell>
        </row>
        <row r="77">
          <cell r="J77" t="str">
            <v>AM000268</v>
          </cell>
        </row>
        <row r="78">
          <cell r="J78" t="str">
            <v>AM000269</v>
          </cell>
        </row>
        <row r="80">
          <cell r="J80" t="str">
            <v>AM000271</v>
          </cell>
        </row>
        <row r="81">
          <cell r="J81" t="str">
            <v>AM000272</v>
          </cell>
        </row>
        <row r="82">
          <cell r="J82" t="str">
            <v>AM000273</v>
          </cell>
        </row>
        <row r="83">
          <cell r="J83" t="str">
            <v>AM000274</v>
          </cell>
        </row>
        <row r="84">
          <cell r="J84" t="str">
            <v>AM000275</v>
          </cell>
        </row>
        <row r="85">
          <cell r="J85" t="str">
            <v>AM000276</v>
          </cell>
        </row>
        <row r="87">
          <cell r="J87" t="str">
            <v>AM000278</v>
          </cell>
        </row>
        <row r="88">
          <cell r="J88" t="str">
            <v>AM000279</v>
          </cell>
        </row>
        <row r="89">
          <cell r="J89" t="str">
            <v>AM000280</v>
          </cell>
        </row>
        <row r="90">
          <cell r="J90" t="str">
            <v>AM000281</v>
          </cell>
        </row>
        <row r="92">
          <cell r="J92" t="str">
            <v>AM000283</v>
          </cell>
        </row>
        <row r="93">
          <cell r="J93" t="str">
            <v>AM000284</v>
          </cell>
        </row>
        <row r="94">
          <cell r="J94" t="str">
            <v>AM000285</v>
          </cell>
        </row>
        <row r="95">
          <cell r="J95" t="str">
            <v>AM000286</v>
          </cell>
        </row>
        <row r="96">
          <cell r="J96" t="str">
            <v>AM000287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104"/>
  <sheetViews>
    <sheetView tabSelected="1" workbookViewId="0">
      <selection activeCell="H31" sqref="H31"/>
    </sheetView>
  </sheetViews>
  <sheetFormatPr baseColWidth="10" defaultRowHeight="15"/>
  <cols>
    <col min="11" max="11" width="15" customWidth="1"/>
  </cols>
  <sheetData>
    <row r="1" spans="1:16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</row>
    <row r="2" spans="1:16">
      <c r="A2" s="3" t="str">
        <f>[1]Info!J2</f>
        <v>AM000193</v>
      </c>
      <c r="B2" s="3" t="str">
        <f t="shared" ref="B2:B14" si="0">boxid</f>
        <v>AM003</v>
      </c>
      <c r="C2" s="3" t="s">
        <v>148</v>
      </c>
      <c r="D2" s="3" t="s">
        <v>149</v>
      </c>
      <c r="E2" s="3" t="s">
        <v>150</v>
      </c>
      <c r="F2" s="3" t="s">
        <v>151</v>
      </c>
      <c r="G2" s="3" t="s">
        <v>152</v>
      </c>
      <c r="H2" s="3">
        <v>1040</v>
      </c>
      <c r="I2" s="3"/>
      <c r="J2">
        <v>3.146E-5</v>
      </c>
      <c r="K2">
        <v>0.99996854000000002</v>
      </c>
      <c r="L2" t="s">
        <v>58</v>
      </c>
      <c r="M2">
        <v>12</v>
      </c>
      <c r="N2">
        <v>-5.3200399999999997</v>
      </c>
      <c r="O2">
        <v>-0.71563600000000005</v>
      </c>
      <c r="P2">
        <v>0.2167</v>
      </c>
    </row>
    <row r="3" spans="1:16">
      <c r="A3" s="3" t="str">
        <f>[1]Info!J3</f>
        <v>AM000194</v>
      </c>
      <c r="B3" s="3" t="str">
        <f t="shared" si="0"/>
        <v>AM003</v>
      </c>
      <c r="C3" s="3" t="s">
        <v>153</v>
      </c>
      <c r="D3" s="3" t="s">
        <v>154</v>
      </c>
      <c r="E3" s="3" t="s">
        <v>150</v>
      </c>
      <c r="F3" s="3" t="s">
        <v>151</v>
      </c>
      <c r="G3" s="3" t="s">
        <v>152</v>
      </c>
      <c r="H3" s="3">
        <v>820</v>
      </c>
      <c r="I3" s="3"/>
      <c r="J3">
        <v>1.6999999999999999E-7</v>
      </c>
      <c r="K3">
        <v>0.99999983000000003</v>
      </c>
      <c r="L3" t="s">
        <v>58</v>
      </c>
      <c r="M3">
        <v>12</v>
      </c>
      <c r="N3">
        <v>-6.3255840000000001</v>
      </c>
      <c r="O3">
        <v>-1.977695</v>
      </c>
      <c r="P3">
        <v>4.1399999999999999E-2</v>
      </c>
    </row>
    <row r="4" spans="1:16">
      <c r="A4" s="3" t="str">
        <f>[1]Info!J4</f>
        <v>AM000195</v>
      </c>
      <c r="B4" s="3" t="str">
        <f t="shared" si="0"/>
        <v>AM003</v>
      </c>
      <c r="C4" s="3" t="s">
        <v>155</v>
      </c>
      <c r="D4" s="3" t="s">
        <v>156</v>
      </c>
      <c r="E4" s="3" t="s">
        <v>150</v>
      </c>
      <c r="F4" s="3" t="s">
        <v>151</v>
      </c>
      <c r="G4" s="3" t="s">
        <v>152</v>
      </c>
      <c r="H4" s="3">
        <v>820</v>
      </c>
      <c r="I4" s="3">
        <v>3606</v>
      </c>
      <c r="J4">
        <v>1.6999999999999999E-7</v>
      </c>
      <c r="K4">
        <v>0.99999983000000003</v>
      </c>
      <c r="L4" t="s">
        <v>58</v>
      </c>
      <c r="M4">
        <v>12</v>
      </c>
      <c r="N4">
        <v>-6.3255840000000001</v>
      </c>
      <c r="O4">
        <v>-1.9638549999999999</v>
      </c>
      <c r="P4">
        <v>4.3999999999999997E-2</v>
      </c>
    </row>
    <row r="5" spans="1:16">
      <c r="A5" s="3" t="str">
        <f>[1]Info!J5</f>
        <v>AM000196</v>
      </c>
      <c r="B5" s="3" t="str">
        <f t="shared" si="0"/>
        <v>AM003</v>
      </c>
      <c r="C5" s="3" t="s">
        <v>157</v>
      </c>
      <c r="D5" s="3" t="s">
        <v>158</v>
      </c>
      <c r="E5" s="3" t="s">
        <v>150</v>
      </c>
      <c r="F5" s="3" t="s">
        <v>151</v>
      </c>
      <c r="G5" s="3" t="s">
        <v>152</v>
      </c>
      <c r="H5" s="3">
        <v>820</v>
      </c>
      <c r="I5" s="3">
        <v>3606</v>
      </c>
      <c r="J5">
        <v>1.6999999999999999E-7</v>
      </c>
      <c r="K5">
        <v>0.99999983000000003</v>
      </c>
      <c r="L5" t="s">
        <v>58</v>
      </c>
      <c r="M5">
        <v>12</v>
      </c>
      <c r="N5">
        <v>-6.3255840000000001</v>
      </c>
      <c r="O5">
        <v>-1.9809429999999999</v>
      </c>
      <c r="P5">
        <v>3.9100000000000003E-2</v>
      </c>
    </row>
    <row r="6" spans="1:16">
      <c r="A6" s="3" t="str">
        <f>[1]Info!J6</f>
        <v>AM000197</v>
      </c>
      <c r="B6" s="3" t="str">
        <f t="shared" si="0"/>
        <v>AM003</v>
      </c>
      <c r="C6" s="3" t="s">
        <v>159</v>
      </c>
      <c r="D6" s="3" t="s">
        <v>160</v>
      </c>
      <c r="E6" s="3" t="s">
        <v>150</v>
      </c>
      <c r="F6" s="3" t="s">
        <v>151</v>
      </c>
      <c r="G6" s="3" t="s">
        <v>152</v>
      </c>
      <c r="H6" s="3">
        <v>1210</v>
      </c>
      <c r="I6" s="3">
        <v>10319</v>
      </c>
      <c r="J6">
        <v>1.2315000000000001E-4</v>
      </c>
      <c r="K6">
        <v>0.99987685000000004</v>
      </c>
      <c r="L6" t="s">
        <v>58</v>
      </c>
      <c r="M6">
        <v>12</v>
      </c>
      <c r="N6">
        <v>-4.1933990000000003</v>
      </c>
      <c r="O6">
        <v>0.72558199999999995</v>
      </c>
      <c r="P6">
        <v>0.74419999999999997</v>
      </c>
    </row>
    <row r="7" spans="1:16">
      <c r="A7" s="3" t="str">
        <f>[1]Info!J7</f>
        <v>AM000198</v>
      </c>
      <c r="B7" s="3" t="str">
        <f t="shared" si="0"/>
        <v>AM003</v>
      </c>
      <c r="C7" s="3" t="s">
        <v>161</v>
      </c>
      <c r="D7" s="3" t="s">
        <v>162</v>
      </c>
      <c r="E7" s="3" t="s">
        <v>150</v>
      </c>
      <c r="F7" s="3" t="s">
        <v>151</v>
      </c>
      <c r="G7" s="3" t="s">
        <v>152</v>
      </c>
      <c r="H7" s="3">
        <v>1060</v>
      </c>
      <c r="I7" s="3">
        <v>5669</v>
      </c>
      <c r="J7">
        <v>4.4700000000000004E-6</v>
      </c>
      <c r="K7">
        <v>0.99999552999999997</v>
      </c>
      <c r="L7" t="s">
        <v>58</v>
      </c>
      <c r="M7">
        <v>12</v>
      </c>
      <c r="N7">
        <v>-5.0207850000000001</v>
      </c>
      <c r="O7">
        <v>-0.34096500000000002</v>
      </c>
      <c r="P7">
        <v>0.31969999999999998</v>
      </c>
    </row>
    <row r="8" spans="1:16">
      <c r="A8" s="3" t="str">
        <f>[1]Info!J8</f>
        <v>AM000199</v>
      </c>
      <c r="B8" s="3" t="str">
        <f t="shared" si="0"/>
        <v>AM003</v>
      </c>
      <c r="C8" s="3" t="s">
        <v>163</v>
      </c>
      <c r="D8" s="3" t="s">
        <v>164</v>
      </c>
      <c r="E8" s="3" t="s">
        <v>150</v>
      </c>
      <c r="F8" s="3" t="s">
        <v>151</v>
      </c>
      <c r="G8" s="3" t="s">
        <v>152</v>
      </c>
      <c r="H8" s="3">
        <v>960</v>
      </c>
      <c r="I8" s="3">
        <v>8618</v>
      </c>
      <c r="J8">
        <v>0.99738855999999998</v>
      </c>
      <c r="K8">
        <v>2.61144E-3</v>
      </c>
      <c r="L8" t="s">
        <v>57</v>
      </c>
      <c r="M8">
        <v>12</v>
      </c>
      <c r="N8">
        <v>-5.1832710000000004</v>
      </c>
      <c r="O8">
        <v>0.37681500000000001</v>
      </c>
      <c r="P8">
        <v>0.5927</v>
      </c>
    </row>
    <row r="9" spans="1:16">
      <c r="A9" s="3" t="str">
        <f>[1]Info!J9</f>
        <v>AM000200</v>
      </c>
      <c r="B9" s="3" t="str">
        <f t="shared" si="0"/>
        <v>AM003</v>
      </c>
      <c r="C9" s="3" t="s">
        <v>165</v>
      </c>
      <c r="D9" s="3" t="s">
        <v>166</v>
      </c>
      <c r="E9" s="3" t="s">
        <v>150</v>
      </c>
      <c r="F9" s="3" t="s">
        <v>151</v>
      </c>
      <c r="G9" s="3" t="s">
        <v>152</v>
      </c>
      <c r="H9" s="3">
        <v>1120</v>
      </c>
      <c r="I9" s="3">
        <v>8890</v>
      </c>
      <c r="J9">
        <v>0.99998085000000003</v>
      </c>
      <c r="K9">
        <v>1.9150000000000001E-5</v>
      </c>
      <c r="L9" t="s">
        <v>57</v>
      </c>
      <c r="M9">
        <v>12</v>
      </c>
      <c r="N9">
        <v>-4.8376640000000002</v>
      </c>
      <c r="O9">
        <v>0.79921500000000001</v>
      </c>
      <c r="P9">
        <v>0.77759999999999996</v>
      </c>
    </row>
    <row r="10" spans="1:16">
      <c r="A10" s="3" t="str">
        <f>[1]Info!J10</f>
        <v>AM000201</v>
      </c>
      <c r="B10" s="3" t="str">
        <f t="shared" si="0"/>
        <v>AM003</v>
      </c>
      <c r="C10" s="3" t="s">
        <v>167</v>
      </c>
      <c r="D10" s="3" t="s">
        <v>168</v>
      </c>
      <c r="E10" s="3" t="s">
        <v>150</v>
      </c>
      <c r="F10" s="3" t="s">
        <v>151</v>
      </c>
      <c r="G10" s="3" t="s">
        <v>152</v>
      </c>
      <c r="H10" s="3">
        <v>1000</v>
      </c>
      <c r="I10" s="3">
        <v>8459</v>
      </c>
      <c r="J10">
        <v>4.5999999999999999E-7</v>
      </c>
      <c r="K10">
        <v>0.99999954000000002</v>
      </c>
      <c r="L10" t="s">
        <v>58</v>
      </c>
      <c r="M10">
        <v>12</v>
      </c>
      <c r="N10">
        <v>-3.8817699999999999</v>
      </c>
      <c r="O10">
        <v>1.1276619999999999</v>
      </c>
      <c r="P10">
        <v>0.87670000000000003</v>
      </c>
    </row>
    <row r="11" spans="1:16">
      <c r="A11" s="3" t="str">
        <f>[1]Info!J11</f>
        <v>AM000202</v>
      </c>
      <c r="B11" s="3" t="str">
        <f t="shared" si="0"/>
        <v>AM003</v>
      </c>
      <c r="C11" s="3" t="s">
        <v>169</v>
      </c>
      <c r="D11" s="3" t="s">
        <v>170</v>
      </c>
      <c r="E11" s="3" t="s">
        <v>150</v>
      </c>
      <c r="F11" s="3" t="s">
        <v>151</v>
      </c>
      <c r="G11" s="3" t="s">
        <v>152</v>
      </c>
      <c r="H11" s="3">
        <v>1030</v>
      </c>
      <c r="I11" s="3">
        <v>8141</v>
      </c>
      <c r="J11">
        <v>1.3782849999999999E-2</v>
      </c>
      <c r="K11">
        <v>0.98621714999999999</v>
      </c>
      <c r="L11" t="s">
        <v>58</v>
      </c>
      <c r="M11">
        <v>12</v>
      </c>
      <c r="N11">
        <v>-5.2546249999999999</v>
      </c>
      <c r="O11">
        <v>-0.64549500000000004</v>
      </c>
      <c r="P11">
        <v>0.2336</v>
      </c>
    </row>
    <row r="12" spans="1:16">
      <c r="A12" s="3" t="str">
        <f>[1]Info!J12</f>
        <v>AM000203</v>
      </c>
      <c r="B12" s="3" t="str">
        <f t="shared" si="0"/>
        <v>AM003</v>
      </c>
      <c r="C12" s="3" t="s">
        <v>171</v>
      </c>
      <c r="D12" s="3" t="s">
        <v>172</v>
      </c>
      <c r="E12" s="3" t="s">
        <v>150</v>
      </c>
      <c r="F12" s="3" t="s">
        <v>151</v>
      </c>
      <c r="G12" s="3" t="s">
        <v>152</v>
      </c>
      <c r="H12" s="3">
        <v>1190</v>
      </c>
      <c r="I12" s="3">
        <v>12745</v>
      </c>
      <c r="J12">
        <v>4.3188899999999997E-3</v>
      </c>
      <c r="K12">
        <v>0.99568111000000004</v>
      </c>
      <c r="L12" t="s">
        <v>58</v>
      </c>
      <c r="M12">
        <v>12</v>
      </c>
      <c r="N12">
        <v>-5.4005320000000001</v>
      </c>
      <c r="O12">
        <v>-0.81720599999999999</v>
      </c>
      <c r="P12">
        <v>0.1915</v>
      </c>
    </row>
    <row r="13" spans="1:16">
      <c r="A13" s="3" t="str">
        <f>[1]Info!J13</f>
        <v>AM000204</v>
      </c>
      <c r="B13" s="3" t="str">
        <f t="shared" si="0"/>
        <v>AM003</v>
      </c>
      <c r="C13" s="3" t="s">
        <v>173</v>
      </c>
      <c r="D13" s="3" t="s">
        <v>174</v>
      </c>
      <c r="E13" s="3" t="s">
        <v>150</v>
      </c>
      <c r="F13" s="3" t="s">
        <v>151</v>
      </c>
      <c r="G13" s="3" t="s">
        <v>152</v>
      </c>
      <c r="H13" s="3">
        <v>1200</v>
      </c>
      <c r="I13" s="3">
        <v>10614</v>
      </c>
      <c r="J13">
        <v>1.292534E-2</v>
      </c>
      <c r="K13">
        <v>0.98707465999999999</v>
      </c>
      <c r="L13" t="s">
        <v>58</v>
      </c>
      <c r="M13">
        <v>11</v>
      </c>
      <c r="N13">
        <v>-5.6698769999999996</v>
      </c>
      <c r="O13">
        <v>-1.865135</v>
      </c>
      <c r="P13">
        <v>5.1200000000000002E-2</v>
      </c>
    </row>
    <row r="14" spans="1:16">
      <c r="A14" s="3" t="str">
        <f>[1]Info!J14</f>
        <v>AM000205</v>
      </c>
      <c r="B14" s="3" t="str">
        <f t="shared" si="0"/>
        <v>AM003</v>
      </c>
      <c r="C14" s="3" t="s">
        <v>175</v>
      </c>
      <c r="D14" s="3" t="s">
        <v>176</v>
      </c>
      <c r="E14" s="3" t="s">
        <v>150</v>
      </c>
      <c r="F14" s="3" t="s">
        <v>151</v>
      </c>
      <c r="G14" s="3" t="s">
        <v>152</v>
      </c>
      <c r="H14" s="3">
        <v>1090</v>
      </c>
      <c r="I14" s="3">
        <v>8799</v>
      </c>
      <c r="J14">
        <v>1.3179999999999999E-5</v>
      </c>
      <c r="K14">
        <v>0.99998682000000005</v>
      </c>
      <c r="L14" t="s">
        <v>58</v>
      </c>
      <c r="M14">
        <v>12</v>
      </c>
      <c r="N14">
        <v>-3.8321100000000001</v>
      </c>
      <c r="O14">
        <v>1.1993529999999999</v>
      </c>
      <c r="P14">
        <v>0.90880000000000005</v>
      </c>
    </row>
    <row r="15" spans="1:16">
      <c r="A15" s="3" t="s">
        <v>64</v>
      </c>
      <c r="B15" s="3" t="s">
        <v>65</v>
      </c>
      <c r="C15" s="3" t="s">
        <v>177</v>
      </c>
      <c r="D15" s="3" t="s">
        <v>178</v>
      </c>
      <c r="E15" s="3" t="s">
        <v>150</v>
      </c>
      <c r="F15" s="3" t="s">
        <v>151</v>
      </c>
      <c r="G15" s="3" t="s">
        <v>152</v>
      </c>
      <c r="H15" s="3">
        <v>860</v>
      </c>
      <c r="I15" s="3">
        <v>4286</v>
      </c>
      <c r="J15">
        <v>0.99026417</v>
      </c>
      <c r="K15">
        <v>9.7358299999999991E-3</v>
      </c>
      <c r="L15" t="s">
        <v>57</v>
      </c>
      <c r="M15">
        <v>11</v>
      </c>
      <c r="N15">
        <v>-4.8863370000000002</v>
      </c>
      <c r="O15">
        <v>6.3340000000000002E-3</v>
      </c>
      <c r="P15">
        <v>0.42899999999999999</v>
      </c>
    </row>
    <row r="16" spans="1:16">
      <c r="A16" s="3" t="str">
        <f>[1]Info!J16</f>
        <v>AM000207</v>
      </c>
      <c r="B16" s="3" t="str">
        <f>boxid</f>
        <v>AM003</v>
      </c>
      <c r="C16" s="3" t="s">
        <v>179</v>
      </c>
      <c r="D16" s="3" t="s">
        <v>180</v>
      </c>
      <c r="E16" s="3" t="s">
        <v>150</v>
      </c>
      <c r="F16" s="3" t="s">
        <v>151</v>
      </c>
      <c r="G16" s="3" t="s">
        <v>152</v>
      </c>
      <c r="H16" s="3">
        <v>1590</v>
      </c>
      <c r="I16" s="3"/>
      <c r="J16">
        <v>2.7964E-4</v>
      </c>
      <c r="K16">
        <v>0.99972035999999997</v>
      </c>
      <c r="L16" t="s">
        <v>58</v>
      </c>
      <c r="M16">
        <v>12</v>
      </c>
      <c r="N16">
        <v>-4.478065</v>
      </c>
      <c r="O16">
        <v>0.3715</v>
      </c>
      <c r="P16">
        <v>0.60099999999999998</v>
      </c>
    </row>
    <row r="17" spans="1:29">
      <c r="A17" s="3" t="str">
        <f>[1]Info!J17</f>
        <v>AM000208</v>
      </c>
      <c r="B17" s="3" t="str">
        <f>boxid</f>
        <v>AM003</v>
      </c>
      <c r="C17" s="3" t="s">
        <v>181</v>
      </c>
      <c r="D17" s="3" t="s">
        <v>182</v>
      </c>
      <c r="E17" s="3" t="s">
        <v>150</v>
      </c>
      <c r="F17" s="3" t="s">
        <v>151</v>
      </c>
      <c r="G17" s="3" t="s">
        <v>152</v>
      </c>
      <c r="H17" s="3">
        <v>890</v>
      </c>
      <c r="I17" s="3">
        <v>5034</v>
      </c>
      <c r="J17">
        <v>0.99663201000000001</v>
      </c>
      <c r="K17">
        <v>3.36799E-3</v>
      </c>
      <c r="L17" t="s">
        <v>57</v>
      </c>
      <c r="M17">
        <v>12</v>
      </c>
      <c r="N17">
        <v>-6.3692080000000004</v>
      </c>
      <c r="O17">
        <v>-1.0061519999999999</v>
      </c>
      <c r="P17">
        <v>0.1537</v>
      </c>
    </row>
    <row r="18" spans="1:29">
      <c r="A18" s="3" t="str">
        <f>[1]Info!J18</f>
        <v>AM000209</v>
      </c>
      <c r="B18" s="3" t="str">
        <f>boxid</f>
        <v>AM003</v>
      </c>
      <c r="C18" s="3" t="s">
        <v>183</v>
      </c>
      <c r="D18" s="3" t="s">
        <v>184</v>
      </c>
      <c r="E18" s="3" t="s">
        <v>150</v>
      </c>
      <c r="F18" s="3" t="s">
        <v>151</v>
      </c>
      <c r="G18" s="3" t="s">
        <v>152</v>
      </c>
      <c r="H18" s="3">
        <v>830</v>
      </c>
      <c r="I18" s="3">
        <v>4150</v>
      </c>
      <c r="J18">
        <v>1.5749900000000001E-2</v>
      </c>
      <c r="K18">
        <v>0.98425010000000002</v>
      </c>
      <c r="L18" t="s">
        <v>58</v>
      </c>
      <c r="M18">
        <v>11</v>
      </c>
      <c r="N18">
        <v>-4.3799099999999997</v>
      </c>
      <c r="O18">
        <v>-6.8585999999999994E-2</v>
      </c>
      <c r="P18">
        <v>0.41460000000000002</v>
      </c>
    </row>
    <row r="19" spans="1:29">
      <c r="A19" s="3" t="str">
        <f>[1]Info!J19</f>
        <v>AM000210</v>
      </c>
      <c r="B19" s="3" t="str">
        <f>boxid</f>
        <v>AM003</v>
      </c>
      <c r="C19" s="3" t="s">
        <v>185</v>
      </c>
      <c r="D19" s="3" t="s">
        <v>186</v>
      </c>
      <c r="E19" s="3" t="s">
        <v>150</v>
      </c>
      <c r="F19" s="3" t="s">
        <v>151</v>
      </c>
      <c r="G19" s="3" t="s">
        <v>152</v>
      </c>
      <c r="H19" s="3"/>
      <c r="I19" s="3"/>
      <c r="J19">
        <v>3.3299999999999999E-6</v>
      </c>
      <c r="K19">
        <v>0.99999667000000003</v>
      </c>
      <c r="L19" t="s">
        <v>58</v>
      </c>
      <c r="M19">
        <v>12</v>
      </c>
      <c r="N19">
        <v>-3.6949360000000002</v>
      </c>
      <c r="O19">
        <v>1.359809</v>
      </c>
      <c r="P19">
        <v>0.95509999999999995</v>
      </c>
    </row>
    <row r="20" spans="1:29">
      <c r="A20" s="3" t="str">
        <f>[1]Info!J20</f>
        <v>AM000211</v>
      </c>
      <c r="B20" s="3" t="str">
        <f>boxid</f>
        <v>AM003</v>
      </c>
      <c r="C20" s="3" t="s">
        <v>187</v>
      </c>
      <c r="D20" s="3" t="s">
        <v>188</v>
      </c>
      <c r="E20" s="3" t="s">
        <v>150</v>
      </c>
      <c r="F20" s="3" t="s">
        <v>151</v>
      </c>
      <c r="G20" s="3" t="s">
        <v>152</v>
      </c>
      <c r="H20" s="3">
        <v>1770</v>
      </c>
      <c r="I20" s="3">
        <v>4535</v>
      </c>
      <c r="J20">
        <v>4.9999999999999998E-7</v>
      </c>
      <c r="K20">
        <v>0.99999950000000004</v>
      </c>
      <c r="L20" t="s">
        <v>58</v>
      </c>
      <c r="M20">
        <v>12</v>
      </c>
      <c r="N20">
        <v>-5.0283329999999999</v>
      </c>
      <c r="O20">
        <v>-0.33900000000000002</v>
      </c>
      <c r="P20">
        <v>0.3231</v>
      </c>
    </row>
    <row r="21" spans="1:29">
      <c r="A21" s="3" t="s">
        <v>66</v>
      </c>
      <c r="B21" s="3" t="s">
        <v>65</v>
      </c>
      <c r="C21" s="3" t="s">
        <v>189</v>
      </c>
      <c r="D21" s="3" t="s">
        <v>190</v>
      </c>
      <c r="E21" s="3" t="s">
        <v>150</v>
      </c>
      <c r="F21" s="3" t="s">
        <v>151</v>
      </c>
      <c r="G21" s="3" t="s">
        <v>152</v>
      </c>
      <c r="H21" s="3">
        <v>9900</v>
      </c>
      <c r="I21" s="3">
        <v>5511</v>
      </c>
      <c r="J21">
        <v>0.99803003000000001</v>
      </c>
      <c r="K21">
        <v>1.9699700000000001E-3</v>
      </c>
      <c r="L21" t="s">
        <v>57</v>
      </c>
      <c r="M21">
        <v>12</v>
      </c>
      <c r="N21">
        <v>-5.6953659999999999</v>
      </c>
      <c r="O21">
        <v>-0.21970999999999999</v>
      </c>
      <c r="P21">
        <v>0.35310000000000002</v>
      </c>
    </row>
    <row r="22" spans="1:29">
      <c r="A22" s="3" t="str">
        <f>[1]Info!J22</f>
        <v>AM000213</v>
      </c>
      <c r="B22" s="3" t="str">
        <f t="shared" ref="B22:B34" si="1">boxid</f>
        <v>AM003</v>
      </c>
      <c r="C22" s="3" t="s">
        <v>191</v>
      </c>
      <c r="D22" s="3" t="s">
        <v>192</v>
      </c>
      <c r="E22" s="3" t="s">
        <v>150</v>
      </c>
      <c r="F22" s="3" t="s">
        <v>151</v>
      </c>
      <c r="G22" s="3" t="s">
        <v>152</v>
      </c>
      <c r="H22" s="3">
        <v>1130</v>
      </c>
      <c r="I22" s="3">
        <v>10092</v>
      </c>
      <c r="J22">
        <v>7.3449999999999996E-5</v>
      </c>
      <c r="K22">
        <v>0.99992654999999997</v>
      </c>
      <c r="L22" t="s">
        <v>58</v>
      </c>
      <c r="M22">
        <v>11</v>
      </c>
      <c r="N22">
        <v>-3.3930509999999998</v>
      </c>
      <c r="O22">
        <v>1.080916</v>
      </c>
      <c r="P22">
        <v>0.86799999999999999</v>
      </c>
    </row>
    <row r="23" spans="1:29">
      <c r="A23" s="3" t="str">
        <f>[1]Info!J23</f>
        <v>AM000214</v>
      </c>
      <c r="B23" s="3" t="str">
        <f t="shared" si="1"/>
        <v>AM003</v>
      </c>
      <c r="C23" s="3" t="s">
        <v>193</v>
      </c>
      <c r="D23" s="3" t="s">
        <v>194</v>
      </c>
      <c r="E23" s="3" t="s">
        <v>150</v>
      </c>
      <c r="F23" s="3" t="s">
        <v>151</v>
      </c>
      <c r="G23" s="3" t="s">
        <v>152</v>
      </c>
      <c r="H23" s="3">
        <v>940</v>
      </c>
      <c r="I23" s="3">
        <v>6055</v>
      </c>
      <c r="J23">
        <v>8.3213000000000004E-4</v>
      </c>
      <c r="K23">
        <v>0.99916786999999996</v>
      </c>
      <c r="L23" t="s">
        <v>58</v>
      </c>
      <c r="M23">
        <v>12</v>
      </c>
      <c r="N23">
        <v>-5.1772499999999999</v>
      </c>
      <c r="O23">
        <v>-0.53787600000000002</v>
      </c>
      <c r="P23">
        <v>0.26850000000000002</v>
      </c>
    </row>
    <row r="24" spans="1:29" s="2" customFormat="1">
      <c r="A24" s="2" t="str">
        <f>[1]Info!J24</f>
        <v>AM000215</v>
      </c>
      <c r="B24" s="2" t="str">
        <f t="shared" si="1"/>
        <v>AM003</v>
      </c>
      <c r="C24" s="2" t="s">
        <v>195</v>
      </c>
      <c r="D24" s="2" t="s">
        <v>196</v>
      </c>
      <c r="E24" s="2" t="s">
        <v>150</v>
      </c>
      <c r="F24" s="2" t="s">
        <v>151</v>
      </c>
      <c r="G24" s="2" t="s">
        <v>152</v>
      </c>
      <c r="H24" s="2">
        <v>1060</v>
      </c>
      <c r="I24" s="2">
        <v>7574</v>
      </c>
      <c r="J24" s="2">
        <v>0.89024965</v>
      </c>
      <c r="K24" s="2">
        <v>0.10975035</v>
      </c>
      <c r="L24" s="2" t="s">
        <v>57</v>
      </c>
      <c r="M24" s="2">
        <v>12</v>
      </c>
      <c r="N24" s="2">
        <v>-4.6169750000000001</v>
      </c>
      <c r="O24" s="2">
        <v>1.043137</v>
      </c>
      <c r="P24" s="2">
        <v>0.878</v>
      </c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A25" s="3" t="str">
        <f>[1]Info!J25</f>
        <v>AM000216</v>
      </c>
      <c r="B25" s="3" t="str">
        <f t="shared" si="1"/>
        <v>AM003</v>
      </c>
      <c r="C25" s="3" t="s">
        <v>197</v>
      </c>
      <c r="D25" s="3" t="s">
        <v>198</v>
      </c>
      <c r="E25" s="3" t="s">
        <v>150</v>
      </c>
      <c r="F25" s="3" t="s">
        <v>151</v>
      </c>
      <c r="G25" s="3" t="s">
        <v>152</v>
      </c>
      <c r="H25" s="3"/>
      <c r="I25" s="3"/>
      <c r="J25">
        <v>1.1097E-4</v>
      </c>
      <c r="K25">
        <v>0.99988902999999996</v>
      </c>
      <c r="L25" t="s">
        <v>58</v>
      </c>
      <c r="M25">
        <v>12</v>
      </c>
      <c r="N25">
        <v>-4.5118090000000004</v>
      </c>
      <c r="O25">
        <v>0.30262699999999998</v>
      </c>
      <c r="P25">
        <v>0.57250000000000001</v>
      </c>
    </row>
    <row r="26" spans="1:29">
      <c r="A26" s="3" t="str">
        <f>[1]Info!J26</f>
        <v>AM000217</v>
      </c>
      <c r="B26" s="3" t="str">
        <f t="shared" si="1"/>
        <v>AM003</v>
      </c>
      <c r="C26" s="3" t="s">
        <v>199</v>
      </c>
      <c r="D26" s="3" t="s">
        <v>200</v>
      </c>
      <c r="E26" s="3" t="s">
        <v>150</v>
      </c>
      <c r="F26" s="3" t="s">
        <v>151</v>
      </c>
      <c r="G26" s="3" t="s">
        <v>152</v>
      </c>
      <c r="H26" s="3">
        <v>1350</v>
      </c>
      <c r="I26" s="3"/>
      <c r="J26">
        <v>2.3249999999999999E-5</v>
      </c>
      <c r="K26">
        <v>0.99997674999999997</v>
      </c>
      <c r="L26" t="s">
        <v>58</v>
      </c>
      <c r="M26">
        <v>12</v>
      </c>
      <c r="N26">
        <v>-5.2945010000000003</v>
      </c>
      <c r="O26">
        <v>-0.69610700000000003</v>
      </c>
      <c r="P26">
        <v>0.2175</v>
      </c>
    </row>
    <row r="27" spans="1:29">
      <c r="A27" s="3" t="str">
        <f>[1]Info!J27</f>
        <v>AM000218</v>
      </c>
      <c r="B27" s="3" t="str">
        <f t="shared" si="1"/>
        <v>AM003</v>
      </c>
      <c r="C27" s="3" t="s">
        <v>201</v>
      </c>
      <c r="D27" s="3" t="s">
        <v>202</v>
      </c>
      <c r="E27" s="3" t="s">
        <v>150</v>
      </c>
      <c r="F27" s="3" t="s">
        <v>151</v>
      </c>
      <c r="G27" s="3" t="s">
        <v>152</v>
      </c>
      <c r="H27" s="3">
        <v>1010</v>
      </c>
      <c r="I27" s="3">
        <v>5760</v>
      </c>
      <c r="J27">
        <v>0.99995533000000003</v>
      </c>
      <c r="K27">
        <v>4.4669999999999998E-5</v>
      </c>
      <c r="L27" t="s">
        <v>57</v>
      </c>
      <c r="M27">
        <v>12</v>
      </c>
      <c r="N27">
        <v>-5.3025440000000001</v>
      </c>
      <c r="O27">
        <v>0.24723100000000001</v>
      </c>
      <c r="P27">
        <v>0.5353</v>
      </c>
    </row>
    <row r="28" spans="1:29">
      <c r="A28" s="3" t="str">
        <f>[1]Info!J28</f>
        <v>AM000219</v>
      </c>
      <c r="B28" s="3" t="str">
        <f t="shared" si="1"/>
        <v>AM003</v>
      </c>
      <c r="C28" s="3" t="s">
        <v>203</v>
      </c>
      <c r="D28" s="3" t="s">
        <v>204</v>
      </c>
      <c r="E28" s="3" t="s">
        <v>150</v>
      </c>
      <c r="F28" s="3" t="s">
        <v>151</v>
      </c>
      <c r="G28" s="3" t="s">
        <v>152</v>
      </c>
      <c r="H28" s="3">
        <v>960</v>
      </c>
      <c r="I28" s="3"/>
      <c r="J28">
        <v>0.92599750999999997</v>
      </c>
      <c r="K28">
        <v>7.4002490000000004E-2</v>
      </c>
      <c r="L28" t="s">
        <v>57</v>
      </c>
      <c r="M28">
        <v>11</v>
      </c>
      <c r="N28">
        <v>-5.0772240000000002</v>
      </c>
      <c r="O28">
        <v>-0.22026599999999999</v>
      </c>
      <c r="P28">
        <v>0.34960000000000002</v>
      </c>
    </row>
    <row r="29" spans="1:29">
      <c r="A29" s="3" t="str">
        <f>[1]Info!J29</f>
        <v>AM000220</v>
      </c>
      <c r="B29" s="3" t="str">
        <f t="shared" si="1"/>
        <v>AM003</v>
      </c>
      <c r="C29" s="3" t="s">
        <v>205</v>
      </c>
      <c r="D29" s="3" t="s">
        <v>206</v>
      </c>
      <c r="E29" s="3" t="s">
        <v>150</v>
      </c>
      <c r="F29" s="3" t="s">
        <v>151</v>
      </c>
      <c r="G29" s="3" t="s">
        <v>152</v>
      </c>
      <c r="H29" s="3">
        <v>940</v>
      </c>
      <c r="I29" s="3"/>
      <c r="J29">
        <v>0.99577210000000005</v>
      </c>
      <c r="K29">
        <v>4.2278999999999997E-3</v>
      </c>
      <c r="L29" t="s">
        <v>57</v>
      </c>
      <c r="M29">
        <v>12</v>
      </c>
      <c r="N29">
        <v>-6.65618</v>
      </c>
      <c r="O29">
        <v>-1.347661</v>
      </c>
      <c r="P29">
        <v>0.1023</v>
      </c>
    </row>
    <row r="30" spans="1:29">
      <c r="A30" s="3" t="str">
        <f>[1]Info!J30</f>
        <v>AM000221</v>
      </c>
      <c r="B30" s="3" t="str">
        <f t="shared" si="1"/>
        <v>AM003</v>
      </c>
      <c r="C30" s="3" t="s">
        <v>207</v>
      </c>
      <c r="D30" s="3" t="s">
        <v>208</v>
      </c>
      <c r="E30" s="3" t="s">
        <v>150</v>
      </c>
      <c r="F30" s="3" t="s">
        <v>151</v>
      </c>
      <c r="G30" s="3" t="s">
        <v>152</v>
      </c>
      <c r="H30" s="3">
        <v>1350</v>
      </c>
      <c r="I30" s="3">
        <v>15807</v>
      </c>
      <c r="J30">
        <v>1.4801409999999999E-2</v>
      </c>
      <c r="K30">
        <v>0.98519858999999999</v>
      </c>
      <c r="L30" t="s">
        <v>58</v>
      </c>
      <c r="M30">
        <v>12</v>
      </c>
      <c r="N30">
        <v>-4.2664200000000001</v>
      </c>
      <c r="O30">
        <v>0.63485899999999995</v>
      </c>
      <c r="P30">
        <v>0.70889999999999997</v>
      </c>
    </row>
    <row r="31" spans="1:29">
      <c r="A31" s="3" t="str">
        <f>[1]Info!J31</f>
        <v>AM000222</v>
      </c>
      <c r="B31" s="3" t="str">
        <f t="shared" si="1"/>
        <v>AM003</v>
      </c>
      <c r="C31" s="3" t="s">
        <v>209</v>
      </c>
      <c r="D31" s="3" t="s">
        <v>210</v>
      </c>
      <c r="E31" s="3" t="s">
        <v>150</v>
      </c>
      <c r="F31" s="3" t="s">
        <v>151</v>
      </c>
      <c r="G31" s="3" t="s">
        <v>152</v>
      </c>
      <c r="H31" s="3">
        <v>960</v>
      </c>
      <c r="I31" s="3"/>
      <c r="J31">
        <v>9.8027800000000005E-3</v>
      </c>
      <c r="K31">
        <v>0.99019721999999999</v>
      </c>
      <c r="L31" t="s">
        <v>58</v>
      </c>
      <c r="M31">
        <v>12</v>
      </c>
      <c r="N31">
        <v>-4.7758900000000004</v>
      </c>
      <c r="O31">
        <v>-4.5890000000000002E-3</v>
      </c>
      <c r="P31">
        <v>0.4405</v>
      </c>
    </row>
    <row r="32" spans="1:29">
      <c r="A32" s="3" t="str">
        <f>[1]Info!J32</f>
        <v>AM000223</v>
      </c>
      <c r="B32" s="3" t="str">
        <f t="shared" si="1"/>
        <v>AM003</v>
      </c>
      <c r="C32" s="3" t="s">
        <v>211</v>
      </c>
      <c r="D32" s="3" t="s">
        <v>212</v>
      </c>
      <c r="E32" s="3" t="s">
        <v>150</v>
      </c>
      <c r="F32" s="3" t="s">
        <v>151</v>
      </c>
      <c r="G32" s="3" t="s">
        <v>152</v>
      </c>
      <c r="H32" s="3">
        <v>1330</v>
      </c>
      <c r="I32" s="3"/>
      <c r="J32">
        <v>0.99999194000000002</v>
      </c>
      <c r="K32">
        <v>8.0600000000000008E-6</v>
      </c>
      <c r="L32" t="s">
        <v>57</v>
      </c>
      <c r="M32">
        <v>12</v>
      </c>
      <c r="N32">
        <v>-7.4219030000000004</v>
      </c>
      <c r="O32">
        <v>-2.1996229999999999</v>
      </c>
      <c r="P32">
        <v>3.2599999999999997E-2</v>
      </c>
    </row>
    <row r="33" spans="1:27">
      <c r="A33" s="3" t="str">
        <f>[1]Info!J33</f>
        <v>AM000224</v>
      </c>
      <c r="B33" s="3" t="str">
        <f t="shared" si="1"/>
        <v>AM003</v>
      </c>
      <c r="C33" s="3" t="s">
        <v>213</v>
      </c>
      <c r="D33" s="3" t="s">
        <v>214</v>
      </c>
      <c r="E33" s="3" t="s">
        <v>150</v>
      </c>
      <c r="F33" s="3" t="s">
        <v>151</v>
      </c>
      <c r="G33" s="3" t="s">
        <v>152</v>
      </c>
      <c r="H33" s="3">
        <v>1080</v>
      </c>
      <c r="I33" s="3">
        <v>9548</v>
      </c>
      <c r="J33">
        <v>4.2929999999999997E-5</v>
      </c>
      <c r="K33">
        <v>0.99995707</v>
      </c>
      <c r="L33" t="s">
        <v>58</v>
      </c>
      <c r="M33">
        <v>12</v>
      </c>
      <c r="N33">
        <v>-4.7009020000000001</v>
      </c>
      <c r="O33">
        <v>6.3388E-2</v>
      </c>
      <c r="P33">
        <v>0.46970000000000001</v>
      </c>
    </row>
    <row r="34" spans="1:27">
      <c r="A34" s="3" t="str">
        <f>[1]Info!J34</f>
        <v>AM000225</v>
      </c>
      <c r="B34" s="3" t="str">
        <f t="shared" si="1"/>
        <v>AM003</v>
      </c>
      <c r="C34" s="3" t="s">
        <v>215</v>
      </c>
      <c r="D34" s="3" t="s">
        <v>216</v>
      </c>
      <c r="E34" s="3" t="s">
        <v>150</v>
      </c>
      <c r="F34" s="3" t="s">
        <v>151</v>
      </c>
      <c r="G34" s="3" t="s">
        <v>152</v>
      </c>
      <c r="H34" s="3">
        <v>1060</v>
      </c>
      <c r="I34" s="3">
        <v>9185</v>
      </c>
      <c r="J34">
        <v>0.99999950999999998</v>
      </c>
      <c r="K34">
        <v>4.8999999999999997E-7</v>
      </c>
      <c r="L34" t="s">
        <v>57</v>
      </c>
      <c r="M34">
        <v>10</v>
      </c>
      <c r="N34">
        <v>-5.3892889999999998</v>
      </c>
      <c r="O34">
        <v>-1.1699250000000001</v>
      </c>
      <c r="P34">
        <v>0.12759999999999999</v>
      </c>
    </row>
    <row r="35" spans="1:27">
      <c r="A35" s="3" t="s">
        <v>67</v>
      </c>
      <c r="B35" s="3" t="s">
        <v>65</v>
      </c>
      <c r="C35" s="3" t="s">
        <v>217</v>
      </c>
      <c r="D35" s="3" t="s">
        <v>218</v>
      </c>
      <c r="E35" s="3" t="s">
        <v>150</v>
      </c>
      <c r="F35" s="3" t="s">
        <v>151</v>
      </c>
      <c r="G35" s="3" t="s">
        <v>152</v>
      </c>
      <c r="H35" s="3"/>
      <c r="I35" s="3"/>
      <c r="J35">
        <v>0.91642073000000002</v>
      </c>
      <c r="K35">
        <v>8.3579269999999997E-2</v>
      </c>
      <c r="L35" t="s">
        <v>57</v>
      </c>
      <c r="M35">
        <v>11</v>
      </c>
      <c r="N35">
        <v>-4.9853420000000002</v>
      </c>
      <c r="O35">
        <v>-6.5811999999999996E-2</v>
      </c>
      <c r="P35">
        <v>0.40699999999999997</v>
      </c>
    </row>
    <row r="36" spans="1:27">
      <c r="A36" s="3" t="str">
        <f>[1]Info!J36</f>
        <v>AM000227</v>
      </c>
      <c r="B36" s="3" t="str">
        <f>boxid</f>
        <v>AM003</v>
      </c>
      <c r="C36" s="3" t="s">
        <v>219</v>
      </c>
      <c r="D36" s="3" t="s">
        <v>220</v>
      </c>
      <c r="E36" s="3" t="s">
        <v>150</v>
      </c>
      <c r="F36" s="3" t="s">
        <v>151</v>
      </c>
      <c r="G36" s="3" t="s">
        <v>152</v>
      </c>
      <c r="H36" s="3">
        <v>740</v>
      </c>
      <c r="I36" s="3">
        <v>3039</v>
      </c>
      <c r="J36">
        <v>1.0010000000000001E-5</v>
      </c>
      <c r="K36">
        <v>0.99998999</v>
      </c>
      <c r="L36" t="s">
        <v>58</v>
      </c>
      <c r="M36">
        <v>12</v>
      </c>
      <c r="N36">
        <v>-5.1140220000000003</v>
      </c>
      <c r="O36">
        <v>-0.45293299999999997</v>
      </c>
      <c r="P36">
        <v>0.28810000000000002</v>
      </c>
    </row>
    <row r="37" spans="1:27">
      <c r="A37" s="3" t="str">
        <f>[1]Info!J37</f>
        <v>AM000228</v>
      </c>
      <c r="B37" s="3" t="str">
        <f>boxid</f>
        <v>AM003</v>
      </c>
      <c r="C37" s="3" t="s">
        <v>221</v>
      </c>
      <c r="D37" s="3" t="s">
        <v>222</v>
      </c>
      <c r="E37" s="3" t="s">
        <v>150</v>
      </c>
      <c r="F37" s="3" t="s">
        <v>151</v>
      </c>
      <c r="G37" s="3" t="s">
        <v>152</v>
      </c>
      <c r="H37" s="3">
        <v>730</v>
      </c>
      <c r="I37" s="3">
        <v>2381</v>
      </c>
      <c r="J37">
        <v>1.75085E-3</v>
      </c>
      <c r="K37">
        <v>0.99824915000000003</v>
      </c>
      <c r="L37" t="s">
        <v>58</v>
      </c>
      <c r="M37">
        <v>12</v>
      </c>
      <c r="N37">
        <v>-4.3182619999999998</v>
      </c>
      <c r="O37">
        <v>0.56254300000000002</v>
      </c>
      <c r="P37">
        <v>0.67800000000000005</v>
      </c>
    </row>
    <row r="38" spans="1:27">
      <c r="A38" s="3" t="str">
        <f>[1]Info!J38</f>
        <v>AM000229</v>
      </c>
      <c r="B38" s="3" t="str">
        <f>boxid</f>
        <v>AM003</v>
      </c>
      <c r="C38" s="3" t="s">
        <v>223</v>
      </c>
      <c r="D38" s="3" t="s">
        <v>224</v>
      </c>
      <c r="E38" s="3" t="s">
        <v>150</v>
      </c>
      <c r="F38" s="3" t="s">
        <v>151</v>
      </c>
      <c r="G38" s="3" t="s">
        <v>152</v>
      </c>
      <c r="H38" s="3">
        <v>850</v>
      </c>
      <c r="I38" s="3">
        <v>3900</v>
      </c>
      <c r="J38">
        <v>1.4801409999999999E-2</v>
      </c>
      <c r="K38">
        <v>0.98519858999999999</v>
      </c>
      <c r="L38" t="s">
        <v>58</v>
      </c>
      <c r="M38">
        <v>12</v>
      </c>
      <c r="N38">
        <v>-4.2664200000000001</v>
      </c>
      <c r="O38">
        <v>0.63738300000000003</v>
      </c>
      <c r="P38">
        <v>0.71289999999999998</v>
      </c>
    </row>
    <row r="39" spans="1:27" s="2" customFormat="1">
      <c r="A39" s="2" t="s">
        <v>68</v>
      </c>
      <c r="B39" s="2" t="s">
        <v>65</v>
      </c>
      <c r="C39" s="2" t="s">
        <v>225</v>
      </c>
      <c r="D39" s="2" t="s">
        <v>226</v>
      </c>
      <c r="E39" s="2" t="s">
        <v>150</v>
      </c>
      <c r="F39" s="2" t="s">
        <v>151</v>
      </c>
      <c r="G39" s="2" t="s">
        <v>152</v>
      </c>
      <c r="H39" s="2">
        <v>790</v>
      </c>
      <c r="I39" s="2">
        <v>3538</v>
      </c>
      <c r="J39" s="2">
        <v>0.62737924</v>
      </c>
      <c r="K39" s="2">
        <v>0.37262076</v>
      </c>
      <c r="L39" s="2" t="s">
        <v>57</v>
      </c>
      <c r="M39" s="2">
        <v>12</v>
      </c>
      <c r="N39" s="2">
        <v>-6.8147529999999996</v>
      </c>
      <c r="O39" s="2">
        <v>-1.5418769999999999</v>
      </c>
      <c r="P39" s="2">
        <v>8.09E-2</v>
      </c>
      <c r="R39"/>
      <c r="S39"/>
      <c r="T39"/>
      <c r="U39"/>
      <c r="V39"/>
      <c r="W39"/>
      <c r="X39"/>
      <c r="Y39"/>
      <c r="Z39"/>
      <c r="AA39"/>
    </row>
    <row r="40" spans="1:27">
      <c r="A40" s="3" t="str">
        <f>[1]Info!J40</f>
        <v>AM000231</v>
      </c>
      <c r="B40" s="3" t="str">
        <f t="shared" ref="B40:B45" si="2">boxid</f>
        <v>AM003</v>
      </c>
      <c r="C40" s="3" t="s">
        <v>227</v>
      </c>
      <c r="D40" s="3" t="s">
        <v>228</v>
      </c>
      <c r="E40" s="3" t="s">
        <v>150</v>
      </c>
      <c r="F40" s="3" t="s">
        <v>151</v>
      </c>
      <c r="G40" s="3" t="s">
        <v>152</v>
      </c>
      <c r="H40" s="3">
        <v>1180</v>
      </c>
      <c r="I40" s="3">
        <v>11385</v>
      </c>
      <c r="J40">
        <v>2.1011000000000001E-4</v>
      </c>
      <c r="K40">
        <v>0.99978988999999996</v>
      </c>
      <c r="L40" t="s">
        <v>58</v>
      </c>
      <c r="M40">
        <v>12</v>
      </c>
      <c r="N40">
        <v>-4.611116</v>
      </c>
      <c r="O40">
        <v>0.187054</v>
      </c>
      <c r="P40">
        <v>0.52090000000000003</v>
      </c>
    </row>
    <row r="41" spans="1:27">
      <c r="A41" s="3" t="str">
        <f>[1]Info!J41</f>
        <v>AM000232</v>
      </c>
      <c r="B41" s="3" t="str">
        <f t="shared" si="2"/>
        <v>AM003</v>
      </c>
      <c r="C41" s="3" t="s">
        <v>229</v>
      </c>
      <c r="D41" s="3" t="s">
        <v>230</v>
      </c>
      <c r="E41" s="3" t="s">
        <v>150</v>
      </c>
      <c r="F41" s="3" t="s">
        <v>151</v>
      </c>
      <c r="G41" s="3" t="s">
        <v>152</v>
      </c>
      <c r="H41" s="3">
        <v>680</v>
      </c>
      <c r="I41" s="3">
        <v>1814</v>
      </c>
      <c r="J41">
        <v>1.0612409999999999E-2</v>
      </c>
      <c r="K41">
        <v>0.98938758999999998</v>
      </c>
      <c r="L41" t="s">
        <v>58</v>
      </c>
      <c r="M41">
        <v>11</v>
      </c>
      <c r="N41">
        <v>-4.4185030000000003</v>
      </c>
      <c r="O41">
        <v>-0.29555999999999999</v>
      </c>
      <c r="P41">
        <v>0.32950000000000002</v>
      </c>
    </row>
    <row r="42" spans="1:27">
      <c r="A42" s="3" t="str">
        <f>[1]Info!J42</f>
        <v>AM000233</v>
      </c>
      <c r="B42" s="3" t="str">
        <f t="shared" si="2"/>
        <v>AM003</v>
      </c>
      <c r="C42" s="3" t="s">
        <v>231</v>
      </c>
      <c r="D42" s="3" t="s">
        <v>232</v>
      </c>
      <c r="E42" s="3" t="s">
        <v>150</v>
      </c>
      <c r="F42" s="3" t="s">
        <v>151</v>
      </c>
      <c r="G42" s="3" t="s">
        <v>152</v>
      </c>
      <c r="H42" s="3">
        <v>710</v>
      </c>
      <c r="I42" s="3">
        <v>2222</v>
      </c>
      <c r="J42">
        <v>7.9458000000000003E-4</v>
      </c>
      <c r="K42">
        <v>0.99920542000000001</v>
      </c>
      <c r="L42" t="s">
        <v>58</v>
      </c>
      <c r="M42">
        <v>11</v>
      </c>
      <c r="N42">
        <v>-3.1082920000000001</v>
      </c>
      <c r="O42">
        <v>1.457786</v>
      </c>
      <c r="P42">
        <v>0.97970000000000002</v>
      </c>
    </row>
    <row r="43" spans="1:27">
      <c r="A43" s="3" t="str">
        <f>[1]Info!J43</f>
        <v>AM000234</v>
      </c>
      <c r="B43" s="3" t="str">
        <f t="shared" si="2"/>
        <v>AM003</v>
      </c>
      <c r="C43" s="3" t="s">
        <v>233</v>
      </c>
      <c r="D43" s="3" t="s">
        <v>234</v>
      </c>
      <c r="E43" s="3" t="s">
        <v>150</v>
      </c>
      <c r="F43" s="3" t="s">
        <v>151</v>
      </c>
      <c r="G43" s="3" t="s">
        <v>152</v>
      </c>
      <c r="H43" s="3">
        <v>760</v>
      </c>
      <c r="I43" s="3">
        <v>2948</v>
      </c>
      <c r="J43">
        <v>2.3999999999999998E-7</v>
      </c>
      <c r="K43">
        <v>0.99999976000000002</v>
      </c>
      <c r="L43" t="s">
        <v>58</v>
      </c>
      <c r="M43">
        <v>12</v>
      </c>
      <c r="N43">
        <v>-4.6683459999999997</v>
      </c>
      <c r="O43">
        <v>0.12268800000000001</v>
      </c>
      <c r="P43">
        <v>0.4929</v>
      </c>
    </row>
    <row r="44" spans="1:27">
      <c r="A44" s="3" t="str">
        <f>[1]Info!J44</f>
        <v>AM000235</v>
      </c>
      <c r="B44" s="3" t="str">
        <f t="shared" si="2"/>
        <v>AM003</v>
      </c>
      <c r="C44" s="3" t="s">
        <v>235</v>
      </c>
      <c r="D44" s="3" t="s">
        <v>236</v>
      </c>
      <c r="E44" s="3" t="s">
        <v>150</v>
      </c>
      <c r="F44" s="3" t="s">
        <v>151</v>
      </c>
      <c r="G44" s="3" t="s">
        <v>152</v>
      </c>
      <c r="H44" s="3">
        <v>1030</v>
      </c>
      <c r="I44" s="3"/>
      <c r="J44">
        <v>1.8707120000000001E-2</v>
      </c>
      <c r="K44">
        <v>0.98129288000000003</v>
      </c>
      <c r="L44" t="s">
        <v>58</v>
      </c>
      <c r="M44">
        <v>11</v>
      </c>
      <c r="N44">
        <v>-6.1169979999999997</v>
      </c>
      <c r="O44">
        <v>-2.3251529999999998</v>
      </c>
      <c r="P44">
        <v>2.5100000000000001E-2</v>
      </c>
    </row>
    <row r="45" spans="1:27">
      <c r="A45" s="3" t="str">
        <f>[1]Info!J45</f>
        <v>AM000236</v>
      </c>
      <c r="B45" s="3" t="str">
        <f t="shared" si="2"/>
        <v>AM003</v>
      </c>
      <c r="C45" s="3" t="s">
        <v>237</v>
      </c>
      <c r="D45" s="3" t="s">
        <v>238</v>
      </c>
      <c r="E45" s="3" t="s">
        <v>150</v>
      </c>
      <c r="F45" s="3" t="s">
        <v>151</v>
      </c>
      <c r="G45" s="3" t="s">
        <v>152</v>
      </c>
      <c r="H45" s="3">
        <v>950</v>
      </c>
      <c r="I45" s="3"/>
      <c r="J45">
        <v>3.2333000000000001E-3</v>
      </c>
      <c r="K45">
        <v>0.99676670000000001</v>
      </c>
      <c r="L45" t="s">
        <v>58</v>
      </c>
      <c r="M45">
        <v>12</v>
      </c>
      <c r="N45">
        <v>-4.7819399999999996</v>
      </c>
      <c r="O45">
        <v>-3.8510000000000003E-2</v>
      </c>
      <c r="P45">
        <v>0.42909999999999998</v>
      </c>
    </row>
    <row r="46" spans="1:27" s="2" customFormat="1">
      <c r="A46" s="2" t="s">
        <v>69</v>
      </c>
      <c r="B46" s="2" t="s">
        <v>65</v>
      </c>
      <c r="C46" s="2" t="s">
        <v>239</v>
      </c>
      <c r="D46" s="2" t="s">
        <v>240</v>
      </c>
      <c r="E46" s="2" t="s">
        <v>150</v>
      </c>
      <c r="F46" s="2" t="s">
        <v>151</v>
      </c>
      <c r="G46" s="2" t="s">
        <v>152</v>
      </c>
      <c r="H46" s="2">
        <v>860</v>
      </c>
      <c r="I46" s="2">
        <v>3674</v>
      </c>
      <c r="J46" s="2">
        <v>0.83068942000000001</v>
      </c>
      <c r="K46" s="2">
        <v>0.16931057999999999</v>
      </c>
      <c r="L46" s="2" t="s">
        <v>57</v>
      </c>
      <c r="M46" s="2">
        <v>11</v>
      </c>
      <c r="N46" s="2">
        <v>-7.0074449999999997</v>
      </c>
      <c r="O46" s="2">
        <v>-2.6422189999999999</v>
      </c>
      <c r="P46" s="2">
        <v>1.8200000000000001E-2</v>
      </c>
      <c r="R46"/>
      <c r="S46"/>
      <c r="T46"/>
      <c r="U46"/>
      <c r="V46"/>
      <c r="W46"/>
      <c r="X46"/>
      <c r="Y46"/>
      <c r="Z46"/>
      <c r="AA46"/>
    </row>
    <row r="47" spans="1:27">
      <c r="A47" s="3" t="str">
        <f>[1]Info!J47</f>
        <v>AM000238</v>
      </c>
      <c r="B47" s="3" t="str">
        <f t="shared" ref="B47:B65" si="3">boxid</f>
        <v>AM003</v>
      </c>
      <c r="C47" s="3" t="s">
        <v>241</v>
      </c>
      <c r="D47" s="3" t="s">
        <v>242</v>
      </c>
      <c r="E47" s="3" t="s">
        <v>150</v>
      </c>
      <c r="F47" s="3" t="s">
        <v>151</v>
      </c>
      <c r="G47" s="3" t="s">
        <v>152</v>
      </c>
      <c r="H47" s="3">
        <v>730</v>
      </c>
      <c r="I47" s="3">
        <v>2857</v>
      </c>
      <c r="J47">
        <v>6.923E-5</v>
      </c>
      <c r="K47">
        <v>0.99993076999999997</v>
      </c>
      <c r="L47" t="s">
        <v>58</v>
      </c>
      <c r="M47">
        <v>12</v>
      </c>
      <c r="N47">
        <v>-4.0684310000000004</v>
      </c>
      <c r="O47">
        <v>0.88513799999999998</v>
      </c>
      <c r="P47">
        <v>0.79869999999999997</v>
      </c>
    </row>
    <row r="48" spans="1:27">
      <c r="A48" s="3" t="str">
        <f>[1]Info!J48</f>
        <v>AM000239</v>
      </c>
      <c r="B48" s="3" t="str">
        <f t="shared" si="3"/>
        <v>AM003</v>
      </c>
      <c r="C48" s="3" t="s">
        <v>243</v>
      </c>
      <c r="D48" s="3" t="s">
        <v>244</v>
      </c>
      <c r="E48" s="3" t="s">
        <v>150</v>
      </c>
      <c r="F48" s="3" t="s">
        <v>151</v>
      </c>
      <c r="G48" s="3" t="s">
        <v>152</v>
      </c>
      <c r="H48" s="3">
        <v>880</v>
      </c>
      <c r="I48" s="3">
        <v>4762</v>
      </c>
      <c r="J48">
        <v>1.530696E-2</v>
      </c>
      <c r="K48">
        <v>0.98469304000000002</v>
      </c>
      <c r="L48" t="s">
        <v>58</v>
      </c>
      <c r="M48">
        <v>12</v>
      </c>
      <c r="N48">
        <v>-5.7733439999999998</v>
      </c>
      <c r="O48">
        <v>-1.2972840000000001</v>
      </c>
      <c r="P48">
        <v>0.1061</v>
      </c>
    </row>
    <row r="49" spans="1:16">
      <c r="A49" s="3" t="str">
        <f>[1]Info!J49</f>
        <v>AM000240</v>
      </c>
      <c r="B49" s="3" t="str">
        <f t="shared" si="3"/>
        <v>AM003</v>
      </c>
      <c r="C49" s="3" t="s">
        <v>245</v>
      </c>
      <c r="D49" s="3" t="s">
        <v>246</v>
      </c>
      <c r="E49" s="3" t="s">
        <v>150</v>
      </c>
      <c r="F49" s="3" t="s">
        <v>151</v>
      </c>
      <c r="G49" s="3" t="s">
        <v>152</v>
      </c>
      <c r="H49" s="3">
        <v>810</v>
      </c>
      <c r="I49" s="3">
        <v>3810</v>
      </c>
      <c r="J49">
        <v>3.4227999999999998E-4</v>
      </c>
      <c r="K49">
        <v>0.99965771999999997</v>
      </c>
      <c r="L49" t="s">
        <v>58</v>
      </c>
      <c r="M49">
        <v>12</v>
      </c>
      <c r="N49">
        <v>-3.8638080000000001</v>
      </c>
      <c r="O49">
        <v>1.151024</v>
      </c>
      <c r="P49">
        <v>0.88900000000000001</v>
      </c>
    </row>
    <row r="50" spans="1:16">
      <c r="A50" s="3" t="str">
        <f>[1]Info!J50</f>
        <v>AM000241</v>
      </c>
      <c r="B50" s="3" t="str">
        <f t="shared" si="3"/>
        <v>AM003</v>
      </c>
      <c r="C50" s="3" t="s">
        <v>247</v>
      </c>
      <c r="D50" s="3" t="s">
        <v>248</v>
      </c>
      <c r="E50" s="3" t="s">
        <v>150</v>
      </c>
      <c r="F50" s="3" t="s">
        <v>151</v>
      </c>
      <c r="G50" s="3" t="s">
        <v>152</v>
      </c>
      <c r="H50" s="3">
        <v>1030</v>
      </c>
      <c r="I50" s="3">
        <v>7438</v>
      </c>
      <c r="J50">
        <v>2.8685000000000001E-4</v>
      </c>
      <c r="K50">
        <v>0.99971315000000005</v>
      </c>
      <c r="L50" t="s">
        <v>58</v>
      </c>
      <c r="M50">
        <v>11</v>
      </c>
      <c r="N50">
        <v>-3.193994</v>
      </c>
      <c r="O50">
        <v>1.347529</v>
      </c>
      <c r="P50">
        <v>0.95320000000000005</v>
      </c>
    </row>
    <row r="51" spans="1:16">
      <c r="A51" s="3" t="str">
        <f>[1]Info!J51</f>
        <v>AM000242</v>
      </c>
      <c r="B51" s="3" t="str">
        <f t="shared" si="3"/>
        <v>AM003</v>
      </c>
      <c r="C51" s="3" t="s">
        <v>249</v>
      </c>
      <c r="D51" s="3" t="s">
        <v>250</v>
      </c>
      <c r="E51" s="3" t="s">
        <v>150</v>
      </c>
      <c r="F51" s="3" t="s">
        <v>151</v>
      </c>
      <c r="G51" s="3" t="s">
        <v>152</v>
      </c>
      <c r="H51" s="3">
        <v>830</v>
      </c>
      <c r="I51" s="3">
        <v>7438</v>
      </c>
      <c r="J51">
        <v>2.938E-5</v>
      </c>
      <c r="K51">
        <v>0.99997062000000003</v>
      </c>
      <c r="L51" t="s">
        <v>58</v>
      </c>
      <c r="M51">
        <v>11</v>
      </c>
      <c r="N51">
        <v>-4.0830760000000001</v>
      </c>
      <c r="O51">
        <v>0.14238899999999999</v>
      </c>
      <c r="P51">
        <v>0.50129999999999997</v>
      </c>
    </row>
    <row r="52" spans="1:16">
      <c r="A52" s="3" t="str">
        <f>[1]Info!J52</f>
        <v>AM000243</v>
      </c>
      <c r="B52" s="3" t="str">
        <f t="shared" si="3"/>
        <v>AM003</v>
      </c>
      <c r="C52" s="3" t="s">
        <v>251</v>
      </c>
      <c r="D52" s="3" t="s">
        <v>252</v>
      </c>
      <c r="E52" s="3" t="s">
        <v>150</v>
      </c>
      <c r="F52" s="3" t="s">
        <v>151</v>
      </c>
      <c r="G52" s="3" t="s">
        <v>152</v>
      </c>
      <c r="H52" s="3">
        <v>840</v>
      </c>
      <c r="I52" s="3">
        <v>3946</v>
      </c>
      <c r="J52">
        <v>3.286E-5</v>
      </c>
      <c r="K52">
        <v>0.99996713999999998</v>
      </c>
      <c r="L52" t="s">
        <v>58</v>
      </c>
      <c r="M52">
        <v>12</v>
      </c>
      <c r="N52">
        <v>-3.5923560000000001</v>
      </c>
      <c r="O52">
        <v>1.4874579999999999</v>
      </c>
      <c r="P52">
        <v>0.97699999999999998</v>
      </c>
    </row>
    <row r="53" spans="1:16">
      <c r="A53" s="3" t="str">
        <f>[1]Info!J53</f>
        <v>AM000244</v>
      </c>
      <c r="B53" s="3" t="str">
        <f t="shared" si="3"/>
        <v>AM003</v>
      </c>
      <c r="C53" s="3" t="s">
        <v>253</v>
      </c>
      <c r="D53" s="3" t="s">
        <v>254</v>
      </c>
      <c r="E53" s="3" t="s">
        <v>150</v>
      </c>
      <c r="F53" s="3" t="s">
        <v>151</v>
      </c>
      <c r="G53" s="3" t="s">
        <v>152</v>
      </c>
      <c r="H53" s="3">
        <v>700</v>
      </c>
      <c r="I53" s="3">
        <v>1791</v>
      </c>
      <c r="J53">
        <v>1.04E-6</v>
      </c>
      <c r="K53">
        <v>0.99999895999999999</v>
      </c>
      <c r="L53" t="s">
        <v>58</v>
      </c>
      <c r="M53">
        <v>12</v>
      </c>
      <c r="N53">
        <v>-5.5927129999999998</v>
      </c>
      <c r="O53">
        <v>-1.0869819999999999</v>
      </c>
      <c r="P53">
        <v>0.13850000000000001</v>
      </c>
    </row>
    <row r="54" spans="1:16">
      <c r="A54" s="3" t="str">
        <f>[1]Info!J54</f>
        <v>AM000245</v>
      </c>
      <c r="B54" s="3" t="str">
        <f t="shared" si="3"/>
        <v>AM003</v>
      </c>
      <c r="C54" s="3" t="s">
        <v>255</v>
      </c>
      <c r="D54" s="3" t="s">
        <v>256</v>
      </c>
      <c r="E54" s="3" t="s">
        <v>150</v>
      </c>
      <c r="F54" s="3" t="s">
        <v>151</v>
      </c>
      <c r="G54" s="3" t="s">
        <v>152</v>
      </c>
      <c r="H54" s="3">
        <v>1110</v>
      </c>
      <c r="I54" s="3">
        <v>9752</v>
      </c>
      <c r="J54">
        <v>2.6682000000000002E-4</v>
      </c>
      <c r="K54">
        <v>0.99973318</v>
      </c>
      <c r="L54" t="s">
        <v>58</v>
      </c>
      <c r="M54">
        <v>11</v>
      </c>
      <c r="N54">
        <v>-2.9405939999999999</v>
      </c>
      <c r="O54">
        <v>1.711568</v>
      </c>
      <c r="P54">
        <v>1</v>
      </c>
    </row>
    <row r="55" spans="1:16">
      <c r="A55" s="3" t="str">
        <f>[1]Info!J55</f>
        <v>AM000246</v>
      </c>
      <c r="B55" s="3" t="str">
        <f t="shared" si="3"/>
        <v>AM003</v>
      </c>
      <c r="C55" s="3" t="s">
        <v>257</v>
      </c>
      <c r="D55" s="3" t="s">
        <v>258</v>
      </c>
      <c r="E55" s="3" t="s">
        <v>150</v>
      </c>
      <c r="F55" s="3" t="s">
        <v>151</v>
      </c>
      <c r="G55" s="3" t="s">
        <v>152</v>
      </c>
      <c r="H55" s="3"/>
      <c r="I55" s="3"/>
      <c r="J55">
        <v>3.9407E-4</v>
      </c>
      <c r="K55">
        <v>0.99960592999999998</v>
      </c>
      <c r="L55" t="s">
        <v>58</v>
      </c>
      <c r="M55">
        <v>12</v>
      </c>
      <c r="N55">
        <v>-4.3647099999999996</v>
      </c>
      <c r="O55">
        <v>0.49363699999999999</v>
      </c>
      <c r="P55">
        <v>0.65380000000000005</v>
      </c>
    </row>
    <row r="56" spans="1:16">
      <c r="A56" s="3" t="str">
        <f>[1]Info!J56</f>
        <v>AM000247</v>
      </c>
      <c r="B56" s="3" t="str">
        <f t="shared" si="3"/>
        <v>AM003</v>
      </c>
      <c r="C56" s="3" t="s">
        <v>259</v>
      </c>
      <c r="D56" s="3" t="s">
        <v>260</v>
      </c>
      <c r="E56" s="3" t="s">
        <v>150</v>
      </c>
      <c r="F56" s="3" t="s">
        <v>151</v>
      </c>
      <c r="G56" s="3" t="s">
        <v>152</v>
      </c>
      <c r="H56" s="3"/>
      <c r="I56" s="3"/>
      <c r="J56">
        <v>0.99998591000000003</v>
      </c>
      <c r="K56">
        <v>1.4090000000000001E-5</v>
      </c>
      <c r="L56" t="s">
        <v>57</v>
      </c>
      <c r="M56">
        <v>12</v>
      </c>
      <c r="N56">
        <v>-5.5125159999999997</v>
      </c>
      <c r="O56">
        <v>-1.1821E-2</v>
      </c>
      <c r="P56">
        <v>0.42480000000000001</v>
      </c>
    </row>
    <row r="57" spans="1:16">
      <c r="A57" s="3" t="str">
        <f>[1]Info!J57</f>
        <v>AM000248</v>
      </c>
      <c r="B57" s="3" t="str">
        <f t="shared" si="3"/>
        <v>AM003</v>
      </c>
      <c r="C57" s="3" t="s">
        <v>261</v>
      </c>
      <c r="D57" s="3" t="s">
        <v>262</v>
      </c>
      <c r="E57" s="3" t="s">
        <v>150</v>
      </c>
      <c r="F57" s="3" t="s">
        <v>151</v>
      </c>
      <c r="G57" s="3" t="s">
        <v>152</v>
      </c>
      <c r="H57" s="3"/>
      <c r="I57" s="3"/>
      <c r="J57">
        <v>8.9174000000000002E-4</v>
      </c>
      <c r="K57">
        <v>0.99910825999999997</v>
      </c>
      <c r="L57" t="s">
        <v>58</v>
      </c>
      <c r="M57">
        <v>12</v>
      </c>
      <c r="N57">
        <v>-3.7530670000000002</v>
      </c>
      <c r="O57">
        <v>1.2807599999999999</v>
      </c>
      <c r="P57">
        <v>0.93779999999999997</v>
      </c>
    </row>
    <row r="58" spans="1:16">
      <c r="A58" s="3" t="str">
        <f>[1]Info!J58</f>
        <v>AM000249</v>
      </c>
      <c r="B58" s="3" t="str">
        <f t="shared" si="3"/>
        <v>AM003</v>
      </c>
      <c r="C58" s="3" t="s">
        <v>263</v>
      </c>
      <c r="D58" s="3" t="s">
        <v>264</v>
      </c>
      <c r="E58" s="3" t="s">
        <v>150</v>
      </c>
      <c r="F58" s="3" t="s">
        <v>151</v>
      </c>
      <c r="G58" s="3" t="s">
        <v>152</v>
      </c>
      <c r="H58" s="3"/>
      <c r="I58" s="3"/>
      <c r="J58">
        <v>2.3539419999999998E-2</v>
      </c>
      <c r="K58">
        <v>0.97646058000000002</v>
      </c>
      <c r="L58" t="s">
        <v>58</v>
      </c>
      <c r="M58">
        <v>12</v>
      </c>
      <c r="N58">
        <v>-4.8392400000000002</v>
      </c>
      <c r="O58">
        <v>-9.5866000000000007E-2</v>
      </c>
      <c r="P58">
        <v>0.4042</v>
      </c>
    </row>
    <row r="59" spans="1:16">
      <c r="A59" s="3" t="str">
        <f>[1]Info!J59</f>
        <v>AM000250</v>
      </c>
      <c r="B59" s="3" t="str">
        <f t="shared" si="3"/>
        <v>AM003</v>
      </c>
      <c r="C59" s="3" t="s">
        <v>265</v>
      </c>
      <c r="D59" s="3" t="s">
        <v>266</v>
      </c>
      <c r="E59" s="3" t="s">
        <v>150</v>
      </c>
      <c r="F59" s="3" t="s">
        <v>151</v>
      </c>
      <c r="G59" s="3" t="s">
        <v>152</v>
      </c>
      <c r="H59" s="3"/>
      <c r="I59" s="3"/>
      <c r="J59">
        <v>1.3400000000000001E-6</v>
      </c>
      <c r="K59">
        <v>0.99999866000000004</v>
      </c>
      <c r="L59" t="s">
        <v>58</v>
      </c>
      <c r="M59">
        <v>12</v>
      </c>
      <c r="N59">
        <v>-5.2651770000000004</v>
      </c>
      <c r="O59">
        <v>-0.65257900000000002</v>
      </c>
      <c r="P59">
        <v>0.2364</v>
      </c>
    </row>
    <row r="60" spans="1:16">
      <c r="A60" s="3" t="str">
        <f>[1]Info!J60</f>
        <v>AM000251</v>
      </c>
      <c r="B60" s="3" t="str">
        <f t="shared" si="3"/>
        <v>AM003</v>
      </c>
      <c r="C60" s="3" t="s">
        <v>267</v>
      </c>
      <c r="D60" s="3" t="s">
        <v>268</v>
      </c>
      <c r="E60" s="3" t="s">
        <v>150</v>
      </c>
      <c r="F60" s="3" t="s">
        <v>151</v>
      </c>
      <c r="G60" s="3" t="s">
        <v>152</v>
      </c>
      <c r="H60" s="3"/>
      <c r="I60" s="3"/>
      <c r="J60">
        <v>1</v>
      </c>
      <c r="K60">
        <v>0</v>
      </c>
      <c r="L60" t="s">
        <v>57</v>
      </c>
      <c r="M60">
        <v>12</v>
      </c>
      <c r="N60">
        <v>-6.6968719999999999</v>
      </c>
      <c r="O60">
        <v>-1.411489</v>
      </c>
      <c r="P60">
        <v>9.5399999999999999E-2</v>
      </c>
    </row>
    <row r="61" spans="1:16">
      <c r="A61" s="3" t="str">
        <f>[1]Info!J61</f>
        <v>AM000252</v>
      </c>
      <c r="B61" s="3" t="str">
        <f t="shared" si="3"/>
        <v>AM003</v>
      </c>
      <c r="C61" s="3" t="s">
        <v>269</v>
      </c>
      <c r="D61" s="3" t="s">
        <v>270</v>
      </c>
      <c r="E61" s="3" t="s">
        <v>150</v>
      </c>
      <c r="F61" s="3" t="s">
        <v>151</v>
      </c>
      <c r="G61" s="3" t="s">
        <v>152</v>
      </c>
      <c r="H61" s="3"/>
      <c r="I61" s="3"/>
      <c r="J61">
        <v>0.99669185000000005</v>
      </c>
      <c r="K61">
        <v>3.3081500000000002E-3</v>
      </c>
      <c r="L61" t="s">
        <v>57</v>
      </c>
      <c r="M61">
        <v>12</v>
      </c>
      <c r="N61">
        <v>-5.5168020000000002</v>
      </c>
      <c r="O61">
        <v>-1.4763999999999999E-2</v>
      </c>
      <c r="P61">
        <v>0.43030000000000002</v>
      </c>
    </row>
    <row r="62" spans="1:16">
      <c r="A62" s="3" t="str">
        <f>[1]Info!J62</f>
        <v>AM000253</v>
      </c>
      <c r="B62" s="3" t="str">
        <f t="shared" si="3"/>
        <v>AM003</v>
      </c>
      <c r="C62" s="3" t="s">
        <v>271</v>
      </c>
      <c r="D62" s="3" t="s">
        <v>272</v>
      </c>
      <c r="E62" s="3" t="s">
        <v>150</v>
      </c>
      <c r="F62" s="3" t="s">
        <v>151</v>
      </c>
      <c r="G62" s="3" t="s">
        <v>152</v>
      </c>
      <c r="H62" s="3"/>
      <c r="I62" s="3"/>
      <c r="J62">
        <v>0.99951475000000001</v>
      </c>
      <c r="K62">
        <v>4.8525E-4</v>
      </c>
      <c r="L62" t="s">
        <v>57</v>
      </c>
      <c r="M62">
        <v>12</v>
      </c>
      <c r="N62">
        <v>-5.5591489999999997</v>
      </c>
      <c r="O62">
        <v>-8.0298999999999995E-2</v>
      </c>
      <c r="P62">
        <v>0.40350000000000003</v>
      </c>
    </row>
    <row r="63" spans="1:16">
      <c r="A63" s="3" t="str">
        <f>[1]Info!J63</f>
        <v>AM000254</v>
      </c>
      <c r="B63" s="3" t="str">
        <f t="shared" si="3"/>
        <v>AM003</v>
      </c>
      <c r="C63" s="3" t="s">
        <v>273</v>
      </c>
      <c r="D63" s="3" t="s">
        <v>274</v>
      </c>
      <c r="E63" s="3" t="s">
        <v>150</v>
      </c>
      <c r="F63" s="3" t="s">
        <v>151</v>
      </c>
      <c r="G63" s="3" t="s">
        <v>152</v>
      </c>
      <c r="H63" s="3"/>
      <c r="I63" s="3"/>
      <c r="J63">
        <v>7.0829999999999998E-5</v>
      </c>
      <c r="K63">
        <v>0.99992917000000003</v>
      </c>
      <c r="L63" t="s">
        <v>58</v>
      </c>
      <c r="M63">
        <v>12</v>
      </c>
      <c r="N63">
        <v>-4.7447530000000002</v>
      </c>
      <c r="O63">
        <v>2.4590999999999998E-2</v>
      </c>
      <c r="P63">
        <v>0.45179999999999998</v>
      </c>
    </row>
    <row r="64" spans="1:16">
      <c r="A64" s="3" t="str">
        <f>[1]Info!J64</f>
        <v>AM000255</v>
      </c>
      <c r="B64" s="3" t="str">
        <f t="shared" si="3"/>
        <v>AM003</v>
      </c>
      <c r="C64" s="3" t="s">
        <v>275</v>
      </c>
      <c r="D64" s="3" t="s">
        <v>276</v>
      </c>
      <c r="E64" s="3" t="s">
        <v>150</v>
      </c>
      <c r="F64" s="3" t="s">
        <v>151</v>
      </c>
      <c r="G64" s="3" t="s">
        <v>152</v>
      </c>
      <c r="H64" s="3"/>
      <c r="I64" s="3"/>
      <c r="J64">
        <v>2.2318689999999999E-2</v>
      </c>
      <c r="K64">
        <v>0.97768131000000003</v>
      </c>
      <c r="L64" t="s">
        <v>58</v>
      </c>
      <c r="M64">
        <v>12</v>
      </c>
      <c r="N64">
        <v>-6.2706150000000003</v>
      </c>
      <c r="O64">
        <v>-1.9199489999999999</v>
      </c>
      <c r="P64">
        <v>4.7399999999999998E-2</v>
      </c>
    </row>
    <row r="65" spans="1:27">
      <c r="A65" s="3" t="str">
        <f>[1]Info!J65</f>
        <v>AM000256</v>
      </c>
      <c r="B65" s="3" t="str">
        <f t="shared" si="3"/>
        <v>AM003</v>
      </c>
      <c r="C65" s="3" t="s">
        <v>277</v>
      </c>
      <c r="D65" s="3" t="s">
        <v>278</v>
      </c>
      <c r="E65" s="3" t="s">
        <v>150</v>
      </c>
      <c r="F65" s="3" t="s">
        <v>151</v>
      </c>
      <c r="G65" s="3" t="s">
        <v>152</v>
      </c>
      <c r="H65" s="3"/>
      <c r="I65" s="3"/>
      <c r="J65">
        <v>1.2612470000000001E-2</v>
      </c>
      <c r="K65">
        <v>0.98738753000000001</v>
      </c>
      <c r="L65" t="s">
        <v>58</v>
      </c>
      <c r="M65">
        <v>11</v>
      </c>
      <c r="N65">
        <v>-3.9729269999999999</v>
      </c>
      <c r="O65">
        <v>0.22303700000000001</v>
      </c>
      <c r="P65">
        <v>0.53380000000000005</v>
      </c>
    </row>
    <row r="66" spans="1:27" s="2" customFormat="1">
      <c r="A66" s="2" t="s">
        <v>70</v>
      </c>
      <c r="B66" s="2" t="s">
        <v>65</v>
      </c>
      <c r="C66" s="2" t="s">
        <v>279</v>
      </c>
      <c r="D66" s="2" t="s">
        <v>280</v>
      </c>
      <c r="E66" s="2" t="s">
        <v>150</v>
      </c>
      <c r="F66" s="2" t="s">
        <v>151</v>
      </c>
      <c r="G66" s="2" t="s">
        <v>152</v>
      </c>
      <c r="J66" s="2">
        <v>0.13022112</v>
      </c>
      <c r="K66" s="2">
        <v>0.86977888000000003</v>
      </c>
      <c r="L66" s="2" t="s">
        <v>58</v>
      </c>
      <c r="M66" s="2">
        <v>11</v>
      </c>
      <c r="N66" s="2">
        <v>-6.5600149999999999</v>
      </c>
      <c r="O66" s="2">
        <v>-3.1866080000000001</v>
      </c>
      <c r="P66" s="2">
        <v>6.4999999999999997E-3</v>
      </c>
      <c r="R66"/>
      <c r="S66"/>
      <c r="T66"/>
      <c r="U66"/>
      <c r="V66"/>
      <c r="W66"/>
      <c r="X66"/>
      <c r="Y66"/>
      <c r="Z66"/>
      <c r="AA66"/>
    </row>
    <row r="67" spans="1:27">
      <c r="A67" s="3" t="str">
        <f>[1]Info!J67</f>
        <v>AM000258</v>
      </c>
      <c r="B67" s="3" t="str">
        <f t="shared" ref="B67:B78" si="4">boxid</f>
        <v>AM003</v>
      </c>
      <c r="C67" s="3" t="s">
        <v>281</v>
      </c>
      <c r="D67" s="3" t="s">
        <v>282</v>
      </c>
      <c r="E67" s="3" t="s">
        <v>150</v>
      </c>
      <c r="F67" s="3" t="s">
        <v>151</v>
      </c>
      <c r="G67" s="3" t="s">
        <v>152</v>
      </c>
      <c r="H67" s="3"/>
      <c r="I67" s="3"/>
      <c r="J67">
        <v>1.278762E-2</v>
      </c>
      <c r="K67">
        <v>0.98721238</v>
      </c>
      <c r="L67" t="s">
        <v>58</v>
      </c>
      <c r="M67">
        <v>12</v>
      </c>
      <c r="N67">
        <v>-4.9855640000000001</v>
      </c>
      <c r="O67">
        <v>-0.28404800000000002</v>
      </c>
      <c r="P67">
        <v>0.34050000000000002</v>
      </c>
    </row>
    <row r="68" spans="1:27">
      <c r="A68" s="3" t="str">
        <f>[1]Info!J68</f>
        <v>AM000259</v>
      </c>
      <c r="B68" s="3" t="str">
        <f t="shared" si="4"/>
        <v>AM003</v>
      </c>
      <c r="C68" s="3" t="s">
        <v>283</v>
      </c>
      <c r="D68" s="3" t="s">
        <v>284</v>
      </c>
      <c r="E68" s="3" t="s">
        <v>150</v>
      </c>
      <c r="F68" s="3" t="s">
        <v>151</v>
      </c>
      <c r="G68" s="3" t="s">
        <v>152</v>
      </c>
      <c r="H68" s="3"/>
      <c r="I68" s="3"/>
      <c r="J68">
        <v>3.1350650000000001E-2</v>
      </c>
      <c r="K68">
        <v>0.96864934999999996</v>
      </c>
      <c r="L68" t="s">
        <v>58</v>
      </c>
      <c r="M68">
        <v>12</v>
      </c>
      <c r="N68">
        <v>-4.7614710000000002</v>
      </c>
      <c r="O68">
        <v>4.6439999999999997E-3</v>
      </c>
      <c r="P68">
        <v>0.45100000000000001</v>
      </c>
    </row>
    <row r="69" spans="1:27">
      <c r="A69" s="3" t="str">
        <f>[1]Info!J69</f>
        <v>AM000260</v>
      </c>
      <c r="B69" s="3" t="str">
        <f t="shared" si="4"/>
        <v>AM003</v>
      </c>
      <c r="C69" s="3" t="s">
        <v>285</v>
      </c>
      <c r="D69" s="3" t="s">
        <v>286</v>
      </c>
      <c r="E69" s="3" t="s">
        <v>150</v>
      </c>
      <c r="F69" s="3" t="s">
        <v>151</v>
      </c>
      <c r="G69" s="3" t="s">
        <v>152</v>
      </c>
      <c r="H69" s="3"/>
      <c r="I69" s="3"/>
      <c r="J69">
        <v>1.7420000000000001E-4</v>
      </c>
      <c r="K69">
        <v>0.99982579999999999</v>
      </c>
      <c r="L69" t="s">
        <v>58</v>
      </c>
      <c r="M69">
        <v>12</v>
      </c>
      <c r="N69">
        <v>-6.2292389999999997</v>
      </c>
      <c r="O69">
        <v>-1.8906639999999999</v>
      </c>
      <c r="P69">
        <v>4.65E-2</v>
      </c>
    </row>
    <row r="70" spans="1:27">
      <c r="A70" s="3" t="str">
        <f>[1]Info!J70</f>
        <v>AM000261</v>
      </c>
      <c r="B70" s="3" t="str">
        <f t="shared" si="4"/>
        <v>AM003</v>
      </c>
      <c r="C70" s="3" t="s">
        <v>287</v>
      </c>
      <c r="D70" s="3" t="s">
        <v>2</v>
      </c>
      <c r="E70" s="3" t="s">
        <v>150</v>
      </c>
      <c r="F70" s="3" t="s">
        <v>151</v>
      </c>
      <c r="G70" s="3" t="s">
        <v>152</v>
      </c>
      <c r="H70" s="3"/>
      <c r="I70" s="3"/>
      <c r="J70">
        <v>2.4518000000000001E-4</v>
      </c>
      <c r="K70">
        <v>0.99975482000000004</v>
      </c>
      <c r="L70" t="s">
        <v>58</v>
      </c>
      <c r="M70">
        <v>12</v>
      </c>
      <c r="N70">
        <v>-3.6111800000000001</v>
      </c>
      <c r="O70">
        <v>1.4664509999999999</v>
      </c>
      <c r="P70">
        <v>0.96970000000000001</v>
      </c>
    </row>
    <row r="71" spans="1:27">
      <c r="A71" s="3" t="str">
        <f>[1]Info!J71</f>
        <v>AM000262</v>
      </c>
      <c r="B71" s="3" t="str">
        <f t="shared" si="4"/>
        <v>AM003</v>
      </c>
      <c r="C71" s="3" t="s">
        <v>3</v>
      </c>
      <c r="D71" s="3" t="s">
        <v>4</v>
      </c>
      <c r="E71" s="3" t="s">
        <v>150</v>
      </c>
      <c r="F71" s="3" t="s">
        <v>151</v>
      </c>
      <c r="G71" s="3" t="s">
        <v>152</v>
      </c>
      <c r="H71" s="3"/>
      <c r="I71" s="3"/>
      <c r="J71">
        <v>3.2709999999999997E-5</v>
      </c>
      <c r="K71">
        <v>0.99996728999999995</v>
      </c>
      <c r="L71" t="s">
        <v>58</v>
      </c>
      <c r="M71">
        <v>12</v>
      </c>
      <c r="N71">
        <v>-3.5758299999999998</v>
      </c>
      <c r="O71">
        <v>1.5349660000000001</v>
      </c>
      <c r="P71">
        <v>0.98229999999999995</v>
      </c>
    </row>
    <row r="72" spans="1:27">
      <c r="A72" s="3" t="str">
        <f>[1]Info!J72</f>
        <v>AM000263</v>
      </c>
      <c r="B72" s="3" t="str">
        <f t="shared" si="4"/>
        <v>AM003</v>
      </c>
      <c r="C72" s="3" t="s">
        <v>5</v>
      </c>
      <c r="D72" s="3" t="s">
        <v>6</v>
      </c>
      <c r="E72" s="3" t="s">
        <v>150</v>
      </c>
      <c r="F72" s="3" t="s">
        <v>151</v>
      </c>
      <c r="G72" s="3" t="s">
        <v>152</v>
      </c>
      <c r="H72" s="3"/>
      <c r="I72" s="3"/>
      <c r="J72">
        <v>1.4454E-4</v>
      </c>
      <c r="K72">
        <v>0.99985546000000003</v>
      </c>
      <c r="L72" t="s">
        <v>58</v>
      </c>
      <c r="M72">
        <v>12</v>
      </c>
      <c r="N72">
        <v>-4.2602339999999996</v>
      </c>
      <c r="O72">
        <v>0.63814599999999999</v>
      </c>
      <c r="P72">
        <v>0.71079999999999999</v>
      </c>
    </row>
    <row r="73" spans="1:27">
      <c r="A73" s="3" t="str">
        <f>[1]Info!J73</f>
        <v>AM000264</v>
      </c>
      <c r="B73" s="3" t="str">
        <f t="shared" si="4"/>
        <v>AM003</v>
      </c>
      <c r="C73" s="3" t="s">
        <v>7</v>
      </c>
      <c r="D73" s="3" t="s">
        <v>8</v>
      </c>
      <c r="E73" s="3" t="s">
        <v>150</v>
      </c>
      <c r="F73" s="3" t="s">
        <v>151</v>
      </c>
      <c r="G73" s="3" t="s">
        <v>152</v>
      </c>
      <c r="H73" s="3"/>
      <c r="I73" s="3"/>
      <c r="J73">
        <v>2.1679999999999999E-5</v>
      </c>
      <c r="K73">
        <v>0.99997831999999998</v>
      </c>
      <c r="L73" t="s">
        <v>58</v>
      </c>
      <c r="M73">
        <v>12</v>
      </c>
      <c r="N73">
        <v>-4.0525919999999998</v>
      </c>
      <c r="O73">
        <v>0.90661999999999998</v>
      </c>
      <c r="P73">
        <v>0.80810000000000004</v>
      </c>
    </row>
    <row r="74" spans="1:27">
      <c r="A74" s="3" t="str">
        <f>[1]Info!J74</f>
        <v>AM000265</v>
      </c>
      <c r="B74" s="3" t="str">
        <f t="shared" si="4"/>
        <v>AM003</v>
      </c>
      <c r="C74" s="3" t="s">
        <v>9</v>
      </c>
      <c r="D74" s="3" t="s">
        <v>10</v>
      </c>
      <c r="E74" s="3" t="s">
        <v>150</v>
      </c>
      <c r="F74" s="3" t="s">
        <v>151</v>
      </c>
      <c r="G74" s="3" t="s">
        <v>152</v>
      </c>
      <c r="H74" s="3"/>
      <c r="I74" s="3"/>
      <c r="J74">
        <v>2.1026199999999999E-3</v>
      </c>
      <c r="K74">
        <v>0.99789737999999994</v>
      </c>
      <c r="L74" t="s">
        <v>58</v>
      </c>
      <c r="M74">
        <v>11</v>
      </c>
      <c r="N74">
        <v>-3.6016159999999999</v>
      </c>
      <c r="O74">
        <v>0.80141799999999996</v>
      </c>
      <c r="P74">
        <v>0.76100000000000001</v>
      </c>
    </row>
    <row r="75" spans="1:27">
      <c r="A75" s="3" t="str">
        <f>[1]Info!J75</f>
        <v>AM000266</v>
      </c>
      <c r="B75" s="3" t="str">
        <f t="shared" si="4"/>
        <v>AM003</v>
      </c>
      <c r="C75" s="3" t="s">
        <v>11</v>
      </c>
      <c r="D75" s="3" t="s">
        <v>12</v>
      </c>
      <c r="E75" s="3" t="s">
        <v>150</v>
      </c>
      <c r="F75" s="3" t="s">
        <v>151</v>
      </c>
      <c r="G75" s="3" t="s">
        <v>152</v>
      </c>
      <c r="H75" s="3"/>
      <c r="I75" s="3"/>
      <c r="J75">
        <v>3.152858E-2</v>
      </c>
      <c r="K75">
        <v>0.96847141999999997</v>
      </c>
      <c r="L75" t="s">
        <v>58</v>
      </c>
      <c r="M75">
        <v>12</v>
      </c>
      <c r="N75">
        <v>-4.9192489999999998</v>
      </c>
      <c r="O75">
        <v>-0.20022699999999999</v>
      </c>
      <c r="P75">
        <v>0.36349999999999999</v>
      </c>
    </row>
    <row r="76" spans="1:27">
      <c r="A76" s="3" t="str">
        <f>[1]Info!J76</f>
        <v>AM000267</v>
      </c>
      <c r="B76" s="3" t="str">
        <f t="shared" si="4"/>
        <v>AM003</v>
      </c>
      <c r="C76" s="3" t="s">
        <v>13</v>
      </c>
      <c r="D76" s="3" t="s">
        <v>14</v>
      </c>
      <c r="E76" s="3" t="s">
        <v>150</v>
      </c>
      <c r="F76" s="3" t="s">
        <v>151</v>
      </c>
      <c r="G76" s="3" t="s">
        <v>152</v>
      </c>
      <c r="H76" s="3"/>
      <c r="I76" s="3"/>
      <c r="J76">
        <v>0.99998542999999995</v>
      </c>
      <c r="K76">
        <v>1.4569999999999999E-5</v>
      </c>
      <c r="L76" t="s">
        <v>57</v>
      </c>
      <c r="M76">
        <v>12</v>
      </c>
      <c r="N76">
        <v>-5.2035090000000004</v>
      </c>
      <c r="O76">
        <v>0.36045500000000003</v>
      </c>
      <c r="P76">
        <v>0.58389999999999997</v>
      </c>
    </row>
    <row r="77" spans="1:27">
      <c r="A77" s="3" t="str">
        <f>[1]Info!J77</f>
        <v>AM000268</v>
      </c>
      <c r="B77" s="3" t="str">
        <f t="shared" si="4"/>
        <v>AM003</v>
      </c>
      <c r="C77" s="3" t="s">
        <v>15</v>
      </c>
      <c r="D77" s="3" t="s">
        <v>16</v>
      </c>
      <c r="E77" s="3" t="s">
        <v>150</v>
      </c>
      <c r="F77" s="3" t="s">
        <v>151</v>
      </c>
      <c r="G77" s="3" t="s">
        <v>152</v>
      </c>
      <c r="H77" s="3"/>
      <c r="I77" s="3"/>
      <c r="J77">
        <v>6.9545999999999996E-4</v>
      </c>
      <c r="K77">
        <v>0.99930454000000002</v>
      </c>
      <c r="L77" t="s">
        <v>58</v>
      </c>
      <c r="M77">
        <v>12</v>
      </c>
      <c r="N77">
        <v>-4.3520060000000003</v>
      </c>
      <c r="O77">
        <v>0.51461000000000001</v>
      </c>
      <c r="P77">
        <v>0.65800000000000003</v>
      </c>
    </row>
    <row r="78" spans="1:27">
      <c r="A78" s="3" t="str">
        <f>[1]Info!J78</f>
        <v>AM000269</v>
      </c>
      <c r="B78" s="3" t="str">
        <f t="shared" si="4"/>
        <v>AM003</v>
      </c>
      <c r="C78" s="3" t="s">
        <v>17</v>
      </c>
      <c r="D78" s="3" t="s">
        <v>18</v>
      </c>
      <c r="E78" s="3" t="s">
        <v>150</v>
      </c>
      <c r="F78" s="3" t="s">
        <v>151</v>
      </c>
      <c r="G78" s="3" t="s">
        <v>152</v>
      </c>
      <c r="H78" s="3"/>
      <c r="I78" s="3"/>
      <c r="J78">
        <v>1.631608E-2</v>
      </c>
      <c r="K78">
        <v>0.98368392000000004</v>
      </c>
      <c r="L78" t="s">
        <v>58</v>
      </c>
      <c r="M78">
        <v>12</v>
      </c>
      <c r="N78">
        <v>-5.2781149999999997</v>
      </c>
      <c r="O78">
        <v>-0.67423</v>
      </c>
      <c r="P78">
        <v>0.22550000000000001</v>
      </c>
    </row>
    <row r="79" spans="1:27">
      <c r="A79" s="3" t="s">
        <v>71</v>
      </c>
      <c r="B79" s="3" t="s">
        <v>65</v>
      </c>
      <c r="C79" s="3" t="s">
        <v>19</v>
      </c>
      <c r="D79" s="3" t="s">
        <v>20</v>
      </c>
      <c r="E79" s="3" t="s">
        <v>150</v>
      </c>
      <c r="F79" s="3" t="s">
        <v>151</v>
      </c>
      <c r="G79" s="3" t="s">
        <v>152</v>
      </c>
      <c r="H79" s="3"/>
      <c r="I79" s="3"/>
      <c r="J79">
        <v>0.99932723000000001</v>
      </c>
      <c r="K79">
        <v>6.7277000000000005E-4</v>
      </c>
      <c r="L79" t="s">
        <v>57</v>
      </c>
      <c r="M79">
        <v>12</v>
      </c>
      <c r="N79">
        <v>-6.2310059999999998</v>
      </c>
      <c r="O79">
        <v>-0.84189000000000003</v>
      </c>
      <c r="P79">
        <v>0.1865</v>
      </c>
    </row>
    <row r="80" spans="1:27">
      <c r="A80" s="3" t="str">
        <f>[1]Info!J80</f>
        <v>AM000271</v>
      </c>
      <c r="B80" s="3" t="str">
        <f t="shared" ref="B80:B85" si="5">boxid</f>
        <v>AM003</v>
      </c>
      <c r="C80" s="3" t="s">
        <v>21</v>
      </c>
      <c r="D80" s="3" t="s">
        <v>22</v>
      </c>
      <c r="E80" s="3" t="s">
        <v>150</v>
      </c>
      <c r="F80" s="3" t="s">
        <v>151</v>
      </c>
      <c r="G80" s="3" t="s">
        <v>152</v>
      </c>
      <c r="H80" s="3"/>
      <c r="I80" s="3"/>
      <c r="J80">
        <v>0.99672881000000002</v>
      </c>
      <c r="K80">
        <v>3.2711900000000002E-3</v>
      </c>
      <c r="L80" t="s">
        <v>57</v>
      </c>
      <c r="M80">
        <v>12</v>
      </c>
      <c r="N80">
        <v>-6.3868220000000004</v>
      </c>
      <c r="O80">
        <v>-1.05271</v>
      </c>
      <c r="P80">
        <v>0.14630000000000001</v>
      </c>
    </row>
    <row r="81" spans="1:16">
      <c r="A81" s="3" t="str">
        <f>[1]Info!J81</f>
        <v>AM000272</v>
      </c>
      <c r="B81" s="3" t="str">
        <f t="shared" si="5"/>
        <v>AM003</v>
      </c>
      <c r="C81" s="3" t="s">
        <v>23</v>
      </c>
      <c r="D81" s="3" t="s">
        <v>24</v>
      </c>
      <c r="E81" s="3" t="s">
        <v>150</v>
      </c>
      <c r="F81" s="3" t="s">
        <v>151</v>
      </c>
      <c r="G81" s="3" t="s">
        <v>152</v>
      </c>
      <c r="H81" s="3"/>
      <c r="I81" s="3"/>
      <c r="J81">
        <v>8.0980000000000001E-5</v>
      </c>
      <c r="K81">
        <v>0.99991901999999999</v>
      </c>
      <c r="L81" t="s">
        <v>58</v>
      </c>
      <c r="M81">
        <v>12</v>
      </c>
      <c r="N81">
        <v>-4.4452619999999996</v>
      </c>
      <c r="O81">
        <v>0.410777</v>
      </c>
      <c r="P81">
        <v>0.61419999999999997</v>
      </c>
    </row>
    <row r="82" spans="1:16">
      <c r="A82" s="3" t="str">
        <f>[1]Info!J82</f>
        <v>AM000273</v>
      </c>
      <c r="B82" s="3" t="str">
        <f t="shared" si="5"/>
        <v>AM003</v>
      </c>
      <c r="C82" s="3" t="s">
        <v>25</v>
      </c>
      <c r="D82" s="3" t="s">
        <v>26</v>
      </c>
      <c r="E82" s="3" t="s">
        <v>150</v>
      </c>
      <c r="F82" s="3" t="s">
        <v>151</v>
      </c>
      <c r="G82" s="3" t="s">
        <v>152</v>
      </c>
      <c r="H82" s="3"/>
      <c r="I82" s="3"/>
      <c r="J82">
        <v>1.9619999999999998E-5</v>
      </c>
      <c r="K82">
        <v>0.99998038</v>
      </c>
      <c r="L82" t="s">
        <v>58</v>
      </c>
      <c r="M82">
        <v>12</v>
      </c>
      <c r="N82">
        <v>-4.0880229999999997</v>
      </c>
      <c r="O82">
        <v>0.86171799999999998</v>
      </c>
      <c r="P82">
        <v>0.79220000000000002</v>
      </c>
    </row>
    <row r="83" spans="1:16">
      <c r="A83" s="3" t="str">
        <f>[1]Info!J83</f>
        <v>AM000274</v>
      </c>
      <c r="B83" s="3" t="str">
        <f t="shared" si="5"/>
        <v>AM003</v>
      </c>
      <c r="C83" s="3" t="s">
        <v>27</v>
      </c>
      <c r="D83" s="3" t="s">
        <v>28</v>
      </c>
      <c r="E83" s="3" t="s">
        <v>150</v>
      </c>
      <c r="F83" s="3" t="s">
        <v>151</v>
      </c>
      <c r="G83" s="3" t="s">
        <v>152</v>
      </c>
      <c r="H83" s="3"/>
      <c r="I83" s="3"/>
      <c r="J83">
        <v>9.5443000000000004E-4</v>
      </c>
      <c r="K83">
        <v>0.99904557000000005</v>
      </c>
      <c r="L83" t="s">
        <v>58</v>
      </c>
      <c r="M83">
        <v>12</v>
      </c>
      <c r="N83">
        <v>-4.3983610000000004</v>
      </c>
      <c r="O83">
        <v>0.441328</v>
      </c>
      <c r="P83">
        <v>0.63239999999999996</v>
      </c>
    </row>
    <row r="84" spans="1:16">
      <c r="A84" s="3" t="str">
        <f>[1]Info!J84</f>
        <v>AM000275</v>
      </c>
      <c r="B84" s="3" t="str">
        <f t="shared" si="5"/>
        <v>AM003</v>
      </c>
      <c r="C84" s="3" t="s">
        <v>29</v>
      </c>
      <c r="D84" s="3" t="s">
        <v>30</v>
      </c>
      <c r="E84" s="3" t="s">
        <v>150</v>
      </c>
      <c r="F84" s="3" t="s">
        <v>151</v>
      </c>
      <c r="G84" s="3" t="s">
        <v>152</v>
      </c>
      <c r="H84" s="3"/>
      <c r="I84" s="3"/>
      <c r="J84">
        <v>0.99990182000000005</v>
      </c>
      <c r="K84">
        <v>9.8179999999999999E-5</v>
      </c>
      <c r="L84" t="s">
        <v>57</v>
      </c>
      <c r="M84">
        <v>12</v>
      </c>
      <c r="N84">
        <v>-6.197686</v>
      </c>
      <c r="O84">
        <v>-0.81377900000000003</v>
      </c>
      <c r="P84">
        <v>0.18770000000000001</v>
      </c>
    </row>
    <row r="85" spans="1:16">
      <c r="A85" s="3" t="str">
        <f>[1]Info!J85</f>
        <v>AM000276</v>
      </c>
      <c r="B85" s="3" t="str">
        <f t="shared" si="5"/>
        <v>AM003</v>
      </c>
      <c r="C85" s="3" t="s">
        <v>31</v>
      </c>
      <c r="D85" s="3" t="s">
        <v>32</v>
      </c>
      <c r="E85" s="3" t="s">
        <v>150</v>
      </c>
      <c r="F85" s="3" t="s">
        <v>151</v>
      </c>
      <c r="G85" s="3" t="s">
        <v>152</v>
      </c>
      <c r="H85" s="3"/>
      <c r="I85" s="3"/>
      <c r="J85">
        <v>1.379326E-2</v>
      </c>
      <c r="K85">
        <v>0.98620673999999997</v>
      </c>
      <c r="L85" t="s">
        <v>58</v>
      </c>
      <c r="M85">
        <v>12</v>
      </c>
      <c r="N85">
        <v>-6.2407760000000003</v>
      </c>
      <c r="O85">
        <v>-1.8767469999999999</v>
      </c>
      <c r="P85">
        <v>4.9000000000000002E-2</v>
      </c>
    </row>
    <row r="86" spans="1:16">
      <c r="A86" s="3" t="s">
        <v>72</v>
      </c>
      <c r="B86" s="3" t="s">
        <v>65</v>
      </c>
      <c r="C86" s="3" t="s">
        <v>33</v>
      </c>
      <c r="D86" s="3" t="s">
        <v>34</v>
      </c>
      <c r="E86" s="3" t="s">
        <v>150</v>
      </c>
      <c r="F86" s="3" t="s">
        <v>151</v>
      </c>
      <c r="G86" s="3" t="s">
        <v>152</v>
      </c>
      <c r="H86" s="3"/>
      <c r="I86" s="3"/>
      <c r="J86">
        <v>0.92693616000000001</v>
      </c>
      <c r="K86">
        <v>7.3063840000000005E-2</v>
      </c>
      <c r="L86" t="s">
        <v>57</v>
      </c>
      <c r="M86">
        <v>12</v>
      </c>
      <c r="N86">
        <v>-5.4053699999999996</v>
      </c>
      <c r="O86">
        <v>0.140315</v>
      </c>
      <c r="P86">
        <v>0.48749999999999999</v>
      </c>
    </row>
    <row r="87" spans="1:16">
      <c r="A87" s="3" t="str">
        <f>[1]Info!J87</f>
        <v>AM000278</v>
      </c>
      <c r="B87" s="3" t="str">
        <f>boxid</f>
        <v>AM003</v>
      </c>
      <c r="C87" s="3" t="s">
        <v>35</v>
      </c>
      <c r="D87" s="3" t="s">
        <v>36</v>
      </c>
      <c r="E87" s="3" t="s">
        <v>150</v>
      </c>
      <c r="F87" s="3" t="s">
        <v>151</v>
      </c>
      <c r="G87" s="3" t="s">
        <v>152</v>
      </c>
      <c r="H87" s="3"/>
      <c r="I87" s="3"/>
      <c r="J87">
        <v>1.918396E-2</v>
      </c>
      <c r="K87">
        <v>0.98081604</v>
      </c>
      <c r="L87" t="s">
        <v>58</v>
      </c>
      <c r="M87">
        <v>12</v>
      </c>
      <c r="N87">
        <v>-4.5774319999999999</v>
      </c>
      <c r="O87">
        <v>0.23244699999999999</v>
      </c>
      <c r="P87">
        <v>0.54169999999999996</v>
      </c>
    </row>
    <row r="88" spans="1:16">
      <c r="A88" s="3" t="str">
        <f>[1]Info!J88</f>
        <v>AM000279</v>
      </c>
      <c r="B88" s="3" t="str">
        <f>boxid</f>
        <v>AM003</v>
      </c>
      <c r="C88" s="3" t="s">
        <v>37</v>
      </c>
      <c r="D88" s="3" t="s">
        <v>38</v>
      </c>
      <c r="E88" s="3" t="s">
        <v>150</v>
      </c>
      <c r="F88" s="3" t="s">
        <v>151</v>
      </c>
      <c r="G88" s="3" t="s">
        <v>152</v>
      </c>
      <c r="H88" s="3"/>
      <c r="I88" s="3"/>
      <c r="J88">
        <v>1.3740000000000001E-5</v>
      </c>
      <c r="K88">
        <v>0.99998626000000002</v>
      </c>
      <c r="L88" t="s">
        <v>58</v>
      </c>
      <c r="M88">
        <v>12</v>
      </c>
      <c r="N88">
        <v>-4.6272710000000004</v>
      </c>
      <c r="O88">
        <v>0.168268</v>
      </c>
      <c r="P88">
        <v>0.51429999999999998</v>
      </c>
    </row>
    <row r="89" spans="1:16">
      <c r="A89" s="3" t="str">
        <f>[1]Info!J89</f>
        <v>AM000280</v>
      </c>
      <c r="B89" s="3" t="str">
        <f>boxid</f>
        <v>AM003</v>
      </c>
      <c r="C89" s="3" t="s">
        <v>39</v>
      </c>
      <c r="D89" s="3" t="s">
        <v>40</v>
      </c>
      <c r="E89" s="3" t="s">
        <v>150</v>
      </c>
      <c r="F89" s="3" t="s">
        <v>151</v>
      </c>
      <c r="G89" s="3" t="s">
        <v>152</v>
      </c>
      <c r="H89" s="3"/>
      <c r="I89" s="3"/>
      <c r="J89">
        <v>4.1310000000000003E-5</v>
      </c>
      <c r="K89">
        <v>0.99995869000000004</v>
      </c>
      <c r="L89" t="s">
        <v>58</v>
      </c>
      <c r="M89">
        <v>12</v>
      </c>
      <c r="N89">
        <v>-3.838654</v>
      </c>
      <c r="O89">
        <v>1.178947</v>
      </c>
      <c r="P89">
        <v>0.90180000000000005</v>
      </c>
    </row>
    <row r="90" spans="1:16">
      <c r="A90" s="3" t="str">
        <f>[1]Info!J90</f>
        <v>AM000281</v>
      </c>
      <c r="B90" s="3" t="str">
        <f>boxid</f>
        <v>AM003</v>
      </c>
      <c r="C90" s="3" t="s">
        <v>41</v>
      </c>
      <c r="D90" s="3" t="s">
        <v>42</v>
      </c>
      <c r="E90" s="3" t="s">
        <v>150</v>
      </c>
      <c r="F90" s="3" t="s">
        <v>151</v>
      </c>
      <c r="G90" s="3" t="s">
        <v>152</v>
      </c>
      <c r="H90" s="3"/>
      <c r="I90" s="3"/>
      <c r="J90">
        <v>6.0319999999999998E-5</v>
      </c>
      <c r="K90">
        <v>0.99993968</v>
      </c>
      <c r="L90" t="s">
        <v>58</v>
      </c>
      <c r="M90">
        <v>12</v>
      </c>
      <c r="N90">
        <v>-4.0458239999999996</v>
      </c>
      <c r="O90">
        <v>0.91637100000000005</v>
      </c>
      <c r="P90">
        <v>0.80930000000000002</v>
      </c>
    </row>
    <row r="91" spans="1:16">
      <c r="A91" s="3" t="s">
        <v>73</v>
      </c>
      <c r="B91" s="3" t="s">
        <v>65</v>
      </c>
      <c r="C91" s="3" t="s">
        <v>43</v>
      </c>
      <c r="D91" s="3" t="s">
        <v>44</v>
      </c>
      <c r="E91" s="3" t="s">
        <v>150</v>
      </c>
      <c r="F91" s="3" t="s">
        <v>151</v>
      </c>
      <c r="G91" s="3" t="s">
        <v>152</v>
      </c>
      <c r="H91" s="3"/>
      <c r="I91" s="3"/>
      <c r="J91">
        <v>0.90301262999999998</v>
      </c>
      <c r="K91">
        <v>9.6987370000000003E-2</v>
      </c>
      <c r="L91" t="s">
        <v>57</v>
      </c>
      <c r="M91">
        <v>12</v>
      </c>
      <c r="N91">
        <v>-6.3429690000000001</v>
      </c>
      <c r="O91">
        <v>-0.99695100000000003</v>
      </c>
      <c r="P91">
        <v>0.15390000000000001</v>
      </c>
    </row>
    <row r="92" spans="1:16">
      <c r="A92" s="3" t="str">
        <f>[1]Info!J92</f>
        <v>AM000283</v>
      </c>
      <c r="B92" s="3" t="str">
        <f>boxid</f>
        <v>AM003</v>
      </c>
      <c r="C92" s="3" t="s">
        <v>45</v>
      </c>
      <c r="D92" s="3" t="s">
        <v>46</v>
      </c>
      <c r="E92" s="3" t="s">
        <v>150</v>
      </c>
      <c r="F92" s="3" t="s">
        <v>151</v>
      </c>
      <c r="G92" s="3" t="s">
        <v>152</v>
      </c>
      <c r="H92" s="3"/>
      <c r="I92" s="3"/>
      <c r="J92">
        <v>1.5689E-4</v>
      </c>
      <c r="K92">
        <v>0.99984311000000003</v>
      </c>
      <c r="L92" t="s">
        <v>58</v>
      </c>
      <c r="M92">
        <v>12</v>
      </c>
      <c r="N92">
        <v>-3.9130020000000001</v>
      </c>
      <c r="O92">
        <v>1.09429</v>
      </c>
      <c r="P92">
        <v>0.86729999999999996</v>
      </c>
    </row>
    <row r="93" spans="1:16">
      <c r="A93" s="3" t="str">
        <f>[1]Info!J93</f>
        <v>AM000284</v>
      </c>
      <c r="B93" s="3" t="str">
        <f>boxid</f>
        <v>AM003</v>
      </c>
      <c r="C93" s="3" t="s">
        <v>47</v>
      </c>
      <c r="D93" s="3" t="s">
        <v>48</v>
      </c>
      <c r="E93" s="3" t="s">
        <v>150</v>
      </c>
      <c r="F93" s="3" t="s">
        <v>151</v>
      </c>
      <c r="G93" s="3" t="s">
        <v>152</v>
      </c>
      <c r="H93" s="3"/>
      <c r="I93" s="3"/>
      <c r="J93">
        <v>2.298E-5</v>
      </c>
      <c r="K93">
        <v>0.99997701999999999</v>
      </c>
      <c r="L93" t="s">
        <v>58</v>
      </c>
      <c r="M93">
        <v>12</v>
      </c>
      <c r="N93">
        <v>-4.1974520000000002</v>
      </c>
      <c r="O93">
        <v>0.73553900000000005</v>
      </c>
      <c r="P93">
        <v>0.74080000000000001</v>
      </c>
    </row>
    <row r="94" spans="1:16">
      <c r="A94" s="3" t="str">
        <f>[1]Info!J94</f>
        <v>AM000285</v>
      </c>
      <c r="B94" s="3" t="str">
        <f>boxid</f>
        <v>AM003</v>
      </c>
      <c r="C94" s="3" t="s">
        <v>49</v>
      </c>
      <c r="D94" s="3" t="s">
        <v>50</v>
      </c>
      <c r="E94" s="3" t="s">
        <v>150</v>
      </c>
      <c r="F94" s="3" t="s">
        <v>151</v>
      </c>
      <c r="G94" s="3" t="s">
        <v>152</v>
      </c>
      <c r="H94" s="3"/>
      <c r="I94" s="3"/>
      <c r="J94">
        <v>6.9568499999999997E-3</v>
      </c>
      <c r="K94">
        <v>0.99304314999999999</v>
      </c>
      <c r="L94" t="s">
        <v>58</v>
      </c>
      <c r="M94">
        <v>12</v>
      </c>
      <c r="N94">
        <v>-4.5218860000000003</v>
      </c>
      <c r="O94">
        <v>0.30550500000000003</v>
      </c>
      <c r="P94">
        <v>0.57050000000000001</v>
      </c>
    </row>
    <row r="95" spans="1:16">
      <c r="A95" s="3" t="str">
        <f>[1]Info!J95</f>
        <v>AM000286</v>
      </c>
      <c r="B95" s="3" t="str">
        <f>boxid</f>
        <v>AM003</v>
      </c>
      <c r="C95" s="3" t="s">
        <v>51</v>
      </c>
      <c r="D95" s="3" t="s">
        <v>52</v>
      </c>
      <c r="E95" s="3" t="s">
        <v>150</v>
      </c>
      <c r="F95" s="3" t="s">
        <v>151</v>
      </c>
      <c r="G95" s="3" t="s">
        <v>152</v>
      </c>
      <c r="H95" s="3"/>
      <c r="I95" s="3"/>
      <c r="J95">
        <v>3.6940689999999998E-2</v>
      </c>
      <c r="K95">
        <v>0.96305931</v>
      </c>
      <c r="L95" t="s">
        <v>58</v>
      </c>
      <c r="M95">
        <v>12</v>
      </c>
      <c r="N95">
        <v>-4.771865</v>
      </c>
      <c r="O95">
        <v>-1.2253E-2</v>
      </c>
      <c r="P95">
        <v>0.441</v>
      </c>
    </row>
    <row r="96" spans="1:16">
      <c r="A96" s="3" t="str">
        <f>[1]Info!J96</f>
        <v>AM000287</v>
      </c>
      <c r="B96" s="3" t="str">
        <f>boxid</f>
        <v>AM003</v>
      </c>
      <c r="C96" s="3" t="s">
        <v>53</v>
      </c>
      <c r="D96" s="3" t="s">
        <v>54</v>
      </c>
      <c r="E96" s="3" t="s">
        <v>150</v>
      </c>
      <c r="F96" s="3" t="s">
        <v>151</v>
      </c>
      <c r="G96" s="3" t="s">
        <v>152</v>
      </c>
      <c r="H96" s="3"/>
      <c r="I96" s="3"/>
      <c r="J96">
        <v>1.3630669999999999E-2</v>
      </c>
      <c r="K96">
        <v>0.98636933000000004</v>
      </c>
      <c r="L96" t="s">
        <v>58</v>
      </c>
      <c r="M96">
        <v>12</v>
      </c>
      <c r="N96">
        <v>-4.7273459999999998</v>
      </c>
      <c r="O96">
        <v>4.0013E-2</v>
      </c>
      <c r="P96">
        <v>0.45950000000000002</v>
      </c>
    </row>
    <row r="97" spans="1:16">
      <c r="A97" s="3" t="s">
        <v>74</v>
      </c>
      <c r="B97" s="3" t="s">
        <v>65</v>
      </c>
      <c r="C97" s="3" t="s">
        <v>55</v>
      </c>
      <c r="D97" s="3" t="s">
        <v>56</v>
      </c>
      <c r="E97" s="3" t="s">
        <v>150</v>
      </c>
      <c r="F97" s="3" t="s">
        <v>151</v>
      </c>
      <c r="G97" s="3" t="s">
        <v>152</v>
      </c>
      <c r="H97" s="3"/>
      <c r="I97" s="3"/>
      <c r="J97">
        <v>0.97748984999999999</v>
      </c>
      <c r="K97">
        <v>2.251015E-2</v>
      </c>
      <c r="L97" t="s">
        <v>57</v>
      </c>
      <c r="M97">
        <v>12</v>
      </c>
      <c r="N97">
        <v>-5.8893409999999999</v>
      </c>
      <c r="O97">
        <v>-0.44293100000000002</v>
      </c>
      <c r="P97">
        <v>0.28249999999999997</v>
      </c>
    </row>
    <row r="98" spans="1:16">
      <c r="A98" t="s">
        <v>75</v>
      </c>
      <c r="B98" t="s">
        <v>83</v>
      </c>
      <c r="C98" t="s">
        <v>155</v>
      </c>
      <c r="D98" s="4" t="s">
        <v>79</v>
      </c>
      <c r="E98" s="5">
        <v>4332</v>
      </c>
      <c r="F98" s="3" t="s">
        <v>151</v>
      </c>
      <c r="G98" s="3" t="s">
        <v>152</v>
      </c>
      <c r="J98">
        <v>1.1939999999999999E-5</v>
      </c>
      <c r="K98">
        <v>0.99998805999999996</v>
      </c>
      <c r="L98" t="s">
        <v>58</v>
      </c>
      <c r="M98">
        <v>12</v>
      </c>
      <c r="N98">
        <v>-6.2328340000000004</v>
      </c>
      <c r="O98">
        <v>-1.8804689999999999</v>
      </c>
      <c r="P98">
        <v>4.9299999999999997E-2</v>
      </c>
    </row>
    <row r="99" spans="1:16">
      <c r="A99" s="7" t="s">
        <v>76</v>
      </c>
      <c r="B99" s="7" t="s">
        <v>83</v>
      </c>
      <c r="C99" s="7" t="s">
        <v>157</v>
      </c>
      <c r="D99" s="8" t="s">
        <v>80</v>
      </c>
      <c r="E99" s="9">
        <v>4332</v>
      </c>
      <c r="F99" s="7" t="s">
        <v>151</v>
      </c>
      <c r="G99" s="7" t="s">
        <v>152</v>
      </c>
      <c r="H99" s="7"/>
      <c r="I99" s="7"/>
      <c r="J99" s="7">
        <v>1.1760670000000001E-2</v>
      </c>
      <c r="K99" s="7">
        <v>0.98823932999999997</v>
      </c>
      <c r="L99" s="7" t="s">
        <v>58</v>
      </c>
      <c r="M99" s="7">
        <v>11</v>
      </c>
      <c r="N99" s="7">
        <v>-6.5125669999999998</v>
      </c>
      <c r="O99" s="7">
        <v>-3.1833230000000001</v>
      </c>
      <c r="P99" s="7">
        <v>7.4999999999999997E-3</v>
      </c>
    </row>
    <row r="100" spans="1:16">
      <c r="A100" t="s">
        <v>77</v>
      </c>
      <c r="B100" t="s">
        <v>83</v>
      </c>
      <c r="C100" t="s">
        <v>159</v>
      </c>
      <c r="D100" s="4" t="s">
        <v>81</v>
      </c>
      <c r="E100" s="5">
        <v>4332</v>
      </c>
      <c r="F100" s="3" t="s">
        <v>151</v>
      </c>
      <c r="G100" s="3" t="s">
        <v>152</v>
      </c>
      <c r="J100">
        <v>3.2965309999999998E-2</v>
      </c>
      <c r="K100">
        <v>0.96703468999999997</v>
      </c>
      <c r="L100" t="s">
        <v>58</v>
      </c>
      <c r="M100">
        <v>12</v>
      </c>
      <c r="N100">
        <v>-6.3196370000000002</v>
      </c>
      <c r="O100">
        <v>-1.9699990000000001</v>
      </c>
      <c r="P100">
        <v>4.4699999999999997E-2</v>
      </c>
    </row>
    <row r="101" spans="1:16">
      <c r="A101" t="s">
        <v>78</v>
      </c>
      <c r="B101" t="s">
        <v>83</v>
      </c>
      <c r="C101" t="s">
        <v>161</v>
      </c>
      <c r="D101" s="4" t="s">
        <v>82</v>
      </c>
      <c r="E101" s="5">
        <v>4332</v>
      </c>
      <c r="F101" s="3" t="s">
        <v>151</v>
      </c>
      <c r="G101" s="3" t="s">
        <v>152</v>
      </c>
      <c r="J101">
        <v>1.8659100000000001E-2</v>
      </c>
      <c r="K101">
        <v>0.98134089999999996</v>
      </c>
      <c r="L101" t="s">
        <v>58</v>
      </c>
      <c r="M101">
        <v>12</v>
      </c>
      <c r="N101">
        <v>-6.8932549999999999</v>
      </c>
      <c r="O101">
        <v>-2.7584179999999998</v>
      </c>
      <c r="P101">
        <v>1.37E-2</v>
      </c>
    </row>
    <row r="103" spans="1:16">
      <c r="K103" s="6" t="s">
        <v>84</v>
      </c>
      <c r="L103" s="6">
        <f>COUNTIF(L2:L101,"NORTHERN")</f>
        <v>25</v>
      </c>
    </row>
    <row r="104" spans="1:16">
      <c r="K104" s="6" t="s">
        <v>85</v>
      </c>
      <c r="L104" s="6">
        <f>COUNTIF(L2:L101,"SOUTHERN")</f>
        <v>75</v>
      </c>
    </row>
  </sheetData>
  <sheetCalcPr fullCalcOnLoad="1"/>
  <sortState ref="A2:AC104">
    <sortCondition ref="A2:A104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57"/>
  <sheetViews>
    <sheetView workbookViewId="0">
      <selection activeCell="J64" sqref="J64"/>
    </sheetView>
  </sheetViews>
  <sheetFormatPr baseColWidth="10" defaultRowHeight="15"/>
  <sheetData>
    <row r="1" spans="1:16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</row>
    <row r="2" spans="1:16">
      <c r="A2" s="7" t="s">
        <v>86</v>
      </c>
      <c r="B2" s="7" t="s">
        <v>87</v>
      </c>
      <c r="C2" s="7" t="s">
        <v>195</v>
      </c>
      <c r="D2" s="7">
        <v>100320503</v>
      </c>
      <c r="E2" s="7" t="s">
        <v>88</v>
      </c>
      <c r="F2" s="7" t="s">
        <v>151</v>
      </c>
      <c r="G2" s="7" t="s">
        <v>152</v>
      </c>
      <c r="H2" s="7"/>
      <c r="I2" s="7"/>
      <c r="J2" s="7">
        <v>2.9857799999999999E-3</v>
      </c>
      <c r="K2" s="7">
        <v>0.99701421999999995</v>
      </c>
      <c r="L2" s="7" t="s">
        <v>58</v>
      </c>
      <c r="M2" s="7">
        <v>12</v>
      </c>
      <c r="N2" s="7">
        <v>-8.8884659999999993</v>
      </c>
      <c r="O2" s="7">
        <v>-5.2531929999999996</v>
      </c>
      <c r="P2" s="7">
        <v>2.9999999999999997E-4</v>
      </c>
    </row>
    <row r="3" spans="1:16" s="2" customFormat="1">
      <c r="A3" s="2" t="s">
        <v>89</v>
      </c>
      <c r="B3" s="2" t="s">
        <v>87</v>
      </c>
      <c r="C3" s="2" t="s">
        <v>197</v>
      </c>
      <c r="D3" s="2">
        <v>100315041</v>
      </c>
      <c r="E3" s="2" t="s">
        <v>88</v>
      </c>
      <c r="F3" s="2" t="s">
        <v>151</v>
      </c>
      <c r="G3" s="2" t="s">
        <v>152</v>
      </c>
      <c r="J3" s="2">
        <v>0.17073996</v>
      </c>
      <c r="K3" s="2">
        <v>0.82926003999999998</v>
      </c>
      <c r="L3" s="2" t="s">
        <v>58</v>
      </c>
      <c r="M3" s="2">
        <v>12</v>
      </c>
      <c r="N3" s="2">
        <v>-6.6349549999999997</v>
      </c>
      <c r="O3" s="2">
        <v>-2.3664930000000002</v>
      </c>
      <c r="P3" s="2">
        <v>2.46E-2</v>
      </c>
    </row>
    <row r="4" spans="1:16">
      <c r="A4" t="s">
        <v>90</v>
      </c>
      <c r="B4" t="s">
        <v>87</v>
      </c>
      <c r="C4" t="s">
        <v>199</v>
      </c>
      <c r="D4">
        <v>100315982</v>
      </c>
      <c r="E4" t="s">
        <v>88</v>
      </c>
      <c r="F4" t="s">
        <v>151</v>
      </c>
      <c r="G4" t="s">
        <v>152</v>
      </c>
      <c r="J4">
        <v>1.6889999999999999E-5</v>
      </c>
      <c r="K4">
        <v>0.99998310999999995</v>
      </c>
      <c r="L4" t="s">
        <v>58</v>
      </c>
      <c r="M4">
        <v>12</v>
      </c>
      <c r="N4">
        <v>-4.3090799999999998</v>
      </c>
      <c r="O4">
        <v>0.57216</v>
      </c>
      <c r="P4">
        <v>0.68</v>
      </c>
    </row>
    <row r="5" spans="1:16">
      <c r="A5" t="s">
        <v>91</v>
      </c>
      <c r="B5" t="s">
        <v>87</v>
      </c>
      <c r="C5" t="s">
        <v>201</v>
      </c>
      <c r="D5">
        <v>100315986</v>
      </c>
      <c r="E5" t="s">
        <v>88</v>
      </c>
      <c r="F5" t="s">
        <v>151</v>
      </c>
      <c r="G5" t="s">
        <v>152</v>
      </c>
      <c r="J5">
        <v>2.5852999999999998E-4</v>
      </c>
      <c r="K5">
        <v>0.99974147000000002</v>
      </c>
      <c r="L5" t="s">
        <v>58</v>
      </c>
      <c r="M5">
        <v>12</v>
      </c>
      <c r="N5">
        <v>-3.875931</v>
      </c>
      <c r="O5">
        <v>1.13096</v>
      </c>
      <c r="P5">
        <v>0.88019999999999998</v>
      </c>
    </row>
    <row r="6" spans="1:16">
      <c r="A6" t="s">
        <v>92</v>
      </c>
      <c r="B6" t="s">
        <v>87</v>
      </c>
      <c r="C6" t="s">
        <v>203</v>
      </c>
      <c r="D6">
        <v>100320102</v>
      </c>
      <c r="E6" t="s">
        <v>88</v>
      </c>
      <c r="F6" t="s">
        <v>151</v>
      </c>
      <c r="G6" t="s">
        <v>152</v>
      </c>
      <c r="J6">
        <v>6.8839999999999998E-5</v>
      </c>
      <c r="K6">
        <v>0.99993116000000004</v>
      </c>
      <c r="L6" t="s">
        <v>58</v>
      </c>
      <c r="M6">
        <v>12</v>
      </c>
      <c r="N6">
        <v>-4.8967499999999999</v>
      </c>
      <c r="O6">
        <v>-0.16288800000000001</v>
      </c>
      <c r="P6">
        <v>0.38579999999999998</v>
      </c>
    </row>
    <row r="7" spans="1:16">
      <c r="A7" t="s">
        <v>93</v>
      </c>
      <c r="B7" t="s">
        <v>87</v>
      </c>
      <c r="C7" t="s">
        <v>205</v>
      </c>
      <c r="D7">
        <v>100320504</v>
      </c>
      <c r="E7" t="s">
        <v>88</v>
      </c>
      <c r="F7" t="s">
        <v>151</v>
      </c>
      <c r="G7" t="s">
        <v>152</v>
      </c>
      <c r="J7">
        <v>5.6395999999999996E-4</v>
      </c>
      <c r="K7">
        <v>0.99943603999999997</v>
      </c>
      <c r="L7" t="s">
        <v>58</v>
      </c>
      <c r="M7">
        <v>12</v>
      </c>
      <c r="N7">
        <v>-4.4167209999999999</v>
      </c>
      <c r="O7">
        <v>0.44818000000000002</v>
      </c>
      <c r="P7">
        <v>0.63600000000000001</v>
      </c>
    </row>
    <row r="8" spans="1:16">
      <c r="A8" t="s">
        <v>94</v>
      </c>
      <c r="B8" t="s">
        <v>87</v>
      </c>
      <c r="C8" t="s">
        <v>207</v>
      </c>
      <c r="D8">
        <v>100315983</v>
      </c>
      <c r="E8" t="s">
        <v>88</v>
      </c>
      <c r="F8" t="s">
        <v>151</v>
      </c>
      <c r="G8" t="s">
        <v>152</v>
      </c>
      <c r="J8">
        <v>8.0999999999999997E-7</v>
      </c>
      <c r="K8">
        <v>0.99999919000000004</v>
      </c>
      <c r="L8" t="s">
        <v>58</v>
      </c>
      <c r="M8">
        <v>12</v>
      </c>
      <c r="N8">
        <v>-4.9272549999999997</v>
      </c>
      <c r="O8">
        <v>-0.22117700000000001</v>
      </c>
      <c r="P8">
        <v>0.36220000000000002</v>
      </c>
    </row>
    <row r="9" spans="1:16" s="2" customFormat="1">
      <c r="A9" s="2" t="s">
        <v>95</v>
      </c>
      <c r="B9" s="2" t="s">
        <v>87</v>
      </c>
      <c r="C9" s="2" t="s">
        <v>209</v>
      </c>
      <c r="D9" s="2">
        <v>100320099</v>
      </c>
      <c r="E9" s="2" t="s">
        <v>88</v>
      </c>
      <c r="F9" s="2" t="s">
        <v>151</v>
      </c>
      <c r="G9" s="2" t="s">
        <v>152</v>
      </c>
      <c r="J9" s="2">
        <v>0.54264626999999999</v>
      </c>
      <c r="K9" s="2">
        <v>0.45735373000000001</v>
      </c>
      <c r="L9" s="2" t="s">
        <v>57</v>
      </c>
      <c r="M9" s="2">
        <v>12</v>
      </c>
      <c r="N9" s="2">
        <v>-6.4238799999999996</v>
      </c>
      <c r="O9" s="2">
        <v>-1.078055</v>
      </c>
      <c r="P9" s="2">
        <v>0.13969999999999999</v>
      </c>
    </row>
    <row r="10" spans="1:16">
      <c r="A10" t="s">
        <v>96</v>
      </c>
      <c r="B10" t="s">
        <v>87</v>
      </c>
      <c r="C10" t="s">
        <v>211</v>
      </c>
      <c r="D10">
        <v>100320103</v>
      </c>
      <c r="E10" t="s">
        <v>88</v>
      </c>
      <c r="F10" t="s">
        <v>151</v>
      </c>
      <c r="G10" t="s">
        <v>152</v>
      </c>
      <c r="J10">
        <v>1.7560000000000001E-5</v>
      </c>
      <c r="K10">
        <v>0.99998244000000003</v>
      </c>
      <c r="L10" t="s">
        <v>58</v>
      </c>
      <c r="M10">
        <v>12</v>
      </c>
      <c r="N10">
        <v>-4.5001579999999999</v>
      </c>
      <c r="O10">
        <v>0.33567399999999997</v>
      </c>
      <c r="P10">
        <v>0.59019999999999995</v>
      </c>
    </row>
    <row r="11" spans="1:16">
      <c r="A11" t="s">
        <v>97</v>
      </c>
      <c r="B11" t="s">
        <v>87</v>
      </c>
      <c r="C11" t="s">
        <v>213</v>
      </c>
      <c r="D11">
        <v>100320505</v>
      </c>
      <c r="E11" t="s">
        <v>88</v>
      </c>
      <c r="F11" t="s">
        <v>151</v>
      </c>
      <c r="G11" t="s">
        <v>152</v>
      </c>
      <c r="J11">
        <v>7.3970000000000004E-4</v>
      </c>
      <c r="K11">
        <v>0.99926029999999999</v>
      </c>
      <c r="L11" t="s">
        <v>58</v>
      </c>
      <c r="M11">
        <v>12</v>
      </c>
      <c r="N11">
        <v>-5.0751559999999998</v>
      </c>
      <c r="O11">
        <v>-0.41624100000000003</v>
      </c>
      <c r="P11">
        <v>0.29449999999999998</v>
      </c>
    </row>
    <row r="12" spans="1:16">
      <c r="A12" t="s">
        <v>98</v>
      </c>
      <c r="B12" t="s">
        <v>87</v>
      </c>
      <c r="C12" t="s">
        <v>215</v>
      </c>
      <c r="D12">
        <v>100320101</v>
      </c>
      <c r="E12" t="s">
        <v>88</v>
      </c>
      <c r="F12" t="s">
        <v>151</v>
      </c>
      <c r="G12" t="s">
        <v>152</v>
      </c>
      <c r="J12">
        <v>0.99983875</v>
      </c>
      <c r="K12">
        <v>1.6124999999999999E-4</v>
      </c>
      <c r="L12" t="s">
        <v>57</v>
      </c>
      <c r="M12">
        <v>11</v>
      </c>
      <c r="N12">
        <v>-4.2679390000000001</v>
      </c>
      <c r="O12">
        <v>0.79137400000000002</v>
      </c>
      <c r="P12">
        <v>0.77939999999999998</v>
      </c>
    </row>
    <row r="13" spans="1:16">
      <c r="A13" t="s">
        <v>99</v>
      </c>
      <c r="B13" t="s">
        <v>87</v>
      </c>
      <c r="C13" t="s">
        <v>217</v>
      </c>
      <c r="D13">
        <v>100320093</v>
      </c>
      <c r="E13" t="s">
        <v>88</v>
      </c>
      <c r="F13" t="s">
        <v>151</v>
      </c>
      <c r="G13" t="s">
        <v>152</v>
      </c>
      <c r="J13">
        <v>6.3918500000000001E-3</v>
      </c>
      <c r="K13">
        <v>0.99360815000000002</v>
      </c>
      <c r="L13" t="s">
        <v>58</v>
      </c>
      <c r="M13">
        <v>12</v>
      </c>
      <c r="N13">
        <v>-6.6878799999999998</v>
      </c>
      <c r="O13">
        <v>-2.5040480000000001</v>
      </c>
      <c r="P13">
        <v>1.77E-2</v>
      </c>
    </row>
    <row r="14" spans="1:16">
      <c r="A14" s="7" t="s">
        <v>100</v>
      </c>
      <c r="B14" s="7" t="s">
        <v>87</v>
      </c>
      <c r="C14" s="7" t="s">
        <v>219</v>
      </c>
      <c r="D14" s="7">
        <v>100315042</v>
      </c>
      <c r="E14" s="7" t="s">
        <v>88</v>
      </c>
      <c r="F14" s="7" t="s">
        <v>151</v>
      </c>
      <c r="G14" s="7" t="s">
        <v>152</v>
      </c>
      <c r="H14" s="7"/>
      <c r="I14" s="7"/>
      <c r="J14" s="7">
        <v>3.3213729999999997E-2</v>
      </c>
      <c r="K14" s="7">
        <v>0.96678626999999995</v>
      </c>
      <c r="L14" s="7" t="s">
        <v>58</v>
      </c>
      <c r="M14" s="7">
        <v>11</v>
      </c>
      <c r="N14" s="7">
        <v>-6.6197860000000004</v>
      </c>
      <c r="O14" s="7">
        <v>-3.2387109999999999</v>
      </c>
      <c r="P14" s="7">
        <v>6.3E-3</v>
      </c>
    </row>
    <row r="15" spans="1:16">
      <c r="A15" t="s">
        <v>101</v>
      </c>
      <c r="B15" t="s">
        <v>87</v>
      </c>
      <c r="C15" t="s">
        <v>221</v>
      </c>
      <c r="D15">
        <v>100320085</v>
      </c>
      <c r="E15" t="s">
        <v>88</v>
      </c>
      <c r="F15" t="s">
        <v>151</v>
      </c>
      <c r="G15" t="s">
        <v>152</v>
      </c>
      <c r="J15">
        <v>8.0081570000000005E-2</v>
      </c>
      <c r="K15">
        <v>0.91991842999999995</v>
      </c>
      <c r="L15" t="s">
        <v>58</v>
      </c>
      <c r="M15">
        <v>12</v>
      </c>
      <c r="N15">
        <v>-6.3232629999999999</v>
      </c>
      <c r="O15">
        <v>-2.0043920000000002</v>
      </c>
      <c r="P15">
        <v>3.8800000000000001E-2</v>
      </c>
    </row>
    <row r="16" spans="1:16">
      <c r="A16" s="7" t="s">
        <v>102</v>
      </c>
      <c r="B16" s="7" t="s">
        <v>87</v>
      </c>
      <c r="C16" s="7" t="s">
        <v>223</v>
      </c>
      <c r="D16" s="7">
        <v>100320502</v>
      </c>
      <c r="E16" s="7" t="s">
        <v>88</v>
      </c>
      <c r="F16" s="7" t="s">
        <v>151</v>
      </c>
      <c r="G16" s="7" t="s">
        <v>152</v>
      </c>
      <c r="H16" s="7"/>
      <c r="I16" s="7"/>
      <c r="J16" s="7">
        <v>3.5424200000000001E-3</v>
      </c>
      <c r="K16" s="7">
        <v>0.99645757999999995</v>
      </c>
      <c r="L16" s="7" t="s">
        <v>58</v>
      </c>
      <c r="M16" s="7">
        <v>12</v>
      </c>
      <c r="N16" s="7">
        <v>-7.0985129999999996</v>
      </c>
      <c r="O16" s="7">
        <v>-3.016556</v>
      </c>
      <c r="P16" s="7">
        <v>9.4999999999999998E-3</v>
      </c>
    </row>
    <row r="17" spans="1:16">
      <c r="A17" s="7" t="s">
        <v>103</v>
      </c>
      <c r="B17" s="7" t="s">
        <v>87</v>
      </c>
      <c r="C17" s="7" t="s">
        <v>225</v>
      </c>
      <c r="D17" s="7">
        <v>100315988</v>
      </c>
      <c r="E17" s="7" t="s">
        <v>88</v>
      </c>
      <c r="F17" s="7" t="s">
        <v>151</v>
      </c>
      <c r="G17" s="7" t="s">
        <v>152</v>
      </c>
      <c r="H17" s="7"/>
      <c r="I17" s="7"/>
      <c r="J17" s="7">
        <v>3.5786899999999998E-3</v>
      </c>
      <c r="K17" s="7">
        <v>0.99642131</v>
      </c>
      <c r="L17" s="7" t="s">
        <v>58</v>
      </c>
      <c r="M17" s="7">
        <v>12</v>
      </c>
      <c r="N17" s="7">
        <v>-7.3806159999999998</v>
      </c>
      <c r="O17" s="7">
        <v>-3.377278</v>
      </c>
      <c r="P17" s="7">
        <v>4.8999999999999998E-3</v>
      </c>
    </row>
    <row r="18" spans="1:16">
      <c r="A18" t="s">
        <v>104</v>
      </c>
      <c r="B18" t="s">
        <v>87</v>
      </c>
      <c r="C18" t="s">
        <v>227</v>
      </c>
      <c r="D18">
        <v>100320500</v>
      </c>
      <c r="E18" t="s">
        <v>88</v>
      </c>
      <c r="F18" t="s">
        <v>151</v>
      </c>
      <c r="G18" t="s">
        <v>152</v>
      </c>
      <c r="J18">
        <v>4.9750000000000003E-5</v>
      </c>
      <c r="K18">
        <v>0.99995025000000004</v>
      </c>
      <c r="L18" t="s">
        <v>58</v>
      </c>
      <c r="M18">
        <v>12</v>
      </c>
      <c r="N18">
        <v>-5.6039890000000003</v>
      </c>
      <c r="O18">
        <v>-1.0751299999999999</v>
      </c>
      <c r="P18">
        <v>0.13589999999999999</v>
      </c>
    </row>
    <row r="19" spans="1:16">
      <c r="A19" t="s">
        <v>105</v>
      </c>
      <c r="B19" t="s">
        <v>87</v>
      </c>
      <c r="C19" t="s">
        <v>229</v>
      </c>
      <c r="D19">
        <v>100315984</v>
      </c>
      <c r="E19" t="s">
        <v>88</v>
      </c>
      <c r="F19" t="s">
        <v>151</v>
      </c>
      <c r="G19" t="s">
        <v>152</v>
      </c>
      <c r="J19">
        <v>2.1600000000000001E-6</v>
      </c>
      <c r="K19">
        <v>0.99999784000000003</v>
      </c>
      <c r="L19" t="s">
        <v>58</v>
      </c>
      <c r="M19">
        <v>12</v>
      </c>
      <c r="N19">
        <v>-6.8326560000000001</v>
      </c>
      <c r="O19">
        <v>-2.6581229999999998</v>
      </c>
      <c r="P19">
        <v>1.6299999999999999E-2</v>
      </c>
    </row>
    <row r="20" spans="1:16" s="2" customFormat="1">
      <c r="A20" s="2" t="s">
        <v>106</v>
      </c>
      <c r="B20" s="2" t="s">
        <v>87</v>
      </c>
      <c r="C20" s="2" t="s">
        <v>231</v>
      </c>
      <c r="D20" s="2">
        <v>100315044</v>
      </c>
      <c r="E20" s="2" t="s">
        <v>88</v>
      </c>
      <c r="F20" s="2" t="s">
        <v>151</v>
      </c>
      <c r="G20" s="2" t="s">
        <v>152</v>
      </c>
      <c r="J20" s="2">
        <v>0.14417627999999999</v>
      </c>
      <c r="K20" s="2">
        <v>0.85582371999999995</v>
      </c>
      <c r="L20" s="2" t="s">
        <v>58</v>
      </c>
      <c r="M20" s="2">
        <v>12</v>
      </c>
      <c r="N20" s="2">
        <v>-7.7516790000000002</v>
      </c>
      <c r="O20" s="2">
        <v>-3.845923</v>
      </c>
      <c r="P20" s="2">
        <v>2.0999999999999999E-3</v>
      </c>
    </row>
    <row r="21" spans="1:16">
      <c r="A21" t="s">
        <v>107</v>
      </c>
      <c r="B21" t="s">
        <v>87</v>
      </c>
      <c r="C21" t="s">
        <v>233</v>
      </c>
      <c r="D21">
        <v>100315990</v>
      </c>
      <c r="E21" t="s">
        <v>88</v>
      </c>
      <c r="F21" t="s">
        <v>151</v>
      </c>
      <c r="G21" t="s">
        <v>152</v>
      </c>
      <c r="J21">
        <v>1.7132000000000001E-4</v>
      </c>
      <c r="K21">
        <v>0.99982868000000003</v>
      </c>
      <c r="L21" t="s">
        <v>58</v>
      </c>
      <c r="M21">
        <v>12</v>
      </c>
      <c r="N21">
        <v>-5.3877759999999997</v>
      </c>
      <c r="O21">
        <v>-0.83559300000000003</v>
      </c>
      <c r="P21">
        <v>0.18809999999999999</v>
      </c>
    </row>
    <row r="22" spans="1:16">
      <c r="A22" t="s">
        <v>108</v>
      </c>
      <c r="B22" t="s">
        <v>87</v>
      </c>
      <c r="C22" t="s">
        <v>235</v>
      </c>
      <c r="D22">
        <v>100315989</v>
      </c>
      <c r="E22" t="s">
        <v>88</v>
      </c>
      <c r="F22" t="s">
        <v>151</v>
      </c>
      <c r="G22" t="s">
        <v>152</v>
      </c>
      <c r="J22">
        <v>5.5123100000000003E-3</v>
      </c>
      <c r="K22">
        <v>0.99448769000000004</v>
      </c>
      <c r="L22" t="s">
        <v>58</v>
      </c>
      <c r="M22">
        <v>12</v>
      </c>
      <c r="N22">
        <v>-6.598433</v>
      </c>
      <c r="O22">
        <v>-2.3834029999999999</v>
      </c>
      <c r="P22">
        <v>2.35E-2</v>
      </c>
    </row>
    <row r="23" spans="1:16">
      <c r="A23" t="s">
        <v>109</v>
      </c>
      <c r="B23" t="s">
        <v>87</v>
      </c>
      <c r="C23" t="s">
        <v>237</v>
      </c>
      <c r="D23">
        <v>100320351</v>
      </c>
      <c r="E23" t="s">
        <v>88</v>
      </c>
      <c r="F23" t="s">
        <v>151</v>
      </c>
      <c r="G23" t="s">
        <v>152</v>
      </c>
      <c r="J23">
        <v>5.50009E-3</v>
      </c>
      <c r="K23">
        <v>0.99449991000000004</v>
      </c>
      <c r="L23" t="s">
        <v>58</v>
      </c>
      <c r="M23">
        <v>12</v>
      </c>
      <c r="N23">
        <v>-6.9084070000000004</v>
      </c>
      <c r="O23">
        <v>-2.7390219999999998</v>
      </c>
      <c r="P23">
        <v>1.29E-2</v>
      </c>
    </row>
    <row r="24" spans="1:16" s="2" customFormat="1">
      <c r="A24" s="2" t="s">
        <v>110</v>
      </c>
      <c r="B24" s="2" t="s">
        <v>87</v>
      </c>
      <c r="C24" s="2" t="s">
        <v>239</v>
      </c>
      <c r="D24" s="2">
        <v>100320100</v>
      </c>
      <c r="E24" s="2" t="s">
        <v>88</v>
      </c>
      <c r="F24" s="2" t="s">
        <v>151</v>
      </c>
      <c r="G24" s="2" t="s">
        <v>152</v>
      </c>
      <c r="J24" s="2">
        <v>0.54264626999999999</v>
      </c>
      <c r="K24" s="2">
        <v>0.45735373000000001</v>
      </c>
      <c r="L24" s="2" t="s">
        <v>57</v>
      </c>
      <c r="M24" s="2">
        <v>12</v>
      </c>
      <c r="N24" s="2">
        <v>-6.4238799999999996</v>
      </c>
      <c r="O24" s="2">
        <v>-1.0895539999999999</v>
      </c>
      <c r="P24" s="2">
        <v>0.1394</v>
      </c>
    </row>
    <row r="25" spans="1:16">
      <c r="A25" t="s">
        <v>111</v>
      </c>
      <c r="B25" t="s">
        <v>87</v>
      </c>
      <c r="C25" t="s">
        <v>241</v>
      </c>
      <c r="D25">
        <v>100322242</v>
      </c>
      <c r="E25" t="s">
        <v>88</v>
      </c>
      <c r="F25" t="s">
        <v>151</v>
      </c>
      <c r="G25" t="s">
        <v>152</v>
      </c>
      <c r="J25">
        <v>6.3918500000000001E-3</v>
      </c>
      <c r="K25">
        <v>0.99360815000000002</v>
      </c>
      <c r="L25" t="s">
        <v>58</v>
      </c>
      <c r="M25">
        <v>12</v>
      </c>
      <c r="N25">
        <v>-6.6878799999999998</v>
      </c>
      <c r="O25">
        <v>-2.4954170000000002</v>
      </c>
      <c r="P25">
        <v>2.0400000000000001E-2</v>
      </c>
    </row>
    <row r="26" spans="1:16" s="2" customFormat="1">
      <c r="A26" s="2" t="s">
        <v>112</v>
      </c>
      <c r="B26" s="2" t="s">
        <v>87</v>
      </c>
      <c r="C26" s="2" t="s">
        <v>243</v>
      </c>
      <c r="D26" s="2">
        <v>100315987</v>
      </c>
      <c r="E26" s="2" t="s">
        <v>88</v>
      </c>
      <c r="F26" s="2" t="s">
        <v>151</v>
      </c>
      <c r="G26" s="2" t="s">
        <v>152</v>
      </c>
      <c r="J26" s="2">
        <v>0.65898751</v>
      </c>
      <c r="K26" s="2">
        <v>0.34101249</v>
      </c>
      <c r="L26" s="2" t="s">
        <v>57</v>
      </c>
      <c r="M26" s="2">
        <v>12</v>
      </c>
      <c r="N26" s="2">
        <v>-7.161359</v>
      </c>
      <c r="O26" s="2">
        <v>-1.9546159999999999</v>
      </c>
      <c r="P26" s="2">
        <v>4.4699999999999997E-2</v>
      </c>
    </row>
    <row r="27" spans="1:16">
      <c r="A27" t="s">
        <v>113</v>
      </c>
      <c r="B27" t="s">
        <v>87</v>
      </c>
      <c r="C27" t="s">
        <v>245</v>
      </c>
      <c r="D27">
        <v>100315985</v>
      </c>
      <c r="E27" t="s">
        <v>88</v>
      </c>
      <c r="F27" t="s">
        <v>151</v>
      </c>
      <c r="G27" t="s">
        <v>152</v>
      </c>
      <c r="J27">
        <v>9.2115999999999997E-4</v>
      </c>
      <c r="K27">
        <v>0.99907884000000002</v>
      </c>
      <c r="L27" t="s">
        <v>58</v>
      </c>
      <c r="M27">
        <v>12</v>
      </c>
      <c r="N27">
        <v>-5.8561500000000004</v>
      </c>
      <c r="O27">
        <v>-1.389529</v>
      </c>
      <c r="P27">
        <v>9.6100000000000005E-2</v>
      </c>
    </row>
    <row r="28" spans="1:16">
      <c r="A28" t="s">
        <v>114</v>
      </c>
      <c r="B28" t="s">
        <v>87</v>
      </c>
      <c r="C28" t="s">
        <v>247</v>
      </c>
      <c r="D28">
        <v>100315991</v>
      </c>
      <c r="E28" t="s">
        <v>88</v>
      </c>
      <c r="F28" t="s">
        <v>151</v>
      </c>
      <c r="G28" t="s">
        <v>152</v>
      </c>
      <c r="J28">
        <v>8.8776900000000006E-3</v>
      </c>
      <c r="K28">
        <v>0.99112230999999995</v>
      </c>
      <c r="L28" t="s">
        <v>58</v>
      </c>
      <c r="M28">
        <v>12</v>
      </c>
      <c r="N28">
        <v>-6.6025739999999997</v>
      </c>
      <c r="O28">
        <v>-2.3749699999999998</v>
      </c>
      <c r="P28">
        <v>2.52E-2</v>
      </c>
    </row>
    <row r="29" spans="1:16">
      <c r="A29" t="s">
        <v>115</v>
      </c>
      <c r="B29" t="s">
        <v>87</v>
      </c>
      <c r="C29" t="s">
        <v>249</v>
      </c>
      <c r="D29">
        <v>100320501</v>
      </c>
      <c r="E29" t="s">
        <v>88</v>
      </c>
      <c r="F29" t="s">
        <v>151</v>
      </c>
      <c r="G29" t="s">
        <v>152</v>
      </c>
      <c r="J29">
        <v>5.3583000000000005E-4</v>
      </c>
      <c r="K29">
        <v>0.99946416999999999</v>
      </c>
      <c r="L29" t="s">
        <v>58</v>
      </c>
      <c r="M29">
        <v>12</v>
      </c>
      <c r="N29">
        <v>-6.6989929999999998</v>
      </c>
      <c r="O29">
        <v>-2.4212229999999999</v>
      </c>
      <c r="P29">
        <v>2.2700000000000001E-2</v>
      </c>
    </row>
    <row r="30" spans="1:16">
      <c r="A30" t="s">
        <v>116</v>
      </c>
      <c r="B30" t="s">
        <v>87</v>
      </c>
      <c r="C30" t="s">
        <v>251</v>
      </c>
      <c r="D30">
        <v>100320083</v>
      </c>
      <c r="E30" t="s">
        <v>88</v>
      </c>
      <c r="F30" t="s">
        <v>151</v>
      </c>
      <c r="G30" t="s">
        <v>152</v>
      </c>
      <c r="J30">
        <v>0.99983875</v>
      </c>
      <c r="K30">
        <v>1.6124999999999999E-4</v>
      </c>
      <c r="L30" t="s">
        <v>57</v>
      </c>
      <c r="M30">
        <v>11</v>
      </c>
      <c r="N30">
        <v>-4.2679390000000001</v>
      </c>
      <c r="O30">
        <v>0.81021799999999999</v>
      </c>
      <c r="P30">
        <v>0.7833</v>
      </c>
    </row>
    <row r="31" spans="1:16">
      <c r="A31" t="s">
        <v>117</v>
      </c>
      <c r="B31" t="s">
        <v>87</v>
      </c>
      <c r="C31" t="s">
        <v>253</v>
      </c>
      <c r="D31">
        <v>100320086</v>
      </c>
      <c r="E31" t="s">
        <v>88</v>
      </c>
      <c r="F31" t="s">
        <v>151</v>
      </c>
      <c r="G31" t="s">
        <v>152</v>
      </c>
      <c r="J31">
        <v>8.0081570000000005E-2</v>
      </c>
      <c r="K31">
        <v>0.91991842999999995</v>
      </c>
      <c r="L31" t="s">
        <v>58</v>
      </c>
      <c r="M31">
        <v>12</v>
      </c>
      <c r="N31">
        <v>-6.3232629999999999</v>
      </c>
      <c r="O31">
        <v>-1.978539</v>
      </c>
      <c r="P31">
        <v>4.1000000000000002E-2</v>
      </c>
    </row>
    <row r="32" spans="1:16">
      <c r="A32" t="s">
        <v>118</v>
      </c>
      <c r="B32" t="s">
        <v>87</v>
      </c>
      <c r="C32" t="s">
        <v>255</v>
      </c>
      <c r="D32">
        <v>100315043</v>
      </c>
      <c r="E32" t="s">
        <v>88</v>
      </c>
      <c r="F32" t="s">
        <v>151</v>
      </c>
      <c r="G32" t="s">
        <v>152</v>
      </c>
      <c r="J32">
        <v>3.2495179999999999E-2</v>
      </c>
      <c r="K32">
        <v>0.96750482000000004</v>
      </c>
      <c r="L32" t="s">
        <v>58</v>
      </c>
      <c r="M32">
        <v>12</v>
      </c>
      <c r="N32">
        <v>-6.794759</v>
      </c>
      <c r="O32">
        <v>-2.5881660000000002</v>
      </c>
      <c r="P32">
        <v>1.6E-2</v>
      </c>
    </row>
    <row r="33" spans="1:16">
      <c r="A33" t="s">
        <v>119</v>
      </c>
      <c r="B33" t="s">
        <v>87</v>
      </c>
      <c r="C33" t="s">
        <v>257</v>
      </c>
      <c r="D33">
        <v>100318937</v>
      </c>
      <c r="E33" t="s">
        <v>88</v>
      </c>
      <c r="F33" t="s">
        <v>151</v>
      </c>
      <c r="G33" t="s">
        <v>152</v>
      </c>
      <c r="H33">
        <v>1420</v>
      </c>
      <c r="I33">
        <v>22679.599999999999</v>
      </c>
      <c r="J33">
        <v>0.99993202999999997</v>
      </c>
      <c r="K33">
        <v>6.7970000000000001E-5</v>
      </c>
      <c r="L33" t="s">
        <v>57</v>
      </c>
      <c r="M33">
        <v>12</v>
      </c>
      <c r="N33">
        <v>-4.9218529999999996</v>
      </c>
      <c r="O33">
        <v>0.69061499999999998</v>
      </c>
      <c r="P33">
        <v>0.72850000000000004</v>
      </c>
    </row>
    <row r="34" spans="1:16">
      <c r="A34" t="s">
        <v>120</v>
      </c>
      <c r="B34" t="s">
        <v>87</v>
      </c>
      <c r="C34" t="s">
        <v>259</v>
      </c>
      <c r="D34">
        <v>100318935</v>
      </c>
      <c r="E34" t="s">
        <v>88</v>
      </c>
      <c r="F34" t="s">
        <v>151</v>
      </c>
      <c r="G34" t="s">
        <v>152</v>
      </c>
      <c r="H34">
        <v>1440</v>
      </c>
      <c r="I34" t="s">
        <v>1</v>
      </c>
      <c r="J34">
        <v>0.99992610000000004</v>
      </c>
      <c r="K34">
        <v>7.3899999999999994E-5</v>
      </c>
      <c r="L34" t="s">
        <v>57</v>
      </c>
      <c r="M34">
        <v>12</v>
      </c>
      <c r="N34">
        <v>-5.3415710000000001</v>
      </c>
      <c r="O34">
        <v>0.21115</v>
      </c>
      <c r="P34">
        <v>0.52100000000000002</v>
      </c>
    </row>
    <row r="35" spans="1:16">
      <c r="A35" s="7" t="s">
        <v>121</v>
      </c>
      <c r="B35" s="7" t="s">
        <v>87</v>
      </c>
      <c r="C35" s="7" t="s">
        <v>261</v>
      </c>
      <c r="D35" s="7">
        <v>100317666</v>
      </c>
      <c r="E35" s="7" t="s">
        <v>88</v>
      </c>
      <c r="F35" s="7" t="s">
        <v>151</v>
      </c>
      <c r="G35" s="7" t="s">
        <v>152</v>
      </c>
      <c r="H35" s="7">
        <v>1010</v>
      </c>
      <c r="I35" s="7">
        <v>5034.8</v>
      </c>
      <c r="J35" s="7">
        <v>7.6770809999999995E-2</v>
      </c>
      <c r="K35" s="7">
        <v>0.92322919000000003</v>
      </c>
      <c r="L35" s="7" t="s">
        <v>58</v>
      </c>
      <c r="M35" s="7">
        <v>12</v>
      </c>
      <c r="N35" s="7">
        <v>-7.5858309999999998</v>
      </c>
      <c r="O35" s="7">
        <v>-3.6140729999999999</v>
      </c>
      <c r="P35" s="7">
        <v>2.8999999999999998E-3</v>
      </c>
    </row>
    <row r="36" spans="1:16">
      <c r="A36" s="7" t="s">
        <v>122</v>
      </c>
      <c r="B36" s="7" t="s">
        <v>87</v>
      </c>
      <c r="C36" s="7" t="s">
        <v>263</v>
      </c>
      <c r="D36" s="7">
        <v>100323340</v>
      </c>
      <c r="E36" s="7" t="s">
        <v>88</v>
      </c>
      <c r="F36" s="7" t="s">
        <v>151</v>
      </c>
      <c r="G36" s="7" t="s">
        <v>152</v>
      </c>
      <c r="H36" s="7">
        <v>1350</v>
      </c>
      <c r="I36" s="7">
        <v>19050.8</v>
      </c>
      <c r="J36" s="7">
        <v>3.4870299999999999E-3</v>
      </c>
      <c r="K36" s="7">
        <v>0.99651297000000005</v>
      </c>
      <c r="L36" s="7" t="s">
        <v>58</v>
      </c>
      <c r="M36" s="7">
        <v>12</v>
      </c>
      <c r="N36" s="7">
        <v>-7.9684990000000004</v>
      </c>
      <c r="O36" s="7">
        <v>-4.1292419999999996</v>
      </c>
      <c r="P36" s="7">
        <v>1E-3</v>
      </c>
    </row>
    <row r="37" spans="1:16">
      <c r="A37" t="s">
        <v>123</v>
      </c>
      <c r="B37" t="s">
        <v>87</v>
      </c>
      <c r="C37" t="s">
        <v>265</v>
      </c>
      <c r="D37">
        <v>100317664</v>
      </c>
      <c r="E37" t="s">
        <v>88</v>
      </c>
      <c r="F37" t="s">
        <v>151</v>
      </c>
      <c r="G37" t="s">
        <v>152</v>
      </c>
      <c r="H37">
        <v>1160</v>
      </c>
      <c r="I37">
        <v>6713.1</v>
      </c>
      <c r="J37">
        <v>2.0091E-4</v>
      </c>
      <c r="K37">
        <v>0.99979909</v>
      </c>
      <c r="L37" t="s">
        <v>58</v>
      </c>
      <c r="M37">
        <v>12</v>
      </c>
      <c r="N37">
        <v>-5.7231930000000002</v>
      </c>
      <c r="O37">
        <v>-1.248416</v>
      </c>
      <c r="P37">
        <v>0.1123</v>
      </c>
    </row>
    <row r="38" spans="1:16" s="2" customFormat="1">
      <c r="A38" s="2" t="s">
        <v>124</v>
      </c>
      <c r="B38" s="2" t="s">
        <v>87</v>
      </c>
      <c r="C38" s="2" t="s">
        <v>267</v>
      </c>
      <c r="D38" s="2">
        <v>100317665</v>
      </c>
      <c r="E38" s="2" t="s">
        <v>88</v>
      </c>
      <c r="F38" s="2" t="s">
        <v>151</v>
      </c>
      <c r="G38" s="2" t="s">
        <v>152</v>
      </c>
      <c r="H38" s="2">
        <v>1010</v>
      </c>
      <c r="I38" s="2">
        <v>5034.8</v>
      </c>
      <c r="J38" s="2">
        <v>0.33339345999999997</v>
      </c>
      <c r="K38" s="2">
        <v>0.66660653999999997</v>
      </c>
      <c r="L38" s="2" t="s">
        <v>58</v>
      </c>
      <c r="M38" s="2">
        <v>12</v>
      </c>
      <c r="N38" s="2">
        <v>-7.4260270000000004</v>
      </c>
      <c r="O38" s="2">
        <v>-3.3597830000000002</v>
      </c>
      <c r="P38" s="2">
        <v>5.1999999999999998E-3</v>
      </c>
    </row>
    <row r="39" spans="1:16" s="2" customFormat="1">
      <c r="A39" s="2" t="s">
        <v>125</v>
      </c>
      <c r="B39" s="2" t="s">
        <v>87</v>
      </c>
      <c r="C39" s="2" t="s">
        <v>269</v>
      </c>
      <c r="D39" s="2">
        <v>100317657</v>
      </c>
      <c r="E39" s="2" t="s">
        <v>88</v>
      </c>
      <c r="F39" s="2" t="s">
        <v>151</v>
      </c>
      <c r="G39" s="2" t="s">
        <v>152</v>
      </c>
      <c r="H39" s="2">
        <v>1180</v>
      </c>
      <c r="I39" s="2">
        <v>6803.8</v>
      </c>
      <c r="J39" s="2">
        <v>0.32697488000000002</v>
      </c>
      <c r="K39" s="2">
        <v>0.67302512000000003</v>
      </c>
      <c r="L39" s="2" t="s">
        <v>58</v>
      </c>
      <c r="M39" s="2">
        <v>12</v>
      </c>
      <c r="N39" s="2">
        <v>-7.2864279999999999</v>
      </c>
      <c r="O39" s="2">
        <v>-3.1511909999999999</v>
      </c>
      <c r="P39" s="2">
        <v>7.9000000000000008E-3</v>
      </c>
    </row>
    <row r="40" spans="1:16" s="2" customFormat="1">
      <c r="A40" s="2" t="s">
        <v>126</v>
      </c>
      <c r="B40" s="2" t="s">
        <v>87</v>
      </c>
      <c r="C40" s="2" t="s">
        <v>271</v>
      </c>
      <c r="D40" s="2">
        <v>100317658</v>
      </c>
      <c r="E40" s="2" t="s">
        <v>88</v>
      </c>
      <c r="F40" s="2" t="s">
        <v>151</v>
      </c>
      <c r="G40" s="2" t="s">
        <v>152</v>
      </c>
      <c r="H40" s="2">
        <v>1180</v>
      </c>
      <c r="I40" s="2">
        <v>6803.8</v>
      </c>
      <c r="J40" s="2">
        <v>0.32697488000000002</v>
      </c>
      <c r="K40" s="2">
        <v>0.67302512000000003</v>
      </c>
      <c r="L40" s="2" t="s">
        <v>58</v>
      </c>
      <c r="M40" s="2">
        <v>12</v>
      </c>
      <c r="N40" s="2">
        <v>-7.2864279999999999</v>
      </c>
      <c r="O40" s="2">
        <v>-3.2633939999999999</v>
      </c>
      <c r="P40" s="2">
        <v>5.7000000000000002E-3</v>
      </c>
    </row>
    <row r="41" spans="1:16">
      <c r="A41" t="s">
        <v>127</v>
      </c>
      <c r="B41" t="s">
        <v>87</v>
      </c>
      <c r="C41" t="s">
        <v>273</v>
      </c>
      <c r="D41">
        <v>100317663</v>
      </c>
      <c r="E41" t="s">
        <v>88</v>
      </c>
      <c r="F41" t="s">
        <v>151</v>
      </c>
      <c r="G41" t="s">
        <v>152</v>
      </c>
      <c r="H41">
        <v>1160</v>
      </c>
      <c r="I41">
        <v>6713.1</v>
      </c>
      <c r="J41">
        <v>1.2583099999999999E-3</v>
      </c>
      <c r="K41">
        <v>0.99874169000000002</v>
      </c>
      <c r="L41" t="s">
        <v>58</v>
      </c>
      <c r="M41">
        <v>12</v>
      </c>
      <c r="N41">
        <v>-5.5633900000000001</v>
      </c>
      <c r="O41">
        <v>-1.0267599999999999</v>
      </c>
      <c r="P41">
        <v>0.14860000000000001</v>
      </c>
    </row>
    <row r="42" spans="1:16">
      <c r="A42" t="s">
        <v>128</v>
      </c>
      <c r="B42" t="s">
        <v>87</v>
      </c>
      <c r="C42" t="s">
        <v>275</v>
      </c>
      <c r="D42">
        <v>100319040</v>
      </c>
      <c r="E42" t="s">
        <v>88</v>
      </c>
      <c r="F42" t="s">
        <v>151</v>
      </c>
      <c r="G42" t="s">
        <v>152</v>
      </c>
      <c r="J42">
        <v>0.97112909999999997</v>
      </c>
      <c r="K42">
        <v>2.8870900000000001E-2</v>
      </c>
      <c r="L42" t="s">
        <v>57</v>
      </c>
      <c r="M42">
        <v>11</v>
      </c>
      <c r="N42">
        <v>-4.6334410000000004</v>
      </c>
      <c r="O42">
        <v>0.33894299999999999</v>
      </c>
      <c r="P42">
        <v>0.57130000000000003</v>
      </c>
    </row>
    <row r="43" spans="1:16" s="2" customFormat="1">
      <c r="A43" s="2" t="s">
        <v>129</v>
      </c>
      <c r="B43" s="2" t="s">
        <v>87</v>
      </c>
      <c r="C43" s="2" t="s">
        <v>277</v>
      </c>
      <c r="D43" s="2">
        <v>100314517</v>
      </c>
      <c r="E43" s="2" t="s">
        <v>88</v>
      </c>
      <c r="F43" s="2" t="s">
        <v>151</v>
      </c>
      <c r="G43" s="2" t="s">
        <v>152</v>
      </c>
      <c r="J43" s="2">
        <v>0.16597261999999999</v>
      </c>
      <c r="K43" s="2">
        <v>0.83402737999999998</v>
      </c>
      <c r="L43" s="2" t="s">
        <v>58</v>
      </c>
      <c r="M43" s="2">
        <v>12</v>
      </c>
      <c r="N43" s="2">
        <v>-6.5381470000000004</v>
      </c>
      <c r="O43" s="2">
        <v>-2.2969740000000001</v>
      </c>
      <c r="P43" s="2">
        <v>2.58E-2</v>
      </c>
    </row>
    <row r="44" spans="1:16">
      <c r="A44" t="s">
        <v>130</v>
      </c>
      <c r="B44" t="s">
        <v>87</v>
      </c>
      <c r="C44" t="s">
        <v>279</v>
      </c>
      <c r="D44">
        <v>100318936</v>
      </c>
      <c r="E44" t="s">
        <v>88</v>
      </c>
      <c r="F44" t="s">
        <v>151</v>
      </c>
      <c r="G44" t="s">
        <v>152</v>
      </c>
      <c r="H44">
        <v>2130</v>
      </c>
      <c r="I44">
        <v>45359.199999999997</v>
      </c>
      <c r="J44">
        <v>3.6110600000000001E-3</v>
      </c>
      <c r="K44">
        <v>0.99638894</v>
      </c>
      <c r="L44" t="s">
        <v>58</v>
      </c>
      <c r="M44">
        <v>12</v>
      </c>
      <c r="N44">
        <v>-5.6342790000000003</v>
      </c>
      <c r="O44">
        <v>-1.135362</v>
      </c>
      <c r="P44">
        <v>0.13020000000000001</v>
      </c>
    </row>
    <row r="45" spans="1:16">
      <c r="A45" t="s">
        <v>131</v>
      </c>
      <c r="B45" t="s">
        <v>87</v>
      </c>
      <c r="C45" t="s">
        <v>281</v>
      </c>
      <c r="D45">
        <v>100320023</v>
      </c>
      <c r="E45" t="s">
        <v>88</v>
      </c>
      <c r="F45" t="s">
        <v>151</v>
      </c>
      <c r="G45" t="s">
        <v>152</v>
      </c>
      <c r="H45">
        <v>1010</v>
      </c>
      <c r="I45">
        <v>6441</v>
      </c>
      <c r="J45">
        <v>1.1150999999999999E-4</v>
      </c>
      <c r="K45">
        <v>0.99988849000000002</v>
      </c>
      <c r="L45" t="s">
        <v>58</v>
      </c>
      <c r="M45">
        <v>12</v>
      </c>
      <c r="N45">
        <v>-6.3807309999999999</v>
      </c>
      <c r="O45">
        <v>-2.0552220000000001</v>
      </c>
      <c r="P45">
        <v>3.6600000000000001E-2</v>
      </c>
    </row>
    <row r="46" spans="1:16">
      <c r="A46" t="s">
        <v>132</v>
      </c>
      <c r="B46" t="s">
        <v>87</v>
      </c>
      <c r="C46" t="s">
        <v>283</v>
      </c>
      <c r="D46">
        <v>100320024</v>
      </c>
      <c r="E46" t="s">
        <v>88</v>
      </c>
      <c r="F46" t="s">
        <v>151</v>
      </c>
      <c r="G46" t="s">
        <v>152</v>
      </c>
      <c r="H46">
        <v>1230</v>
      </c>
      <c r="I46">
        <v>12246.9</v>
      </c>
      <c r="J46">
        <v>0.99999378000000005</v>
      </c>
      <c r="K46">
        <v>6.2199999999999997E-6</v>
      </c>
      <c r="L46" t="s">
        <v>57</v>
      </c>
      <c r="M46">
        <v>12</v>
      </c>
      <c r="N46">
        <v>-7.127097</v>
      </c>
      <c r="O46">
        <v>-1.9026400000000001</v>
      </c>
      <c r="P46">
        <v>4.99E-2</v>
      </c>
    </row>
    <row r="47" spans="1:16">
      <c r="A47" t="s">
        <v>133</v>
      </c>
      <c r="B47" t="s">
        <v>87</v>
      </c>
      <c r="C47" t="s">
        <v>285</v>
      </c>
      <c r="D47">
        <v>100317652</v>
      </c>
      <c r="E47" t="s">
        <v>88</v>
      </c>
      <c r="F47" t="s">
        <v>151</v>
      </c>
      <c r="G47" t="s">
        <v>152</v>
      </c>
      <c r="H47">
        <v>1070</v>
      </c>
      <c r="I47">
        <v>5805.9</v>
      </c>
      <c r="J47">
        <v>2.6619999999999999E-5</v>
      </c>
      <c r="K47">
        <v>0.99997338000000002</v>
      </c>
      <c r="L47" t="s">
        <v>58</v>
      </c>
      <c r="M47">
        <v>12</v>
      </c>
      <c r="N47">
        <v>-5.7106570000000003</v>
      </c>
      <c r="O47">
        <v>-1.229185</v>
      </c>
      <c r="P47">
        <v>0.1134</v>
      </c>
    </row>
    <row r="48" spans="1:16" s="2" customFormat="1">
      <c r="A48" s="2" t="s">
        <v>134</v>
      </c>
      <c r="B48" s="2" t="s">
        <v>87</v>
      </c>
      <c r="C48" s="2" t="s">
        <v>287</v>
      </c>
      <c r="D48" s="2">
        <v>100317655</v>
      </c>
      <c r="E48" s="2" t="s">
        <v>88</v>
      </c>
      <c r="F48" s="2" t="s">
        <v>151</v>
      </c>
      <c r="G48" s="2" t="s">
        <v>152</v>
      </c>
      <c r="H48" s="2">
        <v>1080</v>
      </c>
      <c r="I48" s="2">
        <v>5851.3</v>
      </c>
      <c r="J48" s="2">
        <v>0.63470146000000005</v>
      </c>
      <c r="K48" s="2">
        <v>0.36529854</v>
      </c>
      <c r="L48" s="2" t="s">
        <v>57</v>
      </c>
      <c r="M48" s="2">
        <v>11</v>
      </c>
      <c r="N48" s="2">
        <v>-5.078055</v>
      </c>
      <c r="O48" s="2">
        <v>4.4112999999999999E-2</v>
      </c>
      <c r="P48" s="2">
        <v>0.4451</v>
      </c>
    </row>
    <row r="49" spans="1:16">
      <c r="A49" t="s">
        <v>135</v>
      </c>
      <c r="B49" t="s">
        <v>87</v>
      </c>
      <c r="C49" t="s">
        <v>3</v>
      </c>
      <c r="D49">
        <v>100317656</v>
      </c>
      <c r="E49" t="s">
        <v>88</v>
      </c>
      <c r="F49" t="s">
        <v>151</v>
      </c>
      <c r="G49" t="s">
        <v>152</v>
      </c>
      <c r="H49">
        <v>1080</v>
      </c>
      <c r="I49">
        <v>5851.3</v>
      </c>
      <c r="J49">
        <v>5.6557830000000003E-2</v>
      </c>
      <c r="K49">
        <v>0.94344216999999997</v>
      </c>
      <c r="L49" t="s">
        <v>58</v>
      </c>
      <c r="M49">
        <v>12</v>
      </c>
      <c r="N49">
        <v>-6.535965</v>
      </c>
      <c r="O49">
        <v>-2.2386629999999998</v>
      </c>
      <c r="P49">
        <v>2.9499999999999998E-2</v>
      </c>
    </row>
    <row r="50" spans="1:16">
      <c r="A50" t="s">
        <v>136</v>
      </c>
      <c r="B50" t="s">
        <v>87</v>
      </c>
      <c r="C50" t="s">
        <v>13</v>
      </c>
      <c r="D50">
        <v>100320350</v>
      </c>
      <c r="E50" t="s">
        <v>88</v>
      </c>
      <c r="F50" t="s">
        <v>151</v>
      </c>
      <c r="G50" t="s">
        <v>152</v>
      </c>
      <c r="J50">
        <v>6.1655E-4</v>
      </c>
      <c r="K50">
        <v>0.99938344999999995</v>
      </c>
      <c r="L50" t="s">
        <v>58</v>
      </c>
      <c r="M50">
        <v>12</v>
      </c>
      <c r="N50">
        <v>-4.848236</v>
      </c>
      <c r="O50">
        <v>-0.11765100000000001</v>
      </c>
      <c r="P50">
        <v>0.39629999999999999</v>
      </c>
    </row>
    <row r="51" spans="1:16">
      <c r="A51" t="s">
        <v>137</v>
      </c>
      <c r="B51" t="s">
        <v>87</v>
      </c>
      <c r="C51" t="s">
        <v>15</v>
      </c>
      <c r="D51">
        <v>100315981</v>
      </c>
      <c r="E51" t="s">
        <v>88</v>
      </c>
      <c r="F51" t="s">
        <v>151</v>
      </c>
      <c r="G51" t="s">
        <v>152</v>
      </c>
      <c r="J51">
        <v>6.4000000000000001E-7</v>
      </c>
      <c r="K51">
        <v>0.99999936</v>
      </c>
      <c r="L51" t="s">
        <v>58</v>
      </c>
      <c r="M51">
        <v>12</v>
      </c>
      <c r="N51">
        <v>-4.4521329999999999</v>
      </c>
      <c r="O51">
        <v>0.40507900000000002</v>
      </c>
      <c r="P51">
        <v>0.62060000000000004</v>
      </c>
    </row>
    <row r="52" spans="1:16">
      <c r="A52" t="s">
        <v>138</v>
      </c>
      <c r="B52" t="s">
        <v>87</v>
      </c>
      <c r="C52" t="s">
        <v>17</v>
      </c>
      <c r="D52">
        <v>100323686</v>
      </c>
      <c r="E52" t="s">
        <v>88</v>
      </c>
      <c r="F52" t="s">
        <v>151</v>
      </c>
      <c r="G52" t="s">
        <v>152</v>
      </c>
      <c r="H52">
        <v>1350</v>
      </c>
      <c r="J52">
        <v>1.2333E-4</v>
      </c>
      <c r="K52">
        <v>0.99987667000000002</v>
      </c>
      <c r="L52" t="s">
        <v>58</v>
      </c>
      <c r="M52">
        <v>11</v>
      </c>
      <c r="N52">
        <v>-5.2378520000000002</v>
      </c>
      <c r="O52">
        <v>-1.203651</v>
      </c>
      <c r="P52">
        <v>0.11799999999999999</v>
      </c>
    </row>
    <row r="53" spans="1:16">
      <c r="A53" t="s">
        <v>0</v>
      </c>
      <c r="B53" t="s">
        <v>87</v>
      </c>
      <c r="C53" t="s">
        <v>19</v>
      </c>
      <c r="D53">
        <v>100318700</v>
      </c>
      <c r="E53" t="s">
        <v>88</v>
      </c>
      <c r="F53" t="s">
        <v>151</v>
      </c>
      <c r="G53" t="s">
        <v>152</v>
      </c>
      <c r="H53">
        <v>860</v>
      </c>
      <c r="I53">
        <v>4735.5</v>
      </c>
      <c r="J53">
        <v>7.4699999999999996E-6</v>
      </c>
      <c r="K53">
        <v>0.99999252999999999</v>
      </c>
      <c r="L53" t="s">
        <v>58</v>
      </c>
      <c r="M53">
        <v>12</v>
      </c>
      <c r="N53">
        <v>-3.8085689999999999</v>
      </c>
      <c r="O53">
        <v>1.21513</v>
      </c>
      <c r="P53">
        <v>0.91659999999999997</v>
      </c>
    </row>
    <row r="56" spans="1:16">
      <c r="K56" s="6" t="s">
        <v>84</v>
      </c>
      <c r="L56" s="6">
        <f>COUNTIF(L2:L53,"NORTHERN")</f>
        <v>10</v>
      </c>
    </row>
    <row r="57" spans="1:16">
      <c r="K57" s="6" t="s">
        <v>85</v>
      </c>
      <c r="L57" s="6">
        <f>COUNTIF(L2:L53,"SOUTHERN")</f>
        <v>42</v>
      </c>
    </row>
  </sheetData>
  <sheetCalcPr fullCalcOnLoad="1"/>
  <sortState ref="A2:W53">
    <sortCondition ref="A2:A53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bycatch_batch4332</vt:lpstr>
      <vt:lpstr>bycatch_batch3916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Crandall</dc:creator>
  <cp:lastModifiedBy>John Garza</cp:lastModifiedBy>
  <dcterms:created xsi:type="dcterms:W3CDTF">2014-08-05T23:42:51Z</dcterms:created>
  <dcterms:modified xsi:type="dcterms:W3CDTF">2014-08-29T18:20:20Z</dcterms:modified>
</cp:coreProperties>
</file>