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Van\Source\Repos\OJCore\DataAnalysis\"/>
    </mc:Choice>
  </mc:AlternateContent>
  <xr:revisionPtr revIDLastSave="0" documentId="13_ncr:1_{C1065493-EA5D-4BA3-92A6-2FB0C1618998}" xr6:coauthVersionLast="46" xr6:coauthVersionMax="46" xr10:uidLastSave="{00000000-0000-0000-0000-000000000000}"/>
  <bookViews>
    <workbookView xWindow="-120" yWindow="-120" windowWidth="20730" windowHeight="11160" activeTab="1" xr2:uid="{513F4987-AB46-4A3B-ABB2-7AA9D09C5ACE}"/>
  </bookViews>
  <sheets>
    <sheet name="C++" sheetId="1" r:id="rId1"/>
    <sheet name="Java8" sheetId="2" r:id="rId2"/>
    <sheet name="Python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E4" i="1"/>
  <c r="E5" i="1"/>
  <c r="E6" i="1"/>
  <c r="E7" i="1"/>
  <c r="E8" i="1"/>
  <c r="E9" i="1"/>
  <c r="E3" i="1"/>
  <c r="D3" i="4"/>
  <c r="D4" i="4"/>
  <c r="D5" i="4"/>
  <c r="D6" i="4"/>
  <c r="D7" i="4"/>
  <c r="D2" i="4"/>
  <c r="B8" i="4"/>
  <c r="C3" i="4"/>
  <c r="C4" i="4"/>
  <c r="C5" i="4"/>
  <c r="C6" i="4"/>
  <c r="C7" i="4"/>
  <c r="C2" i="4"/>
  <c r="B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4" i="2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10" i="1"/>
  <c r="B26" i="2" l="1"/>
  <c r="B12" i="1"/>
  <c r="B13" i="1" s="1"/>
  <c r="B9" i="4"/>
  <c r="B11" i="1"/>
</calcChain>
</file>

<file path=xl/sharedStrings.xml><?xml version="1.0" encoding="utf-8"?>
<sst xmlns="http://schemas.openxmlformats.org/spreadsheetml/2006/main" count="29" uniqueCount="19">
  <si>
    <t>x</t>
  </si>
  <si>
    <t>THỜI GIAN CHẠY C++</t>
  </si>
  <si>
    <t>THỜI GIAN CHẠY JAVA8</t>
  </si>
  <si>
    <t>X (ms)</t>
  </si>
  <si>
    <t>Thời gian (ms)</t>
  </si>
  <si>
    <t>Tần số</t>
  </si>
  <si>
    <t>THỜI GIAN CHẠY PYTHON3</t>
  </si>
  <si>
    <t>SUM</t>
  </si>
  <si>
    <t>n</t>
  </si>
  <si>
    <t>E(X)</t>
  </si>
  <si>
    <t>V(X)</t>
  </si>
  <si>
    <t>σ(X)</t>
  </si>
  <si>
    <t>p(X)</t>
  </si>
  <si>
    <t>X*p(X)</t>
  </si>
  <si>
    <t>x*p(x)</t>
  </si>
  <si>
    <t>E(X)=</t>
  </si>
  <si>
    <t>V(X)=</t>
  </si>
  <si>
    <t>(x-e(x))*p(x)</t>
  </si>
  <si>
    <t>(X-E(X))^2*p(X)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</si>
</sst>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scadia Mono SemiLight"/>
      <family val="3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'C++'!$B$2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5.7641951006124237E-2"/>
                  <c:y val="-0.59654928550597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'C++'!$A$3:$A$9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'C++'!$B$3:$B$9</c:f>
              <c:numCache>
                <c:formatCode>General</c:formatCode>
                <c:ptCount val="7"/>
                <c:pt idx="0">
                  <c:v>14809</c:v>
                </c:pt>
                <c:pt idx="1">
                  <c:v>34890</c:v>
                </c:pt>
                <c:pt idx="2">
                  <c:v>3043</c:v>
                </c:pt>
                <c:pt idx="3">
                  <c:v>190</c:v>
                </c:pt>
                <c:pt idx="4">
                  <c:v>56</c:v>
                </c:pt>
                <c:pt idx="5">
                  <c:v>11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B-40E8-AC62-4DAB4D3C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45535"/>
        <c:axId val="1435546783"/>
      </c:scatterChart>
      <c:valAx>
        <c:axId val="14355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6783"/>
        <c:crosses val="autoZero"/>
        <c:crossBetween val="midCat"/>
      </c:valAx>
      <c:valAx>
        <c:axId val="14355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Java8!$B$2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Java8!$A$3:$A$23</c:f>
              <c:numCache>
                <c:formatCode>General</c:formatCode>
                <c:ptCount val="21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280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360</c:v>
                </c:pt>
                <c:pt idx="11">
                  <c:v>380</c:v>
                </c:pt>
                <c:pt idx="12">
                  <c:v>390</c:v>
                </c:pt>
                <c:pt idx="13">
                  <c:v>410</c:v>
                </c:pt>
                <c:pt idx="14">
                  <c:v>420</c:v>
                </c:pt>
                <c:pt idx="15">
                  <c:v>440</c:v>
                </c:pt>
                <c:pt idx="16">
                  <c:v>450</c:v>
                </c:pt>
                <c:pt idx="17">
                  <c:v>470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</c:numCache>
            </c:numRef>
          </c:xVal>
          <c:yVal>
            <c:numRef>
              <c:f>Java8!$B$3:$B$23</c:f>
              <c:numCache>
                <c:formatCode>General</c:formatCode>
                <c:ptCount val="21"/>
                <c:pt idx="0">
                  <c:v>6</c:v>
                </c:pt>
                <c:pt idx="1">
                  <c:v>27</c:v>
                </c:pt>
                <c:pt idx="2">
                  <c:v>80</c:v>
                </c:pt>
                <c:pt idx="3">
                  <c:v>224</c:v>
                </c:pt>
                <c:pt idx="4">
                  <c:v>496</c:v>
                </c:pt>
                <c:pt idx="5">
                  <c:v>829</c:v>
                </c:pt>
                <c:pt idx="6">
                  <c:v>1098</c:v>
                </c:pt>
                <c:pt idx="7">
                  <c:v>1038</c:v>
                </c:pt>
                <c:pt idx="8">
                  <c:v>775</c:v>
                </c:pt>
                <c:pt idx="9">
                  <c:v>422</c:v>
                </c:pt>
                <c:pt idx="10">
                  <c:v>222</c:v>
                </c:pt>
                <c:pt idx="11">
                  <c:v>102</c:v>
                </c:pt>
                <c:pt idx="12">
                  <c:v>45</c:v>
                </c:pt>
                <c:pt idx="13">
                  <c:v>35</c:v>
                </c:pt>
                <c:pt idx="14">
                  <c:v>19</c:v>
                </c:pt>
                <c:pt idx="15">
                  <c:v>17</c:v>
                </c:pt>
                <c:pt idx="16">
                  <c:v>20</c:v>
                </c:pt>
                <c:pt idx="17">
                  <c:v>11</c:v>
                </c:pt>
                <c:pt idx="18">
                  <c:v>11</c:v>
                </c:pt>
                <c:pt idx="19">
                  <c:v>5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B-4320-B7A8-EA27BD7FB3F6}"/>
            </c:ext>
          </c:extLst>
        </c:ser>
        <c:ser>
          <c:idx val="1"/>
          <c:order val="1"/>
          <c:tx>
            <c:strRef>
              <c:f>Java8!$C$2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Java8!$A$3:$A$23</c:f>
              <c:numCache>
                <c:formatCode>General</c:formatCode>
                <c:ptCount val="21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280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360</c:v>
                </c:pt>
                <c:pt idx="11">
                  <c:v>380</c:v>
                </c:pt>
                <c:pt idx="12">
                  <c:v>390</c:v>
                </c:pt>
                <c:pt idx="13">
                  <c:v>410</c:v>
                </c:pt>
                <c:pt idx="14">
                  <c:v>420</c:v>
                </c:pt>
                <c:pt idx="15">
                  <c:v>440</c:v>
                </c:pt>
                <c:pt idx="16">
                  <c:v>450</c:v>
                </c:pt>
                <c:pt idx="17">
                  <c:v>470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</c:numCache>
            </c:numRef>
          </c:xVal>
          <c:yVal>
            <c:numRef>
              <c:f>Java8!$C$3:$C$23</c:f>
              <c:numCache>
                <c:formatCode>General</c:formatCode>
                <c:ptCount val="21"/>
                <c:pt idx="0">
                  <c:v>1.0940919037199124E-3</c:v>
                </c:pt>
                <c:pt idx="1">
                  <c:v>4.9234135667396064E-3</c:v>
                </c:pt>
                <c:pt idx="2">
                  <c:v>1.4587892049598834E-2</c:v>
                </c:pt>
                <c:pt idx="3">
                  <c:v>4.0846097738876735E-2</c:v>
                </c:pt>
                <c:pt idx="4">
                  <c:v>9.0444930707512763E-2</c:v>
                </c:pt>
                <c:pt idx="5">
                  <c:v>0.15116703136396792</c:v>
                </c:pt>
                <c:pt idx="6">
                  <c:v>0.20021881838074398</c:v>
                </c:pt>
                <c:pt idx="7">
                  <c:v>0.18927789934354486</c:v>
                </c:pt>
                <c:pt idx="8">
                  <c:v>0.14132020423048869</c:v>
                </c:pt>
                <c:pt idx="9">
                  <c:v>7.6951130561633843E-2</c:v>
                </c:pt>
                <c:pt idx="10">
                  <c:v>4.0481400437636761E-2</c:v>
                </c:pt>
                <c:pt idx="11">
                  <c:v>1.8599562363238512E-2</c:v>
                </c:pt>
                <c:pt idx="12">
                  <c:v>8.2056892778993428E-3</c:v>
                </c:pt>
                <c:pt idx="13">
                  <c:v>6.382202771699489E-3</c:v>
                </c:pt>
                <c:pt idx="14">
                  <c:v>3.4646243617797228E-3</c:v>
                </c:pt>
                <c:pt idx="15">
                  <c:v>3.0999270605397522E-3</c:v>
                </c:pt>
                <c:pt idx="16">
                  <c:v>3.6469730123997084E-3</c:v>
                </c:pt>
                <c:pt idx="17">
                  <c:v>2.0058351568198397E-3</c:v>
                </c:pt>
                <c:pt idx="18">
                  <c:v>2.0058351568198397E-3</c:v>
                </c:pt>
                <c:pt idx="19">
                  <c:v>9.117432530999271E-4</c:v>
                </c:pt>
                <c:pt idx="20">
                  <c:v>3.6469730123997083E-4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B-4320-B7A8-EA27BD7FB3F6}"/>
            </c:ext>
          </c:extLst>
        </c:ser>
        <c:ser>
          <c:idx val="2"/>
          <c:order val="2"/>
          <c:tx>
            <c:strRef>
              <c:f>Java8!$D$2</c:f>
              <c:strCache>
                <c:ptCount val="1"/>
                <c:pt idx="0">
                  <c:v>X*p(X)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Java8!$A$3:$A$23</c:f>
              <c:numCache>
                <c:formatCode>General</c:formatCode>
                <c:ptCount val="21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280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360</c:v>
                </c:pt>
                <c:pt idx="11">
                  <c:v>380</c:v>
                </c:pt>
                <c:pt idx="12">
                  <c:v>390</c:v>
                </c:pt>
                <c:pt idx="13">
                  <c:v>410</c:v>
                </c:pt>
                <c:pt idx="14">
                  <c:v>420</c:v>
                </c:pt>
                <c:pt idx="15">
                  <c:v>440</c:v>
                </c:pt>
                <c:pt idx="16">
                  <c:v>450</c:v>
                </c:pt>
                <c:pt idx="17">
                  <c:v>470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</c:numCache>
            </c:numRef>
          </c:xVal>
          <c:yVal>
            <c:numRef>
              <c:f>Java8!$D$3:$D$23</c:f>
              <c:numCache>
                <c:formatCode>General</c:formatCode>
                <c:ptCount val="21"/>
                <c:pt idx="0">
                  <c:v>0.21881838074398249</c:v>
                </c:pt>
                <c:pt idx="1">
                  <c:v>1.0831509846827134</c:v>
                </c:pt>
                <c:pt idx="2">
                  <c:v>3.3552151714077318</c:v>
                </c:pt>
                <c:pt idx="3">
                  <c:v>10.211524434719184</c:v>
                </c:pt>
                <c:pt idx="4">
                  <c:v>24.420131291028447</c:v>
                </c:pt>
                <c:pt idx="5">
                  <c:v>42.326768781911014</c:v>
                </c:pt>
                <c:pt idx="6">
                  <c:v>60.065645514223192</c:v>
                </c:pt>
                <c:pt idx="7">
                  <c:v>58.676148796498907</c:v>
                </c:pt>
                <c:pt idx="8">
                  <c:v>46.635667396061265</c:v>
                </c:pt>
                <c:pt idx="9">
                  <c:v>26.163384390955507</c:v>
                </c:pt>
                <c:pt idx="10">
                  <c:v>14.573304157549234</c:v>
                </c:pt>
                <c:pt idx="11">
                  <c:v>7.0678336980306344</c:v>
                </c:pt>
                <c:pt idx="12">
                  <c:v>3.2002188183807436</c:v>
                </c:pt>
                <c:pt idx="13">
                  <c:v>2.6167031363967905</c:v>
                </c:pt>
                <c:pt idx="14">
                  <c:v>1.4551422319474836</c:v>
                </c:pt>
                <c:pt idx="15">
                  <c:v>1.363967906637491</c:v>
                </c:pt>
                <c:pt idx="16">
                  <c:v>1.6411378555798688</c:v>
                </c:pt>
                <c:pt idx="17">
                  <c:v>0.94274252370532463</c:v>
                </c:pt>
                <c:pt idx="18">
                  <c:v>0.96280087527352309</c:v>
                </c:pt>
                <c:pt idx="19">
                  <c:v>0.45587162654996355</c:v>
                </c:pt>
                <c:pt idx="20">
                  <c:v>0.18964259664478483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CB-4320-B7A8-EA27BD7FB3F6}"/>
            </c:ext>
          </c:extLst>
        </c:ser>
        <c:ser>
          <c:idx val="3"/>
          <c:order val="3"/>
          <c:tx>
            <c:strRef>
              <c:f>Java8!$E$2</c:f>
              <c:strCache>
                <c:ptCount val="1"/>
                <c:pt idx="0">
                  <c:v>(X-E(X))^2*p(X)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Java8!$A$3:$A$23</c:f>
              <c:numCache>
                <c:formatCode>General</c:formatCode>
                <c:ptCount val="21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280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360</c:v>
                </c:pt>
                <c:pt idx="11">
                  <c:v>380</c:v>
                </c:pt>
                <c:pt idx="12">
                  <c:v>390</c:v>
                </c:pt>
                <c:pt idx="13">
                  <c:v>410</c:v>
                </c:pt>
                <c:pt idx="14">
                  <c:v>420</c:v>
                </c:pt>
                <c:pt idx="15">
                  <c:v>440</c:v>
                </c:pt>
                <c:pt idx="16">
                  <c:v>450</c:v>
                </c:pt>
                <c:pt idx="17">
                  <c:v>470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</c:numCache>
            </c:numRef>
          </c:xVal>
          <c:yVal>
            <c:numRef>
              <c:f>Java8!$E$3:$E$23</c:f>
              <c:numCache>
                <c:formatCode>General</c:formatCode>
                <c:ptCount val="21"/>
                <c:pt idx="0">
                  <c:v>12.673213624874196</c:v>
                </c:pt>
                <c:pt idx="1">
                  <c:v>37.80336973380809</c:v>
                </c:pt>
                <c:pt idx="2">
                  <c:v>87.903253377087609</c:v>
                </c:pt>
                <c:pt idx="3">
                  <c:v>135.63907439063891</c:v>
                </c:pt>
                <c:pt idx="4">
                  <c:v>128.04310307232495</c:v>
                </c:pt>
                <c:pt idx="5">
                  <c:v>115.36855627030657</c:v>
                </c:pt>
                <c:pt idx="6">
                  <c:v>11.643352845683728</c:v>
                </c:pt>
                <c:pt idx="7">
                  <c:v>1.0669080295080435</c:v>
                </c:pt>
                <c:pt idx="8">
                  <c:v>70.745446123397201</c:v>
                </c:pt>
                <c:pt idx="9">
                  <c:v>80.651517578133166</c:v>
                </c:pt>
                <c:pt idx="10">
                  <c:v>111.04269456224495</c:v>
                </c:pt>
                <c:pt idx="11">
                  <c:v>97.424914027853262</c:v>
                </c:pt>
                <c:pt idx="12">
                  <c:v>55.679749209046747</c:v>
                </c:pt>
                <c:pt idx="13">
                  <c:v>66.888501366974594</c:v>
                </c:pt>
                <c:pt idx="14">
                  <c:v>43.751124699731932</c:v>
                </c:pt>
                <c:pt idx="15">
                  <c:v>54.319784365580865</c:v>
                </c:pt>
                <c:pt idx="16">
                  <c:v>73.925627165102767</c:v>
                </c:pt>
                <c:pt idx="17">
                  <c:v>52.884594384583295</c:v>
                </c:pt>
                <c:pt idx="18">
                  <c:v>59.599094653517632</c:v>
                </c:pt>
                <c:pt idx="19">
                  <c:v>33.741634675217369</c:v>
                </c:pt>
                <c:pt idx="20">
                  <c:v>16.448866553253573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CB-4320-B7A8-EA27BD7F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2943"/>
        <c:axId val="1610442111"/>
      </c:scatterChart>
      <c:valAx>
        <c:axId val="16104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2111"/>
        <c:crosses val="autoZero"/>
        <c:crossBetween val="midCat"/>
      </c:valAx>
      <c:valAx>
        <c:axId val="16104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91966</xdr:colOff>
      <xdr:row>1</xdr:row>
      <xdr:rowOff>4599</xdr:rowOff>
    </xdr:from>
    <xdr:to>
      <xdr:col>13</xdr:col>
      <xdr:colOff>26276</xdr:colOff>
      <xdr:row>14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0EF9B-1A30-49E6-8092-50AFB08F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1</xdr:row>
      <xdr:rowOff>5861</xdr:rowOff>
    </xdr:from>
    <xdr:to>
      <xdr:col>15</xdr:col>
      <xdr:colOff>600807</xdr:colOff>
      <xdr:row>19</xdr:row>
      <xdr:rowOff>124558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23DA6-55F7-4E18-8882-2808678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98A3-92C6-4162-8334-6A6EF2BACDA4}">
  <dimension ref="A1:E13"/>
  <sheetViews>
    <sheetView zoomScale="145" zoomScaleNormal="145" workbookViewId="0">
      <selection activeCell="B11" sqref="B11"/>
    </sheetView>
  </sheetViews>
  <sheetFormatPr defaultRowHeight="15" x14ac:dyDescent="0.25"/>
  <cols>
    <col min="1" max="1" width="17.28515625" customWidth="1"/>
    <col min="2" max="2" width="15.85546875" customWidth="1"/>
    <col min="3" max="3" width="18.5703125" customWidth="1"/>
    <col min="4" max="4" width="14.28515625" customWidth="1"/>
    <col min="5" max="5" width="16.5703125" customWidth="1"/>
  </cols>
  <sheetData>
    <row r="1" spans="1:5" x14ac:dyDescent="0.25">
      <c r="A1" t="s">
        <v>1</v>
      </c>
    </row>
    <row r="2" spans="1:5" x14ac:dyDescent="0.25">
      <c r="A2" s="2" t="s">
        <v>3</v>
      </c>
      <c r="B2" s="2" t="s">
        <v>8</v>
      </c>
      <c r="C2" s="2" t="s">
        <v>12</v>
      </c>
      <c r="D2" s="2" t="s">
        <v>13</v>
      </c>
      <c r="E2" s="2" t="s">
        <v>18</v>
      </c>
    </row>
    <row r="3" spans="1:5" ht="16.5" x14ac:dyDescent="0.25">
      <c r="A3" s="3">
        <v>0</v>
      </c>
      <c r="B3" s="3">
        <v>14809</v>
      </c>
      <c r="C3" s="4">
        <f>B3/$B$10</f>
        <v>0.27941509433962264</v>
      </c>
      <c r="D3" s="4">
        <f>C3*A3</f>
        <v>0</v>
      </c>
      <c r="E3" s="4">
        <f>POWER(A3-$B$11,2)*C3</f>
        <v>20.504448513629374</v>
      </c>
    </row>
    <row r="4" spans="1:5" ht="16.5" x14ac:dyDescent="0.25">
      <c r="A4" s="3">
        <v>10</v>
      </c>
      <c r="B4" s="3">
        <v>34890</v>
      </c>
      <c r="C4" s="4">
        <f t="shared" ref="C4:C9" si="0">B4/$B$10</f>
        <v>0.65830188679245283</v>
      </c>
      <c r="D4" s="4">
        <f t="shared" ref="D4:D9" si="1">C4*A4</f>
        <v>6.5830188679245278</v>
      </c>
      <c r="E4" s="4">
        <f t="shared" ref="E4:E9" si="2">POWER(A4-$B$11,2)*C4</f>
        <v>1.3529194459587432</v>
      </c>
    </row>
    <row r="5" spans="1:5" ht="16.5" x14ac:dyDescent="0.25">
      <c r="A5" s="3">
        <v>30</v>
      </c>
      <c r="B5" s="3">
        <v>3043</v>
      </c>
      <c r="C5" s="4">
        <f t="shared" si="0"/>
        <v>5.7415094339622642E-2</v>
      </c>
      <c r="D5" s="4">
        <f t="shared" si="1"/>
        <v>1.7224528301886792</v>
      </c>
      <c r="E5" s="4">
        <f t="shared" si="2"/>
        <v>26.376411771443536</v>
      </c>
    </row>
    <row r="6" spans="1:5" ht="16.5" x14ac:dyDescent="0.25">
      <c r="A6" s="3">
        <v>50</v>
      </c>
      <c r="B6" s="3">
        <v>190</v>
      </c>
      <c r="C6" s="4">
        <f t="shared" si="0"/>
        <v>3.5849056603773585E-3</v>
      </c>
      <c r="D6" s="4">
        <f t="shared" si="1"/>
        <v>0.17924528301886791</v>
      </c>
      <c r="E6" s="4">
        <f t="shared" si="2"/>
        <v>6.1543579631239202</v>
      </c>
    </row>
    <row r="7" spans="1:5" ht="16.5" x14ac:dyDescent="0.25">
      <c r="A7" s="3">
        <v>60</v>
      </c>
      <c r="B7" s="3">
        <v>56</v>
      </c>
      <c r="C7" s="4">
        <f t="shared" si="0"/>
        <v>1.0566037735849057E-3</v>
      </c>
      <c r="D7" s="4">
        <f t="shared" si="1"/>
        <v>6.3396226415094348E-2</v>
      </c>
      <c r="E7" s="4">
        <f t="shared" si="2"/>
        <v>2.7951540518844413</v>
      </c>
    </row>
    <row r="8" spans="1:5" ht="16.5" x14ac:dyDescent="0.25">
      <c r="A8" s="3">
        <v>80</v>
      </c>
      <c r="B8" s="3">
        <v>11</v>
      </c>
      <c r="C8" s="4">
        <f t="shared" si="0"/>
        <v>2.0754716981132075E-4</v>
      </c>
      <c r="D8" s="4">
        <f t="shared" si="1"/>
        <v>1.6603773584905661E-2</v>
      </c>
      <c r="E8" s="4">
        <f t="shared" si="2"/>
        <v>1.0590627844757754</v>
      </c>
    </row>
    <row r="9" spans="1:5" ht="16.5" x14ac:dyDescent="0.25">
      <c r="A9" s="3">
        <v>90</v>
      </c>
      <c r="B9" s="3">
        <v>1</v>
      </c>
      <c r="C9" s="4">
        <f t="shared" si="0"/>
        <v>1.8867924528301888E-5</v>
      </c>
      <c r="D9" s="4">
        <f t="shared" si="1"/>
        <v>1.69811320754717E-3</v>
      </c>
      <c r="E9" s="4">
        <f t="shared" si="2"/>
        <v>0.12512129718089432</v>
      </c>
    </row>
    <row r="10" spans="1:5" x14ac:dyDescent="0.25">
      <c r="A10" t="s">
        <v>7</v>
      </c>
      <c r="B10">
        <f>SUM(B3:B9)</f>
        <v>53000</v>
      </c>
    </row>
    <row r="11" spans="1:5" x14ac:dyDescent="0.25">
      <c r="A11" t="s">
        <v>9</v>
      </c>
      <c r="B11">
        <f>SUM(D3:D9)</f>
        <v>8.5664150943396233</v>
      </c>
    </row>
    <row r="12" spans="1:5" x14ac:dyDescent="0.25">
      <c r="A12" t="s">
        <v>10</v>
      </c>
      <c r="B12">
        <f>ROUND(SUM(E3:E9),6)</f>
        <v>58.367476000000003</v>
      </c>
    </row>
    <row r="13" spans="1:5" x14ac:dyDescent="0.25">
      <c r="A13" t="s">
        <v>11</v>
      </c>
      <c r="B13">
        <f>SQRT(B12)</f>
        <v>7.6398609934998163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87F4-75F2-462F-A52B-018A69AF28BD}">
  <dimension ref="A1:E27"/>
  <sheetViews>
    <sheetView tabSelected="1" topLeftCell="B2" zoomScale="130" zoomScaleNormal="130" workbookViewId="0">
      <selection activeCell="F10" sqref="F10"/>
    </sheetView>
  </sheetViews>
  <sheetFormatPr defaultRowHeight="15" x14ac:dyDescent="0.25"/>
  <cols>
    <col min="1" max="1" width="14.42578125" customWidth="1"/>
    <col min="2" max="2" width="10.85546875" customWidth="1"/>
    <col min="3" max="3" width="12.5703125" customWidth="1"/>
    <col min="4" max="4" width="12.7109375" customWidth="1"/>
    <col min="5" max="5" width="14.42578125" customWidth="1"/>
  </cols>
  <sheetData>
    <row r="1" spans="1:5" x14ac:dyDescent="0.25">
      <c r="A1" t="s">
        <v>2</v>
      </c>
    </row>
    <row r="2" spans="1:5" x14ac:dyDescent="0.25">
      <c r="A2" s="2" t="s">
        <v>3</v>
      </c>
      <c r="B2" s="2" t="s">
        <v>8</v>
      </c>
      <c r="C2" s="2" t="s">
        <v>12</v>
      </c>
      <c r="D2" s="2" t="s">
        <v>13</v>
      </c>
      <c r="E2" s="2" t="s">
        <v>18</v>
      </c>
    </row>
    <row r="3" spans="1:5" ht="16.5" x14ac:dyDescent="0.25">
      <c r="A3" s="3">
        <v>200</v>
      </c>
      <c r="B3" s="3">
        <v>6</v>
      </c>
      <c r="C3" s="4">
        <f>B3/$B$24</f>
        <v>1.0940919037199124E-3</v>
      </c>
      <c r="D3" s="4">
        <f>A3*C3</f>
        <v>0.21881838074398249</v>
      </c>
      <c r="E3" s="4">
        <f>POWER(A3-$B$25,2)*C3</f>
        <v>12.673213624874196</v>
      </c>
    </row>
    <row r="4" spans="1:5" ht="16.5" x14ac:dyDescent="0.25">
      <c r="A4" s="3">
        <v>220</v>
      </c>
      <c r="B4" s="3">
        <v>27</v>
      </c>
      <c r="C4" s="4">
        <f t="shared" ref="C4:C23" si="0">B4/$B$24</f>
        <v>4.9234135667396064E-3</v>
      </c>
      <c r="D4" s="4">
        <f t="shared" ref="D4:D23" si="1">A4*C4</f>
        <v>1.0831509846827134</v>
      </c>
      <c r="E4" s="4">
        <f t="shared" ref="E4:E23" si="2">POWER(A4-$B$25,2)*C4</f>
        <v>37.80336973380809</v>
      </c>
    </row>
    <row r="5" spans="1:5" ht="16.5" x14ac:dyDescent="0.25">
      <c r="A5" s="3">
        <v>230</v>
      </c>
      <c r="B5" s="3">
        <v>80</v>
      </c>
      <c r="C5" s="4">
        <f t="shared" si="0"/>
        <v>1.4587892049598834E-2</v>
      </c>
      <c r="D5" s="4">
        <f t="shared" si="1"/>
        <v>3.3552151714077318</v>
      </c>
      <c r="E5" s="4">
        <f t="shared" si="2"/>
        <v>87.903253377087609</v>
      </c>
    </row>
    <row r="6" spans="1:5" ht="16.5" x14ac:dyDescent="0.25">
      <c r="A6" s="3">
        <v>250</v>
      </c>
      <c r="B6" s="3">
        <v>224</v>
      </c>
      <c r="C6" s="4">
        <f t="shared" si="0"/>
        <v>4.0846097738876735E-2</v>
      </c>
      <c r="D6" s="4">
        <f t="shared" si="1"/>
        <v>10.211524434719184</v>
      </c>
      <c r="E6" s="4">
        <f t="shared" si="2"/>
        <v>135.63907439063891</v>
      </c>
    </row>
    <row r="7" spans="1:5" ht="16.5" x14ac:dyDescent="0.25">
      <c r="A7" s="3">
        <v>270</v>
      </c>
      <c r="B7" s="3">
        <v>496</v>
      </c>
      <c r="C7" s="4">
        <f t="shared" si="0"/>
        <v>9.0444930707512763E-2</v>
      </c>
      <c r="D7" s="4">
        <f t="shared" si="1"/>
        <v>24.420131291028447</v>
      </c>
      <c r="E7" s="4">
        <f t="shared" si="2"/>
        <v>128.04310307232495</v>
      </c>
    </row>
    <row r="8" spans="1:5" ht="16.5" x14ac:dyDescent="0.25">
      <c r="A8" s="3">
        <v>280</v>
      </c>
      <c r="B8" s="3">
        <v>829</v>
      </c>
      <c r="C8" s="4">
        <f t="shared" si="0"/>
        <v>0.15116703136396792</v>
      </c>
      <c r="D8" s="4">
        <f t="shared" si="1"/>
        <v>42.326768781911014</v>
      </c>
      <c r="E8" s="4">
        <f t="shared" si="2"/>
        <v>115.36855627030657</v>
      </c>
    </row>
    <row r="9" spans="1:5" ht="16.5" x14ac:dyDescent="0.25">
      <c r="A9" s="3">
        <v>300</v>
      </c>
      <c r="B9" s="3">
        <v>1098</v>
      </c>
      <c r="C9" s="4">
        <f t="shared" si="0"/>
        <v>0.20021881838074398</v>
      </c>
      <c r="D9" s="4">
        <f t="shared" si="1"/>
        <v>60.065645514223192</v>
      </c>
      <c r="E9" s="4">
        <f t="shared" si="2"/>
        <v>11.643352845683728</v>
      </c>
    </row>
    <row r="10" spans="1:5" ht="16.5" x14ac:dyDescent="0.25">
      <c r="A10" s="3">
        <v>310</v>
      </c>
      <c r="B10" s="3">
        <v>1038</v>
      </c>
      <c r="C10" s="4">
        <f t="shared" si="0"/>
        <v>0.18927789934354486</v>
      </c>
      <c r="D10" s="4">
        <f t="shared" si="1"/>
        <v>58.676148796498907</v>
      </c>
      <c r="E10" s="4">
        <f t="shared" si="2"/>
        <v>1.0669080295080435</v>
      </c>
    </row>
    <row r="11" spans="1:5" ht="16.5" x14ac:dyDescent="0.25">
      <c r="A11" s="3">
        <v>330</v>
      </c>
      <c r="B11" s="3">
        <v>775</v>
      </c>
      <c r="C11" s="4">
        <f t="shared" si="0"/>
        <v>0.14132020423048869</v>
      </c>
      <c r="D11" s="4">
        <f t="shared" si="1"/>
        <v>46.635667396061265</v>
      </c>
      <c r="E11" s="4">
        <f t="shared" si="2"/>
        <v>70.745446123397201</v>
      </c>
    </row>
    <row r="12" spans="1:5" ht="16.5" x14ac:dyDescent="0.25">
      <c r="A12" s="3">
        <v>340</v>
      </c>
      <c r="B12" s="3">
        <v>422</v>
      </c>
      <c r="C12" s="4">
        <f t="shared" si="0"/>
        <v>7.6951130561633843E-2</v>
      </c>
      <c r="D12" s="4">
        <f t="shared" si="1"/>
        <v>26.163384390955507</v>
      </c>
      <c r="E12" s="4">
        <f t="shared" si="2"/>
        <v>80.651517578133166</v>
      </c>
    </row>
    <row r="13" spans="1:5" ht="16.5" x14ac:dyDescent="0.25">
      <c r="A13" s="3">
        <v>360</v>
      </c>
      <c r="B13" s="3">
        <v>222</v>
      </c>
      <c r="C13" s="4">
        <f t="shared" si="0"/>
        <v>4.0481400437636761E-2</v>
      </c>
      <c r="D13" s="4">
        <f t="shared" si="1"/>
        <v>14.573304157549234</v>
      </c>
      <c r="E13" s="4">
        <f t="shared" si="2"/>
        <v>111.04269456224495</v>
      </c>
    </row>
    <row r="14" spans="1:5" ht="16.5" x14ac:dyDescent="0.25">
      <c r="A14" s="3">
        <v>380</v>
      </c>
      <c r="B14" s="3">
        <v>102</v>
      </c>
      <c r="C14" s="4">
        <f t="shared" si="0"/>
        <v>1.8599562363238512E-2</v>
      </c>
      <c r="D14" s="4">
        <f t="shared" si="1"/>
        <v>7.0678336980306344</v>
      </c>
      <c r="E14" s="4">
        <f t="shared" si="2"/>
        <v>97.424914027853262</v>
      </c>
    </row>
    <row r="15" spans="1:5" ht="16.5" x14ac:dyDescent="0.25">
      <c r="A15" s="3">
        <v>390</v>
      </c>
      <c r="B15" s="3">
        <v>45</v>
      </c>
      <c r="C15" s="4">
        <f t="shared" si="0"/>
        <v>8.2056892778993428E-3</v>
      </c>
      <c r="D15" s="4">
        <f t="shared" si="1"/>
        <v>3.2002188183807436</v>
      </c>
      <c r="E15" s="4">
        <f t="shared" si="2"/>
        <v>55.679749209046747</v>
      </c>
    </row>
    <row r="16" spans="1:5" ht="16.5" x14ac:dyDescent="0.25">
      <c r="A16" s="3">
        <v>410</v>
      </c>
      <c r="B16" s="3">
        <v>35</v>
      </c>
      <c r="C16" s="4">
        <f t="shared" si="0"/>
        <v>6.382202771699489E-3</v>
      </c>
      <c r="D16" s="4">
        <f t="shared" si="1"/>
        <v>2.6167031363967905</v>
      </c>
      <c r="E16" s="4">
        <f t="shared" si="2"/>
        <v>66.888501366974594</v>
      </c>
    </row>
    <row r="17" spans="1:5" ht="16.5" x14ac:dyDescent="0.25">
      <c r="A17" s="3">
        <v>420</v>
      </c>
      <c r="B17" s="3">
        <v>19</v>
      </c>
      <c r="C17" s="4">
        <f t="shared" si="0"/>
        <v>3.4646243617797228E-3</v>
      </c>
      <c r="D17" s="4">
        <f t="shared" si="1"/>
        <v>1.4551422319474836</v>
      </c>
      <c r="E17" s="4">
        <f t="shared" si="2"/>
        <v>43.751124699731932</v>
      </c>
    </row>
    <row r="18" spans="1:5" ht="16.5" x14ac:dyDescent="0.25">
      <c r="A18" s="3">
        <v>440</v>
      </c>
      <c r="B18" s="3">
        <v>17</v>
      </c>
      <c r="C18" s="4">
        <f t="shared" si="0"/>
        <v>3.0999270605397522E-3</v>
      </c>
      <c r="D18" s="4">
        <f t="shared" si="1"/>
        <v>1.363967906637491</v>
      </c>
      <c r="E18" s="4">
        <f t="shared" si="2"/>
        <v>54.319784365580865</v>
      </c>
    </row>
    <row r="19" spans="1:5" ht="16.5" x14ac:dyDescent="0.25">
      <c r="A19" s="3">
        <v>450</v>
      </c>
      <c r="B19" s="3">
        <v>20</v>
      </c>
      <c r="C19" s="4">
        <f t="shared" si="0"/>
        <v>3.6469730123997084E-3</v>
      </c>
      <c r="D19" s="4">
        <f t="shared" si="1"/>
        <v>1.6411378555798688</v>
      </c>
      <c r="E19" s="4">
        <f t="shared" si="2"/>
        <v>73.925627165102767</v>
      </c>
    </row>
    <row r="20" spans="1:5" ht="16.5" x14ac:dyDescent="0.25">
      <c r="A20" s="3">
        <v>470</v>
      </c>
      <c r="B20" s="3">
        <v>11</v>
      </c>
      <c r="C20" s="4">
        <f t="shared" si="0"/>
        <v>2.0058351568198397E-3</v>
      </c>
      <c r="D20" s="4">
        <f t="shared" si="1"/>
        <v>0.94274252370532463</v>
      </c>
      <c r="E20" s="4">
        <f t="shared" si="2"/>
        <v>52.884594384583295</v>
      </c>
    </row>
    <row r="21" spans="1:5" ht="16.5" x14ac:dyDescent="0.25">
      <c r="A21" s="3">
        <v>480</v>
      </c>
      <c r="B21" s="3">
        <v>11</v>
      </c>
      <c r="C21" s="4">
        <f t="shared" si="0"/>
        <v>2.0058351568198397E-3</v>
      </c>
      <c r="D21" s="4">
        <f t="shared" si="1"/>
        <v>0.96280087527352309</v>
      </c>
      <c r="E21" s="4">
        <f t="shared" si="2"/>
        <v>59.599094653517632</v>
      </c>
    </row>
    <row r="22" spans="1:5" ht="16.5" x14ac:dyDescent="0.25">
      <c r="A22" s="3">
        <v>500</v>
      </c>
      <c r="B22" s="3">
        <v>5</v>
      </c>
      <c r="C22" s="4">
        <f t="shared" si="0"/>
        <v>9.117432530999271E-4</v>
      </c>
      <c r="D22" s="4">
        <f t="shared" si="1"/>
        <v>0.45587162654996355</v>
      </c>
      <c r="E22" s="4">
        <f t="shared" si="2"/>
        <v>33.741634675217369</v>
      </c>
    </row>
    <row r="23" spans="1:5" ht="16.5" x14ac:dyDescent="0.25">
      <c r="A23" s="3">
        <v>520</v>
      </c>
      <c r="B23" s="3">
        <v>2</v>
      </c>
      <c r="C23" s="4">
        <f t="shared" si="0"/>
        <v>3.6469730123997083E-4</v>
      </c>
      <c r="D23" s="4">
        <f t="shared" si="1"/>
        <v>0.18964259664478483</v>
      </c>
      <c r="E23" s="4">
        <f t="shared" si="2"/>
        <v>16.448866553253573</v>
      </c>
    </row>
    <row r="24" spans="1:5" x14ac:dyDescent="0.25">
      <c r="A24" t="s">
        <v>7</v>
      </c>
      <c r="B24">
        <f>SUM(B3:B23)</f>
        <v>5484</v>
      </c>
    </row>
    <row r="25" spans="1:5" x14ac:dyDescent="0.25">
      <c r="A25" t="s">
        <v>9</v>
      </c>
      <c r="B25">
        <f>SUM(D3:D23)</f>
        <v>307.62582056892768</v>
      </c>
    </row>
    <row r="26" spans="1:5" x14ac:dyDescent="0.25">
      <c r="A26" t="s">
        <v>10</v>
      </c>
      <c r="B26">
        <f>SUM(E3:E23)</f>
        <v>1347.2443807088694</v>
      </c>
    </row>
    <row r="27" spans="1:5" x14ac:dyDescent="0.25">
      <c r="A27" t="s">
        <v>11</v>
      </c>
      <c r="B27">
        <f>SQRT(B26)</f>
        <v>36.704827757515353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522-F20E-41E3-BD5C-CEF506898981}">
  <dimension ref="A1:B18"/>
  <sheetViews>
    <sheetView workbookViewId="0">
      <selection activeCell="A3" sqref="A3:B18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6</v>
      </c>
    </row>
    <row r="2" spans="1:2" x14ac:dyDescent="0.25">
      <c r="A2" t="s">
        <v>4</v>
      </c>
      <c r="B2" t="s">
        <v>5</v>
      </c>
    </row>
    <row r="3" spans="1:2" ht="16.5" x14ac:dyDescent="0.25">
      <c r="A3" s="1">
        <v>30</v>
      </c>
      <c r="B3" s="1">
        <v>4</v>
      </c>
    </row>
    <row r="4" spans="1:2" ht="16.5" x14ac:dyDescent="0.25">
      <c r="A4" s="1">
        <v>50</v>
      </c>
      <c r="B4" s="1">
        <v>55</v>
      </c>
    </row>
    <row r="5" spans="1:2" ht="16.5" x14ac:dyDescent="0.25">
      <c r="A5" s="1">
        <v>60</v>
      </c>
      <c r="B5" s="1">
        <v>306</v>
      </c>
    </row>
    <row r="6" spans="1:2" ht="16.5" x14ac:dyDescent="0.25">
      <c r="A6" s="1">
        <v>80</v>
      </c>
      <c r="B6" s="1">
        <v>979</v>
      </c>
    </row>
    <row r="7" spans="1:2" ht="16.5" x14ac:dyDescent="0.25">
      <c r="A7" s="1">
        <v>90</v>
      </c>
      <c r="B7" s="1">
        <v>1826</v>
      </c>
    </row>
    <row r="8" spans="1:2" ht="16.5" x14ac:dyDescent="0.25">
      <c r="A8" s="1">
        <v>110</v>
      </c>
      <c r="B8" s="1">
        <v>1515</v>
      </c>
    </row>
    <row r="9" spans="1:2" ht="16.5" x14ac:dyDescent="0.25">
      <c r="A9" s="1">
        <v>130</v>
      </c>
      <c r="B9" s="1">
        <v>525</v>
      </c>
    </row>
    <row r="10" spans="1:2" ht="16.5" x14ac:dyDescent="0.25">
      <c r="A10" s="1">
        <v>140</v>
      </c>
      <c r="B10" s="1">
        <v>206</v>
      </c>
    </row>
    <row r="11" spans="1:2" ht="16.5" x14ac:dyDescent="0.25">
      <c r="A11" s="1">
        <v>160</v>
      </c>
      <c r="B11" s="1">
        <v>33</v>
      </c>
    </row>
    <row r="12" spans="1:2" ht="16.5" x14ac:dyDescent="0.25">
      <c r="A12" s="1">
        <v>170</v>
      </c>
      <c r="B12" s="1">
        <v>10</v>
      </c>
    </row>
    <row r="13" spans="1:2" ht="16.5" x14ac:dyDescent="0.25">
      <c r="A13" s="1">
        <v>190</v>
      </c>
      <c r="B13" s="1">
        <v>11</v>
      </c>
    </row>
    <row r="14" spans="1:2" ht="16.5" x14ac:dyDescent="0.25">
      <c r="A14" s="1">
        <v>200</v>
      </c>
      <c r="B14" s="1">
        <v>12</v>
      </c>
    </row>
    <row r="15" spans="1:2" ht="16.5" x14ac:dyDescent="0.25">
      <c r="A15" s="1">
        <v>220</v>
      </c>
      <c r="B15" s="1">
        <v>4</v>
      </c>
    </row>
    <row r="16" spans="1:2" ht="16.5" x14ac:dyDescent="0.25">
      <c r="A16" s="1">
        <v>230</v>
      </c>
      <c r="B16" s="1">
        <v>1</v>
      </c>
    </row>
    <row r="17" spans="1:2" ht="16.5" x14ac:dyDescent="0.25">
      <c r="A17" s="1">
        <v>250</v>
      </c>
      <c r="B17" s="1">
        <v>2</v>
      </c>
    </row>
    <row r="18" spans="1:2" ht="16.5" x14ac:dyDescent="0.25">
      <c r="A18" s="1">
        <v>270</v>
      </c>
      <c r="B18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B7B4-F3C4-40E0-BA9A-E5A25D6077CE}">
  <dimension ref="A1:D9"/>
  <sheetViews>
    <sheetView zoomScale="205" zoomScaleNormal="205" workbookViewId="0">
      <selection activeCell="D7" sqref="D7"/>
    </sheetView>
  </sheetViews>
  <sheetFormatPr defaultRowHeight="15" x14ac:dyDescent="0.25"/>
  <cols>
    <col min="4" max="4" width="13.5703125" customWidth="1"/>
  </cols>
  <sheetData>
    <row r="1" spans="1:4" x14ac:dyDescent="0.25">
      <c r="A1" t="s">
        <v>0</v>
      </c>
      <c r="B1" t="s">
        <v>12</v>
      </c>
      <c r="C1" t="s">
        <v>14</v>
      </c>
      <c r="D1" t="s">
        <v>17</v>
      </c>
    </row>
    <row r="2" spans="1:4" x14ac:dyDescent="0.25">
      <c r="A2">
        <v>1</v>
      </c>
      <c r="B2">
        <v>0.3</v>
      </c>
      <c r="C2">
        <f>A2*B2</f>
        <v>0.3</v>
      </c>
      <c r="D2">
        <f>POWER(A2-$B$8,1)*B2</f>
        <v>-0.55499999999999983</v>
      </c>
    </row>
    <row r="3" spans="1:4" x14ac:dyDescent="0.25">
      <c r="A3">
        <v>2</v>
      </c>
      <c r="B3">
        <v>0.25</v>
      </c>
      <c r="C3">
        <f t="shared" ref="C3:C7" si="0">A3*B3</f>
        <v>0.5</v>
      </c>
      <c r="D3">
        <f t="shared" ref="D3:D7" si="1">POWER(A3-$B$8,1)*B3</f>
        <v>-0.21249999999999991</v>
      </c>
    </row>
    <row r="4" spans="1:4" x14ac:dyDescent="0.25">
      <c r="A4">
        <v>3</v>
      </c>
      <c r="B4">
        <v>0.15</v>
      </c>
      <c r="C4">
        <f t="shared" si="0"/>
        <v>0.44999999999999996</v>
      </c>
      <c r="D4">
        <f t="shared" si="1"/>
        <v>2.2500000000000051E-2</v>
      </c>
    </row>
    <row r="5" spans="1:4" x14ac:dyDescent="0.25">
      <c r="A5">
        <v>4</v>
      </c>
      <c r="B5">
        <v>0.05</v>
      </c>
      <c r="C5">
        <f t="shared" si="0"/>
        <v>0.2</v>
      </c>
      <c r="D5">
        <f t="shared" si="1"/>
        <v>5.7500000000000023E-2</v>
      </c>
    </row>
    <row r="6" spans="1:4" x14ac:dyDescent="0.25">
      <c r="A6">
        <v>5</v>
      </c>
      <c r="B6">
        <v>0.1</v>
      </c>
      <c r="C6">
        <f t="shared" si="0"/>
        <v>0.5</v>
      </c>
      <c r="D6">
        <f t="shared" si="1"/>
        <v>0.21500000000000005</v>
      </c>
    </row>
    <row r="7" spans="1:4" x14ac:dyDescent="0.25">
      <c r="A7">
        <v>6</v>
      </c>
      <c r="B7">
        <v>0.15</v>
      </c>
      <c r="C7">
        <f t="shared" si="0"/>
        <v>0.89999999999999991</v>
      </c>
      <c r="D7">
        <f t="shared" si="1"/>
        <v>0.47250000000000003</v>
      </c>
    </row>
    <row r="8" spans="1:4" x14ac:dyDescent="0.25">
      <c r="A8" t="s">
        <v>15</v>
      </c>
      <c r="B8">
        <f>SUM(C2:C7)</f>
        <v>2.8499999999999996</v>
      </c>
    </row>
    <row r="9" spans="1:4" x14ac:dyDescent="0.25">
      <c r="A9" t="s">
        <v>16</v>
      </c>
      <c r="B9">
        <f>SUM(D2:D7)</f>
        <v>4.4408920985006262E-16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C++</vt:lpstr>
      <vt:lpstr>Java8</vt:lpstr>
      <vt:lpstr>Python3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</dc:creator>
  <cp:lastModifiedBy>Nguyen Van</cp:lastModifiedBy>
  <dcterms:created xsi:type="dcterms:W3CDTF">2021-04-18T08:51:23Z</dcterms:created>
  <dcterms:modified xsi:type="dcterms:W3CDTF">2021-04-18T09:43:59Z</dcterms:modified>
</cp:coreProperties>
</file>