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ebd7f14189de23af/Documents/"/>
    </mc:Choice>
  </mc:AlternateContent>
  <xr:revisionPtr revIDLastSave="108" documentId="8_{318D4A00-C68F-4EEB-8B9F-CBF789587361}" xr6:coauthVersionLast="47" xr6:coauthVersionMax="47" xr10:uidLastSave="{F6899571-CA17-4E47-A9C1-419A100FED85}"/>
  <bookViews>
    <workbookView xWindow="-120" yWindow="-120" windowWidth="29040" windowHeight="15840" activeTab="2" xr2:uid="{FF155122-2478-49C0-85E8-2070B8B5E395}"/>
  </bookViews>
  <sheets>
    <sheet name="TC1" sheetId="3" r:id="rId1"/>
    <sheet name="TC2" sheetId="1" r:id="rId2"/>
    <sheet name="Trang_tính2" sheetId="2" r:id="rId3"/>
  </sheets>
  <definedNames>
    <definedName name="_xlchart.v1.0" hidden="1">Trang_tính2!$D$2:$F$2</definedName>
    <definedName name="_xlchart.v1.1" hidden="1">Trang_tính2!$D$3:$F$3</definedName>
    <definedName name="_xlchart.v1.2" hidden="1">Trang_tính2!$D$4:$F$4</definedName>
    <definedName name="_xlchart.v1.3" hidden="1">Trang_tính2!$H$9</definedName>
    <definedName name="_xlchart.v1.4" hidden="1">Trang_tính2!$H$9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F2" i="2"/>
  <c r="E3" i="2"/>
  <c r="D3" i="2"/>
  <c r="E2" i="2"/>
  <c r="D2" i="2"/>
  <c r="O4" i="3"/>
  <c r="L4" i="3"/>
  <c r="O3" i="3"/>
  <c r="L3" i="3"/>
  <c r="I3" i="3"/>
  <c r="I1" i="3" s="1"/>
  <c r="O2" i="3"/>
  <c r="L2" i="3"/>
  <c r="I2" i="3"/>
  <c r="O1" i="3"/>
  <c r="L1" i="3"/>
  <c r="O4" i="1"/>
  <c r="L4" i="1"/>
  <c r="O3" i="1"/>
  <c r="L3" i="1"/>
  <c r="I3" i="1"/>
  <c r="O2" i="1"/>
  <c r="L2" i="1"/>
  <c r="I2" i="1"/>
  <c r="I1" i="1" s="1"/>
  <c r="O1" i="1"/>
  <c r="L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hangptm</author>
  </authors>
  <commentList>
    <comment ref="A1" authorId="0" shapeId="0" xr:uid="{7A2CF719-E123-4D36-A4A7-29B6346FAD34}">
      <text>
        <r>
          <rPr>
            <sz val="8"/>
            <color indexed="81"/>
            <rFont val="Tahoma"/>
            <family val="2"/>
          </rPr>
          <t xml:space="preserve">Giải thích: TC_F_STT
- TC: TestCase
- F: Function
- STT: Số thứ tự (1,2,3,...)
</t>
        </r>
      </text>
    </comment>
  </commentList>
</comments>
</file>

<file path=xl/sharedStrings.xml><?xml version="1.0" encoding="utf-8"?>
<sst xmlns="http://schemas.openxmlformats.org/spreadsheetml/2006/main" count="317" uniqueCount="205">
  <si>
    <t>Tên Testcase</t>
  </si>
  <si>
    <t>Test case chức năng</t>
  </si>
  <si>
    <t>Tổng số TC thực hiện</t>
  </si>
  <si>
    <t>Mã Testcase</t>
  </si>
  <si>
    <t>TC_F02</t>
  </si>
  <si>
    <t>Tổng số TC Pass</t>
  </si>
  <si>
    <t>Người tạo TC</t>
  </si>
  <si>
    <t>Tổng số TC Fail</t>
  </si>
  <si>
    <t>Ngày tạo TC</t>
  </si>
  <si>
    <t>Tổng số TC Not-Tested</t>
  </si>
  <si>
    <t>Người Test :</t>
  </si>
  <si>
    <t xml:space="preserve">Ngày Test: </t>
  </si>
  <si>
    <t>Nguyễn Tuấn Sơn</t>
  </si>
  <si>
    <t>STT</t>
  </si>
  <si>
    <t>Mục tiêu kiểm thử</t>
  </si>
  <si>
    <t>Mô tả thao tác kiểm thử</t>
  </si>
  <si>
    <t>Kết quả chờ đợi</t>
  </si>
  <si>
    <t>Dữ liệu kiểm thử</t>
  </si>
  <si>
    <t>Kết quả thực tế</t>
  </si>
  <si>
    <t>Kiểm thử lần 1</t>
  </si>
  <si>
    <t>Kiểm thử lần 2</t>
  </si>
  <si>
    <t>Kiểm thử lần 3</t>
  </si>
  <si>
    <t>Kết quả (P/F/N)</t>
  </si>
  <si>
    <t>Bug #</t>
  </si>
  <si>
    <t>Diễn giải lỗi</t>
  </si>
  <si>
    <t>TC_F2.1</t>
  </si>
  <si>
    <t>Kiểm tra Textbox Họ Tên</t>
  </si>
  <si>
    <t>1. Kiểm tra bỏ trống Textbox Họ tên</t>
  </si>
  <si>
    <t>2. Kiểm tra nhập trường họ tên chứa ký tự đặc biệt</t>
  </si>
  <si>
    <t>3. Kiểm tra nhập trường họ tên chứa số</t>
  </si>
  <si>
    <t>4. Kiểm tra độ dài ô Textbox Họ tên</t>
  </si>
  <si>
    <t>Để trống textbox Họ Tên, điền đầy đủ các trường còn lại và Click button Đăng Ký</t>
  </si>
  <si>
    <t>Hiển thị (*) cạnh textbox Họ Tên, hiển thị thông báo "không được để trống" dưới button Đăng Ký</t>
  </si>
  <si>
    <r>
      <rPr>
        <b/>
        <sz val="10"/>
        <rFont val="Arial"/>
        <family val="2"/>
      </rPr>
      <t>- Họ tên:</t>
    </r>
    <r>
      <rPr>
        <sz val="10"/>
        <rFont val="Arial"/>
        <family val="2"/>
      </rPr>
      <t xml:space="preserve">
- Ngày sinh: 21/6/1997
- Địa chỉ: Hà Nội
- Điện thoại: 091308821
- Khóa học: Lập trình C++
- Thời gian học: 7h00 : 9h00</t>
    </r>
  </si>
  <si>
    <r>
      <t xml:space="preserve">- Thông báo </t>
    </r>
    <r>
      <rPr>
        <i/>
        <sz val="10"/>
        <rFont val="Arial"/>
        <family val="2"/>
      </rPr>
      <t>""Họ tên, điện thoại", "Khóa học" và "Thời gian học" không được để trống"</t>
    </r>
    <r>
      <rPr>
        <sz val="10"/>
        <rFont val="Arial"/>
        <family val="2"/>
      </rPr>
      <t xml:space="preserve"> phía dưới button "Đăng ký", chữ màu đen, cỡ chữ bằng cỡ chữ trên form hiện tại
- Dấu</t>
    </r>
    <r>
      <rPr>
        <sz val="10"/>
        <color indexed="10"/>
        <rFont val="Arial"/>
        <family val="2"/>
      </rPr>
      <t xml:space="preserve"> (*)</t>
    </r>
    <r>
      <rPr>
        <sz val="10"/>
        <rFont val="Arial"/>
        <family val="2"/>
      </rPr>
      <t xml:space="preserve"> được hiển thị sau trường  Họ tên, Điện thoại, Khóa học, Thời gian học.</t>
    </r>
  </si>
  <si>
    <t>- Đăng ký thành công
- Thông tin đăng ký hiện thị dưới button Đăng ký</t>
  </si>
  <si>
    <t>- Nhập trường họ tên dài quá 30 ký tự
- Nhập đầy đủ các trường còn lại
- Click vào button "Đăng ký"</t>
  </si>
  <si>
    <r>
      <t>Điều kiện ràng buộc</t>
    </r>
    <r>
      <rPr>
        <sz val="11"/>
        <color theme="1"/>
        <rFont val="Arial"/>
        <family val="2"/>
      </rPr>
      <t xml:space="preserve">: người dùng đã được tạo một account để đăng nhập vào hệ thống
</t>
    </r>
  </si>
  <si>
    <t>Nhập trường họ tên chứa số và nhập đầy đủ các trường còn lại sau đó click vào button "Đăng ký"</t>
  </si>
  <si>
    <t>Nhập trường họ tên chứa ký tự đặc biệt, Nhập đầy đủ các trường còn lại sau đó click vào button "Đăng ký"</t>
  </si>
  <si>
    <r>
      <t>Hiển thị thông báo</t>
    </r>
    <r>
      <rPr>
        <b/>
        <i/>
        <sz val="10"/>
        <rFont val="Arial"/>
        <family val="2"/>
      </rPr>
      <t xml:space="preserve"> </t>
    </r>
    <r>
      <rPr>
        <sz val="10"/>
        <rFont val="Arial"/>
        <family val="2"/>
      </rPr>
      <t>"Không được nhập ký tự đặc biệt tại trường họ tên" bên dưới button "Đăng ký"</t>
    </r>
  </si>
  <si>
    <t>Hiển thị thông báo "Không được nhập số tại trường họ tên" bên dưới button "Đăng ký"</t>
  </si>
  <si>
    <t>Hiển thị thông báo "Họ tên bạn nhập vượt quá 30 ký tự" dưới button Đăng ký</t>
  </si>
  <si>
    <r>
      <rPr>
        <b/>
        <sz val="10"/>
        <rFont val="Arial"/>
        <family val="2"/>
      </rPr>
      <t>- Họ tên: $Son</t>
    </r>
    <r>
      <rPr>
        <sz val="10"/>
        <rFont val="Arial"/>
        <family val="2"/>
      </rPr>
      <t xml:space="preserve">
- Ngày sinh: 21/6/1997
- Địa chỉ: Hà Nội
- Điện thoại: 091308821
- Khóa học: Lập trình C++
- Thời gian học: 7h00 : 9h00</t>
    </r>
  </si>
  <si>
    <r>
      <rPr>
        <b/>
        <sz val="10"/>
        <rFont val="Arial"/>
        <family val="2"/>
      </rPr>
      <t>- Họ tên: Son216</t>
    </r>
    <r>
      <rPr>
        <sz val="10"/>
        <rFont val="Arial"/>
        <family val="2"/>
      </rPr>
      <t xml:space="preserve">
- Ngày sinh: 21/6/1997
- Địa chỉ: Hà Nội
- Điện thoại: 091308821
- Khóa học: Lập trình C++
- Thời gian học: 7h00 : 9h00</t>
    </r>
  </si>
  <si>
    <r>
      <rPr>
        <b/>
        <sz val="10"/>
        <rFont val="Arial"/>
        <family val="2"/>
      </rPr>
      <t>- Họ tên: Nguyen Tuan Sonnnnnnnnnnnnnnnnnnnnnnnnnnnn</t>
    </r>
    <r>
      <rPr>
        <sz val="10"/>
        <rFont val="Arial"/>
        <family val="2"/>
      </rPr>
      <t xml:space="preserve">
- Ngày sinh: 21/6/1997
- Địa chỉ: Hà Nội
- Điện thoại: 091308821
- Khóa học: Lập trình C++
- Thời gian học: 7h00 : 9h00</t>
    </r>
  </si>
  <si>
    <t>TC_F2.2</t>
  </si>
  <si>
    <t>Kiểm tra DateTimePicker ngày sinh</t>
  </si>
  <si>
    <t>1. Kiểm tra nhập ngày sinh không tồn tại</t>
  </si>
  <si>
    <t>- Hệ thống tự động sửa về ngày hợp lệ gần nhất với ngày đã nhập</t>
  </si>
  <si>
    <t>F</t>
  </si>
  <si>
    <t>Bug2.2.1</t>
  </si>
  <si>
    <t>DateTimePicker tự động sửa mà không thông báo cho người dùng</t>
  </si>
  <si>
    <t>2. Kiểm tra hiển thị của trường Ngày sinh</t>
  </si>
  <si>
    <t xml:space="preserve">Click vào DateTimePicker chọn ngày sinh
</t>
  </si>
  <si>
    <t>DateTimePicker hiển thị ngày sinh vừa chọn</t>
  </si>
  <si>
    <t>P</t>
  </si>
  <si>
    <t>TC_F2.3</t>
  </si>
  <si>
    <t>Kiểm tra Textbox Địa chỉ</t>
  </si>
  <si>
    <t>1. Kiểm tra độ dài Textbox Địa chỉ</t>
  </si>
  <si>
    <t>Bug2.3.1</t>
  </si>
  <si>
    <t>Textbox Địa chỉ vẫn cho phép nhập quá 150 ký tự</t>
  </si>
  <si>
    <t>TC_F2.4</t>
  </si>
  <si>
    <t>Kiểm tra Textbox Điện thoại</t>
  </si>
  <si>
    <t>1. Kiểm tra việc bỏ trống Textbox Điện thoại</t>
  </si>
  <si>
    <t>Bug2.4.1</t>
  </si>
  <si>
    <t>2. Kiểm tra việc nhập trường Điện thoại có chứa ký tự khác ngoài số và dấu (.)</t>
  </si>
  <si>
    <t>Bug2.4.2</t>
  </si>
  <si>
    <t>Textbox Điện thoại vẫn cho phép nhập ký tự khác ngoài số và dấu (.)</t>
  </si>
  <si>
    <t xml:space="preserve">3. Kiểm tra độ dài textbox Điện thoại </t>
  </si>
  <si>
    <t>Bug2.4.3</t>
  </si>
  <si>
    <t>Textbox Điện thoại vẫn cho phép nhập quá 15 ký tự</t>
  </si>
  <si>
    <t>TC_F2.5</t>
  </si>
  <si>
    <t>Kiểm tra Combobox Khóa học</t>
  </si>
  <si>
    <t>1. Kiểm tra việc bỏ trống trường Khóa học</t>
  </si>
  <si>
    <t>Bug2.5.1</t>
  </si>
  <si>
    <t>2. Kiểm tra các giá trị có trong ComboBox Khóa học</t>
  </si>
  <si>
    <t>Click vào ComboBox Khóa học</t>
  </si>
  <si>
    <t>Dữ liệu hiển thị tại combobox Khóa học bao gồm: Tin văn phòng, Đồ họa, Tin căn bản, Lập trinh C++</t>
  </si>
  <si>
    <t>Bug2.5.2</t>
  </si>
  <si>
    <t>Sai tên các dữ liệu trong combobox: 
'- Tin cơ bản Không phải Tin căn bản 
- Ngôn ngữ C++ không phải là Lập trình C++
- Thiếu dữ liệu Java cơ bản</t>
  </si>
  <si>
    <t xml:space="preserve">3. Kiểm tra việc chọn giá trị Khóa học </t>
  </si>
  <si>
    <t>Click vào Khóa học chọn "Đồ họa"</t>
  </si>
  <si>
    <t>Tại ComboBox Khóa học hiển thị khóa học vừa được chọn: Đồ họa</t>
  </si>
  <si>
    <t>TC_F2.6</t>
  </si>
  <si>
    <t>Kiểm tra Combobox Thời gian học</t>
  </si>
  <si>
    <t>1. Kiểm tra việc bỏ trống trường Thời gian học</t>
  </si>
  <si>
    <t>Bug2.6.1</t>
  </si>
  <si>
    <t>2. Kiểm tra các giá trị có trong Combobox Thời gian học</t>
  </si>
  <si>
    <t>Click vào Combobox Thời gian học</t>
  </si>
  <si>
    <t>- Dữ liệu được hiển thị tại Combobox Thời gian học bao gồm: 7h00 : 9h00 , 9h30 : 11h30 ; 13h00 : 15h00 và 15h30 : 17h30
- Dữ liệu Combobox Thời gian học được fix cứng lấy từ CSDL, chỉ được chọn trong danh sách mà không được nhập thêm</t>
  </si>
  <si>
    <t>3. Kiểm tra việc chọn giá trị Thời gian học</t>
  </si>
  <si>
    <t>Click vào Thời gian học chọn "7h00 : 9h00"</t>
  </si>
  <si>
    <t>Tại ComboBox Thời gian học hiển thị khóa học vừa được chọn: "7h00 : 9h00"</t>
  </si>
  <si>
    <t>TC_F2.7</t>
  </si>
  <si>
    <t>Kiểm tra Button Đăng ký</t>
  </si>
  <si>
    <t>1. Kiểm tra trạng thái button</t>
  </si>
  <si>
    <t>Nhập thông tin vào textbox hoặc combobox bất kỳ</t>
  </si>
  <si>
    <t>Button "Đăng ký" hiển thị trạng thái anable cho người dùng kích chọn</t>
  </si>
  <si>
    <t>2. Kiểm tra chức năng</t>
  </si>
  <si>
    <t>- Nhập đầy đủ và đúng thông tin các trường
- Click vào button Đăng ký</t>
  </si>
  <si>
    <t>Bug2.7.1</t>
  </si>
  <si>
    <t>Thông tin điện thoại không được hiển thị ở 1 dòng riêng</t>
  </si>
  <si>
    <t>TC_F2.8</t>
  </si>
  <si>
    <t>Kiểm tra Button Xóa trắng</t>
  </si>
  <si>
    <t>Button "Xóa trắng" hiển thị trạng thái anable cho người dùng kích chọn</t>
  </si>
  <si>
    <t>- Nhập các trường thông tin
- Click vào button Xóa trắng</t>
  </si>
  <si>
    <t>Bug2.8.1</t>
  </si>
  <si>
    <t>- Ngày sinh không trở về ngày 01/01/1900 
- ComboBox Khóa học không trở về trạng thái mặc định là "Chọn khóa học"
- ComboBox Thời gian học không trở về trạng thái mặc định là "Chọn thời gian học"</t>
  </si>
  <si>
    <t>TC_F2.9</t>
  </si>
  <si>
    <t>Kiểm tra Button Kết thúc</t>
  </si>
  <si>
    <t>1. Kiểm tra hiển thị khi click vào button Kết thúc</t>
  </si>
  <si>
    <t>- Vào màn hình Đăng ký học
- Click vào button kết thúc</t>
  </si>
  <si>
    <t>Chương trình hiển thị hộp thoại gồm 2 lựa chọn "Kết thúc" và "Tiếp tục" cho người dùng lựa chọn</t>
  </si>
  <si>
    <t>Bug2.9.1</t>
  </si>
  <si>
    <t>Hiển thị sai tên lựa chọn: Chương trình hiển thị "Yes", "No" thay vì hiển thị "Kết thúc", "Tiếp tục"</t>
  </si>
  <si>
    <t>2. Kiểm tra button con của button Kết thúc</t>
  </si>
  <si>
    <t>- Click vào lựa chọn "Kết thúc" trong button Kết thúc</t>
  </si>
  <si>
    <t>Chương trình đóng lại</t>
  </si>
  <si>
    <t>- Click vào lựa chọn "Tiếp tục" trong button Kết thúc</t>
  </si>
  <si>
    <t>Thông tin vừa đăng ký bị xóa trắng, tiếp tục đăng ký học như ban đầu
- Combobox "Khóa học" chuyển về "Chọn khóa học"
- Combobox "Thời gian học" chuyển về "Chọn thời gian học"
- Ngày sinh chuyển thành ngày 01/01/1990</t>
  </si>
  <si>
    <t>Bug2.9.2</t>
  </si>
  <si>
    <t>Bug2.1.1</t>
  </si>
  <si>
    <t>Bug2.1.2</t>
  </si>
  <si>
    <t>Textbox Họ tên vẫn cho phép nhập ký tự đặc biệt</t>
  </si>
  <si>
    <t>Bug2.1.3</t>
  </si>
  <si>
    <t>Textbox Họ tên vẫn cho phép nhập số</t>
  </si>
  <si>
    <t>Bug2.1.4</t>
  </si>
  <si>
    <t>Textbox Họ tên vẫn cho phép nhập quá 30 ký tự</t>
  </si>
  <si>
    <t>Nhập một ngày sinh không hợp lệ
Nhập đầy đủ các trường còn lại
Sau đó click vào button Đăng ký</t>
  </si>
  <si>
    <t>Hiển thị thông báo "Ngày sinh bạn nhập không tồn tại" dưới button Đăng ký</t>
  </si>
  <si>
    <r>
      <t xml:space="preserve">- Họ tên: Nguyễn Tuấn Sơn
- </t>
    </r>
    <r>
      <rPr>
        <b/>
        <sz val="10"/>
        <rFont val="Arial"/>
        <family val="2"/>
      </rPr>
      <t>Ngày sinh: 21/06/2024</t>
    </r>
    <r>
      <rPr>
        <sz val="10"/>
        <rFont val="Arial"/>
        <family val="2"/>
      </rPr>
      <t xml:space="preserve">
- Địa chỉ: Hà Nội
- Điện thoại: 091308821
- Khóa học: Lập trình C++
- Thời gian học: 7h00 : 9h00</t>
    </r>
  </si>
  <si>
    <t>- DateTimePicker hiển thị ngày sinh vừa chọn</t>
  </si>
  <si>
    <t>Hiển thị thông báo "Địa chỉ bạn nhập vượt quá 150 ký tự" dưới button Đăng ký</t>
  </si>
  <si>
    <t>Nhập một địa chỉ có độ dài ký tự &gt; 150
Nhập đầy đủ các trường còn lại
sau đó click vào button Đăng ký</t>
  </si>
  <si>
    <r>
      <t xml:space="preserve">'- Họ tên: Nguyễn Tuấn Sơn
- Ngày sinh: 21/06/1997
</t>
    </r>
    <r>
      <rPr>
        <b/>
        <sz val="10"/>
        <rFont val="Arial"/>
        <family val="2"/>
      </rPr>
      <t>- Địa chỉ: Hà Nội Hà Nội Hà Nội Hà Nội Hà Nội Hà Nội Hà Nội Hà Nội Hà Nội Hà Nội Hà Nội Hà Nội Hà Nội Hà Nội Hà Nội Hà Nội Hà Nội Hà Nội Hà Nội Hà Nội Hà</t>
    </r>
    <r>
      <rPr>
        <sz val="10"/>
        <rFont val="Arial"/>
        <family val="2"/>
      </rPr>
      <t xml:space="preserve">
- Điện thoại: 091308821
- Khóa học: Lập trình C++
- Thời gian học: 7h00 : 9h00</t>
    </r>
  </si>
  <si>
    <t>Bỏ trống Textbox Điện thoại
Nhập đầy đủ Các trường còn lại
sau đó click vào button Đăng ký</t>
  </si>
  <si>
    <r>
      <t xml:space="preserve">- Họ tên: Nguyễn Tuấn Sơn
- Ngày sinh: 21/6/1997
- Địa chỉ: Hà Nội
</t>
    </r>
    <r>
      <rPr>
        <b/>
        <sz val="10"/>
        <rFont val="Arial"/>
        <family val="2"/>
      </rPr>
      <t>- Điện thoại:</t>
    </r>
    <r>
      <rPr>
        <sz val="10"/>
        <rFont val="Arial"/>
        <family val="2"/>
      </rPr>
      <t xml:space="preserve">
- Khóa học: Lập trình C++
- Thời gian học: 7h00 - 9h00</t>
    </r>
  </si>
  <si>
    <r>
      <t>- Thông báo ""Họ tên, điện thoại", "Khóa học" và "Thời gian học" không được để trống" phía dưới button "Đăng ký", chữ màu đen, cỡ chữ bằng cỡ chữ trên form hiện tại
- Dấu</t>
    </r>
    <r>
      <rPr>
        <sz val="10"/>
        <color indexed="10"/>
        <rFont val="Arial"/>
        <family val="2"/>
      </rPr>
      <t xml:space="preserve"> </t>
    </r>
    <r>
      <rPr>
        <sz val="10"/>
        <rFont val="Arial"/>
        <family val="2"/>
      </rPr>
      <t>(*) được hiển thị sau trường Họ tên, Điện thoại, Khóa học, Thời gian học.</t>
    </r>
  </si>
  <si>
    <r>
      <t xml:space="preserve">'- Họ tên: Nguyễn Tuấn Sơn
- Ngày sinh: 21/6/1997
- Địa chỉ: Hà Nội
- </t>
    </r>
    <r>
      <rPr>
        <b/>
        <sz val="10"/>
        <rFont val="Arial"/>
        <family val="2"/>
      </rPr>
      <t>Điện thoại: 151abcnyd</t>
    </r>
    <r>
      <rPr>
        <sz val="10"/>
        <rFont val="Arial"/>
        <family val="2"/>
      </rPr>
      <t xml:space="preserve">
- Khóa học: Lập trình C++
- Thời gian học: 7h00 - 9h00</t>
    </r>
  </si>
  <si>
    <t>Hiển thị thông báo "Điện thoại không nhập được ký tự khác ngoài số và dấu (.)" dưới button Đăng ký</t>
  </si>
  <si>
    <t>Nhập trường điện thoại có chứa ký tự khác ngoài số và dấu (.)
Nhập đầy đủ Các trường còn lại Sau đó click vào button Đăng ký</t>
  </si>
  <si>
    <t>Nhập trường điện thoại nhiều hơn 15 ký tự số và dấu (.)
Nhập đầy đủ Các trường còn lại
Sau đó click vào button Đăng ký</t>
  </si>
  <si>
    <t>Hiển thị thông báo "Điện thoại vượt quá 15 ký tự"</t>
  </si>
  <si>
    <r>
      <t xml:space="preserve">'- Họ tên: Nguyễn Tuấn Sơn
- Ngày sinh: 21/6/1997
- Địa chỉ: Hà Nội
- </t>
    </r>
    <r>
      <rPr>
        <b/>
        <sz val="10"/>
        <rFont val="Arial"/>
        <family val="2"/>
      </rPr>
      <t>Điện thoại: 091321564112654698756644</t>
    </r>
    <r>
      <rPr>
        <sz val="10"/>
        <rFont val="Arial"/>
        <family val="2"/>
      </rPr>
      <t xml:space="preserve">
- Khóa học: Lập trình C++
- Thời gian học: 7h00 - 9h00</t>
    </r>
  </si>
  <si>
    <t>Bỏ trống Combobox Khóa học
Nhập đầy đủ Các trường còn lại
Sau đó click vào button Đăng ký</t>
  </si>
  <si>
    <t>Hiển thị dấu (*) cạnh Textbox "Điện thoại"
Hiển thị thông báo "Điện thoại không được để trống" phía dưới button "Đăng ký"</t>
  </si>
  <si>
    <t>Hiển thị dấu (*) cạnh Combobox Khóa học
Hiển thị thông báo "Khóa học không được để trống" phía dưới button "Đăng ký"</t>
  </si>
  <si>
    <r>
      <t xml:space="preserve">- Họ tên: Nguyễn Tuấn Sơn
- Ngày sinh: 21/6/1997
- Địa chỉ: Hà Nội
</t>
    </r>
    <r>
      <rPr>
        <b/>
        <sz val="10"/>
        <rFont val="Arial"/>
        <family val="2"/>
      </rPr>
      <t xml:space="preserve">- </t>
    </r>
    <r>
      <rPr>
        <sz val="10"/>
        <rFont val="Arial"/>
        <family val="2"/>
      </rPr>
      <t xml:space="preserve">Điện thoại: 0913088216
- </t>
    </r>
    <r>
      <rPr>
        <b/>
        <sz val="10"/>
        <rFont val="Arial"/>
        <family val="2"/>
      </rPr>
      <t>Khóa học:</t>
    </r>
    <r>
      <rPr>
        <sz val="10"/>
        <rFont val="Arial"/>
        <family val="2"/>
      </rPr>
      <t xml:space="preserve"> 
- Thời gian học: 7h00 - 9h00</t>
    </r>
  </si>
  <si>
    <r>
      <t>- Thông báo ""Họ tên, điện thoại", "Khóa học" và "Thời gian học" không được để trống" phía dưới button "Đăng ký", chữ màu đen, cỡ chữ bằng cỡ chữ trên form hiện tại
- Dấu</t>
    </r>
    <r>
      <rPr>
        <sz val="10"/>
        <color indexed="10"/>
        <rFont val="Arial"/>
        <family val="2"/>
      </rPr>
      <t xml:space="preserve">  </t>
    </r>
    <r>
      <rPr>
        <sz val="10"/>
        <rFont val="Arial"/>
        <family val="2"/>
      </rPr>
      <t>(*) được hiển thị sau trường  Họ tên, Điện thoại, Khóa học, Thời gian học.</t>
    </r>
  </si>
  <si>
    <t>Dữ liệu được hiển thị tại ComboBox Khóa học bao gồm: Tin văn phòng, Tin cơ bản, Đồ họa, Ngôn ngữ C++
Dữ liệu Combobox Khóa học được fix cứng lấy từ CSDL, chỉ được chọn trong danh sách mà không được nhập thêm</t>
  </si>
  <si>
    <r>
      <t xml:space="preserve">- Họ tên: Nguyễn Tuấn Sơn
- Ngày sinh: 21/6/1997
- Địa chỉ: Hà Nội
</t>
    </r>
    <r>
      <rPr>
        <b/>
        <sz val="10"/>
        <rFont val="Arial"/>
        <family val="2"/>
      </rPr>
      <t xml:space="preserve">- </t>
    </r>
    <r>
      <rPr>
        <sz val="10"/>
        <rFont val="Arial"/>
        <family val="2"/>
      </rPr>
      <t xml:space="preserve">Điện thoại: 0913088216
- Khóa học: Lập trình C++
- </t>
    </r>
    <r>
      <rPr>
        <b/>
        <sz val="10"/>
        <rFont val="Arial"/>
        <family val="2"/>
      </rPr>
      <t>Thời gian học:</t>
    </r>
  </si>
  <si>
    <t>Bỏ trống Combobox Thời gian học
Nhập đầy đủ Các trường còn lại
Sau đó click vào button Đăng ký</t>
  </si>
  <si>
    <r>
      <t>- Thông báo ""Họ tên, điện thoại", "Khóa học" và "Thời gian học" không được để trống" phía dưới button "Đăng ký", chữ màu đen, cỡ chữ bằng cỡ chữ trên form hiện tại
- Dấu</t>
    </r>
    <r>
      <rPr>
        <sz val="10"/>
        <color indexed="10"/>
        <rFont val="Arial"/>
        <family val="2"/>
      </rPr>
      <t xml:space="preserve"> </t>
    </r>
    <r>
      <rPr>
        <sz val="10"/>
        <rFont val="Arial"/>
        <family val="2"/>
      </rPr>
      <t>(*) được hiển thị sau trường  Họ tên, Điện thoại, Khóa học, Thời gian học.</t>
    </r>
  </si>
  <si>
    <t xml:space="preserve">- Form hiển thị toàn bộ thông tin học viên đã đăng ký xuống phía dưới button  “Đăng ký” 
- Hiển thị thông tin: Mỗi thông tin cách nhau bởi /// thông tin điện thoại không ở một dòng riêng. Nếu không nhập thông tin thì dấu ngăn cách (///) phía sau thông tin không hiển thị ra. 
- Lưu thông tin đăng ký học của học viên vào CSDL </t>
  </si>
  <si>
    <r>
      <t xml:space="preserve">- Họ tên: Nguyễn Tuấn Sơn
- Ngày sinh: 21/6/1997
- Địa chỉ: Hà Nội
</t>
    </r>
    <r>
      <rPr>
        <b/>
        <sz val="10"/>
        <rFont val="Arial"/>
        <family val="2"/>
      </rPr>
      <t xml:space="preserve">- </t>
    </r>
    <r>
      <rPr>
        <sz val="10"/>
        <rFont val="Arial"/>
        <family val="2"/>
      </rPr>
      <t>Điện thoại: 0913088216
- Khóa học: Lập trình C++
- Thời gian học: 7h00 : 9h00</t>
    </r>
  </si>
  <si>
    <t>- Toàn bộ thông tin học viên vừa đăng ký được xóa hết, Form Đăng ký học chuyển về trạng thái mặc định 
- Combobox "Khóa học": null
- Combobox "Thời gian học": null
- Ngày sinh chuyển thành ngày hiện tại</t>
  </si>
  <si>
    <t>Hiển thị dấu (*) cạnh Combobox Thời gian học
Hiển thị thông báo "Thời gian không được để trống" phía dưới button "Đăng ký"</t>
  </si>
  <si>
    <t>Dữ liệu được hiển thị tại Combobox Thời gian học bao gồm: 7h00 : 9h00 , 9h30 : 11h30 ; 13h00 : 15h00 và 15h30 : 17h30
Dữ liệu Combobox Thời gian học được fix cứng lấy từ CSDL, chỉ được chọn trong danh sách mà không được nhập thêm</t>
  </si>
  <si>
    <t xml:space="preserve">Form hiển thị toàn bộ thông tin học viên đã đăng ký xuống phía dưới button  “Đăng ký” 
Hiển thị thông tin: Mỗi thông tin cách nhau bởi /// thông tin điện thoại ở một dòng riêng. Nếu không nhập thông tin thì dấu ngăn cách (///) phía sau thông tin không hiển thị ra. 
Lưu thông tin đăng ký học của học viên vào CSDL </t>
  </si>
  <si>
    <t>Toàn bộ thông tin học viên vừa đăng ký được xóa hết, Form Đăng ký học chuyển về trạng thái mặc định 
Combobox "Khóa học" chuyển về "Chọn khóa học"
Combobox "Thời gian học" chuyển về "Chọn thời gian học"
Ngày sinh chuyển thành ngày 01/01/1990</t>
  </si>
  <si>
    <t>Chương trình hiển thị hộp thoại gồm 2 lựa chọn "Yes" và "No" cho người dùng lựa chọn</t>
  </si>
  <si>
    <t>Thông tin vừa đăng ký bị xóa trắng, tiếp tục đăng ký học như ban đầu
- Combobox "Khóa học": null
- Combobox "Thời gian học": null
- Ngày sinh chuyển thành ngày hiện tại</t>
  </si>
  <si>
    <t xml:space="preserve">- Thông báo hiển thị sai nội dung, màu chữ đen và cỡ chữ to bằng chữ trên form
- Hiển thị thừa các dấu (*) ở sau trường Điện thoại, Khóa học, Thời gian học. </t>
  </si>
  <si>
    <t xml:space="preserve">- Thông báo hiển thị sai nội dung, màu chữ đen và cỡ chữ to bằng chữ trên form
- Hiển thị thừa các dấu (*) ở sau trường Họ tên, Khóa học, Thời gian học. </t>
  </si>
  <si>
    <t xml:space="preserve">- Thông báo hiển thị sai nội dung, màu chữ đen và cỡ chữ to bằng chữ trên form
- Hiển thị thừa các dấu (*) ở sau trường Họ tên, Điện thoại, Thời gian học. </t>
  </si>
  <si>
    <t>- Thông báo hiển thị sai nội dung, màu chữ đen và cỡ chữ to bằng chữ trên form
- Hiển thị thừa các dấu (*) ở sau trường Họ tên, Điện thoại, Khóa học.</t>
  </si>
  <si>
    <t>Tên testcase</t>
  </si>
  <si>
    <t>Pass</t>
  </si>
  <si>
    <t>Tổng cộng</t>
  </si>
  <si>
    <t>Thời gian</t>
  </si>
  <si>
    <t>Ngày bắt đầu</t>
  </si>
  <si>
    <t>Ngày kết thúc</t>
  </si>
  <si>
    <t>Tester</t>
  </si>
  <si>
    <t>TC_F</t>
  </si>
  <si>
    <t>Test case giao diện</t>
  </si>
  <si>
    <t>TC_F1</t>
  </si>
  <si>
    <t>TC_F01</t>
  </si>
  <si>
    <r>
      <t>Điều kiện ràng buộc</t>
    </r>
    <r>
      <rPr>
        <sz val="11"/>
        <color theme="1"/>
        <rFont val="Calibri"/>
        <family val="2"/>
        <scheme val="minor"/>
      </rPr>
      <t xml:space="preserve">: người dùng đã được tạo một account để đăng nhập vào hệ thống
</t>
    </r>
  </si>
  <si>
    <t>TC_F1.1</t>
  </si>
  <si>
    <t>Kiểm tra giao diện ở trạng thái khởi tạo</t>
  </si>
  <si>
    <t>1. Kiểm tra title của form 
2. Kiểm tra trình tự hiển thị label.
3. Kiểm tra giá trị hiển thị mặc định
4. Kiểm tra hiển thị và trạng thái button</t>
  </si>
  <si>
    <r>
      <rPr>
        <b/>
        <sz val="10"/>
        <rFont val="Arial"/>
        <family val="2"/>
      </rPr>
      <t>[1]</t>
    </r>
    <r>
      <rPr>
        <sz val="10"/>
        <rFont val="Arial"/>
        <family val="2"/>
      </rPr>
      <t xml:space="preserve"> Title "Form DangKyHoc"
</t>
    </r>
    <r>
      <rPr>
        <b/>
        <sz val="10"/>
        <rFont val="Arial"/>
        <family val="2"/>
      </rPr>
      <t>[2]</t>
    </r>
    <r>
      <rPr>
        <sz val="10"/>
        <rFont val="Arial"/>
        <family val="2"/>
      </rPr>
      <t xml:space="preserve"> Các label hiển thị chính xác theo kịch bản từ trên xuống dưới:
- Label "Đăng ký học"
- Label "Họ tên"
- Label "Ngày sinh"
- Label "Địa chỉ"
- Label "Điện thoại"
- Label "Khóa học"
- Label "Thời gian học"
</t>
    </r>
    <r>
      <rPr>
        <b/>
        <sz val="10"/>
        <rFont val="Arial"/>
        <family val="2"/>
      </rPr>
      <t>[3]</t>
    </r>
    <r>
      <rPr>
        <sz val="10"/>
        <rFont val="Arial"/>
        <family val="2"/>
      </rPr>
      <t xml:space="preserve"> Giá trị hiển thị mặc định, trình tự hiển thị tương ứng với tên label: 
- Textbox "Họ tên": null
- DateTimePicker "Ngày sinh": ngày hiện tại
- Textbox "Địa chỉ": null
- Textbox "Điện thoại": null
- Combobox "Khóa học": Chọn khóa học 
- Combobox "Thời gian học": Chọn thời gian học
</t>
    </r>
    <r>
      <rPr>
        <b/>
        <sz val="10"/>
        <rFont val="Arial"/>
        <family val="2"/>
      </rPr>
      <t>[4]</t>
    </r>
    <r>
      <rPr>
        <sz val="10"/>
        <rFont val="Arial"/>
        <family val="2"/>
      </rPr>
      <t xml:space="preserve"> Các button hiển thị cùng hàng nhau, trạng thái:
- Button "Đăng ký", "Làm lại": disable
- Button "Kết thúc": anable</t>
    </r>
  </si>
  <si>
    <t>Bug1.1.1</t>
  </si>
  <si>
    <t>- Combobox "Khóa học" không hiển thị mặc định "Chọn khóa học"
- Combobox "Thời gian học" không hiển thị mặc định là "Chọn thời gian học" 
- Sai tên button Làm lại, hệ thống hiển thị button Xóa trắng
- Button Đăng ký và Xóa trắng vẫn hiển thị trạng thái anable</t>
  </si>
  <si>
    <t>TC_F1.2</t>
  </si>
  <si>
    <t xml:space="preserve">Kiểm tra chính tả và style chữ </t>
  </si>
  <si>
    <t>1. Các label, button hiển thị đúng chính tả
2. Kiểm tra font chữ, font size, bố cục, màu sắc</t>
  </si>
  <si>
    <r>
      <rPr>
        <b/>
        <sz val="10"/>
        <rFont val="Arial"/>
        <family val="2"/>
      </rPr>
      <t>[1]</t>
    </r>
    <r>
      <rPr>
        <sz val="10"/>
        <rFont val="Arial"/>
        <family val="2"/>
      </rPr>
      <t xml:space="preserve"> Kiểm tra bằng trực quan: 
- Label "Đăng ký học"
- Label "Họ tên"
- Label "Ngày sinh"
- Label "Địa chỉ"
- Label "Điện thoại"
- Label "Khóa học"
- Label "Thời gian học"
- Button "Đăng ký", "Xóa trắng", "Kết thúc"
</t>
    </r>
    <r>
      <rPr>
        <b/>
        <sz val="10"/>
        <rFont val="Arial"/>
        <family val="2"/>
      </rPr>
      <t>[2]</t>
    </r>
    <r>
      <rPr>
        <sz val="10"/>
        <rFont val="Arial"/>
        <family val="2"/>
      </rPr>
      <t xml:space="preserve"> Các label hiển thị đúng style:
- Label "ĐĂNG KÝ HỌC" chữ in hoa, căn giữa, xanh dương, đậm, lớn hơn các lable khác 5px
- Các label còn lại sử dụng chung 1 loại font chữ, cỡ chữ, căn lề trái</t>
    </r>
  </si>
  <si>
    <t>TC_F1.3</t>
  </si>
  <si>
    <t>Kiểm tra thứ tự di chuyển con trỏ trên màn hình khi dùng phím tab</t>
  </si>
  <si>
    <t xml:space="preserve">Đặt còn trỏ vào textbox "Họ tên" sau đó ấn phím tab liên tục
</t>
  </si>
  <si>
    <t xml:space="preserve">Sau mỗi lần ấn tab con chuột sẽ tự động nhảy theo thứ tự từ trái sang phải, từ trên xuống dưới:
TextBox "Họ tên" &gt;&gt; DateTimePicker "Ngày sinh" &gt;&gt; TextBox "Địa chỉ" &gt;&gt; TextBox "Điện thoại" &gt;&gt; Combobox "Khóa học" &gt;&gt; Combobox "Thời gian học" &gt;&gt; Button "Đăng ký" &gt;&gt; Button "Xóa trắng" &gt;&gt; Button "Kết thúc" rồi quay về Textbox "Họ tên"
</t>
  </si>
  <si>
    <t>TC_F1.4</t>
  </si>
  <si>
    <t>Kiểm tra thứ tự di chuyển con trỏ trên màn hình khi dùng phím shift + tab</t>
  </si>
  <si>
    <t xml:space="preserve">Đặt còn trỏ vào textbox "Điện thoại" ấn phím shift + Tab liên tục
</t>
  </si>
  <si>
    <t xml:space="preserve">Con trỏ di chuyển theo thứ tự ngược lại, từ dưới lên trên, từ phải sang trái: 
Textbox "Điện thoại" &gt;&gt; Textbox "Địa chỉ" &gt;&gt; DatetimePicker "Ngày sinh" &gt;&gt; Textbox "Họ Tên" &gt;&gt; button "Kết thúc" &gt;&gt; button "Xóa trắng" &gt;&gt; Button "Đăng ký" &gt;&gt; combobox "Thời gian học" &gt;&gt; Combobox "Khóa học" &gt;&gt; quay về textbox "Điện thoại"
</t>
  </si>
  <si>
    <t>TC_F1.5</t>
  </si>
  <si>
    <t>Kiểm tra phóng to, thu nhỏ</t>
  </si>
  <si>
    <t>1. Phóng to màn hình
2. Thu nhỏ màn hình</t>
  </si>
  <si>
    <t xml:space="preserve">- Phóng to màn hình không bị vỡ, các label, textbox, .. Phóng to theo kích thước form
- Thu nhỏ màn hình các label, textbox,... Không bị chèn lên nhau, thu nhỏ theo kích thước của form </t>
  </si>
  <si>
    <t>Bug1.5.1</t>
  </si>
  <si>
    <t>Khi phóng to, thu nhỏ thì các label, textbox,... Không thay đổi kích thước theo for,</t>
  </si>
  <si>
    <r>
      <rPr>
        <b/>
        <sz val="10"/>
        <rFont val="Arial"/>
        <family val="2"/>
      </rPr>
      <t>[1]</t>
    </r>
    <r>
      <rPr>
        <sz val="10"/>
        <rFont val="Arial"/>
        <family val="2"/>
      </rPr>
      <t xml:space="preserve"> Title "Form DangKyHoc"
</t>
    </r>
    <r>
      <rPr>
        <b/>
        <sz val="10"/>
        <rFont val="Arial"/>
        <family val="2"/>
      </rPr>
      <t>[2]</t>
    </r>
    <r>
      <rPr>
        <sz val="10"/>
        <rFont val="Arial"/>
        <family val="2"/>
      </rPr>
      <t xml:space="preserve"> Các label hiển thị chính xác theo kịch bản từ trên xuống dưới:
- Label "Đăng ký học"
- Label "Họ tên"
- Label "Ngày sinh"
- Label "Địa chỉ"
- Label "Điện thoại"
- Label "Khóa học"
- Label "Thời gian học"
</t>
    </r>
    <r>
      <rPr>
        <b/>
        <sz val="10"/>
        <rFont val="Arial"/>
        <family val="2"/>
      </rPr>
      <t>[3]</t>
    </r>
    <r>
      <rPr>
        <sz val="10"/>
        <rFont val="Arial"/>
        <family val="2"/>
      </rPr>
      <t xml:space="preserve"> Giá trị hiển thị mặc định, trình tự hiển thị tương ứng với tên label: 
- Textbox "Họ tên": null
- DateTimePicker "Ngày sinh": ngày hiện tại
- Textbox "Địa chỉ": null
- Textbox "Điện thoại": null
- Combobox "Khóa học": null 
- Combobox "Thời gian học": null
</t>
    </r>
    <r>
      <rPr>
        <b/>
        <sz val="10"/>
        <rFont val="Arial"/>
        <family val="2"/>
      </rPr>
      <t>[4]</t>
    </r>
    <r>
      <rPr>
        <sz val="10"/>
        <rFont val="Arial"/>
        <family val="2"/>
      </rPr>
      <t xml:space="preserve"> Các button hiển thị cùng hàng nhau, trạng thái:
- Button "Đăng ký", "Xóa trắng": anable
- Button "Kết thúc": anable</t>
    </r>
  </si>
  <si>
    <t xml:space="preserve">- Phóng to màn hình không bị vỡ, các label, textbox, .. Không phóng to theo kích thước form
- Thu nhỏ màn hình các label, textbox,... Không bị chèn lên nhau, nhưng không thu nhỏ theo kích thước của 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</si>
</sst>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0"/>
      <color indexed="60"/>
      <name val="Arial"/>
      <family val="2"/>
    </font>
    <font>
      <b/>
      <sz val="10"/>
      <name val="Arial"/>
      <family val="2"/>
    </font>
    <font>
      <sz val="10"/>
      <name val="Arial"/>
      <family val="2"/>
    </font>
    <font>
      <b/>
      <i/>
      <sz val="10"/>
      <name val="Arial"/>
      <family val="2"/>
    </font>
    <font>
      <sz val="10"/>
      <color indexed="10"/>
      <name val="Arial"/>
      <family val="2"/>
    </font>
    <font>
      <i/>
      <sz val="10"/>
      <name val="Arial"/>
      <family val="2"/>
    </font>
    <font>
      <sz val="11"/>
      <color theme="1"/>
      <name val="Arial"/>
      <family val="2"/>
    </font>
    <font>
      <sz val="10"/>
      <color theme="1"/>
      <name val="Arial"/>
      <family val="2"/>
    </font>
    <font>
      <sz val="11"/>
      <name val="Calibri"/>
      <family val="2"/>
      <scheme val="minor"/>
    </font>
    <font>
      <b/>
      <sz val="12"/>
      <name val="Arial"/>
      <family val="2"/>
    </font>
    <font>
      <sz val="8"/>
      <color indexed="81"/>
      <name val="Tahoma"/>
      <family val="2"/>
    </font>
  </fonts>
  <fills count="7">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indexed="47"/>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23"/>
      </bottom>
      <diagonal/>
    </border>
    <border>
      <left/>
      <right style="thin">
        <color indexed="64"/>
      </right>
      <top style="thin">
        <color indexed="64"/>
      </top>
      <bottom style="medium">
        <color indexed="2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23"/>
      </bottom>
      <diagonal/>
    </border>
    <border>
      <left style="medium">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diagonal/>
    </border>
    <border>
      <left/>
      <right style="thin">
        <color indexed="23"/>
      </right>
      <top/>
      <bottom style="thin">
        <color indexed="23"/>
      </bottom>
      <diagonal/>
    </border>
    <border>
      <left/>
      <right style="thin">
        <color indexed="23"/>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3"/>
      </left>
      <right/>
      <top style="thin">
        <color indexed="23"/>
      </top>
      <bottom style="thin">
        <color indexed="23"/>
      </bottom>
      <diagonal/>
    </border>
    <border>
      <left style="medium">
        <color indexed="23"/>
      </left>
      <right style="thin">
        <color indexed="23"/>
      </right>
      <top/>
      <bottom style="thin">
        <color indexed="23"/>
      </bottom>
      <diagonal/>
    </border>
    <border>
      <left style="medium">
        <color indexed="23"/>
      </left>
      <right style="thin">
        <color indexed="23"/>
      </right>
      <top style="thin">
        <color indexed="23"/>
      </top>
      <bottom/>
      <diagonal/>
    </border>
    <border>
      <left style="thin">
        <color indexed="64"/>
      </left>
      <right style="thin">
        <color indexed="23"/>
      </right>
      <top style="thin">
        <color indexed="23"/>
      </top>
      <bottom/>
      <diagonal/>
    </border>
    <border>
      <left style="thin">
        <color indexed="64"/>
      </left>
      <right style="thin">
        <color indexed="23"/>
      </right>
      <top/>
      <bottom style="thin">
        <color indexed="23"/>
      </bottom>
      <diagonal/>
    </border>
    <border>
      <left style="medium">
        <color indexed="23"/>
      </left>
      <right/>
      <top style="thin">
        <color indexed="23"/>
      </top>
      <bottom style="medium">
        <color indexed="23"/>
      </bottom>
      <diagonal/>
    </border>
    <border>
      <left/>
      <right style="thin">
        <color indexed="55"/>
      </right>
      <top style="thin">
        <color indexed="55"/>
      </top>
      <bottom style="medium">
        <color indexed="55"/>
      </bottom>
      <diagonal/>
    </border>
    <border>
      <left style="thin">
        <color indexed="55"/>
      </left>
      <right style="thin">
        <color indexed="55"/>
      </right>
      <top style="thin">
        <color indexed="55"/>
      </top>
      <bottom style="medium">
        <color indexed="55"/>
      </bottom>
      <diagonal/>
    </border>
    <border>
      <left style="thin">
        <color indexed="55"/>
      </left>
      <right style="medium">
        <color indexed="55"/>
      </right>
      <top style="thin">
        <color indexed="55"/>
      </top>
      <bottom style="medium">
        <color indexed="55"/>
      </bottom>
      <diagonal/>
    </border>
  </borders>
  <cellStyleXfs count="2">
    <xf numFmtId="0" fontId="0" fillId="0" borderId="0"/>
    <xf numFmtId="0" fontId="3" fillId="0" borderId="0"/>
  </cellStyleXfs>
  <cellXfs count="135">
    <xf numFmtId="0" fontId="0" fillId="0" borderId="0" xfId="0"/>
    <xf numFmtId="0" fontId="1" fillId="2" borderId="1" xfId="0" applyFont="1" applyFill="1" applyBorder="1" applyAlignment="1">
      <alignment horizontal="left"/>
    </xf>
    <xf numFmtId="0" fontId="2" fillId="2" borderId="3" xfId="0" applyFont="1" applyFill="1" applyBorder="1" applyAlignment="1">
      <alignment horizontal="left"/>
    </xf>
    <xf numFmtId="0" fontId="2" fillId="2" borderId="4" xfId="0" applyFont="1" applyFill="1" applyBorder="1" applyAlignment="1">
      <alignment horizontal="left"/>
    </xf>
    <xf numFmtId="0" fontId="2" fillId="2" borderId="5" xfId="0" applyFont="1" applyFill="1" applyBorder="1" applyAlignment="1">
      <alignment horizontal="left"/>
    </xf>
    <xf numFmtId="0" fontId="1" fillId="2" borderId="7" xfId="0" applyFont="1" applyFill="1" applyBorder="1" applyAlignment="1">
      <alignment horizontal="left"/>
    </xf>
    <xf numFmtId="0" fontId="2" fillId="2" borderId="9" xfId="0" applyFont="1" applyFill="1" applyBorder="1" applyAlignment="1">
      <alignment horizontal="left"/>
    </xf>
    <xf numFmtId="0" fontId="2" fillId="2" borderId="10" xfId="0" applyFont="1" applyFill="1" applyBorder="1" applyAlignment="1">
      <alignment horizontal="left"/>
    </xf>
    <xf numFmtId="0" fontId="2" fillId="2" borderId="11" xfId="0" applyFont="1" applyFill="1" applyBorder="1" applyAlignment="1">
      <alignment horizontal="left"/>
    </xf>
    <xf numFmtId="0" fontId="1" fillId="2" borderId="13" xfId="0" applyFont="1" applyFill="1" applyBorder="1" applyAlignment="1">
      <alignment horizontal="left"/>
    </xf>
    <xf numFmtId="0" fontId="2" fillId="2" borderId="16" xfId="0" applyFont="1" applyFill="1" applyBorder="1" applyAlignment="1">
      <alignment horizontal="left"/>
    </xf>
    <xf numFmtId="0" fontId="2" fillId="2" borderId="17" xfId="0" applyFont="1" applyFill="1" applyBorder="1" applyAlignment="1">
      <alignment horizontal="left"/>
    </xf>
    <xf numFmtId="0" fontId="2" fillId="2" borderId="19" xfId="0" applyFont="1" applyFill="1" applyBorder="1" applyAlignment="1">
      <alignment horizontal="left"/>
    </xf>
    <xf numFmtId="0" fontId="2" fillId="0" borderId="0" xfId="0" applyFont="1" applyAlignment="1">
      <alignment horizontal="left" vertical="center" wrapText="1"/>
    </xf>
    <xf numFmtId="0" fontId="0" fillId="0" borderId="16" xfId="0" applyBorder="1" applyAlignment="1">
      <alignment vertical="center" wrapText="1"/>
    </xf>
    <xf numFmtId="0" fontId="2" fillId="3" borderId="22"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0" borderId="16" xfId="0" applyFont="1" applyBorder="1" applyAlignment="1">
      <alignment horizontal="left" vertical="center" wrapText="1"/>
    </xf>
    <xf numFmtId="0" fontId="3" fillId="0" borderId="26" xfId="0" applyFont="1" applyBorder="1" applyAlignment="1">
      <alignment horizontal="left" vertical="center" wrapText="1"/>
    </xf>
    <xf numFmtId="0" fontId="3" fillId="0" borderId="27" xfId="0" applyFont="1" applyBorder="1" applyAlignment="1">
      <alignment horizontal="left" vertical="center" wrapText="1"/>
    </xf>
    <xf numFmtId="0" fontId="3" fillId="0" borderId="22" xfId="0" quotePrefix="1" applyFont="1" applyBorder="1" applyAlignment="1">
      <alignment horizontal="left" vertical="center" wrapText="1"/>
    </xf>
    <xf numFmtId="0" fontId="3" fillId="0" borderId="22" xfId="1" quotePrefix="1" applyBorder="1" applyAlignment="1">
      <alignment horizontal="left" vertical="top" wrapText="1"/>
    </xf>
    <xf numFmtId="0" fontId="7" fillId="0" borderId="16" xfId="0" applyFont="1" applyBorder="1" applyAlignment="1">
      <alignment vertical="center" wrapText="1"/>
    </xf>
    <xf numFmtId="0" fontId="3" fillId="0" borderId="31" xfId="1" quotePrefix="1" applyFont="1" applyBorder="1" applyAlignment="1">
      <alignment horizontal="left" vertical="center" wrapText="1"/>
    </xf>
    <xf numFmtId="0" fontId="3" fillId="0" borderId="16" xfId="1" quotePrefix="1" applyFont="1" applyBorder="1" applyAlignment="1">
      <alignment horizontal="left" vertical="center" wrapText="1"/>
    </xf>
    <xf numFmtId="0" fontId="8" fillId="0" borderId="0" xfId="0" quotePrefix="1" applyFont="1" applyAlignment="1">
      <alignment vertical="center" wrapText="1"/>
    </xf>
    <xf numFmtId="0" fontId="8" fillId="0" borderId="0" xfId="0" applyFont="1" applyAlignment="1">
      <alignment vertical="center" wrapText="1"/>
    </xf>
    <xf numFmtId="0" fontId="3" fillId="0" borderId="24" xfId="1" quotePrefix="1" applyFont="1" applyBorder="1" applyAlignment="1">
      <alignment horizontal="left" vertical="center" wrapText="1"/>
    </xf>
    <xf numFmtId="0" fontId="3" fillId="0" borderId="22" xfId="1" quotePrefix="1" applyFont="1" applyBorder="1" applyAlignment="1">
      <alignment horizontal="left" vertical="center" wrapText="1"/>
    </xf>
    <xf numFmtId="0" fontId="0" fillId="4" borderId="22" xfId="0" applyFill="1" applyBorder="1" applyAlignment="1">
      <alignment horizontal="center" vertical="center" wrapText="1"/>
    </xf>
    <xf numFmtId="0" fontId="0" fillId="4" borderId="25" xfId="0" applyFill="1" applyBorder="1" applyAlignment="1">
      <alignment horizontal="center" vertical="center" wrapText="1"/>
    </xf>
    <xf numFmtId="0" fontId="2" fillId="4" borderId="22" xfId="0" applyFont="1" applyFill="1" applyBorder="1" applyAlignment="1">
      <alignment horizontal="center" vertical="center" wrapText="1"/>
    </xf>
    <xf numFmtId="0" fontId="3" fillId="4" borderId="32"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0" borderId="16" xfId="0" applyFont="1" applyBorder="1" applyAlignment="1">
      <alignment vertical="center" wrapText="1"/>
    </xf>
    <xf numFmtId="0" fontId="3" fillId="0" borderId="16" xfId="0" quotePrefix="1" applyFont="1" applyBorder="1" applyAlignment="1">
      <alignment vertical="center" wrapText="1"/>
    </xf>
    <xf numFmtId="0" fontId="3" fillId="0" borderId="22" xfId="1" quotePrefix="1" applyBorder="1" applyAlignment="1">
      <alignment horizontal="left" vertical="center" wrapText="1"/>
    </xf>
    <xf numFmtId="0" fontId="2" fillId="0" borderId="22" xfId="0" applyFont="1" applyBorder="1" applyAlignment="1">
      <alignment horizontal="center" vertical="center" wrapText="1"/>
    </xf>
    <xf numFmtId="0" fontId="2" fillId="0" borderId="25" xfId="0" applyFont="1" applyBorder="1" applyAlignment="1">
      <alignment horizontal="left" vertical="top" wrapText="1"/>
    </xf>
    <xf numFmtId="0" fontId="2" fillId="0" borderId="25" xfId="0" applyFont="1" applyBorder="1" applyAlignment="1">
      <alignment horizontal="center" vertical="center" wrapText="1"/>
    </xf>
    <xf numFmtId="0" fontId="3" fillId="0" borderId="21" xfId="0" applyFont="1" applyBorder="1" applyAlignment="1">
      <alignment horizontal="center" vertical="center" wrapText="1"/>
    </xf>
    <xf numFmtId="0" fontId="0" fillId="0" borderId="33" xfId="0" applyBorder="1" applyAlignment="1">
      <alignment horizontal="center" vertical="center" wrapText="1"/>
    </xf>
    <xf numFmtId="0" fontId="3" fillId="0" borderId="25" xfId="0" applyFont="1" applyBorder="1" applyAlignment="1">
      <alignment horizontal="left" vertical="center" wrapText="1"/>
    </xf>
    <xf numFmtId="0" fontId="2" fillId="0" borderId="22" xfId="0" applyFont="1" applyBorder="1" applyAlignment="1">
      <alignment horizontal="left" vertical="center" wrapText="1"/>
    </xf>
    <xf numFmtId="0" fontId="2" fillId="4" borderId="22" xfId="0" applyFont="1" applyFill="1" applyBorder="1" applyAlignment="1">
      <alignment horizontal="left" vertical="top" wrapText="1"/>
    </xf>
    <xf numFmtId="0" fontId="3" fillId="0" borderId="22" xfId="1" applyBorder="1" applyAlignment="1">
      <alignment horizontal="left" vertical="center" wrapText="1"/>
    </xf>
    <xf numFmtId="0" fontId="2" fillId="0" borderId="22" xfId="1" quotePrefix="1" applyFont="1" applyBorder="1" applyAlignment="1">
      <alignment horizontal="left" vertical="top" wrapText="1"/>
    </xf>
    <xf numFmtId="0" fontId="2" fillId="0" borderId="22" xfId="0" applyFont="1" applyBorder="1" applyAlignment="1">
      <alignment horizontal="left" vertical="top" wrapText="1"/>
    </xf>
    <xf numFmtId="0" fontId="3" fillId="5" borderId="22" xfId="0" applyFont="1" applyFill="1" applyBorder="1" applyAlignment="1">
      <alignment horizontal="left" vertical="center" wrapText="1"/>
    </xf>
    <xf numFmtId="0" fontId="2" fillId="5" borderId="22" xfId="0" applyFont="1" applyFill="1" applyBorder="1" applyAlignment="1">
      <alignment horizontal="center" vertical="center" wrapText="1"/>
    </xf>
    <xf numFmtId="0" fontId="2" fillId="0" borderId="16" xfId="0" applyFont="1" applyBorder="1" applyAlignment="1">
      <alignment horizontal="left" vertical="top" wrapText="1"/>
    </xf>
    <xf numFmtId="0" fontId="0" fillId="0" borderId="16" xfId="0" applyBorder="1" applyAlignment="1">
      <alignment horizontal="center" vertical="center" wrapText="1"/>
    </xf>
    <xf numFmtId="0" fontId="2" fillId="0" borderId="16" xfId="0" applyFont="1" applyBorder="1" applyAlignment="1">
      <alignment horizontal="center" vertical="center" wrapText="1"/>
    </xf>
    <xf numFmtId="0" fontId="0" fillId="0" borderId="22" xfId="0" applyBorder="1" applyAlignment="1">
      <alignment horizontal="center" vertical="center" wrapText="1"/>
    </xf>
    <xf numFmtId="0" fontId="2" fillId="0" borderId="22" xfId="1" applyFont="1" applyBorder="1" applyAlignment="1">
      <alignment horizontal="left" vertical="center" wrapText="1"/>
    </xf>
    <xf numFmtId="0" fontId="3" fillId="0" borderId="28" xfId="0" applyFont="1" applyBorder="1" applyAlignment="1">
      <alignment horizontal="center" vertical="center" wrapText="1"/>
    </xf>
    <xf numFmtId="0" fontId="3" fillId="0" borderId="28" xfId="0" applyFont="1" applyBorder="1" applyAlignment="1">
      <alignment vertical="center" wrapText="1"/>
    </xf>
    <xf numFmtId="0" fontId="3" fillId="0" borderId="28" xfId="0" quotePrefix="1" applyFont="1" applyBorder="1" applyAlignment="1">
      <alignment vertical="center" wrapText="1"/>
    </xf>
    <xf numFmtId="0" fontId="2" fillId="0" borderId="25" xfId="1" quotePrefix="1" applyFont="1" applyBorder="1" applyAlignment="1">
      <alignment horizontal="left" vertical="top" wrapText="1"/>
    </xf>
    <xf numFmtId="0" fontId="0" fillId="0" borderId="28" xfId="0" applyBorder="1" applyAlignment="1">
      <alignment vertical="center" wrapText="1"/>
    </xf>
    <xf numFmtId="0" fontId="3" fillId="4" borderId="16" xfId="0" applyFont="1" applyFill="1" applyBorder="1" applyAlignment="1">
      <alignment horizontal="center" vertical="center" wrapText="1"/>
    </xf>
    <xf numFmtId="0" fontId="0" fillId="4" borderId="16" xfId="0"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16" xfId="0" applyFont="1" applyFill="1" applyBorder="1" applyAlignment="1">
      <alignment horizontal="left" vertical="top" wrapText="1"/>
    </xf>
    <xf numFmtId="0" fontId="3" fillId="0" borderId="30" xfId="0" applyFont="1" applyBorder="1" applyAlignment="1">
      <alignment horizontal="center" vertical="center" wrapText="1"/>
    </xf>
    <xf numFmtId="0" fontId="3" fillId="0" borderId="24" xfId="1" applyBorder="1" applyAlignment="1">
      <alignment horizontal="left" vertical="center" wrapText="1"/>
    </xf>
    <xf numFmtId="0" fontId="3" fillId="0" borderId="24" xfId="1" quotePrefix="1" applyBorder="1" applyAlignment="1">
      <alignment horizontal="left" vertical="center" wrapText="1"/>
    </xf>
    <xf numFmtId="0" fontId="3" fillId="0" borderId="30" xfId="0" applyFont="1" applyBorder="1" applyAlignment="1">
      <alignment vertical="center" wrapText="1"/>
    </xf>
    <xf numFmtId="0" fontId="2" fillId="0" borderId="24" xfId="0" applyFont="1" applyBorder="1" applyAlignment="1">
      <alignment horizontal="center" vertical="center" wrapText="1"/>
    </xf>
    <xf numFmtId="0" fontId="2" fillId="0" borderId="24" xfId="1" applyFont="1" applyBorder="1" applyAlignment="1">
      <alignment horizontal="left" vertical="top" wrapText="1"/>
    </xf>
    <xf numFmtId="0" fontId="0" fillId="0" borderId="30" xfId="0" applyBorder="1" applyAlignment="1">
      <alignment vertical="center" wrapText="1"/>
    </xf>
    <xf numFmtId="0" fontId="3" fillId="0" borderId="16" xfId="0" quotePrefix="1" applyFont="1" applyBorder="1" applyAlignment="1">
      <alignment horizontal="left" vertical="center" wrapText="1"/>
    </xf>
    <xf numFmtId="0" fontId="2" fillId="0" borderId="27"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30" xfId="0" applyFont="1" applyBorder="1" applyAlignment="1">
      <alignment horizontal="center" vertical="center" wrapText="1"/>
    </xf>
    <xf numFmtId="0" fontId="3" fillId="0" borderId="0" xfId="1" quotePrefix="1" applyAlignment="1">
      <alignment horizontal="left" vertical="center" wrapText="1"/>
    </xf>
    <xf numFmtId="0" fontId="3" fillId="0" borderId="0" xfId="1" quotePrefix="1" applyFont="1" applyAlignment="1">
      <alignment horizontal="left" vertical="center" wrapText="1"/>
    </xf>
    <xf numFmtId="0" fontId="9" fillId="0" borderId="16" xfId="0" applyFont="1" applyBorder="1" applyAlignment="1">
      <alignment vertical="center" wrapText="1"/>
    </xf>
    <xf numFmtId="0" fontId="9" fillId="0" borderId="16" xfId="0" applyFont="1" applyBorder="1" applyAlignment="1">
      <alignment horizontal="left" vertical="top" wrapText="1"/>
    </xf>
    <xf numFmtId="0" fontId="2" fillId="3" borderId="24" xfId="0" applyFont="1" applyFill="1" applyBorder="1" applyAlignment="1">
      <alignment horizontal="center"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4" xfId="1" applyBorder="1" applyAlignment="1">
      <alignment horizontal="left" vertical="center" wrapText="1"/>
    </xf>
    <xf numFmtId="0" fontId="3" fillId="0" borderId="35" xfId="1" applyBorder="1" applyAlignment="1">
      <alignment horizontal="left" vertical="center" wrapText="1"/>
    </xf>
    <xf numFmtId="0" fontId="2" fillId="3" borderId="21"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0" borderId="0" xfId="0" applyFont="1" applyAlignment="1">
      <alignment horizontal="left" vertical="center" wrapText="1"/>
    </xf>
    <xf numFmtId="0" fontId="2" fillId="0" borderId="20" xfId="0" applyFont="1" applyBorder="1" applyAlignment="1">
      <alignment horizontal="left" vertical="center" wrapText="1"/>
    </xf>
    <xf numFmtId="0" fontId="1" fillId="0" borderId="9" xfId="0" applyFont="1" applyBorder="1" applyAlignment="1">
      <alignment horizontal="center"/>
    </xf>
    <xf numFmtId="0" fontId="1" fillId="0" borderId="16" xfId="0" applyFont="1" applyBorder="1" applyAlignment="1">
      <alignment horizontal="center"/>
    </xf>
    <xf numFmtId="0" fontId="7" fillId="0" borderId="16" xfId="0" applyFont="1" applyBorder="1" applyAlignment="1">
      <alignment horizontal="center" vertical="center" wrapText="1"/>
    </xf>
    <xf numFmtId="0" fontId="2" fillId="2" borderId="8" xfId="0" applyFont="1" applyFill="1" applyBorder="1" applyAlignment="1">
      <alignment horizontal="left"/>
    </xf>
    <xf numFmtId="0" fontId="2" fillId="2" borderId="9" xfId="0" applyFont="1" applyFill="1" applyBorder="1" applyAlignment="1">
      <alignment horizontal="left"/>
    </xf>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2" xfId="0" applyFont="1" applyFill="1" applyBorder="1" applyAlignment="1">
      <alignment horizontal="center"/>
    </xf>
    <xf numFmtId="14" fontId="2" fillId="2" borderId="14" xfId="0" applyNumberFormat="1" applyFont="1" applyFill="1" applyBorder="1" applyAlignment="1">
      <alignment horizontal="left"/>
    </xf>
    <xf numFmtId="14" fontId="2" fillId="2" borderId="15" xfId="0" applyNumberFormat="1" applyFont="1" applyFill="1" applyBorder="1" applyAlignment="1">
      <alignment horizontal="left"/>
    </xf>
    <xf numFmtId="0" fontId="1" fillId="2" borderId="17" xfId="0" applyFont="1" applyFill="1" applyBorder="1" applyAlignment="1">
      <alignment horizontal="center"/>
    </xf>
    <xf numFmtId="0" fontId="1" fillId="2" borderId="18" xfId="0" applyFont="1" applyFill="1" applyBorder="1" applyAlignment="1">
      <alignment horizontal="center"/>
    </xf>
    <xf numFmtId="0" fontId="2" fillId="2" borderId="2" xfId="0" applyFont="1" applyFill="1" applyBorder="1" applyAlignment="1">
      <alignment horizontal="left"/>
    </xf>
    <xf numFmtId="0" fontId="2" fillId="2" borderId="3" xfId="0" applyFont="1" applyFill="1" applyBorder="1" applyAlignment="1">
      <alignment horizontal="left"/>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0" fillId="6" borderId="16" xfId="0" applyFont="1" applyFill="1" applyBorder="1" applyAlignment="1">
      <alignment horizontal="center" vertical="center" wrapText="1"/>
    </xf>
    <xf numFmtId="0" fontId="0" fillId="0" borderId="16" xfId="0" applyBorder="1" applyAlignment="1">
      <alignment horizontal="center" vertical="center" wrapText="1"/>
    </xf>
    <xf numFmtId="0" fontId="10" fillId="6" borderId="16" xfId="0" applyFont="1" applyFill="1" applyBorder="1" applyAlignment="1">
      <alignment horizontal="center" vertical="center" wrapText="1"/>
    </xf>
    <xf numFmtId="0" fontId="10" fillId="0" borderId="16" xfId="0" applyFont="1" applyBorder="1" applyAlignment="1">
      <alignment horizontal="right" vertical="center" wrapText="1"/>
    </xf>
    <xf numFmtId="0" fontId="10" fillId="0" borderId="16" xfId="0" applyFont="1" applyBorder="1" applyAlignment="1">
      <alignment horizontal="left" vertical="center" wrapText="1"/>
    </xf>
    <xf numFmtId="0" fontId="10" fillId="0" borderId="16" xfId="0" applyFont="1" applyBorder="1" applyAlignment="1">
      <alignment horizontal="center" vertical="center" wrapText="1"/>
    </xf>
    <xf numFmtId="14" fontId="10" fillId="0" borderId="16" xfId="0" applyNumberFormat="1" applyFont="1" applyBorder="1" applyAlignment="1">
      <alignment horizontal="center" vertical="center" wrapText="1"/>
    </xf>
    <xf numFmtId="0" fontId="0" fillId="3" borderId="21" xfId="0" applyFill="1" applyBorder="1" applyAlignment="1">
      <alignment horizontal="center" vertical="center" wrapText="1"/>
    </xf>
    <xf numFmtId="0" fontId="0" fillId="3" borderId="22" xfId="0" applyFill="1" applyBorder="1" applyAlignment="1">
      <alignment horizontal="center" vertical="center" wrapText="1"/>
    </xf>
    <xf numFmtId="0" fontId="3" fillId="0" borderId="22" xfId="0" applyFont="1" applyBorder="1" applyAlignment="1">
      <alignment vertical="center" wrapText="1"/>
    </xf>
    <xf numFmtId="0" fontId="3" fillId="0" borderId="33" xfId="0" applyFont="1" applyBorder="1" applyAlignment="1">
      <alignment horizontal="center" vertical="center" wrapText="1"/>
    </xf>
    <xf numFmtId="0" fontId="3" fillId="0" borderId="25" xfId="0" quotePrefix="1" applyFont="1" applyBorder="1" applyAlignment="1">
      <alignment horizontal="left" vertical="center" wrapText="1"/>
    </xf>
    <xf numFmtId="0" fontId="2" fillId="0" borderId="16" xfId="0" applyFont="1" applyBorder="1" applyAlignment="1">
      <alignment vertical="center" wrapText="1"/>
    </xf>
    <xf numFmtId="0" fontId="3" fillId="0" borderId="22" xfId="0" applyFont="1" applyBorder="1" applyAlignment="1">
      <alignment horizontal="left" vertical="center" wrapText="1"/>
    </xf>
    <xf numFmtId="0" fontId="2" fillId="0" borderId="22" xfId="0" quotePrefix="1" applyFont="1" applyBorder="1" applyAlignment="1">
      <alignment horizontal="left" vertical="center" wrapText="1"/>
    </xf>
    <xf numFmtId="0" fontId="9" fillId="4" borderId="21"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9" fillId="0" borderId="22" xfId="0" applyFont="1" applyBorder="1" applyAlignment="1">
      <alignment vertical="center" wrapText="1"/>
    </xf>
    <xf numFmtId="0" fontId="9" fillId="0" borderId="33" xfId="0" applyFont="1" applyBorder="1" applyAlignment="1">
      <alignment horizontal="center" vertical="center" wrapText="1"/>
    </xf>
    <xf numFmtId="0" fontId="9" fillId="0" borderId="25" xfId="0" applyFont="1" applyBorder="1" applyAlignment="1">
      <alignment horizontal="center" vertical="center" wrapText="1"/>
    </xf>
    <xf numFmtId="0" fontId="0" fillId="2" borderId="36" xfId="0" applyFill="1" applyBorder="1"/>
    <xf numFmtId="0" fontId="10" fillId="2" borderId="37" xfId="0" applyFont="1" applyFill="1" applyBorder="1"/>
    <xf numFmtId="0" fontId="10" fillId="2" borderId="38" xfId="0" applyFont="1" applyFill="1" applyBorder="1"/>
    <xf numFmtId="0" fontId="10" fillId="2" borderId="39" xfId="0" applyFont="1" applyFill="1" applyBorder="1"/>
  </cellXfs>
  <cellStyles count="2">
    <cellStyle name="Bình thường" xfId="0" builtinId="0"/>
    <cellStyle name="Normal 2" xfId="1" xr:uid="{1486B50A-E5B5-4A11-9483-29627C65B3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Trang_tính2!$C$2</c:f>
              <c:strCache>
                <c:ptCount val="1"/>
                <c:pt idx="0">
                  <c:v>Test case giao diện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Trang_tính2!$D$1:$F$1</c15:sqref>
                  </c15:fullRef>
                </c:ext>
              </c:extLst>
              <c:f>Trang_tính2!$D$1:$E$1</c:f>
              <c:strCache>
                <c:ptCount val="2"/>
                <c:pt idx="0">
                  <c:v>Pass</c:v>
                </c:pt>
                <c:pt idx="1">
                  <c:v>FALSE</c:v>
                </c:pt>
              </c:strCache>
            </c:strRef>
          </c:cat>
          <c:val>
            <c:numRef>
              <c:extLst>
                <c:ext xmlns:c15="http://schemas.microsoft.com/office/drawing/2012/chart" uri="{02D57815-91ED-43cb-92C2-25804820EDAC}">
                  <c15:fullRef>
                    <c15:sqref>Trang_tính2!$D$2:$F$2</c15:sqref>
                  </c15:fullRef>
                </c:ext>
              </c:extLst>
              <c:f>Trang_tính2!$D$2:$E$2</c:f>
              <c:numCache>
                <c:formatCode>General</c:formatCode>
                <c:ptCount val="2"/>
                <c:pt idx="0">
                  <c:v>3</c:v>
                </c:pt>
                <c:pt idx="1">
                  <c:v>2</c:v>
                </c:pt>
              </c:numCache>
            </c:numRef>
          </c:val>
          <c:extLst>
            <c:ext xmlns:c16="http://schemas.microsoft.com/office/drawing/2014/chart" uri="{C3380CC4-5D6E-409C-BE32-E72D297353CC}">
              <c16:uniqueId val="{00000000-2DB0-453F-B72F-D9517E197EAB}"/>
            </c:ext>
          </c:extLst>
        </c:ser>
        <c:ser>
          <c:idx val="1"/>
          <c:order val="1"/>
          <c:tx>
            <c:strRef>
              <c:f>Trang_tính2!$C$3</c:f>
              <c:strCache>
                <c:ptCount val="1"/>
                <c:pt idx="0">
                  <c:v>Test case chức năng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Trang_tính2!$D$1:$F$1</c15:sqref>
                  </c15:fullRef>
                </c:ext>
              </c:extLst>
              <c:f>Trang_tính2!$D$1:$E$1</c:f>
              <c:strCache>
                <c:ptCount val="2"/>
                <c:pt idx="0">
                  <c:v>Pass</c:v>
                </c:pt>
                <c:pt idx="1">
                  <c:v>FALSE</c:v>
                </c:pt>
              </c:strCache>
            </c:strRef>
          </c:cat>
          <c:val>
            <c:numRef>
              <c:extLst>
                <c:ext xmlns:c15="http://schemas.microsoft.com/office/drawing/2012/chart" uri="{02D57815-91ED-43cb-92C2-25804820EDAC}">
                  <c15:fullRef>
                    <c15:sqref>Trang_tính2!$D$3:$F$3</c15:sqref>
                  </c15:fullRef>
                </c:ext>
              </c:extLst>
              <c:f>Trang_tính2!$D$3:$E$3</c:f>
              <c:numCache>
                <c:formatCode>General</c:formatCode>
                <c:ptCount val="2"/>
                <c:pt idx="0">
                  <c:v>7</c:v>
                </c:pt>
                <c:pt idx="1">
                  <c:v>16</c:v>
                </c:pt>
              </c:numCache>
            </c:numRef>
          </c:val>
          <c:extLst>
            <c:ext xmlns:c16="http://schemas.microsoft.com/office/drawing/2014/chart" uri="{C3380CC4-5D6E-409C-BE32-E72D297353CC}">
              <c16:uniqueId val="{00000002-2DB0-453F-B72F-D9517E197EAB}"/>
            </c:ext>
          </c:extLst>
        </c:ser>
        <c:dLbls>
          <c:dLblPos val="outEnd"/>
          <c:showLegendKey val="0"/>
          <c:showVal val="1"/>
          <c:showCatName val="0"/>
          <c:showSerName val="0"/>
          <c:showPercent val="0"/>
          <c:showBubbleSize val="0"/>
        </c:dLbls>
        <c:gapWidth val="0"/>
        <c:axId val="1728589215"/>
        <c:axId val="1728587135"/>
      </c:barChart>
      <c:catAx>
        <c:axId val="172858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728587135"/>
        <c:crosses val="autoZero"/>
        <c:auto val="1"/>
        <c:lblAlgn val="ctr"/>
        <c:lblOffset val="100"/>
        <c:noMultiLvlLbl val="0"/>
      </c:catAx>
      <c:valAx>
        <c:axId val="172858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72858921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190500</xdr:colOff>
      <xdr:row>5</xdr:row>
      <xdr:rowOff>152399</xdr:rowOff>
    </xdr:from>
    <xdr:to>
      <xdr:col>9</xdr:col>
      <xdr:colOff>2105025</xdr:colOff>
      <xdr:row>20</xdr:row>
      <xdr:rowOff>33336</xdr:rowOff>
    </xdr:to>
    <xdr:graphicFrame macro="">
      <xdr:nvGraphicFramePr>
        <xdr:cNvPr id="4" name="Biểu đồ 3">
          <a:extLst>
            <a:ext uri="{FF2B5EF4-FFF2-40B4-BE49-F238E27FC236}">
              <a16:creationId xmlns:a16="http://schemas.microsoft.com/office/drawing/2014/main" id="{0E2B1935-D527-46FA-9A06-00840AEBE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2DEC-C04E-4149-9BFA-C29081B24CAB}">
  <dimension ref="A1:O19"/>
  <sheetViews>
    <sheetView topLeftCell="A10" workbookViewId="0">
      <selection activeCell="E10" sqref="E10"/>
    </sheetView>
  </sheetViews>
  <sheetFormatPr defaultRowHeight="15" x14ac:dyDescent="0.25"/>
  <cols>
    <col min="1" max="1" width="14.28515625" customWidth="1"/>
    <col min="2" max="2" width="16.85546875" customWidth="1"/>
    <col min="3" max="3" width="24.140625" customWidth="1"/>
    <col min="4" max="4" width="50.5703125" customWidth="1"/>
    <col min="5" max="5" width="18.5703125" customWidth="1"/>
    <col min="6" max="6" width="42.140625" customWidth="1"/>
    <col min="7" max="7" width="18.140625" customWidth="1"/>
    <col min="9" max="9" width="30.42578125" customWidth="1"/>
    <col min="10" max="10" width="16.7109375" customWidth="1"/>
    <col min="11" max="11" width="17.5703125" customWidth="1"/>
    <col min="12" max="12" width="19.7109375" customWidth="1"/>
    <col min="13" max="13" width="17" customWidth="1"/>
    <col min="14" max="14" width="21.5703125" customWidth="1"/>
    <col min="15" max="15" width="12.5703125" customWidth="1"/>
  </cols>
  <sheetData>
    <row r="1" spans="1:15" x14ac:dyDescent="0.25">
      <c r="A1" s="1" t="s">
        <v>0</v>
      </c>
      <c r="B1" s="106" t="s">
        <v>175</v>
      </c>
      <c r="C1" s="107"/>
      <c r="D1" s="2"/>
      <c r="E1" s="3"/>
      <c r="F1" s="3"/>
      <c r="G1" s="108" t="s">
        <v>2</v>
      </c>
      <c r="H1" s="109"/>
      <c r="I1" s="4">
        <f>I2+I3</f>
        <v>5</v>
      </c>
      <c r="J1" s="110" t="s">
        <v>2</v>
      </c>
      <c r="K1" s="109"/>
      <c r="L1" s="4">
        <f>COUNTA(J10:J157)</f>
        <v>0</v>
      </c>
      <c r="M1" s="110" t="s">
        <v>2</v>
      </c>
      <c r="N1" s="109"/>
      <c r="O1" s="4">
        <f>COUNTA(M12:M157)</f>
        <v>0</v>
      </c>
    </row>
    <row r="2" spans="1:15" x14ac:dyDescent="0.25">
      <c r="A2" s="5" t="s">
        <v>3</v>
      </c>
      <c r="B2" s="97" t="s">
        <v>177</v>
      </c>
      <c r="C2" s="98"/>
      <c r="D2" s="6"/>
      <c r="E2" s="7"/>
      <c r="F2" s="7"/>
      <c r="G2" s="99" t="s">
        <v>5</v>
      </c>
      <c r="H2" s="100"/>
      <c r="I2" s="8">
        <f>COUNTIF(G10:G18, "P")</f>
        <v>3</v>
      </c>
      <c r="J2" s="101" t="s">
        <v>5</v>
      </c>
      <c r="K2" s="100"/>
      <c r="L2" s="8">
        <f>COUNTIF(J10:J157,"P")</f>
        <v>0</v>
      </c>
      <c r="M2" s="101" t="s">
        <v>5</v>
      </c>
      <c r="N2" s="100"/>
      <c r="O2" s="8">
        <f>COUNTIF(M12:M157,"P")</f>
        <v>0</v>
      </c>
    </row>
    <row r="3" spans="1:15" x14ac:dyDescent="0.25">
      <c r="A3" s="5" t="s">
        <v>6</v>
      </c>
      <c r="B3" s="97" t="s">
        <v>12</v>
      </c>
      <c r="C3" s="98"/>
      <c r="D3" s="6"/>
      <c r="E3" s="7"/>
      <c r="F3" s="7"/>
      <c r="G3" s="99" t="s">
        <v>7</v>
      </c>
      <c r="H3" s="100"/>
      <c r="I3" s="8">
        <f>COUNTIF(G10:G18, "F")</f>
        <v>2</v>
      </c>
      <c r="J3" s="101" t="s">
        <v>7</v>
      </c>
      <c r="K3" s="100"/>
      <c r="L3" s="8">
        <f>COUNTIF(J10:J157,"F")</f>
        <v>0</v>
      </c>
      <c r="M3" s="101" t="s">
        <v>7</v>
      </c>
      <c r="N3" s="100"/>
      <c r="O3" s="8">
        <f>COUNTIF(M12:M157,"F")</f>
        <v>0</v>
      </c>
    </row>
    <row r="4" spans="1:15" ht="15.75" thickBot="1" x14ac:dyDescent="0.3">
      <c r="A4" s="9" t="s">
        <v>8</v>
      </c>
      <c r="B4" s="102"/>
      <c r="C4" s="103"/>
      <c r="D4" s="10"/>
      <c r="E4" s="11"/>
      <c r="F4" s="11"/>
      <c r="G4" s="104" t="s">
        <v>9</v>
      </c>
      <c r="H4" s="105"/>
      <c r="I4" s="12"/>
      <c r="J4" s="101" t="s">
        <v>9</v>
      </c>
      <c r="K4" s="100"/>
      <c r="L4" s="12">
        <f>COUNTIF(J10:J157,"N")</f>
        <v>0</v>
      </c>
      <c r="M4" s="101" t="s">
        <v>9</v>
      </c>
      <c r="N4" s="100"/>
      <c r="O4" s="12">
        <f>COUNTIF(M12:M157,"N")</f>
        <v>0</v>
      </c>
    </row>
    <row r="5" spans="1:15" ht="30" x14ac:dyDescent="0.25">
      <c r="A5" s="92" t="s">
        <v>178</v>
      </c>
      <c r="B5" s="92"/>
      <c r="C5" s="92"/>
      <c r="D5" s="92"/>
      <c r="E5" s="13"/>
      <c r="F5" s="13"/>
      <c r="G5" s="14" t="s">
        <v>10</v>
      </c>
      <c r="H5" s="94" t="s">
        <v>12</v>
      </c>
      <c r="I5" s="95"/>
      <c r="J5" s="14" t="s">
        <v>10</v>
      </c>
      <c r="K5" s="95"/>
      <c r="L5" s="95"/>
      <c r="M5" s="14" t="s">
        <v>10</v>
      </c>
      <c r="N5" s="95"/>
      <c r="O5" s="95"/>
    </row>
    <row r="6" spans="1:15" ht="30" x14ac:dyDescent="0.25">
      <c r="A6" s="93"/>
      <c r="B6" s="93"/>
      <c r="C6" s="93"/>
      <c r="D6" s="93"/>
      <c r="E6" s="13"/>
      <c r="F6" s="13"/>
      <c r="G6" s="14" t="s">
        <v>11</v>
      </c>
      <c r="H6" s="112"/>
      <c r="I6" s="112"/>
      <c r="J6" s="14" t="s">
        <v>11</v>
      </c>
      <c r="K6" s="112"/>
      <c r="L6" s="112"/>
      <c r="M6" s="14" t="s">
        <v>11</v>
      </c>
      <c r="N6" s="112"/>
      <c r="O6" s="112"/>
    </row>
    <row r="7" spans="1:15" x14ac:dyDescent="0.25">
      <c r="A7" s="87" t="s">
        <v>13</v>
      </c>
      <c r="B7" s="89" t="s">
        <v>14</v>
      </c>
      <c r="C7" s="89" t="s">
        <v>15</v>
      </c>
      <c r="D7" s="89" t="s">
        <v>16</v>
      </c>
      <c r="E7" s="91" t="s">
        <v>17</v>
      </c>
      <c r="F7" s="91" t="s">
        <v>18</v>
      </c>
      <c r="G7" s="81" t="s">
        <v>19</v>
      </c>
      <c r="H7" s="81"/>
      <c r="I7" s="81"/>
      <c r="J7" s="81" t="s">
        <v>20</v>
      </c>
      <c r="K7" s="81"/>
      <c r="L7" s="81"/>
      <c r="M7" s="81" t="s">
        <v>21</v>
      </c>
      <c r="N7" s="81"/>
      <c r="O7" s="81"/>
    </row>
    <row r="8" spans="1:15" x14ac:dyDescent="0.25">
      <c r="A8" s="118"/>
      <c r="B8" s="119"/>
      <c r="C8" s="119"/>
      <c r="D8" s="119"/>
      <c r="E8" s="81"/>
      <c r="F8" s="81"/>
      <c r="G8" s="15" t="s">
        <v>22</v>
      </c>
      <c r="H8" s="15" t="s">
        <v>23</v>
      </c>
      <c r="I8" s="15" t="s">
        <v>24</v>
      </c>
      <c r="J8" s="15" t="s">
        <v>22</v>
      </c>
      <c r="K8" s="15" t="s">
        <v>23</v>
      </c>
      <c r="L8" s="15" t="s">
        <v>24</v>
      </c>
      <c r="M8" s="15" t="s">
        <v>22</v>
      </c>
      <c r="N8" s="15" t="s">
        <v>23</v>
      </c>
      <c r="O8" s="15" t="s">
        <v>24</v>
      </c>
    </row>
    <row r="9" spans="1:15" ht="30" x14ac:dyDescent="0.25">
      <c r="A9" s="126" t="s">
        <v>176</v>
      </c>
      <c r="B9" s="127" t="s">
        <v>175</v>
      </c>
      <c r="C9" s="127"/>
      <c r="D9" s="127"/>
      <c r="E9" s="127"/>
      <c r="F9" s="127"/>
      <c r="G9" s="33"/>
      <c r="H9" s="33"/>
      <c r="I9" s="33"/>
      <c r="J9" s="33"/>
      <c r="K9" s="33"/>
      <c r="L9" s="33"/>
      <c r="M9" s="33"/>
      <c r="N9" s="33"/>
      <c r="O9" s="33"/>
    </row>
    <row r="10" spans="1:15" ht="333.75" customHeight="1" x14ac:dyDescent="0.25">
      <c r="A10" s="42" t="s">
        <v>179</v>
      </c>
      <c r="B10" s="120" t="s">
        <v>180</v>
      </c>
      <c r="C10" s="120" t="s">
        <v>181</v>
      </c>
      <c r="D10" s="124" t="s">
        <v>182</v>
      </c>
      <c r="E10" s="120"/>
      <c r="F10" s="124" t="s">
        <v>203</v>
      </c>
      <c r="G10" s="39" t="s">
        <v>50</v>
      </c>
      <c r="H10" s="39" t="s">
        <v>183</v>
      </c>
      <c r="I10" s="125" t="s">
        <v>184</v>
      </c>
      <c r="J10" s="128"/>
      <c r="K10" s="128"/>
      <c r="L10" s="128"/>
      <c r="M10" s="39"/>
      <c r="N10" s="39"/>
      <c r="O10" s="39"/>
    </row>
    <row r="11" spans="1:15" x14ac:dyDescent="0.25">
      <c r="A11" s="16"/>
      <c r="B11" s="35"/>
      <c r="C11" s="127"/>
      <c r="D11" s="127"/>
      <c r="E11" s="127"/>
      <c r="F11" s="127"/>
      <c r="G11" s="33"/>
      <c r="H11" s="33"/>
      <c r="I11" s="33"/>
      <c r="J11" s="33"/>
      <c r="K11" s="33"/>
      <c r="L11" s="33"/>
      <c r="M11" s="33"/>
      <c r="N11" s="33"/>
      <c r="O11" s="33"/>
    </row>
    <row r="12" spans="1:15" ht="212.25" customHeight="1" x14ac:dyDescent="0.25">
      <c r="A12" s="129" t="s">
        <v>185</v>
      </c>
      <c r="B12" s="44" t="s">
        <v>186</v>
      </c>
      <c r="C12" s="44" t="s">
        <v>187</v>
      </c>
      <c r="D12" s="44" t="s">
        <v>188</v>
      </c>
      <c r="E12" s="130"/>
      <c r="F12" s="44" t="s">
        <v>188</v>
      </c>
      <c r="G12" s="41" t="s">
        <v>56</v>
      </c>
      <c r="H12" s="41"/>
      <c r="I12" s="41"/>
      <c r="J12" s="41"/>
      <c r="K12" s="41"/>
      <c r="L12" s="41"/>
      <c r="M12" s="41"/>
      <c r="N12" s="41"/>
      <c r="O12" s="41"/>
    </row>
    <row r="13" spans="1:15" x14ac:dyDescent="0.25">
      <c r="A13" s="16"/>
      <c r="B13" s="35"/>
      <c r="C13" s="127"/>
      <c r="D13" s="127"/>
      <c r="E13" s="127"/>
      <c r="F13" s="127"/>
      <c r="G13" s="33"/>
      <c r="H13" s="33"/>
      <c r="I13" s="33"/>
      <c r="J13" s="33"/>
      <c r="K13" s="33"/>
      <c r="L13" s="33"/>
      <c r="M13" s="33"/>
      <c r="N13" s="33"/>
      <c r="O13" s="33"/>
    </row>
    <row r="14" spans="1:15" ht="127.5" x14ac:dyDescent="0.25">
      <c r="A14" s="18" t="s">
        <v>189</v>
      </c>
      <c r="B14" s="36" t="s">
        <v>190</v>
      </c>
      <c r="C14" s="36" t="s">
        <v>191</v>
      </c>
      <c r="D14" s="19" t="s">
        <v>192</v>
      </c>
      <c r="E14" s="130"/>
      <c r="F14" s="19" t="s">
        <v>192</v>
      </c>
      <c r="G14" s="41" t="s">
        <v>56</v>
      </c>
      <c r="H14" s="41"/>
      <c r="I14" s="41"/>
      <c r="J14" s="41"/>
      <c r="K14" s="41"/>
      <c r="L14" s="41"/>
      <c r="M14" s="41"/>
      <c r="N14" s="41"/>
      <c r="O14" s="41"/>
    </row>
    <row r="15" spans="1:15" x14ac:dyDescent="0.25">
      <c r="A15" s="16"/>
      <c r="B15" s="35"/>
      <c r="C15" s="127"/>
      <c r="D15" s="127"/>
      <c r="E15" s="127"/>
      <c r="F15" s="127"/>
      <c r="G15" s="33"/>
      <c r="H15" s="33"/>
      <c r="I15" s="33"/>
      <c r="J15" s="33"/>
      <c r="K15" s="33"/>
      <c r="L15" s="33"/>
      <c r="M15" s="33"/>
      <c r="N15" s="33"/>
      <c r="O15" s="33"/>
    </row>
    <row r="16" spans="1:15" ht="114.75" x14ac:dyDescent="0.25">
      <c r="A16" s="18" t="s">
        <v>193</v>
      </c>
      <c r="B16" s="36" t="s">
        <v>194</v>
      </c>
      <c r="C16" s="36" t="s">
        <v>195</v>
      </c>
      <c r="D16" s="19" t="s">
        <v>196</v>
      </c>
      <c r="E16" s="130"/>
      <c r="F16" s="19" t="s">
        <v>196</v>
      </c>
      <c r="G16" s="41" t="s">
        <v>56</v>
      </c>
      <c r="H16" s="41"/>
      <c r="I16" s="41"/>
      <c r="J16" s="41"/>
      <c r="K16" s="41"/>
      <c r="L16" s="41"/>
      <c r="M16" s="41"/>
      <c r="N16" s="41"/>
      <c r="O16" s="41"/>
    </row>
    <row r="17" spans="1:15" x14ac:dyDescent="0.25">
      <c r="A17" s="16"/>
      <c r="B17" s="35"/>
      <c r="C17" s="127"/>
      <c r="D17" s="127"/>
      <c r="E17" s="127"/>
      <c r="F17" s="127"/>
      <c r="G17" s="33"/>
      <c r="H17" s="33"/>
      <c r="I17" s="33"/>
      <c r="J17" s="33"/>
      <c r="K17" s="33"/>
      <c r="L17" s="33"/>
      <c r="M17" s="33"/>
      <c r="N17" s="33"/>
      <c r="O17" s="33"/>
    </row>
    <row r="18" spans="1:15" ht="75.75" customHeight="1" x14ac:dyDescent="0.25">
      <c r="A18" s="121" t="s">
        <v>197</v>
      </c>
      <c r="B18" s="44" t="s">
        <v>198</v>
      </c>
      <c r="C18" s="44" t="s">
        <v>199</v>
      </c>
      <c r="D18" s="122" t="s">
        <v>200</v>
      </c>
      <c r="E18" s="36"/>
      <c r="F18" s="122" t="s">
        <v>204</v>
      </c>
      <c r="G18" s="54" t="s">
        <v>50</v>
      </c>
      <c r="H18" s="54" t="s">
        <v>201</v>
      </c>
      <c r="I18" s="123" t="s">
        <v>202</v>
      </c>
      <c r="J18" s="79"/>
      <c r="K18" s="79"/>
      <c r="L18" s="79"/>
      <c r="M18" s="79"/>
      <c r="N18" s="79"/>
      <c r="O18" s="79"/>
    </row>
    <row r="19" spans="1:15" x14ac:dyDescent="0.25">
      <c r="A19" s="16"/>
      <c r="B19" s="35"/>
      <c r="C19" s="127"/>
      <c r="D19" s="127"/>
      <c r="E19" s="127"/>
      <c r="F19" s="127"/>
      <c r="G19" s="33"/>
      <c r="H19" s="33"/>
      <c r="I19" s="33"/>
      <c r="J19" s="33"/>
      <c r="K19" s="33"/>
      <c r="L19" s="33"/>
      <c r="M19" s="33"/>
      <c r="N19" s="33"/>
      <c r="O19" s="33"/>
    </row>
  </sheetData>
  <mergeCells count="32">
    <mergeCell ref="G7:I7"/>
    <mergeCell ref="J7:L7"/>
    <mergeCell ref="M7:O7"/>
    <mergeCell ref="A7:A8"/>
    <mergeCell ref="B7:B8"/>
    <mergeCell ref="C7:C8"/>
    <mergeCell ref="D7:D8"/>
    <mergeCell ref="E7:E8"/>
    <mergeCell ref="F7:F8"/>
    <mergeCell ref="A5:D6"/>
    <mergeCell ref="H5:I5"/>
    <mergeCell ref="K5:L5"/>
    <mergeCell ref="N5:O5"/>
    <mergeCell ref="H6:I6"/>
    <mergeCell ref="K6:L6"/>
    <mergeCell ref="N6:O6"/>
    <mergeCell ref="B3:C3"/>
    <mergeCell ref="G3:H3"/>
    <mergeCell ref="J3:K3"/>
    <mergeCell ref="M3:N3"/>
    <mergeCell ref="B4:C4"/>
    <mergeCell ref="G4:H4"/>
    <mergeCell ref="J4:K4"/>
    <mergeCell ref="M4:N4"/>
    <mergeCell ref="B1:C1"/>
    <mergeCell ref="G1:H1"/>
    <mergeCell ref="J1:K1"/>
    <mergeCell ref="M1:N1"/>
    <mergeCell ref="B2:C2"/>
    <mergeCell ref="G2:H2"/>
    <mergeCell ref="J2:K2"/>
    <mergeCell ref="M2:N2"/>
  </mergeCells>
  <dataValidations count="2">
    <dataValidation allowBlank="1" showInputMessage="1" showErrorMessage="1" promptTitle="Kết quả Test" prompt="  -  P: Pass_x000a_  -  F: Fail_x000a_  -  N: Non-Tested" sqref="J10:K10" xr:uid="{EBFE0565-AFBB-4F67-AE6D-6ECC1F763E8B}"/>
    <dataValidation allowBlank="1" showInputMessage="1" showErrorMessage="1" promptTitle="Kết quả:" prompt="- P: Pass_x000a_- F: Fail_x000a_- N: Non-Tested_x000a_" sqref="G18:H18 J18:K18 M18:N18" xr:uid="{24BDBD7F-EFA7-46C3-9F0E-915700DC3CDA}"/>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73EB7-26FE-40F8-AD07-5F6A87F3BF52}">
  <dimension ref="A1:O40"/>
  <sheetViews>
    <sheetView topLeftCell="B1" zoomScale="81" zoomScaleNormal="81" workbookViewId="0">
      <selection activeCell="K11" sqref="K11"/>
    </sheetView>
  </sheetViews>
  <sheetFormatPr defaultRowHeight="15" x14ac:dyDescent="0.25"/>
  <cols>
    <col min="1" max="1" width="40.7109375" customWidth="1"/>
    <col min="2" max="2" width="30.42578125" customWidth="1"/>
    <col min="3" max="3" width="29.85546875" customWidth="1"/>
    <col min="4" max="4" width="33.42578125" customWidth="1"/>
    <col min="5" max="5" width="38.85546875" customWidth="1"/>
    <col min="6" max="6" width="35.7109375" customWidth="1"/>
    <col min="7" max="7" width="26.85546875" customWidth="1"/>
    <col min="9" max="9" width="30.7109375" customWidth="1"/>
    <col min="10" max="10" width="13.140625" customWidth="1"/>
    <col min="11" max="11" width="20.5703125" customWidth="1"/>
    <col min="12" max="12" width="13.5703125" customWidth="1"/>
    <col min="13" max="13" width="13.42578125" customWidth="1"/>
    <col min="14" max="14" width="18.5703125" customWidth="1"/>
    <col min="15" max="15" width="13.5703125" customWidth="1"/>
  </cols>
  <sheetData>
    <row r="1" spans="1:15" x14ac:dyDescent="0.25">
      <c r="A1" s="1" t="s">
        <v>0</v>
      </c>
      <c r="B1" s="106" t="s">
        <v>1</v>
      </c>
      <c r="C1" s="107"/>
      <c r="D1" s="2"/>
      <c r="E1" s="3"/>
      <c r="F1" s="3"/>
      <c r="G1" s="108" t="s">
        <v>2</v>
      </c>
      <c r="H1" s="109"/>
      <c r="I1" s="4">
        <f>I2+I3</f>
        <v>23</v>
      </c>
      <c r="J1" s="110" t="s">
        <v>2</v>
      </c>
      <c r="K1" s="109"/>
      <c r="L1" s="4">
        <f>COUNTA(J12:J158)</f>
        <v>0</v>
      </c>
      <c r="M1" s="110" t="s">
        <v>2</v>
      </c>
      <c r="N1" s="109"/>
      <c r="O1" s="4">
        <f>COUNTA(M14:M158)</f>
        <v>0</v>
      </c>
    </row>
    <row r="2" spans="1:15" x14ac:dyDescent="0.25">
      <c r="A2" s="5" t="s">
        <v>3</v>
      </c>
      <c r="B2" s="97" t="s">
        <v>4</v>
      </c>
      <c r="C2" s="98"/>
      <c r="D2" s="6"/>
      <c r="E2" s="7"/>
      <c r="F2" s="7"/>
      <c r="G2" s="99" t="s">
        <v>5</v>
      </c>
      <c r="H2" s="100"/>
      <c r="I2" s="8">
        <f>COUNTIF(G10:G40,"P")</f>
        <v>7</v>
      </c>
      <c r="J2" s="101" t="s">
        <v>5</v>
      </c>
      <c r="K2" s="100"/>
      <c r="L2" s="8">
        <f>COUNTIF(J12:J158,"P")</f>
        <v>0</v>
      </c>
      <c r="M2" s="101" t="s">
        <v>5</v>
      </c>
      <c r="N2" s="100"/>
      <c r="O2" s="8">
        <f>COUNTIF(M14:M158,"P")</f>
        <v>0</v>
      </c>
    </row>
    <row r="3" spans="1:15" x14ac:dyDescent="0.25">
      <c r="A3" s="5" t="s">
        <v>6</v>
      </c>
      <c r="B3" s="97" t="s">
        <v>12</v>
      </c>
      <c r="C3" s="98"/>
      <c r="D3" s="6"/>
      <c r="E3" s="7"/>
      <c r="F3" s="7"/>
      <c r="G3" s="99" t="s">
        <v>7</v>
      </c>
      <c r="H3" s="100"/>
      <c r="I3" s="8">
        <f>COUNTIF(G10:G40,"F")</f>
        <v>16</v>
      </c>
      <c r="J3" s="101" t="s">
        <v>7</v>
      </c>
      <c r="K3" s="100"/>
      <c r="L3" s="8">
        <f>COUNTIF(J12:J158,"F")</f>
        <v>0</v>
      </c>
      <c r="M3" s="101" t="s">
        <v>7</v>
      </c>
      <c r="N3" s="100"/>
      <c r="O3" s="8">
        <f>COUNTIF(M14:M158,"F")</f>
        <v>0</v>
      </c>
    </row>
    <row r="4" spans="1:15" ht="15.75" thickBot="1" x14ac:dyDescent="0.3">
      <c r="A4" s="9" t="s">
        <v>8</v>
      </c>
      <c r="B4" s="102"/>
      <c r="C4" s="103"/>
      <c r="D4" s="10"/>
      <c r="E4" s="11"/>
      <c r="F4" s="11"/>
      <c r="G4" s="104" t="s">
        <v>9</v>
      </c>
      <c r="H4" s="105"/>
      <c r="I4" s="12"/>
      <c r="J4" s="101" t="s">
        <v>9</v>
      </c>
      <c r="K4" s="100"/>
      <c r="L4" s="12">
        <f>COUNTIF(J12:J158,"N")</f>
        <v>0</v>
      </c>
      <c r="M4" s="101" t="s">
        <v>9</v>
      </c>
      <c r="N4" s="100"/>
      <c r="O4" s="12">
        <f>COUNTIF(M14:M158,"N")</f>
        <v>0</v>
      </c>
    </row>
    <row r="5" spans="1:15" ht="19.5" customHeight="1" x14ac:dyDescent="0.25">
      <c r="A5" s="92" t="s">
        <v>37</v>
      </c>
      <c r="B5" s="92"/>
      <c r="C5" s="92"/>
      <c r="D5" s="92"/>
      <c r="E5" s="13"/>
      <c r="F5" s="13"/>
      <c r="G5" s="24" t="s">
        <v>10</v>
      </c>
      <c r="H5" s="94" t="s">
        <v>12</v>
      </c>
      <c r="I5" s="95"/>
      <c r="J5" s="24" t="s">
        <v>10</v>
      </c>
      <c r="K5" s="95"/>
      <c r="L5" s="95"/>
      <c r="M5" s="24" t="s">
        <v>10</v>
      </c>
      <c r="N5" s="95"/>
      <c r="O5" s="95"/>
    </row>
    <row r="6" spans="1:15" ht="16.5" customHeight="1" x14ac:dyDescent="0.25">
      <c r="A6" s="93"/>
      <c r="B6" s="93"/>
      <c r="C6" s="93"/>
      <c r="D6" s="93"/>
      <c r="E6" s="13"/>
      <c r="F6" s="13"/>
      <c r="G6" s="24" t="s">
        <v>11</v>
      </c>
      <c r="H6" s="96"/>
      <c r="I6" s="96"/>
      <c r="J6" s="24" t="s">
        <v>11</v>
      </c>
      <c r="K6" s="96"/>
      <c r="L6" s="96"/>
      <c r="M6" s="24" t="s">
        <v>11</v>
      </c>
      <c r="N6" s="96"/>
      <c r="O6" s="96"/>
    </row>
    <row r="7" spans="1:15" x14ac:dyDescent="0.25">
      <c r="A7" s="87" t="s">
        <v>13</v>
      </c>
      <c r="B7" s="89" t="s">
        <v>14</v>
      </c>
      <c r="C7" s="89" t="s">
        <v>15</v>
      </c>
      <c r="D7" s="89" t="s">
        <v>16</v>
      </c>
      <c r="E7" s="91" t="s">
        <v>17</v>
      </c>
      <c r="F7" s="91" t="s">
        <v>18</v>
      </c>
      <c r="G7" s="81" t="s">
        <v>19</v>
      </c>
      <c r="H7" s="81"/>
      <c r="I7" s="81"/>
      <c r="J7" s="81" t="s">
        <v>20</v>
      </c>
      <c r="K7" s="81"/>
      <c r="L7" s="81"/>
      <c r="M7" s="81" t="s">
        <v>21</v>
      </c>
      <c r="N7" s="81"/>
      <c r="O7" s="81"/>
    </row>
    <row r="8" spans="1:15" ht="25.5" x14ac:dyDescent="0.25">
      <c r="A8" s="88"/>
      <c r="B8" s="90"/>
      <c r="C8" s="90"/>
      <c r="D8" s="90"/>
      <c r="E8" s="81"/>
      <c r="F8" s="81"/>
      <c r="G8" s="15" t="s">
        <v>22</v>
      </c>
      <c r="H8" s="15" t="s">
        <v>23</v>
      </c>
      <c r="I8" s="15" t="s">
        <v>24</v>
      </c>
      <c r="J8" s="15" t="s">
        <v>22</v>
      </c>
      <c r="K8" s="15" t="s">
        <v>23</v>
      </c>
      <c r="L8" s="15" t="s">
        <v>24</v>
      </c>
      <c r="M8" s="15" t="s">
        <v>22</v>
      </c>
      <c r="N8" s="15" t="s">
        <v>23</v>
      </c>
      <c r="O8" s="15" t="s">
        <v>24</v>
      </c>
    </row>
    <row r="9" spans="1:15" x14ac:dyDescent="0.25">
      <c r="A9" s="16" t="s">
        <v>25</v>
      </c>
      <c r="B9" s="17" t="s">
        <v>26</v>
      </c>
      <c r="C9" s="31"/>
      <c r="D9" s="31"/>
      <c r="E9" s="31"/>
      <c r="F9" s="32"/>
      <c r="G9" s="33"/>
      <c r="H9" s="33"/>
      <c r="I9" s="33"/>
      <c r="J9" s="33"/>
      <c r="K9" s="33"/>
      <c r="L9" s="33"/>
      <c r="M9" s="33"/>
      <c r="N9" s="33"/>
      <c r="O9" s="33"/>
    </row>
    <row r="10" spans="1:15" ht="96.75" customHeight="1" x14ac:dyDescent="0.25">
      <c r="A10" s="82"/>
      <c r="B10" s="19" t="s">
        <v>27</v>
      </c>
      <c r="C10" s="27" t="s">
        <v>31</v>
      </c>
      <c r="D10" s="28" t="s">
        <v>32</v>
      </c>
      <c r="E10" s="25" t="s">
        <v>33</v>
      </c>
      <c r="F10" s="26" t="s">
        <v>34</v>
      </c>
      <c r="G10" s="74" t="s">
        <v>50</v>
      </c>
      <c r="H10" s="39" t="s">
        <v>122</v>
      </c>
      <c r="I10" s="48" t="s">
        <v>163</v>
      </c>
      <c r="J10" s="39"/>
      <c r="K10" s="39"/>
      <c r="L10" s="39"/>
      <c r="M10" s="39"/>
      <c r="N10" s="39"/>
      <c r="O10" s="39"/>
    </row>
    <row r="11" spans="1:15" ht="100.5" customHeight="1" x14ac:dyDescent="0.25">
      <c r="A11" s="83"/>
      <c r="B11" s="20" t="s">
        <v>28</v>
      </c>
      <c r="C11" s="22" t="s">
        <v>39</v>
      </c>
      <c r="D11" s="22" t="s">
        <v>40</v>
      </c>
      <c r="E11" s="25" t="s">
        <v>43</v>
      </c>
      <c r="F11" s="29" t="s">
        <v>35</v>
      </c>
      <c r="G11" s="39" t="s">
        <v>50</v>
      </c>
      <c r="H11" s="39" t="s">
        <v>123</v>
      </c>
      <c r="I11" s="49" t="s">
        <v>124</v>
      </c>
      <c r="J11" s="39"/>
      <c r="K11" s="39"/>
      <c r="L11" s="39"/>
      <c r="M11" s="39"/>
      <c r="N11" s="39"/>
      <c r="O11" s="39"/>
    </row>
    <row r="12" spans="1:15" ht="108" customHeight="1" x14ac:dyDescent="0.25">
      <c r="A12" s="83"/>
      <c r="B12" s="21" t="s">
        <v>29</v>
      </c>
      <c r="C12" s="22" t="s">
        <v>38</v>
      </c>
      <c r="D12" s="22" t="s">
        <v>41</v>
      </c>
      <c r="E12" s="25" t="s">
        <v>44</v>
      </c>
      <c r="F12" s="30" t="s">
        <v>35</v>
      </c>
      <c r="G12" s="39" t="s">
        <v>50</v>
      </c>
      <c r="H12" s="39" t="s">
        <v>125</v>
      </c>
      <c r="I12" s="49" t="s">
        <v>126</v>
      </c>
      <c r="J12" s="39"/>
      <c r="K12" s="39"/>
      <c r="L12" s="39"/>
      <c r="M12" s="39"/>
      <c r="N12" s="39"/>
      <c r="O12" s="39"/>
    </row>
    <row r="13" spans="1:15" ht="112.5" customHeight="1" x14ac:dyDescent="0.25">
      <c r="A13" s="84"/>
      <c r="B13" s="21" t="s">
        <v>30</v>
      </c>
      <c r="C13" s="22" t="s">
        <v>36</v>
      </c>
      <c r="D13" s="22" t="s">
        <v>42</v>
      </c>
      <c r="E13" s="25" t="s">
        <v>45</v>
      </c>
      <c r="F13" s="30" t="s">
        <v>35</v>
      </c>
      <c r="G13" s="39" t="s">
        <v>50</v>
      </c>
      <c r="H13" s="39" t="s">
        <v>127</v>
      </c>
      <c r="I13" s="49" t="s">
        <v>128</v>
      </c>
      <c r="J13" s="39"/>
      <c r="K13" s="39"/>
      <c r="L13" s="39"/>
      <c r="M13" s="39"/>
      <c r="N13" s="39"/>
      <c r="O13" s="39"/>
    </row>
    <row r="14" spans="1:15" ht="25.5" x14ac:dyDescent="0.25">
      <c r="A14" s="34" t="s">
        <v>46</v>
      </c>
      <c r="B14" s="35" t="s">
        <v>47</v>
      </c>
      <c r="C14" s="31"/>
      <c r="D14" s="31"/>
      <c r="E14" s="31"/>
      <c r="F14" s="31"/>
      <c r="G14" s="33"/>
      <c r="H14" s="33"/>
      <c r="I14" s="33"/>
      <c r="J14" s="33"/>
      <c r="K14" s="33"/>
      <c r="L14" s="33"/>
      <c r="M14" s="33"/>
      <c r="N14" s="33"/>
      <c r="O14" s="33"/>
    </row>
    <row r="15" spans="1:15" ht="109.5" customHeight="1" x14ac:dyDescent="0.25">
      <c r="A15" s="18"/>
      <c r="B15" s="36" t="s">
        <v>48</v>
      </c>
      <c r="C15" s="37" t="s">
        <v>129</v>
      </c>
      <c r="D15" s="19" t="s">
        <v>130</v>
      </c>
      <c r="E15" s="38" t="s">
        <v>131</v>
      </c>
      <c r="F15" s="38" t="s">
        <v>49</v>
      </c>
      <c r="G15" s="41" t="s">
        <v>50</v>
      </c>
      <c r="H15" s="39" t="s">
        <v>51</v>
      </c>
      <c r="I15" s="40" t="s">
        <v>52</v>
      </c>
      <c r="J15" s="41"/>
      <c r="K15" s="41"/>
      <c r="L15" s="41"/>
      <c r="M15" s="41"/>
      <c r="N15" s="41"/>
      <c r="O15" s="41"/>
    </row>
    <row r="16" spans="1:15" ht="73.5" customHeight="1" x14ac:dyDescent="0.25">
      <c r="A16" s="42"/>
      <c r="B16" s="36" t="s">
        <v>53</v>
      </c>
      <c r="C16" s="36" t="s">
        <v>54</v>
      </c>
      <c r="D16" s="19" t="s">
        <v>55</v>
      </c>
      <c r="E16" s="23"/>
      <c r="F16" s="73" t="s">
        <v>132</v>
      </c>
      <c r="G16" s="39" t="s">
        <v>56</v>
      </c>
      <c r="H16" s="39"/>
      <c r="I16" s="39"/>
      <c r="J16" s="39"/>
      <c r="K16" s="39"/>
      <c r="L16" s="39"/>
      <c r="M16" s="39"/>
      <c r="N16" s="39"/>
      <c r="O16" s="39"/>
    </row>
    <row r="17" spans="1:15" x14ac:dyDescent="0.25">
      <c r="A17" s="16" t="s">
        <v>57</v>
      </c>
      <c r="B17" s="35" t="s">
        <v>58</v>
      </c>
      <c r="C17" s="31"/>
      <c r="D17" s="31"/>
      <c r="E17" s="31"/>
      <c r="F17" s="31"/>
      <c r="G17" s="33"/>
      <c r="H17" s="33"/>
      <c r="I17" s="33"/>
      <c r="J17" s="33"/>
      <c r="K17" s="33"/>
      <c r="L17" s="33"/>
      <c r="M17" s="33"/>
      <c r="N17" s="33"/>
      <c r="O17" s="33"/>
    </row>
    <row r="18" spans="1:15" ht="149.25" customHeight="1" x14ac:dyDescent="0.25">
      <c r="A18" s="43"/>
      <c r="B18" s="44" t="s">
        <v>59</v>
      </c>
      <c r="C18" s="37" t="s">
        <v>134</v>
      </c>
      <c r="D18" s="19" t="s">
        <v>133</v>
      </c>
      <c r="E18" s="38" t="s">
        <v>135</v>
      </c>
      <c r="F18" s="38" t="s">
        <v>35</v>
      </c>
      <c r="G18" s="41" t="s">
        <v>50</v>
      </c>
      <c r="H18" s="39" t="s">
        <v>60</v>
      </c>
      <c r="I18" s="45" t="s">
        <v>61</v>
      </c>
      <c r="J18" s="41"/>
      <c r="K18" s="41"/>
      <c r="L18" s="41"/>
      <c r="M18" s="41"/>
      <c r="N18" s="41"/>
      <c r="O18" s="41"/>
    </row>
    <row r="19" spans="1:15" x14ac:dyDescent="0.25">
      <c r="A19" s="16" t="s">
        <v>62</v>
      </c>
      <c r="B19" s="35" t="s">
        <v>63</v>
      </c>
      <c r="C19" s="31"/>
      <c r="D19" s="31"/>
      <c r="E19" s="31"/>
      <c r="F19" s="31"/>
      <c r="G19" s="33"/>
      <c r="H19" s="33"/>
      <c r="I19" s="46"/>
      <c r="J19" s="33"/>
      <c r="K19" s="33"/>
      <c r="L19" s="33"/>
      <c r="M19" s="33"/>
      <c r="N19" s="33"/>
      <c r="O19" s="33"/>
    </row>
    <row r="20" spans="1:15" ht="102" x14ac:dyDescent="0.25">
      <c r="A20" s="18"/>
      <c r="B20" s="47" t="s">
        <v>64</v>
      </c>
      <c r="C20" s="38" t="s">
        <v>136</v>
      </c>
      <c r="D20" s="22" t="s">
        <v>146</v>
      </c>
      <c r="E20" s="38" t="s">
        <v>137</v>
      </c>
      <c r="F20" s="38" t="s">
        <v>138</v>
      </c>
      <c r="G20" s="54" t="s">
        <v>50</v>
      </c>
      <c r="H20" s="39" t="s">
        <v>65</v>
      </c>
      <c r="I20" s="48" t="s">
        <v>164</v>
      </c>
      <c r="J20" s="14"/>
      <c r="K20" s="14"/>
      <c r="L20" s="14"/>
      <c r="M20" s="14"/>
      <c r="N20" s="14"/>
      <c r="O20" s="14"/>
    </row>
    <row r="21" spans="1:15" ht="112.5" customHeight="1" x14ac:dyDescent="0.25">
      <c r="A21" s="18"/>
      <c r="B21" s="47" t="s">
        <v>66</v>
      </c>
      <c r="C21" s="38" t="s">
        <v>141</v>
      </c>
      <c r="D21" s="47" t="s">
        <v>140</v>
      </c>
      <c r="E21" s="38" t="s">
        <v>139</v>
      </c>
      <c r="F21" s="38" t="s">
        <v>35</v>
      </c>
      <c r="G21" s="54" t="s">
        <v>50</v>
      </c>
      <c r="H21" s="39" t="s">
        <v>67</v>
      </c>
      <c r="I21" s="49" t="s">
        <v>68</v>
      </c>
      <c r="J21" s="14"/>
      <c r="K21" s="14"/>
      <c r="L21" s="14"/>
      <c r="M21" s="14"/>
      <c r="N21" s="14"/>
      <c r="O21" s="14"/>
    </row>
    <row r="22" spans="1:15" ht="106.5" customHeight="1" x14ac:dyDescent="0.25">
      <c r="A22" s="18"/>
      <c r="B22" s="50" t="s">
        <v>69</v>
      </c>
      <c r="C22" s="38" t="s">
        <v>142</v>
      </c>
      <c r="D22" s="50" t="s">
        <v>143</v>
      </c>
      <c r="E22" s="38" t="s">
        <v>144</v>
      </c>
      <c r="F22" s="38" t="s">
        <v>35</v>
      </c>
      <c r="G22" s="51" t="s">
        <v>50</v>
      </c>
      <c r="H22" s="39" t="s">
        <v>70</v>
      </c>
      <c r="I22" s="49" t="s">
        <v>71</v>
      </c>
      <c r="J22" s="51"/>
      <c r="K22" s="51"/>
      <c r="L22" s="51"/>
      <c r="M22" s="51"/>
      <c r="N22" s="51"/>
      <c r="O22" s="51"/>
    </row>
    <row r="23" spans="1:15" x14ac:dyDescent="0.25">
      <c r="A23" s="16" t="s">
        <v>72</v>
      </c>
      <c r="B23" s="35" t="s">
        <v>73</v>
      </c>
      <c r="C23" s="31"/>
      <c r="D23" s="31"/>
      <c r="E23" s="31"/>
      <c r="F23" s="31"/>
      <c r="G23" s="33"/>
      <c r="H23" s="33"/>
      <c r="I23" s="46"/>
      <c r="J23" s="33"/>
      <c r="K23" s="33"/>
      <c r="L23" s="33"/>
      <c r="M23" s="33"/>
      <c r="N23" s="33"/>
      <c r="O23" s="33"/>
    </row>
    <row r="24" spans="1:15" ht="102" x14ac:dyDescent="0.25">
      <c r="A24" s="18"/>
      <c r="B24" s="47" t="s">
        <v>74</v>
      </c>
      <c r="C24" s="38" t="s">
        <v>145</v>
      </c>
      <c r="D24" s="22" t="s">
        <v>147</v>
      </c>
      <c r="E24" s="38" t="s">
        <v>148</v>
      </c>
      <c r="F24" s="38" t="s">
        <v>149</v>
      </c>
      <c r="G24" s="54" t="s">
        <v>50</v>
      </c>
      <c r="H24" s="39" t="s">
        <v>75</v>
      </c>
      <c r="I24" s="48" t="s">
        <v>165</v>
      </c>
      <c r="J24" s="14"/>
      <c r="K24" s="14"/>
      <c r="L24" s="14"/>
      <c r="M24" s="14"/>
      <c r="N24" s="14"/>
      <c r="O24" s="14"/>
    </row>
    <row r="25" spans="1:15" ht="126" customHeight="1" x14ac:dyDescent="0.25">
      <c r="A25" s="18"/>
      <c r="B25" s="47" t="s">
        <v>76</v>
      </c>
      <c r="C25" s="47" t="s">
        <v>77</v>
      </c>
      <c r="D25" s="38" t="s">
        <v>150</v>
      </c>
      <c r="E25" s="38"/>
      <c r="F25" s="77" t="s">
        <v>78</v>
      </c>
      <c r="G25" s="54" t="s">
        <v>50</v>
      </c>
      <c r="H25" s="39" t="s">
        <v>79</v>
      </c>
      <c r="I25" s="52" t="s">
        <v>80</v>
      </c>
      <c r="J25" s="14"/>
      <c r="K25" s="14"/>
      <c r="L25" s="14"/>
      <c r="M25" s="14"/>
      <c r="N25" s="14"/>
      <c r="O25" s="14"/>
    </row>
    <row r="26" spans="1:15" ht="61.5" customHeight="1" x14ac:dyDescent="0.25">
      <c r="A26" s="53"/>
      <c r="B26" s="47" t="s">
        <v>81</v>
      </c>
      <c r="C26" s="47" t="s">
        <v>82</v>
      </c>
      <c r="D26" s="47" t="s">
        <v>83</v>
      </c>
      <c r="E26" s="36"/>
      <c r="F26" s="47" t="s">
        <v>83</v>
      </c>
      <c r="G26" s="54" t="s">
        <v>56</v>
      </c>
      <c r="H26" s="79"/>
      <c r="I26" s="80"/>
      <c r="J26" s="14"/>
      <c r="K26" s="14"/>
      <c r="L26" s="14"/>
      <c r="M26" s="14"/>
      <c r="N26" s="14"/>
      <c r="O26" s="14"/>
    </row>
    <row r="27" spans="1:15" x14ac:dyDescent="0.25">
      <c r="A27" s="16" t="s">
        <v>84</v>
      </c>
      <c r="B27" s="35" t="s">
        <v>85</v>
      </c>
      <c r="C27" s="31"/>
      <c r="D27" s="31"/>
      <c r="E27" s="31"/>
      <c r="F27" s="31"/>
      <c r="G27" s="33"/>
      <c r="H27" s="33"/>
      <c r="I27" s="46"/>
      <c r="J27" s="33"/>
      <c r="K27" s="33"/>
      <c r="L27" s="33"/>
      <c r="M27" s="33"/>
      <c r="N27" s="33"/>
      <c r="O27" s="33"/>
    </row>
    <row r="28" spans="1:15" ht="102" x14ac:dyDescent="0.25">
      <c r="A28" s="18"/>
      <c r="B28" s="47" t="s">
        <v>86</v>
      </c>
      <c r="C28" s="38" t="s">
        <v>152</v>
      </c>
      <c r="D28" s="22" t="s">
        <v>157</v>
      </c>
      <c r="E28" s="38" t="s">
        <v>151</v>
      </c>
      <c r="F28" s="38" t="s">
        <v>153</v>
      </c>
      <c r="G28" s="54" t="s">
        <v>50</v>
      </c>
      <c r="H28" s="39" t="s">
        <v>87</v>
      </c>
      <c r="I28" s="48" t="s">
        <v>166</v>
      </c>
      <c r="J28" s="14"/>
      <c r="K28" s="14"/>
      <c r="L28" s="14"/>
      <c r="M28" s="14"/>
      <c r="N28" s="14"/>
      <c r="O28" s="14"/>
    </row>
    <row r="29" spans="1:15" ht="137.25" customHeight="1" x14ac:dyDescent="0.25">
      <c r="A29" s="53"/>
      <c r="B29" s="47" t="s">
        <v>88</v>
      </c>
      <c r="C29" s="47" t="s">
        <v>89</v>
      </c>
      <c r="D29" s="38" t="s">
        <v>158</v>
      </c>
      <c r="E29" s="36"/>
      <c r="F29" s="38" t="s">
        <v>90</v>
      </c>
      <c r="G29" s="54" t="s">
        <v>56</v>
      </c>
      <c r="H29" s="79"/>
      <c r="I29" s="80"/>
      <c r="J29" s="14"/>
      <c r="K29" s="14"/>
      <c r="L29" s="14"/>
      <c r="M29" s="14"/>
      <c r="N29" s="14"/>
      <c r="O29" s="14"/>
    </row>
    <row r="30" spans="1:15" ht="69" customHeight="1" x14ac:dyDescent="0.25">
      <c r="A30" s="18"/>
      <c r="B30" s="47" t="s">
        <v>91</v>
      </c>
      <c r="C30" s="47" t="s">
        <v>92</v>
      </c>
      <c r="D30" s="47" t="s">
        <v>93</v>
      </c>
      <c r="E30" s="55"/>
      <c r="F30" s="47" t="s">
        <v>93</v>
      </c>
      <c r="G30" s="39" t="s">
        <v>56</v>
      </c>
      <c r="H30" s="39"/>
      <c r="I30" s="49"/>
      <c r="J30" s="39"/>
      <c r="K30" s="39"/>
      <c r="L30" s="39"/>
      <c r="M30" s="39"/>
      <c r="N30" s="39"/>
      <c r="O30" s="39"/>
    </row>
    <row r="31" spans="1:15" x14ac:dyDescent="0.25">
      <c r="A31" s="16" t="s">
        <v>94</v>
      </c>
      <c r="B31" s="35" t="s">
        <v>95</v>
      </c>
      <c r="C31" s="31"/>
      <c r="D31" s="31"/>
      <c r="E31" s="31"/>
      <c r="F31" s="31"/>
      <c r="G31" s="33"/>
      <c r="H31" s="33"/>
      <c r="I31" s="46"/>
      <c r="J31" s="33"/>
      <c r="K31" s="33"/>
      <c r="L31" s="33"/>
      <c r="M31" s="33"/>
      <c r="N31" s="33"/>
      <c r="O31" s="33"/>
    </row>
    <row r="32" spans="1:15" ht="42" customHeight="1" x14ac:dyDescent="0.25">
      <c r="A32" s="18"/>
      <c r="B32" s="36" t="s">
        <v>96</v>
      </c>
      <c r="C32" s="37" t="s">
        <v>97</v>
      </c>
      <c r="D32" s="38" t="s">
        <v>98</v>
      </c>
      <c r="E32" s="23"/>
      <c r="F32" s="38" t="s">
        <v>98</v>
      </c>
      <c r="G32" s="54" t="s">
        <v>56</v>
      </c>
      <c r="H32" s="79"/>
      <c r="I32" s="80"/>
      <c r="J32" s="14"/>
      <c r="K32" s="14"/>
      <c r="L32" s="14"/>
      <c r="M32" s="14"/>
      <c r="N32" s="14"/>
      <c r="O32" s="14"/>
    </row>
    <row r="33" spans="1:15" ht="155.25" customHeight="1" x14ac:dyDescent="0.25">
      <c r="A33" s="18"/>
      <c r="B33" s="36" t="s">
        <v>99</v>
      </c>
      <c r="C33" s="37" t="s">
        <v>100</v>
      </c>
      <c r="D33" s="30" t="s">
        <v>159</v>
      </c>
      <c r="E33" s="38" t="s">
        <v>155</v>
      </c>
      <c r="F33" s="30" t="s">
        <v>154</v>
      </c>
      <c r="G33" s="54" t="s">
        <v>50</v>
      </c>
      <c r="H33" s="39" t="s">
        <v>101</v>
      </c>
      <c r="I33" s="56" t="s">
        <v>102</v>
      </c>
      <c r="J33" s="14"/>
      <c r="K33" s="14"/>
      <c r="L33" s="14"/>
      <c r="M33" s="14"/>
      <c r="N33" s="14"/>
      <c r="O33" s="14"/>
    </row>
    <row r="34" spans="1:15" x14ac:dyDescent="0.25">
      <c r="A34" s="16" t="s">
        <v>103</v>
      </c>
      <c r="B34" s="35" t="s">
        <v>104</v>
      </c>
      <c r="C34" s="31"/>
      <c r="D34" s="31"/>
      <c r="E34" s="31"/>
      <c r="F34" s="31"/>
      <c r="G34" s="33"/>
      <c r="H34" s="33"/>
      <c r="I34" s="46"/>
      <c r="J34" s="33"/>
      <c r="K34" s="33"/>
      <c r="L34" s="33"/>
      <c r="M34" s="33"/>
      <c r="N34" s="33"/>
      <c r="O34" s="33"/>
    </row>
    <row r="35" spans="1:15" ht="50.25" customHeight="1" x14ac:dyDescent="0.25">
      <c r="A35" s="42"/>
      <c r="B35" s="36" t="s">
        <v>96</v>
      </c>
      <c r="C35" s="37" t="s">
        <v>97</v>
      </c>
      <c r="D35" s="38" t="s">
        <v>105</v>
      </c>
      <c r="E35" s="55"/>
      <c r="F35" s="38" t="s">
        <v>105</v>
      </c>
      <c r="G35" s="39" t="s">
        <v>56</v>
      </c>
      <c r="H35" s="39"/>
      <c r="I35" s="49"/>
      <c r="J35" s="39"/>
      <c r="K35" s="39"/>
      <c r="L35" s="39"/>
      <c r="M35" s="39"/>
      <c r="N35" s="39"/>
      <c r="O35" s="39"/>
    </row>
    <row r="36" spans="1:15" ht="154.5" customHeight="1" x14ac:dyDescent="0.25">
      <c r="A36" s="57"/>
      <c r="B36" s="58" t="s">
        <v>99</v>
      </c>
      <c r="C36" s="59" t="s">
        <v>106</v>
      </c>
      <c r="D36" s="78" t="s">
        <v>160</v>
      </c>
      <c r="E36" s="58"/>
      <c r="F36" s="78" t="s">
        <v>156</v>
      </c>
      <c r="G36" s="75" t="s">
        <v>50</v>
      </c>
      <c r="H36" s="41" t="s">
        <v>107</v>
      </c>
      <c r="I36" s="60" t="s">
        <v>108</v>
      </c>
      <c r="J36" s="61"/>
      <c r="K36" s="61"/>
      <c r="L36" s="61"/>
      <c r="M36" s="61"/>
      <c r="N36" s="61"/>
      <c r="O36" s="61"/>
    </row>
    <row r="37" spans="1:15" x14ac:dyDescent="0.25">
      <c r="A37" s="62" t="s">
        <v>109</v>
      </c>
      <c r="B37" s="62" t="s">
        <v>110</v>
      </c>
      <c r="C37" s="63"/>
      <c r="D37" s="63"/>
      <c r="E37" s="63"/>
      <c r="F37" s="63"/>
      <c r="G37" s="64"/>
      <c r="H37" s="64"/>
      <c r="I37" s="65"/>
      <c r="J37" s="64"/>
      <c r="K37" s="64"/>
      <c r="L37" s="64"/>
      <c r="M37" s="64"/>
      <c r="N37" s="64"/>
      <c r="O37" s="64"/>
    </row>
    <row r="38" spans="1:15" ht="72" customHeight="1" x14ac:dyDescent="0.25">
      <c r="A38" s="66"/>
      <c r="B38" s="67" t="s">
        <v>111</v>
      </c>
      <c r="C38" s="68" t="s">
        <v>112</v>
      </c>
      <c r="D38" s="68" t="s">
        <v>113</v>
      </c>
      <c r="E38" s="69"/>
      <c r="F38" s="29" t="s">
        <v>161</v>
      </c>
      <c r="G38" s="76" t="s">
        <v>50</v>
      </c>
      <c r="H38" s="70" t="s">
        <v>114</v>
      </c>
      <c r="I38" s="71" t="s">
        <v>115</v>
      </c>
      <c r="J38" s="72"/>
      <c r="K38" s="72"/>
      <c r="L38" s="72"/>
      <c r="M38" s="72"/>
      <c r="N38" s="72"/>
      <c r="O38" s="72"/>
    </row>
    <row r="39" spans="1:15" ht="92.25" customHeight="1" x14ac:dyDescent="0.25">
      <c r="A39" s="82"/>
      <c r="B39" s="85" t="s">
        <v>116</v>
      </c>
      <c r="C39" s="38" t="s">
        <v>117</v>
      </c>
      <c r="D39" s="38" t="s">
        <v>118</v>
      </c>
      <c r="E39" s="36"/>
      <c r="F39" s="30" t="s">
        <v>118</v>
      </c>
      <c r="G39" s="54" t="s">
        <v>56</v>
      </c>
      <c r="H39" s="79"/>
      <c r="I39" s="80"/>
      <c r="J39" s="14"/>
      <c r="K39" s="14"/>
      <c r="L39" s="14"/>
      <c r="M39" s="14"/>
      <c r="N39" s="14"/>
      <c r="O39" s="14"/>
    </row>
    <row r="40" spans="1:15" ht="133.5" customHeight="1" x14ac:dyDescent="0.25">
      <c r="A40" s="84"/>
      <c r="B40" s="86"/>
      <c r="C40" s="38" t="s">
        <v>119</v>
      </c>
      <c r="D40" s="38" t="s">
        <v>120</v>
      </c>
      <c r="E40" s="36"/>
      <c r="F40" s="30" t="s">
        <v>162</v>
      </c>
      <c r="G40" s="54" t="s">
        <v>50</v>
      </c>
      <c r="H40" s="54" t="s">
        <v>121</v>
      </c>
      <c r="I40" s="48" t="s">
        <v>108</v>
      </c>
      <c r="J40" s="14"/>
      <c r="K40" s="14"/>
      <c r="L40" s="14"/>
      <c r="M40" s="14"/>
      <c r="N40" s="14"/>
      <c r="O40" s="14"/>
    </row>
  </sheetData>
  <mergeCells count="35">
    <mergeCell ref="B1:C1"/>
    <mergeCell ref="G1:H1"/>
    <mergeCell ref="J1:K1"/>
    <mergeCell ref="M1:N1"/>
    <mergeCell ref="B2:C2"/>
    <mergeCell ref="G2:H2"/>
    <mergeCell ref="J2:K2"/>
    <mergeCell ref="M2:N2"/>
    <mergeCell ref="B3:C3"/>
    <mergeCell ref="G3:H3"/>
    <mergeCell ref="J3:K3"/>
    <mergeCell ref="M3:N3"/>
    <mergeCell ref="B4:C4"/>
    <mergeCell ref="G4:H4"/>
    <mergeCell ref="J4:K4"/>
    <mergeCell ref="M4:N4"/>
    <mergeCell ref="A5:D6"/>
    <mergeCell ref="H5:I5"/>
    <mergeCell ref="K5:L5"/>
    <mergeCell ref="N5:O5"/>
    <mergeCell ref="H6:I6"/>
    <mergeCell ref="K6:L6"/>
    <mergeCell ref="N6:O6"/>
    <mergeCell ref="G7:I7"/>
    <mergeCell ref="J7:L7"/>
    <mergeCell ref="M7:O7"/>
    <mergeCell ref="A10:A13"/>
    <mergeCell ref="B39:B40"/>
    <mergeCell ref="A39:A40"/>
    <mergeCell ref="A7:A8"/>
    <mergeCell ref="B7:B8"/>
    <mergeCell ref="C7:C8"/>
    <mergeCell ref="D7:D8"/>
    <mergeCell ref="E7:E8"/>
    <mergeCell ref="F7:F8"/>
  </mergeCells>
  <dataValidations count="1">
    <dataValidation allowBlank="1" showInputMessage="1" showErrorMessage="1" promptTitle="Kết quả:" prompt="- P: Pass_x000a_- F: Fail_x000a_- N: Non-Tested_x000a_" sqref="H26 M20:N21 J20:K21 M38:N40 M28:N29 J28:K29 H29 J32:K33 M32:N33 H32 J36:K36 M36:N36 G36 J38:K40 J24:K26 M24:N26 G20:G21 G24:G26 G28:G29 H39:H40 G38:G40 G32:G33" xr:uid="{9ACB06F9-3AA7-4616-87C6-0AC5403689DF}"/>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59B03-9C01-43AA-B840-E4943C59F102}">
  <dimension ref="A1:J4"/>
  <sheetViews>
    <sheetView tabSelected="1" workbookViewId="0">
      <selection activeCell="F3" sqref="F3"/>
    </sheetView>
  </sheetViews>
  <sheetFormatPr defaultRowHeight="15" x14ac:dyDescent="0.25"/>
  <cols>
    <col min="1" max="1" width="10.7109375" customWidth="1"/>
    <col min="2" max="2" width="7" customWidth="1"/>
    <col min="3" max="3" width="33" customWidth="1"/>
    <col min="4" max="4" width="15" customWidth="1"/>
    <col min="5" max="5" width="12" customWidth="1"/>
    <col min="6" max="6" width="12.5703125" customWidth="1"/>
    <col min="7" max="7" width="12.28515625" customWidth="1"/>
    <col min="8" max="8" width="11.85546875" customWidth="1"/>
    <col min="9" max="9" width="11.7109375" customWidth="1"/>
    <col min="10" max="10" width="32.28515625" customWidth="1"/>
  </cols>
  <sheetData>
    <row r="1" spans="1:10" ht="47.25" x14ac:dyDescent="0.25">
      <c r="A1" s="111" t="s">
        <v>3</v>
      </c>
      <c r="B1" s="112"/>
      <c r="C1" s="113" t="s">
        <v>167</v>
      </c>
      <c r="D1" s="113" t="s">
        <v>168</v>
      </c>
      <c r="E1" s="113" t="b">
        <v>0</v>
      </c>
      <c r="F1" s="113" t="s">
        <v>169</v>
      </c>
      <c r="G1" s="113" t="s">
        <v>170</v>
      </c>
      <c r="H1" s="113" t="s">
        <v>171</v>
      </c>
      <c r="I1" s="113" t="s">
        <v>172</v>
      </c>
      <c r="J1" s="113" t="s">
        <v>173</v>
      </c>
    </row>
    <row r="2" spans="1:10" ht="15.75" x14ac:dyDescent="0.25">
      <c r="A2" s="114" t="s">
        <v>174</v>
      </c>
      <c r="B2" s="115">
        <v>1</v>
      </c>
      <c r="C2" s="115" t="s">
        <v>175</v>
      </c>
      <c r="D2" s="114">
        <f>'TC1'!I2</f>
        <v>3</v>
      </c>
      <c r="E2" s="114">
        <f>'TC1'!I3</f>
        <v>2</v>
      </c>
      <c r="F2" s="114">
        <f>SUM(D2:E2)</f>
        <v>5</v>
      </c>
      <c r="G2" s="116"/>
      <c r="H2" s="117"/>
      <c r="I2" s="117"/>
      <c r="J2" s="116" t="s">
        <v>12</v>
      </c>
    </row>
    <row r="3" spans="1:10" ht="15.75" x14ac:dyDescent="0.25">
      <c r="A3" s="114" t="s">
        <v>174</v>
      </c>
      <c r="B3" s="115">
        <v>2</v>
      </c>
      <c r="C3" s="115" t="s">
        <v>1</v>
      </c>
      <c r="D3" s="114">
        <f>'TC2'!I2</f>
        <v>7</v>
      </c>
      <c r="E3" s="114">
        <f>'TC2'!I3</f>
        <v>16</v>
      </c>
      <c r="F3" s="114">
        <f>SUM(D3:E3)</f>
        <v>23</v>
      </c>
      <c r="G3" s="116"/>
      <c r="H3" s="117"/>
      <c r="I3" s="116"/>
      <c r="J3" s="116" t="s">
        <v>12</v>
      </c>
    </row>
    <row r="4" spans="1:10" ht="16.5" thickBot="1" x14ac:dyDescent="0.3">
      <c r="A4" s="131"/>
      <c r="B4" s="132"/>
      <c r="C4" s="133" t="s">
        <v>169</v>
      </c>
      <c r="D4" s="133"/>
      <c r="E4" s="133"/>
      <c r="F4" s="133"/>
      <c r="G4" s="133"/>
      <c r="H4" s="133"/>
      <c r="I4" s="133"/>
      <c r="J4" s="134"/>
    </row>
  </sheetData>
  <mergeCells count="1">
    <mergeCell ref="A1:B1"/>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TC1</vt:lpstr>
      <vt:lpstr>TC2</vt:lpstr>
      <vt:lpstr>Trang_tính2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Xon Xonn</dc:creator>
  <cp:lastModifiedBy>A30093 Nguyen Tuan Son</cp:lastModifiedBy>
  <dcterms:created xsi:type="dcterms:W3CDTF">2021-10-06T13:25:50Z</dcterms:created>
  <dcterms:modified xsi:type="dcterms:W3CDTF">2021-10-07T05:05:18Z</dcterms:modified>
</cp:coreProperties>
</file>