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DA 2022\ANALIS 17\MAHASISWA\KRS, KHS, Yudisium\KRS\Angkatan 2021\"/>
    </mc:Choice>
  </mc:AlternateContent>
  <bookViews>
    <workbookView xWindow="-120" yWindow="-120" windowWidth="20730" windowHeight="11160" firstSheet="2" activeTab="3"/>
  </bookViews>
  <sheets>
    <sheet name="SEM 2" sheetId="1" r:id="rId1"/>
    <sheet name="SEM 4" sheetId="2" r:id="rId2"/>
    <sheet name="SEM6" sheetId="3" r:id="rId3"/>
    <sheet name="SEM II TLM" sheetId="7" r:id="rId4"/>
    <sheet name="SMT IV TLM" sheetId="8" r:id="rId5"/>
    <sheet name="SMT VI TLM" sheetId="9" r:id="rId6"/>
    <sheet name="laporan pmb" sheetId="4" r:id="rId7"/>
    <sheet name="Sheet1" sheetId="5" r:id="rId8"/>
    <sheet name="Sheet2" sheetId="6" r:id="rId9"/>
  </sheets>
  <definedNames>
    <definedName name="_xlnm.Print_Area" localSheetId="3">'SEM II TLM'!$A$1:$G$47</definedName>
    <definedName name="_xlnm.Print_Area" localSheetId="2">'SEM6'!$A$1:$G$50</definedName>
    <definedName name="_xlnm.Print_Area" localSheetId="4">'SMT IV TLM'!$A$1:$G$52</definedName>
  </definedNames>
  <calcPr calcId="152511"/>
</workbook>
</file>

<file path=xl/calcChain.xml><?xml version="1.0" encoding="utf-8"?>
<calcChain xmlns="http://schemas.openxmlformats.org/spreadsheetml/2006/main">
  <c r="E29" i="9" l="1"/>
  <c r="A29" i="9"/>
  <c r="F21" i="9"/>
  <c r="E43" i="8" l="1"/>
  <c r="A43" i="8"/>
  <c r="F35" i="8"/>
  <c r="F34" i="7" l="1"/>
  <c r="E41" i="7"/>
  <c r="A41" i="7"/>
  <c r="E43" i="2"/>
  <c r="A43" i="2"/>
  <c r="E47" i="1" l="1"/>
  <c r="B47" i="1"/>
  <c r="E43" i="3" l="1"/>
  <c r="A43" i="3"/>
  <c r="E157" i="6"/>
  <c r="B157" i="6"/>
  <c r="G142" i="6"/>
  <c r="G32" i="6"/>
  <c r="B47" i="6"/>
  <c r="F47" i="6"/>
  <c r="E99" i="6"/>
  <c r="B99" i="6"/>
  <c r="G84" i="6"/>
  <c r="F38" i="1" l="1"/>
  <c r="C9" i="5"/>
  <c r="G3" i="5"/>
  <c r="G2" i="5"/>
  <c r="G5" i="5" s="1"/>
  <c r="F23" i="3"/>
  <c r="G10" i="4" l="1"/>
  <c r="G12" i="4"/>
  <c r="G13" i="4"/>
  <c r="G14" i="4"/>
  <c r="G15" i="4"/>
  <c r="G18" i="4"/>
  <c r="G16" i="4"/>
  <c r="G17" i="4"/>
  <c r="G19" i="4"/>
  <c r="G20" i="4" l="1"/>
  <c r="F35" i="2"/>
</calcChain>
</file>

<file path=xl/sharedStrings.xml><?xml version="1.0" encoding="utf-8"?>
<sst xmlns="http://schemas.openxmlformats.org/spreadsheetml/2006/main" count="825" uniqueCount="322">
  <si>
    <t>YAYASAN PEMBINA PENDIDIKAN 17 AGUSTUS 1945</t>
  </si>
  <si>
    <t xml:space="preserve">AKADEMI ANALIS KESEHATAN </t>
  </si>
  <si>
    <t xml:space="preserve">17 AGUSTUS 1945 SEMARANG </t>
  </si>
  <si>
    <t>Jl. Jendral Sudirman 350 Semarang 50149 Telp. (024)-7608694 Fax. (024)-7625060</t>
  </si>
  <si>
    <t>website : www.analis17smg.com \\ e-mail : info@analis17smg.com</t>
  </si>
  <si>
    <t>KARTU RENCANA STUDI</t>
  </si>
  <si>
    <t>NIM</t>
  </si>
  <si>
    <t xml:space="preserve">NAMA MAHASISWA </t>
  </si>
  <si>
    <t xml:space="preserve">DOSEN WALI </t>
  </si>
  <si>
    <t>NO</t>
  </si>
  <si>
    <t>KODE</t>
  </si>
  <si>
    <t xml:space="preserve">MATA KULIAH </t>
  </si>
  <si>
    <t>STATUS</t>
  </si>
  <si>
    <t>B</t>
  </si>
  <si>
    <t xml:space="preserve">JUMLAH SKS YANG DIAMBIL </t>
  </si>
  <si>
    <t>Menyetujui,</t>
  </si>
  <si>
    <t>Dosen Wali ,</t>
  </si>
  <si>
    <t>academic information system of aak 17 semarang</t>
  </si>
  <si>
    <t xml:space="preserve"> AK-202.P</t>
  </si>
  <si>
    <t xml:space="preserve"> AK-208.P.2</t>
  </si>
  <si>
    <t xml:space="preserve"> AK-408.P.2</t>
  </si>
  <si>
    <t xml:space="preserve"> AK-301.3</t>
  </si>
  <si>
    <t xml:space="preserve"> AK-301.P.3</t>
  </si>
  <si>
    <t xml:space="preserve"> AK-302.2</t>
  </si>
  <si>
    <t xml:space="preserve"> AK-302.P.2</t>
  </si>
  <si>
    <t xml:space="preserve"> AK-304.3</t>
  </si>
  <si>
    <t xml:space="preserve"> AK-304.P.3</t>
  </si>
  <si>
    <t xml:space="preserve"> AK-309</t>
  </si>
  <si>
    <t xml:space="preserve"> AK-309.P</t>
  </si>
  <si>
    <t xml:space="preserve"> AK-307.2</t>
  </si>
  <si>
    <t xml:space="preserve"> AK-307.P.2</t>
  </si>
  <si>
    <t xml:space="preserve"> AK-310.3</t>
  </si>
  <si>
    <t xml:space="preserve"> AK-310.P.3</t>
  </si>
  <si>
    <t xml:space="preserve"> AK-407</t>
  </si>
  <si>
    <t xml:space="preserve"> AK-501</t>
  </si>
  <si>
    <t xml:space="preserve"> AK-502</t>
  </si>
  <si>
    <t xml:space="preserve"> AK-503</t>
  </si>
  <si>
    <t xml:space="preserve"> PKMD</t>
  </si>
  <si>
    <t>MATA KULIAH SEMESTER VI</t>
  </si>
  <si>
    <t>MATA KULIAH SEMESTER II</t>
  </si>
  <si>
    <t xml:space="preserve"> AK-303.1</t>
  </si>
  <si>
    <t xml:space="preserve"> Praktek Biokimia </t>
  </si>
  <si>
    <t xml:space="preserve"> Praktek Aplikasi Komputer 2</t>
  </si>
  <si>
    <t>:</t>
  </si>
  <si>
    <t xml:space="preserve"> Bakteriologi 3</t>
  </si>
  <si>
    <t xml:space="preserve"> Praktek Bakteriologi 3</t>
  </si>
  <si>
    <t xml:space="preserve"> Kimia Klinik 2</t>
  </si>
  <si>
    <t xml:space="preserve"> Praktek Kimia Klinik 2</t>
  </si>
  <si>
    <t xml:space="preserve"> Immuno-serologi 1</t>
  </si>
  <si>
    <t xml:space="preserve"> Praktek Immuno-serologi 1</t>
  </si>
  <si>
    <t xml:space="preserve"> Hematologi 3</t>
  </si>
  <si>
    <t xml:space="preserve"> Praktek Hematologi 3</t>
  </si>
  <si>
    <t xml:space="preserve"> Immunohematologi </t>
  </si>
  <si>
    <t xml:space="preserve"> Praktek Immunohematologi </t>
  </si>
  <si>
    <t xml:space="preserve"> Kimia Air, Makanan &amp; Minuman 2</t>
  </si>
  <si>
    <t xml:space="preserve"> Praktek Kimia Air, Makanan &amp; Minuman 2</t>
  </si>
  <si>
    <t xml:space="preserve"> Parasitologi 3</t>
  </si>
  <si>
    <t xml:space="preserve"> Praktek Parasitologi 3</t>
  </si>
  <si>
    <t xml:space="preserve"> Statistika </t>
  </si>
  <si>
    <t>Mahasiswa</t>
  </si>
  <si>
    <t xml:space="preserve"> SEMESTER KE : IV (EMPAT)</t>
  </si>
  <si>
    <t>MATA KULIAH SEMESTER IV</t>
  </si>
  <si>
    <t xml:space="preserve">LAPORAN PENGELUARAN KONSUMSI </t>
  </si>
  <si>
    <t>PENERIMAAN MAHASISWA BARU TAHUN AKADEMIK 2015/2016</t>
  </si>
  <si>
    <t>SMK SEMESTA BUMIAYU ( MINGGU, 18 JANUARI 2015 )</t>
  </si>
  <si>
    <t xml:space="preserve">NO </t>
  </si>
  <si>
    <t xml:space="preserve">PENGELUARAN </t>
  </si>
  <si>
    <t>JUMLAH</t>
  </si>
  <si>
    <t>Aguaria Kemasan Gelas</t>
  </si>
  <si>
    <t xml:space="preserve">1 Dus </t>
  </si>
  <si>
    <t xml:space="preserve">Rp. </t>
  </si>
  <si>
    <t>Tahu Bakso Sapi</t>
  </si>
  <si>
    <t>HARGA</t>
  </si>
  <si>
    <t>15</t>
  </si>
  <si>
    <t>TOTAL</t>
  </si>
  <si>
    <t xml:space="preserve">Stick Bawang </t>
  </si>
  <si>
    <t>Arem-arem Daging Sapi</t>
  </si>
  <si>
    <t>Aqua Gelas</t>
  </si>
  <si>
    <t xml:space="preserve">Roti Abon Mini </t>
  </si>
  <si>
    <t xml:space="preserve">Tahu Isi </t>
  </si>
  <si>
    <t xml:space="preserve">Kacang Bandung Snack </t>
  </si>
  <si>
    <t>Aquaria Gelas</t>
  </si>
  <si>
    <t>Soto Ayam dan Gorengan</t>
  </si>
  <si>
    <t>Jilid Soal</t>
  </si>
  <si>
    <t xml:space="preserve">Transportasi </t>
  </si>
  <si>
    <t>JUMLAH KESELURUHAN</t>
  </si>
  <si>
    <t>2 org</t>
  </si>
  <si>
    <t>Semarang, 19 Januari 2015</t>
  </si>
  <si>
    <t>Sie. Pendaftaran</t>
  </si>
  <si>
    <t>( Nia Oktaviani )</t>
  </si>
  <si>
    <t xml:space="preserve">Mengetahui </t>
  </si>
  <si>
    <t>Bendahara PMB</t>
  </si>
  <si>
    <t>( Hj. Aini Zubaidah )</t>
  </si>
  <si>
    <t>60 lb</t>
  </si>
  <si>
    <t xml:space="preserve">Fotocopy </t>
  </si>
  <si>
    <t>250 lb</t>
  </si>
  <si>
    <t xml:space="preserve"> SEMESTER KE : VI (ENAM)</t>
  </si>
  <si>
    <t xml:space="preserve"> Praktek Kerja Lapangan </t>
  </si>
  <si>
    <t xml:space="preserve"> Karya Tulis Ilmiah</t>
  </si>
  <si>
    <t xml:space="preserve">Angsuran </t>
  </si>
  <si>
    <t xml:space="preserve">Biaya Tagihan </t>
  </si>
  <si>
    <t>x</t>
  </si>
  <si>
    <t>=</t>
  </si>
  <si>
    <t>Potongan STNK</t>
  </si>
  <si>
    <t xml:space="preserve">Total Bayar </t>
  </si>
  <si>
    <t>jumlah</t>
  </si>
  <si>
    <t>Denda</t>
  </si>
  <si>
    <t>Seharusnya</t>
  </si>
  <si>
    <t>-</t>
  </si>
  <si>
    <t>TAHUN AJARAN 2015/2016</t>
  </si>
  <si>
    <t>Semarang, 18 Februari 2016</t>
  </si>
  <si>
    <t>SKS</t>
  </si>
  <si>
    <t xml:space="preserve">SKS </t>
  </si>
  <si>
    <t>Jl. Jend. Sudirman 350 Smg 50149 Telp. (024)-7608694 Fax. (024)-7625060</t>
  </si>
  <si>
    <t xml:space="preserve"> SEMESTER KE: 2 (DUA)</t>
  </si>
  <si>
    <t xml:space="preserve"> AK-104.2</t>
  </si>
  <si>
    <t xml:space="preserve"> Bahasa Inggris 2</t>
  </si>
  <si>
    <t xml:space="preserve"> AK-105</t>
  </si>
  <si>
    <t xml:space="preserve"> Pendidikan Pancasila </t>
  </si>
  <si>
    <t xml:space="preserve"> AK-106</t>
  </si>
  <si>
    <t xml:space="preserve"> Ilmu Budaya Dasar </t>
  </si>
  <si>
    <t xml:space="preserve"> AK-201.P.2</t>
  </si>
  <si>
    <t xml:space="preserve"> Praktek Kimia Analitik  2</t>
  </si>
  <si>
    <t xml:space="preserve"> AK-202</t>
  </si>
  <si>
    <t xml:space="preserve"> Biokimia </t>
  </si>
  <si>
    <t xml:space="preserve"> AK-203.2</t>
  </si>
  <si>
    <t xml:space="preserve"> Instrumentasi 2</t>
  </si>
  <si>
    <t xml:space="preserve"> AK-205</t>
  </si>
  <si>
    <t xml:space="preserve"> Biologi Molekuler </t>
  </si>
  <si>
    <t xml:space="preserve"> AK-207</t>
  </si>
  <si>
    <t xml:space="preserve"> Patofisiologi </t>
  </si>
  <si>
    <t xml:space="preserve"> Praktek Peng. Media &amp; Reagensia 2</t>
  </si>
  <si>
    <t xml:space="preserve"> AK-301.1</t>
  </si>
  <si>
    <t xml:space="preserve"> Bakteriologi 1</t>
  </si>
  <si>
    <t xml:space="preserve"> AK-301.P.1</t>
  </si>
  <si>
    <t xml:space="preserve"> Praktek Bakteriologi 1</t>
  </si>
  <si>
    <t xml:space="preserve"> AK-304.1</t>
  </si>
  <si>
    <t xml:space="preserve"> Hematologi 1</t>
  </si>
  <si>
    <t xml:space="preserve"> AK-304.P.1</t>
  </si>
  <si>
    <t xml:space="preserve"> Praktek Hematologi 1</t>
  </si>
  <si>
    <t xml:space="preserve"> AK-405</t>
  </si>
  <si>
    <t xml:space="preserve"> IKM &amp; Promosi Kesehatan </t>
  </si>
  <si>
    <t xml:space="preserve"> AK-310.1</t>
  </si>
  <si>
    <t xml:space="preserve"> Parasitologi 1</t>
  </si>
  <si>
    <t xml:space="preserve"> AK-310.P.1</t>
  </si>
  <si>
    <t xml:space="preserve"> Praktek Parasitologi 1</t>
  </si>
  <si>
    <t>Dyah Kusumawati, SKM</t>
  </si>
  <si>
    <t xml:space="preserve"> SEMESTER GENAP</t>
  </si>
  <si>
    <t xml:space="preserve">Wahyu Ardiansyah </t>
  </si>
  <si>
    <t>SMT</t>
  </si>
  <si>
    <t>II</t>
  </si>
  <si>
    <t>IV</t>
  </si>
  <si>
    <t>U</t>
  </si>
  <si>
    <t xml:space="preserve"> Praktek Kimia Air, Man &amp; Min</t>
  </si>
  <si>
    <t>Nanies Candrawati, SKM</t>
  </si>
  <si>
    <t>Lailatul Mukarromah</t>
  </si>
  <si>
    <t>D</t>
  </si>
  <si>
    <t xml:space="preserve"> Prakt. Peng. Media &amp; Reagensia 2</t>
  </si>
  <si>
    <t>C</t>
  </si>
  <si>
    <t xml:space="preserve">KARTU RENCANA STUDI PERBAIKAN </t>
  </si>
  <si>
    <t>3K140751</t>
  </si>
  <si>
    <t>Winarno, SE, SH, MH</t>
  </si>
  <si>
    <t>Sakha Faza Pratiwi</t>
  </si>
  <si>
    <t>TAHUN AJARAN 2016/2017</t>
  </si>
  <si>
    <t>Semarang, 23 Februari 2017</t>
  </si>
  <si>
    <t>Menyetujui</t>
  </si>
  <si>
    <t xml:space="preserve">Dosen Wali </t>
  </si>
  <si>
    <t xml:space="preserve"> Reizica Ghian Amalia</t>
  </si>
  <si>
    <t>3K160938</t>
  </si>
  <si>
    <t>3K160887</t>
  </si>
  <si>
    <t>Anak Agung Bagus Pramana Yoga</t>
  </si>
  <si>
    <t>3K160950</t>
  </si>
  <si>
    <t xml:space="preserve">Trissa Amalia </t>
  </si>
  <si>
    <t>Hartono, S.Kom</t>
  </si>
  <si>
    <t>TAHUN AJARAN 2017/2018</t>
  </si>
  <si>
    <t>TLM 103</t>
  </si>
  <si>
    <t>TLM 204</t>
  </si>
  <si>
    <t>TLM 205</t>
  </si>
  <si>
    <t>TLM 207</t>
  </si>
  <si>
    <t>TLM 208</t>
  </si>
  <si>
    <t>TLM 217</t>
  </si>
  <si>
    <t>TLM 211</t>
  </si>
  <si>
    <t>TLM 214</t>
  </si>
  <si>
    <t xml:space="preserve">Pendidikan Pancasila </t>
  </si>
  <si>
    <t xml:space="preserve">Biokimia </t>
  </si>
  <si>
    <t xml:space="preserve">Praktikum Biokimia </t>
  </si>
  <si>
    <t>TLM 204 P</t>
  </si>
  <si>
    <t xml:space="preserve">Biologi Sel dan Molekuler </t>
  </si>
  <si>
    <t>TLM 207 P</t>
  </si>
  <si>
    <t>Patofisiologi</t>
  </si>
  <si>
    <t>Praktikum Patofisiologi</t>
  </si>
  <si>
    <t>TLM 208 P</t>
  </si>
  <si>
    <t xml:space="preserve">Phlebotomi </t>
  </si>
  <si>
    <t xml:space="preserve">Praktikum Phlebotomi </t>
  </si>
  <si>
    <t>TLM 217 P</t>
  </si>
  <si>
    <t>TLM 211 P</t>
  </si>
  <si>
    <t>Hematologi</t>
  </si>
  <si>
    <t>TLM 214 P</t>
  </si>
  <si>
    <t>TLM 104</t>
  </si>
  <si>
    <t>Ilmu Sosial Budaya Dasar</t>
  </si>
  <si>
    <t>TLM 104 P</t>
  </si>
  <si>
    <t xml:space="preserve">Metode Penelitian dan Statistika </t>
  </si>
  <si>
    <t>Komunikasi,Promkes dan Epidemiologi</t>
  </si>
  <si>
    <t xml:space="preserve">Kimia Klinik </t>
  </si>
  <si>
    <t>Immunoserologi</t>
  </si>
  <si>
    <t xml:space="preserve">Immunohematologi dan Bank Darah </t>
  </si>
  <si>
    <t>Prakt. Komunikasi,Promkes dan Epidemiologi</t>
  </si>
  <si>
    <t>Praktikum Kimia Klinik</t>
  </si>
  <si>
    <t>Praktikum Immunoserologi</t>
  </si>
  <si>
    <t>TLM 222</t>
  </si>
  <si>
    <t>TLM 224</t>
  </si>
  <si>
    <t>TLM 224P</t>
  </si>
  <si>
    <t>TLM 217P</t>
  </si>
  <si>
    <t>TLM 211P</t>
  </si>
  <si>
    <t>Semarang, 8 Februari 2018</t>
  </si>
  <si>
    <t>Rohana, S.TP</t>
  </si>
  <si>
    <t>3K160953</t>
  </si>
  <si>
    <t>3K160954</t>
  </si>
  <si>
    <t>3K160955</t>
  </si>
  <si>
    <t>Widji Syafitri Febriani</t>
  </si>
  <si>
    <t>Wike Linda Hardiyati</t>
  </si>
  <si>
    <t>Yorisa Rahma Mulya</t>
  </si>
  <si>
    <t>Rokhana, STP, M.Si</t>
  </si>
  <si>
    <t>3K160952</t>
  </si>
  <si>
    <t xml:space="preserve">Via Oftamia </t>
  </si>
  <si>
    <t>TLM 210</t>
  </si>
  <si>
    <t>TLM 212</t>
  </si>
  <si>
    <t>TLM 213</t>
  </si>
  <si>
    <t>TLM 210P</t>
  </si>
  <si>
    <t>TLM 212P</t>
  </si>
  <si>
    <t>TLM 213P</t>
  </si>
  <si>
    <t>TLM 214P</t>
  </si>
  <si>
    <t>website : www.aak17smg.ac.id \\ e-mail : analis@aak17smg.ac.id</t>
  </si>
  <si>
    <t>TAHUN AJARAN 2018/2019</t>
  </si>
  <si>
    <t>Semarang, 11 Februari 2019</t>
  </si>
  <si>
    <t>Analisa Makanan dan Minuman</t>
  </si>
  <si>
    <t>TLM.I 301</t>
  </si>
  <si>
    <t>TLM.I 301 P</t>
  </si>
  <si>
    <t>3K160897</t>
  </si>
  <si>
    <t xml:space="preserve">Clopedya Elza Citra Pratiwi </t>
  </si>
  <si>
    <t>Drs. Agus Widodo, M.Kes</t>
  </si>
  <si>
    <t>3K191165</t>
  </si>
  <si>
    <t>Sri Wulandini</t>
  </si>
  <si>
    <t>dr. H. Fuad Alhamidy, M.Kes</t>
  </si>
  <si>
    <t>YAYASAN PEMBINA PENDIDIKAN 17 AGUSTUS 1945 SEMARANG</t>
  </si>
  <si>
    <t>TAHUN AJARAN 2021/2022</t>
  </si>
  <si>
    <t>DOSEN WALI</t>
  </si>
  <si>
    <t>MAHASISWA</t>
  </si>
  <si>
    <t>N I M</t>
  </si>
  <si>
    <t>PROGRAM STUDI DIPLOMA III ANALIS KESEHATAN</t>
  </si>
  <si>
    <t>dr. Faiza Munabari, M.Kes</t>
  </si>
  <si>
    <t>Agil Ajeng Pangestu</t>
  </si>
  <si>
    <t>3K211236</t>
  </si>
  <si>
    <t>Bruno Fazly Maulana</t>
  </si>
  <si>
    <t>3K211237</t>
  </si>
  <si>
    <t>Fitria Hanisa Regita Putri</t>
  </si>
  <si>
    <t>3K211238</t>
  </si>
  <si>
    <t>Kartika Ikawati, SKM, M.Kes</t>
  </si>
  <si>
    <t>Ima Mutiara Lesmana</t>
  </si>
  <si>
    <t>3K211239</t>
  </si>
  <si>
    <t>Laiq Izzul Haq</t>
  </si>
  <si>
    <t>3K211240</t>
  </si>
  <si>
    <t>Lintang Alga Nurgibran</t>
  </si>
  <si>
    <t>3K211241</t>
  </si>
  <si>
    <t xml:space="preserve">BOBOT SKS </t>
  </si>
  <si>
    <t>Semarang,  7 Maret 2022</t>
  </si>
  <si>
    <t>Praktikum Hematologi Rutin</t>
  </si>
  <si>
    <t>Praktikum Parasitologi I</t>
  </si>
  <si>
    <t>Praktikum Bakteriologi I</t>
  </si>
  <si>
    <t>Parasitologi I</t>
  </si>
  <si>
    <t>Bakteriologi I</t>
  </si>
  <si>
    <t>Wahyu Setyanto</t>
  </si>
  <si>
    <t>3K211255</t>
  </si>
  <si>
    <t>Maulida Rahmasari</t>
  </si>
  <si>
    <t>3K211242</t>
  </si>
  <si>
    <t>Meliana Dwi Nahdaranto</t>
  </si>
  <si>
    <t>3K211243</t>
  </si>
  <si>
    <t>Muhammad Rafif Dzaky Zhalifunnas</t>
  </si>
  <si>
    <t>3K211244</t>
  </si>
  <si>
    <t>Dyah Kusumawati, SKM, MPH</t>
  </si>
  <si>
    <t>Muhamad Rifqi Maulana</t>
  </si>
  <si>
    <t>3K211245</t>
  </si>
  <si>
    <t>Rafika Aulia Rahmah</t>
  </si>
  <si>
    <t>3K211246</t>
  </si>
  <si>
    <t>Ratnawati</t>
  </si>
  <si>
    <t>3K211247</t>
  </si>
  <si>
    <t>Rina Apita Fatma</t>
  </si>
  <si>
    <t>3K211248</t>
  </si>
  <si>
    <t>Thereciana Indrasari</t>
  </si>
  <si>
    <t>3K211249</t>
  </si>
  <si>
    <t>Welas Arum Sekarwati</t>
  </si>
  <si>
    <t>3K211250</t>
  </si>
  <si>
    <t>Armydha Dwi Susanti, S.Pd, M.Sc</t>
  </si>
  <si>
    <t>Yohana Veronika Ziliwu</t>
  </si>
  <si>
    <t>3K211251</t>
  </si>
  <si>
    <t>Zaky Achmad Firdaus</t>
  </si>
  <si>
    <t>3K211252</t>
  </si>
  <si>
    <t>Ziphora Nanda Prantantra</t>
  </si>
  <si>
    <t>3K211253</t>
  </si>
  <si>
    <t>Wenny Setya Ningdi Krismanto</t>
  </si>
  <si>
    <t>3K211254</t>
  </si>
  <si>
    <t>Prakt. Ilmu Sosial Budaya Dasar</t>
  </si>
  <si>
    <t xml:space="preserve"> </t>
  </si>
  <si>
    <t>MATA KULIAH SEMESTER IV (EMPAT)</t>
  </si>
  <si>
    <t>Hemostasis</t>
  </si>
  <si>
    <t>Praktikum Hemostasis</t>
  </si>
  <si>
    <t xml:space="preserve">Prakt. Immunohematologi dan Bank Darah </t>
  </si>
  <si>
    <t>Bakteriologi 3</t>
  </si>
  <si>
    <t>Praktikum Bakteriologi 3</t>
  </si>
  <si>
    <t>Parasitologi 3</t>
  </si>
  <si>
    <t>Praktikum Parasitologi 3</t>
  </si>
  <si>
    <t>Prakt. Analisa Makanan dan Minuman</t>
  </si>
  <si>
    <t>Semarang, 7 Maret 2022</t>
  </si>
  <si>
    <t>TAHUN AJARAN 2022/2023</t>
  </si>
  <si>
    <t>MATA KULIAH SEMESTER VI (ENAM)</t>
  </si>
  <si>
    <t>TLM 301</t>
  </si>
  <si>
    <t>PKL</t>
  </si>
  <si>
    <t>TLM 302</t>
  </si>
  <si>
    <t>PPKM</t>
  </si>
  <si>
    <t>TLM 303</t>
  </si>
  <si>
    <t>Karya Tulis Ilmiah</t>
  </si>
  <si>
    <t>TAHUN AJARAN 2023/2024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</si>
</sst>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b/>
      <sz val="12"/>
      <name val="Trebuchet MS"/>
      <family val="2"/>
    </font>
    <font>
      <sz val="12"/>
      <name val="Trebuchet MS"/>
      <family val="2"/>
    </font>
    <font>
      <b/>
      <sz val="14"/>
      <name val="Trebuchet MS"/>
      <family val="2"/>
    </font>
    <font>
      <b/>
      <u/>
      <sz val="14"/>
      <name val="Trebuchet MS"/>
      <family val="2"/>
    </font>
    <font>
      <sz val="11"/>
      <name val="Trebuchet MS"/>
      <family val="2"/>
    </font>
    <font>
      <u/>
      <sz val="11"/>
      <name val="Trebuchet MS"/>
      <family val="2"/>
    </font>
    <font>
      <b/>
      <sz val="8"/>
      <name val="Trebuchet MS"/>
      <family val="2"/>
    </font>
    <font>
      <i/>
      <sz val="7"/>
      <name val="Trebuchet MS"/>
      <family val="2"/>
    </font>
    <font>
      <sz val="7"/>
      <name val="Trebuchet MS"/>
      <family val="2"/>
    </font>
    <font>
      <sz val="10.5"/>
      <name val="Trebuchet MS"/>
      <family val="2"/>
    </font>
    <font>
      <b/>
      <sz val="10.5"/>
      <name val="Trebuchet MS"/>
      <family val="2"/>
    </font>
    <font>
      <sz val="10.5"/>
      <color theme="1"/>
      <name val="Trebuchet MS"/>
      <family val="2"/>
    </font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sz val="12"/>
      <color theme="1"/>
      <name val="Trebuchet MS"/>
      <family val="2"/>
    </font>
    <font>
      <b/>
      <sz val="9"/>
      <name val="Trebuchet MS"/>
      <family val="2"/>
    </font>
    <font>
      <b/>
      <sz val="10"/>
      <name val="Trebuchet MS"/>
      <family val="2"/>
    </font>
    <font>
      <sz val="11"/>
      <name val="Cambria"/>
      <family val="1"/>
      <scheme val="major"/>
    </font>
    <font>
      <sz val="13"/>
      <name val="Nyala"/>
    </font>
    <font>
      <sz val="10.5"/>
      <name val="Cambria"/>
      <family val="1"/>
      <scheme val="major"/>
    </font>
    <font>
      <sz val="10.5"/>
      <color theme="1"/>
      <name val="Cambria"/>
      <family val="1"/>
      <scheme val="major"/>
    </font>
    <font>
      <sz val="11"/>
      <name val="Bookman Old Style"/>
      <family val="1"/>
    </font>
    <font>
      <b/>
      <sz val="9"/>
      <name val="Bookman Old Style"/>
      <family val="1"/>
    </font>
    <font>
      <b/>
      <sz val="14"/>
      <name val="Bookman Old Style"/>
      <family val="1"/>
    </font>
    <font>
      <b/>
      <sz val="11"/>
      <name val="Bookman Old Style"/>
      <family val="1"/>
    </font>
    <font>
      <sz val="10.5"/>
      <name val="Bookman Old Style"/>
      <family val="1"/>
    </font>
    <font>
      <b/>
      <sz val="10.5"/>
      <name val="Bookman Old Style"/>
      <family val="1"/>
    </font>
    <font>
      <sz val="8"/>
      <name val="Bookman Old Style"/>
      <family val="1"/>
    </font>
    <font>
      <sz val="9"/>
      <name val="Bookman Old Style"/>
      <family val="1"/>
    </font>
    <font>
      <b/>
      <u/>
      <sz val="12"/>
      <name val="Bookman Old Style"/>
      <family val="1"/>
    </font>
    <font>
      <b/>
      <u/>
      <sz val="14"/>
      <name val="Bookman Old Style"/>
      <family val="1"/>
    </font>
    <font>
      <sz val="11"/>
      <color theme="1"/>
      <name val="Bookman Old Style"/>
      <family val="1"/>
    </font>
    <font>
      <b/>
      <sz val="12"/>
      <name val="Bookman Old Style"/>
      <family val="1"/>
    </font>
    <font>
      <sz val="12"/>
      <name val="Bookman Old Style"/>
      <family val="1"/>
    </font>
    <font>
      <u/>
      <sz val="11"/>
      <name val="Bookman Old Style"/>
      <family val="1"/>
    </font>
    <font>
      <b/>
      <sz val="10"/>
      <name val="Bookman Old Style"/>
      <family val="1"/>
    </font>
    <font>
      <b/>
      <sz val="10.5"/>
      <color theme="1"/>
      <name val="Bookman Old Style"/>
      <family val="1"/>
    </font>
    <font>
      <sz val="10.5"/>
      <color theme="1"/>
      <name val="Bookman Old Style"/>
      <family val="1"/>
    </font>
    <font>
      <sz val="10"/>
      <name val="Bookman Old Style"/>
      <family val="1"/>
    </font>
    <font>
      <u/>
      <sz val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43" fontId="15" fillId="0" borderId="0" applyFont="0" applyFill="0" applyBorder="0" applyAlignment="0" applyProtection="0"/>
    <xf numFmtId="0" fontId="15" fillId="0" borderId="0"/>
  </cellStyleXfs>
  <cellXfs count="262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8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14" fillId="2" borderId="4" xfId="0" applyFont="1" applyFill="1" applyBorder="1"/>
    <xf numFmtId="0" fontId="14" fillId="2" borderId="4" xfId="0" applyFont="1" applyFill="1" applyBorder="1" applyAlignment="1">
      <alignment horizontal="center"/>
    </xf>
    <xf numFmtId="0" fontId="14" fillId="2" borderId="5" xfId="0" applyFont="1" applyFill="1" applyBorder="1"/>
    <xf numFmtId="0" fontId="14" fillId="2" borderId="5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6" fillId="0" borderId="3" xfId="0" quotePrefix="1" applyFont="1" applyBorder="1" applyAlignment="1">
      <alignment horizontal="center" vertical="center"/>
    </xf>
    <xf numFmtId="164" fontId="16" fillId="0" borderId="7" xfId="3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3" borderId="0" xfId="0" applyFont="1" applyFill="1" applyAlignment="1">
      <alignment vertical="center"/>
    </xf>
    <xf numFmtId="164" fontId="17" fillId="3" borderId="0" xfId="0" applyNumberFormat="1" applyFont="1" applyFill="1" applyAlignment="1">
      <alignment vertical="center"/>
    </xf>
    <xf numFmtId="0" fontId="13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8" fillId="2" borderId="4" xfId="0" applyFont="1" applyFill="1" applyBorder="1"/>
    <xf numFmtId="0" fontId="18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164" fontId="2" fillId="2" borderId="0" xfId="3" quotePrefix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9" xfId="3" applyNumberFormat="1" applyFont="1" applyBorder="1"/>
    <xf numFmtId="164" fontId="16" fillId="0" borderId="0" xfId="3" applyNumberFormat="1" applyFont="1" applyBorder="1"/>
    <xf numFmtId="0" fontId="16" fillId="0" borderId="10" xfId="0" applyFont="1" applyBorder="1" applyAlignment="1">
      <alignment horizontal="center"/>
    </xf>
    <xf numFmtId="0" fontId="16" fillId="0" borderId="8" xfId="0" applyFont="1" applyBorder="1"/>
    <xf numFmtId="0" fontId="16" fillId="0" borderId="8" xfId="0" applyFont="1" applyBorder="1" applyAlignment="1">
      <alignment horizontal="center"/>
    </xf>
    <xf numFmtId="164" fontId="2" fillId="2" borderId="11" xfId="3" quotePrefix="1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Border="1"/>
    <xf numFmtId="0" fontId="16" fillId="0" borderId="0" xfId="0" applyFont="1" applyBorder="1" applyAlignment="1">
      <alignment horizontal="center"/>
    </xf>
    <xf numFmtId="164" fontId="2" fillId="2" borderId="13" xfId="0" applyNumberFormat="1" applyFont="1" applyFill="1" applyBorder="1"/>
    <xf numFmtId="0" fontId="2" fillId="2" borderId="13" xfId="0" applyFont="1" applyFill="1" applyBorder="1"/>
    <xf numFmtId="164" fontId="16" fillId="0" borderId="0" xfId="0" applyNumberFormat="1" applyFont="1" applyBorder="1"/>
    <xf numFmtId="0" fontId="16" fillId="0" borderId="13" xfId="0" applyFont="1" applyBorder="1"/>
    <xf numFmtId="164" fontId="17" fillId="0" borderId="0" xfId="3" applyNumberFormat="1" applyFont="1" applyBorder="1"/>
    <xf numFmtId="0" fontId="17" fillId="0" borderId="0" xfId="0" applyFont="1" applyBorder="1"/>
    <xf numFmtId="164" fontId="17" fillId="0" borderId="0" xfId="0" applyNumberFormat="1" applyFont="1" applyBorder="1"/>
    <xf numFmtId="0" fontId="16" fillId="0" borderId="14" xfId="0" applyFont="1" applyBorder="1" applyAlignment="1">
      <alignment horizontal="center"/>
    </xf>
    <xf numFmtId="0" fontId="16" fillId="0" borderId="9" xfId="0" applyFont="1" applyBorder="1"/>
    <xf numFmtId="0" fontId="16" fillId="0" borderId="9" xfId="0" applyFont="1" applyBorder="1" applyAlignment="1">
      <alignment horizontal="center"/>
    </xf>
    <xf numFmtId="0" fontId="16" fillId="0" borderId="15" xfId="0" applyFont="1" applyBorder="1"/>
    <xf numFmtId="0" fontId="7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/>
    <xf numFmtId="0" fontId="7" fillId="2" borderId="4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left"/>
    </xf>
    <xf numFmtId="0" fontId="7" fillId="2" borderId="16" xfId="0" applyFont="1" applyFill="1" applyBorder="1"/>
    <xf numFmtId="0" fontId="7" fillId="2" borderId="5" xfId="0" applyFont="1" applyFill="1" applyBorder="1" applyAlignment="1">
      <alignment horizontal="left"/>
    </xf>
    <xf numFmtId="0" fontId="7" fillId="2" borderId="5" xfId="0" applyFont="1" applyFill="1" applyBorder="1"/>
    <xf numFmtId="0" fontId="2" fillId="2" borderId="5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4" xfId="0" applyFont="1" applyFill="1" applyBorder="1"/>
    <xf numFmtId="0" fontId="16" fillId="2" borderId="5" xfId="0" applyFont="1" applyFill="1" applyBorder="1"/>
    <xf numFmtId="0" fontId="7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0" fontId="16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21" fillId="4" borderId="3" xfId="0" applyFont="1" applyFill="1" applyBorder="1" applyAlignment="1">
      <alignment horizontal="left"/>
    </xf>
    <xf numFmtId="0" fontId="21" fillId="4" borderId="3" xfId="0" applyFont="1" applyFill="1" applyBorder="1"/>
    <xf numFmtId="0" fontId="21" fillId="4" borderId="3" xfId="0" applyFont="1" applyFill="1" applyBorder="1" applyAlignment="1">
      <alignment horizontal="center"/>
    </xf>
    <xf numFmtId="0" fontId="21" fillId="4" borderId="3" xfId="1" applyFont="1" applyFill="1" applyBorder="1" applyAlignment="1">
      <alignment horizontal="center"/>
    </xf>
    <xf numFmtId="0" fontId="21" fillId="4" borderId="17" xfId="0" applyFont="1" applyFill="1" applyBorder="1" applyAlignment="1">
      <alignment horizontal="left"/>
    </xf>
    <xf numFmtId="0" fontId="7" fillId="2" borderId="4" xfId="0" applyFont="1" applyFill="1" applyBorder="1" applyAlignment="1"/>
    <xf numFmtId="0" fontId="4" fillId="2" borderId="9" xfId="0" applyFont="1" applyFill="1" applyBorder="1" applyAlignment="1">
      <alignment vertical="center"/>
    </xf>
    <xf numFmtId="0" fontId="4" fillId="2" borderId="9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 vertical="center"/>
    </xf>
    <xf numFmtId="49" fontId="22" fillId="2" borderId="13" xfId="0" applyNumberFormat="1" applyFont="1" applyFill="1" applyBorder="1" applyAlignment="1">
      <alignment horizontal="left" vertical="center"/>
    </xf>
    <xf numFmtId="0" fontId="22" fillId="2" borderId="4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 wrapText="1"/>
    </xf>
    <xf numFmtId="49" fontId="24" fillId="0" borderId="0" xfId="0" applyNumberFormat="1" applyFont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center" vertical="center"/>
    </xf>
    <xf numFmtId="0" fontId="7" fillId="0" borderId="0" xfId="0" applyFont="1" applyBorder="1" applyAlignment="1"/>
    <xf numFmtId="0" fontId="7" fillId="0" borderId="0" xfId="0" quotePrefix="1" applyFont="1" applyBorder="1" applyAlignment="1">
      <alignment horizontal="left"/>
    </xf>
    <xf numFmtId="49" fontId="7" fillId="2" borderId="0" xfId="0" applyNumberFormat="1" applyFont="1" applyFill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4" fillId="2" borderId="0" xfId="0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left" vertical="center" wrapText="1"/>
    </xf>
    <xf numFmtId="49" fontId="17" fillId="0" borderId="0" xfId="0" applyNumberFormat="1" applyFont="1" applyBorder="1" applyAlignment="1">
      <alignment horizontal="left" vertical="center"/>
    </xf>
    <xf numFmtId="0" fontId="25" fillId="2" borderId="0" xfId="0" applyFont="1" applyFill="1" applyAlignment="1">
      <alignment vertical="center"/>
    </xf>
    <xf numFmtId="0" fontId="27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2" borderId="0" xfId="0" applyFont="1" applyFill="1" applyAlignment="1">
      <alignment vertical="center"/>
    </xf>
    <xf numFmtId="0" fontId="25" fillId="2" borderId="0" xfId="0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29" fillId="0" borderId="0" xfId="0" applyFont="1" applyBorder="1" applyAlignment="1">
      <alignment horizontal="left"/>
    </xf>
    <xf numFmtId="49" fontId="30" fillId="0" borderId="0" xfId="0" applyNumberFormat="1" applyFont="1" applyFill="1" applyBorder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29" fillId="0" borderId="0" xfId="0" quotePrefix="1" applyFont="1" applyBorder="1" applyAlignment="1">
      <alignment horizontal="left"/>
    </xf>
    <xf numFmtId="0" fontId="25" fillId="2" borderId="1" xfId="0" applyFont="1" applyFill="1" applyBorder="1" applyAlignment="1">
      <alignment vertical="center"/>
    </xf>
    <xf numFmtId="0" fontId="32" fillId="2" borderId="0" xfId="0" applyFont="1" applyFill="1" applyBorder="1" applyAlignment="1">
      <alignment horizontal="center" vertical="center"/>
    </xf>
    <xf numFmtId="0" fontId="29" fillId="0" borderId="0" xfId="0" applyFont="1" applyBorder="1" applyAlignment="1"/>
    <xf numFmtId="0" fontId="30" fillId="0" borderId="0" xfId="0" applyFont="1" applyFill="1" applyBorder="1" applyAlignment="1">
      <alignment horizontal="left"/>
    </xf>
    <xf numFmtId="0" fontId="34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center" vertical="center"/>
    </xf>
    <xf numFmtId="0" fontId="25" fillId="2" borderId="0" xfId="0" applyFont="1" applyFill="1" applyBorder="1" applyAlignment="1">
      <alignment horizontal="left" vertical="center" wrapText="1"/>
    </xf>
    <xf numFmtId="0" fontId="35" fillId="2" borderId="0" xfId="0" applyFont="1" applyFill="1" applyBorder="1" applyAlignment="1">
      <alignment horizontal="left"/>
    </xf>
    <xf numFmtId="0" fontId="37" fillId="2" borderId="0" xfId="0" applyFont="1" applyFill="1" applyAlignment="1">
      <alignment vertical="center"/>
    </xf>
    <xf numFmtId="0" fontId="25" fillId="2" borderId="0" xfId="0" applyFont="1" applyFill="1" applyBorder="1" applyAlignment="1">
      <alignment horizontal="left" vertical="center"/>
    </xf>
    <xf numFmtId="0" fontId="35" fillId="0" borderId="0" xfId="0" applyFont="1" applyAlignment="1">
      <alignment vertical="center"/>
    </xf>
    <xf numFmtId="0" fontId="28" fillId="2" borderId="18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 wrapText="1"/>
    </xf>
    <xf numFmtId="0" fontId="25" fillId="2" borderId="18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left"/>
    </xf>
    <xf numFmtId="0" fontId="25" fillId="2" borderId="19" xfId="0" applyFont="1" applyFill="1" applyBorder="1" applyAlignment="1">
      <alignment horizontal="center"/>
    </xf>
    <xf numFmtId="0" fontId="25" fillId="2" borderId="18" xfId="0" applyFont="1" applyFill="1" applyBorder="1" applyAlignment="1">
      <alignment horizontal="center"/>
    </xf>
    <xf numFmtId="0" fontId="28" fillId="2" borderId="0" xfId="0" applyFont="1" applyFill="1" applyAlignment="1">
      <alignment vertical="center"/>
    </xf>
    <xf numFmtId="0" fontId="25" fillId="2" borderId="0" xfId="0" applyFont="1" applyFill="1" applyAlignment="1">
      <alignment horizontal="center" vertical="center"/>
    </xf>
    <xf numFmtId="0" fontId="38" fillId="2" borderId="0" xfId="0" applyFont="1" applyFill="1" applyBorder="1" applyAlignment="1">
      <alignment horizontal="left" vertical="center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>
      <alignment horizontal="left"/>
    </xf>
    <xf numFmtId="0" fontId="38" fillId="2" borderId="0" xfId="0" applyFont="1" applyFill="1" applyBorder="1" applyAlignment="1">
      <alignment vertical="center"/>
    </xf>
    <xf numFmtId="0" fontId="28" fillId="2" borderId="0" xfId="0" applyFont="1" applyFill="1" applyBorder="1" applyAlignment="1">
      <alignment vertical="center"/>
    </xf>
    <xf numFmtId="0" fontId="25" fillId="0" borderId="20" xfId="0" applyFont="1" applyFill="1" applyBorder="1" applyAlignment="1">
      <alignment horizontal="left" vertical="center"/>
    </xf>
    <xf numFmtId="0" fontId="30" fillId="5" borderId="0" xfId="0" applyFont="1" applyFill="1" applyBorder="1" applyAlignment="1">
      <alignment horizontal="left"/>
    </xf>
    <xf numFmtId="0" fontId="25" fillId="2" borderId="0" xfId="0" applyFont="1" applyFill="1" applyAlignment="1">
      <alignment horizontal="center" vertical="center"/>
    </xf>
    <xf numFmtId="0" fontId="25" fillId="2" borderId="0" xfId="0" applyFont="1" applyFill="1" applyBorder="1" applyAlignment="1">
      <alignment horizontal="left" vertical="center"/>
    </xf>
    <xf numFmtId="0" fontId="28" fillId="2" borderId="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49" fontId="25" fillId="2" borderId="0" xfId="0" applyNumberFormat="1" applyFont="1" applyFill="1" applyBorder="1" applyAlignment="1">
      <alignment horizontal="left"/>
    </xf>
    <xf numFmtId="0" fontId="35" fillId="0" borderId="0" xfId="0" applyFont="1" applyBorder="1"/>
    <xf numFmtId="0" fontId="35" fillId="0" borderId="0" xfId="0" applyFont="1" applyBorder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49" fontId="40" fillId="0" borderId="0" xfId="0" applyNumberFormat="1" applyFont="1" applyAlignment="1">
      <alignment horizontal="left" vertical="center"/>
    </xf>
    <xf numFmtId="0" fontId="41" fillId="0" borderId="0" xfId="0" applyFont="1" applyAlignment="1">
      <alignment vertical="center"/>
    </xf>
    <xf numFmtId="0" fontId="28" fillId="2" borderId="0" xfId="0" applyFont="1" applyFill="1" applyBorder="1" applyAlignment="1">
      <alignment horizontal="center" vertical="center" wrapText="1"/>
    </xf>
    <xf numFmtId="0" fontId="25" fillId="2" borderId="19" xfId="0" applyFont="1" applyFill="1" applyBorder="1"/>
    <xf numFmtId="0" fontId="42" fillId="0" borderId="20" xfId="0" applyFont="1" applyFill="1" applyBorder="1" applyAlignment="1">
      <alignment horizontal="left" vertical="center"/>
    </xf>
    <xf numFmtId="0" fontId="32" fillId="0" borderId="20" xfId="0" applyFont="1" applyFill="1" applyBorder="1" applyAlignment="1">
      <alignment horizontal="left" vertical="center"/>
    </xf>
    <xf numFmtId="0" fontId="29" fillId="0" borderId="0" xfId="0" applyFont="1" applyAlignment="1">
      <alignment vertical="center"/>
    </xf>
    <xf numFmtId="0" fontId="28" fillId="0" borderId="0" xfId="0" applyFont="1" applyFill="1" applyBorder="1" applyAlignment="1">
      <alignment horizontal="left" vertical="center"/>
    </xf>
    <xf numFmtId="49" fontId="30" fillId="5" borderId="0" xfId="0" applyNumberFormat="1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25" fillId="2" borderId="0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40" fillId="0" borderId="0" xfId="0" applyFont="1" applyFill="1" applyBorder="1" applyAlignment="1"/>
    <xf numFmtId="0" fontId="43" fillId="2" borderId="0" xfId="0" applyFont="1" applyFill="1" applyBorder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0" fillId="2" borderId="0" xfId="0" applyFont="1" applyFill="1" applyBorder="1" applyAlignment="1">
      <alignment horizontal="right" vertical="center"/>
    </xf>
    <xf numFmtId="0" fontId="11" fillId="2" borderId="0" xfId="0" applyFont="1" applyFill="1" applyBorder="1" applyAlignment="1">
      <alignment horizontal="right" vertical="center"/>
    </xf>
    <xf numFmtId="0" fontId="8" fillId="2" borderId="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/>
    </xf>
    <xf numFmtId="0" fontId="12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left"/>
    </xf>
    <xf numFmtId="0" fontId="29" fillId="0" borderId="0" xfId="0" applyFont="1" applyBorder="1" applyAlignment="1">
      <alignment horizontal="center"/>
    </xf>
    <xf numFmtId="0" fontId="25" fillId="2" borderId="0" xfId="0" applyFont="1" applyFill="1" applyBorder="1" applyAlignment="1">
      <alignment horizontal="left" vertical="center"/>
    </xf>
    <xf numFmtId="0" fontId="28" fillId="2" borderId="18" xfId="0" applyFont="1" applyFill="1" applyBorder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28" fillId="2" borderId="0" xfId="0" applyFont="1" applyFill="1" applyBorder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36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39" fillId="2" borderId="0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10" fillId="2" borderId="8" xfId="0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</cellXfs>
  <cellStyles count="5">
    <cellStyle name="Comma" xfId="3" builtinId="3"/>
    <cellStyle name="Normal" xfId="0" builtinId="0"/>
    <cellStyle name="Normal 2" xfId="1"/>
    <cellStyle name="Normal 3" xfId="2"/>
    <cellStyle name="Normal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38100</xdr:rowOff>
    </xdr:from>
    <xdr:to>
      <xdr:col>1</xdr:col>
      <xdr:colOff>752475</xdr:colOff>
      <xdr:row>5</xdr:row>
      <xdr:rowOff>95250</xdr:rowOff>
    </xdr:to>
    <xdr:pic>
      <xdr:nvPicPr>
        <xdr:cNvPr id="2" name="Picture 1" descr="ANALIS-1k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9526" y="38100"/>
          <a:ext cx="112394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0</xdr:row>
      <xdr:rowOff>38100</xdr:rowOff>
    </xdr:from>
    <xdr:to>
      <xdr:col>2</xdr:col>
      <xdr:colOff>57149</xdr:colOff>
      <xdr:row>5</xdr:row>
      <xdr:rowOff>95250</xdr:rowOff>
    </xdr:to>
    <xdr:pic>
      <xdr:nvPicPr>
        <xdr:cNvPr id="2" name="Picture 1" descr="ANALIS-1k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133349" y="38100"/>
          <a:ext cx="1171575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38100</xdr:rowOff>
    </xdr:from>
    <xdr:to>
      <xdr:col>2</xdr:col>
      <xdr:colOff>80720</xdr:colOff>
      <xdr:row>5</xdr:row>
      <xdr:rowOff>95250</xdr:rowOff>
    </xdr:to>
    <xdr:pic>
      <xdr:nvPicPr>
        <xdr:cNvPr id="3" name="Picture 2" descr="ANALIS-1k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133350" y="38100"/>
          <a:ext cx="1109743" cy="11065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38100</xdr:rowOff>
    </xdr:from>
    <xdr:to>
      <xdr:col>2</xdr:col>
      <xdr:colOff>0</xdr:colOff>
      <xdr:row>5</xdr:row>
      <xdr:rowOff>95250</xdr:rowOff>
    </xdr:to>
    <xdr:pic>
      <xdr:nvPicPr>
        <xdr:cNvPr id="2" name="Picture 1" descr="ANALIS-1k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0" y="38100"/>
          <a:ext cx="1219200" cy="1133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133349</xdr:colOff>
      <xdr:row>0</xdr:row>
      <xdr:rowOff>38100</xdr:rowOff>
    </xdr:from>
    <xdr:to>
      <xdr:col>2</xdr:col>
      <xdr:colOff>57149</xdr:colOff>
      <xdr:row>5</xdr:row>
      <xdr:rowOff>95250</xdr:rowOff>
    </xdr:to>
    <xdr:pic>
      <xdr:nvPicPr>
        <xdr:cNvPr id="3" name="Picture 2" descr="ANALIS-1k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133349" y="38100"/>
          <a:ext cx="108585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133350</xdr:colOff>
      <xdr:row>0</xdr:row>
      <xdr:rowOff>38100</xdr:rowOff>
    </xdr:from>
    <xdr:to>
      <xdr:col>2</xdr:col>
      <xdr:colOff>80720</xdr:colOff>
      <xdr:row>5</xdr:row>
      <xdr:rowOff>95250</xdr:rowOff>
    </xdr:to>
    <xdr:pic>
      <xdr:nvPicPr>
        <xdr:cNvPr id="4" name="Picture 3" descr="ANALIS-1k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3350" y="38100"/>
          <a:ext cx="1109420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31750</xdr:colOff>
      <xdr:row>0</xdr:row>
      <xdr:rowOff>105834</xdr:rowOff>
    </xdr:from>
    <xdr:ext cx="1224642" cy="1095374"/>
    <xdr:pic>
      <xdr:nvPicPr>
        <xdr:cNvPr id="3" name="Picture 2" descr="ANALIS-1f.JPG"/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05834"/>
          <a:ext cx="1224642" cy="109537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38100</xdr:rowOff>
    </xdr:from>
    <xdr:to>
      <xdr:col>1</xdr:col>
      <xdr:colOff>752475</xdr:colOff>
      <xdr:row>5</xdr:row>
      <xdr:rowOff>95250</xdr:rowOff>
    </xdr:to>
    <xdr:pic>
      <xdr:nvPicPr>
        <xdr:cNvPr id="2" name="Picture 1" descr="ANALIS-1k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biLevel thresh="50000"/>
        </a:blip>
        <a:srcRect/>
        <a:stretch>
          <a:fillRect/>
        </a:stretch>
      </xdr:blipFill>
      <xdr:spPr bwMode="auto">
        <a:xfrm>
          <a:off x="9526" y="38100"/>
          <a:ext cx="112394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116415</xdr:rowOff>
    </xdr:from>
    <xdr:ext cx="1224642" cy="1095374"/>
    <xdr:pic>
      <xdr:nvPicPr>
        <xdr:cNvPr id="3" name="Picture 2" descr="ANALIS-1f.JPG"/>
        <xdr:cNvPicPr/>
      </xdr:nvPicPr>
      <xdr:blipFill>
        <a:blip xmlns:r="http://schemas.openxmlformats.org/officeDocument/2006/relationships" r:embed="rId2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15"/>
          <a:ext cx="1224642" cy="109537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116415</xdr:rowOff>
    </xdr:from>
    <xdr:ext cx="1224642" cy="1095374"/>
    <xdr:pic>
      <xdr:nvPicPr>
        <xdr:cNvPr id="2" name="Picture 1" descr="ANALIS-1f.JPG"/>
        <xdr:cNvPicPr/>
      </xdr:nvPicPr>
      <xdr:blipFill>
        <a:blip xmlns:r="http://schemas.openxmlformats.org/officeDocument/2006/relationships" r:embed="rId1" cstate="print">
          <a:lum bright="-26000" contrast="46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15"/>
          <a:ext cx="1224642" cy="1095374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38100</xdr:rowOff>
    </xdr:from>
    <xdr:to>
      <xdr:col>1</xdr:col>
      <xdr:colOff>752475</xdr:colOff>
      <xdr:row>5</xdr:row>
      <xdr:rowOff>95250</xdr:rowOff>
    </xdr:to>
    <xdr:pic>
      <xdr:nvPicPr>
        <xdr:cNvPr id="2" name="Picture 1" descr="ANALIS-1k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9526" y="38100"/>
          <a:ext cx="112394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9526</xdr:colOff>
      <xdr:row>59</xdr:row>
      <xdr:rowOff>38100</xdr:rowOff>
    </xdr:from>
    <xdr:to>
      <xdr:col>1</xdr:col>
      <xdr:colOff>752475</xdr:colOff>
      <xdr:row>64</xdr:row>
      <xdr:rowOff>95250</xdr:rowOff>
    </xdr:to>
    <xdr:pic>
      <xdr:nvPicPr>
        <xdr:cNvPr id="3" name="Picture 2" descr="ANALIS-1k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9526" y="38100"/>
          <a:ext cx="112394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9526</xdr:colOff>
      <xdr:row>119</xdr:row>
      <xdr:rowOff>38100</xdr:rowOff>
    </xdr:from>
    <xdr:to>
      <xdr:col>1</xdr:col>
      <xdr:colOff>752475</xdr:colOff>
      <xdr:row>124</xdr:row>
      <xdr:rowOff>95250</xdr:rowOff>
    </xdr:to>
    <xdr:pic>
      <xdr:nvPicPr>
        <xdr:cNvPr id="4" name="Picture 3" descr="ANALIS-1k">
          <a:extLst>
            <a:ext uri="{FF2B5EF4-FFF2-40B4-BE49-F238E27FC236}">
              <a16:creationId xmlns=""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9526" y="12192000"/>
          <a:ext cx="1123949" cy="1104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7" workbookViewId="0">
      <selection activeCell="E52" sqref="E52"/>
    </sheetView>
  </sheetViews>
  <sheetFormatPr defaultRowHeight="17.100000000000001" customHeight="1" x14ac:dyDescent="0.25"/>
  <cols>
    <col min="1" max="1" width="5.7109375" style="1" customWidth="1"/>
    <col min="2" max="2" width="12.28515625" style="1" customWidth="1"/>
    <col min="3" max="3" width="1.5703125" style="1" customWidth="1"/>
    <col min="4" max="4" width="31.7109375" style="1" customWidth="1"/>
    <col min="5" max="5" width="10" style="1" customWidth="1"/>
    <col min="6" max="6" width="9.5703125" style="1" customWidth="1"/>
    <col min="7" max="9" width="9.140625" style="1"/>
    <col min="10" max="10" width="34.28515625" style="1" customWidth="1"/>
    <col min="11" max="16384" width="9.140625" style="1"/>
  </cols>
  <sheetData>
    <row r="1" spans="1:11" ht="17.100000000000001" customHeight="1" x14ac:dyDescent="0.25">
      <c r="D1" s="218" t="s">
        <v>0</v>
      </c>
      <c r="E1" s="218"/>
      <c r="F1" s="218"/>
      <c r="G1" s="6"/>
    </row>
    <row r="2" spans="1:11" ht="17.100000000000001" customHeight="1" x14ac:dyDescent="0.25">
      <c r="G2" s="3"/>
    </row>
    <row r="3" spans="1:11" ht="17.100000000000001" customHeight="1" x14ac:dyDescent="0.25">
      <c r="D3" s="219" t="s">
        <v>1</v>
      </c>
      <c r="E3" s="219"/>
      <c r="F3" s="219"/>
      <c r="G3" s="3"/>
    </row>
    <row r="4" spans="1:11" ht="17.100000000000001" customHeight="1" x14ac:dyDescent="0.25">
      <c r="D4" s="219" t="s">
        <v>2</v>
      </c>
      <c r="E4" s="219"/>
      <c r="F4" s="219"/>
      <c r="G4" s="3"/>
    </row>
    <row r="5" spans="1:11" ht="17.100000000000001" customHeight="1" x14ac:dyDescent="0.25">
      <c r="D5" s="220" t="s">
        <v>113</v>
      </c>
      <c r="E5" s="220"/>
      <c r="F5" s="220"/>
      <c r="G5" s="3"/>
    </row>
    <row r="6" spans="1:11" ht="17.100000000000001" customHeight="1" thickBot="1" x14ac:dyDescent="0.3">
      <c r="A6" s="2"/>
      <c r="B6" s="2"/>
      <c r="C6" s="2"/>
      <c r="D6" s="222" t="s">
        <v>4</v>
      </c>
      <c r="E6" s="222"/>
      <c r="F6" s="222"/>
      <c r="G6" s="3"/>
    </row>
    <row r="7" spans="1:11" ht="9" customHeight="1" thickTop="1" x14ac:dyDescent="0.25">
      <c r="G7" s="3"/>
    </row>
    <row r="8" spans="1:11" ht="9" customHeight="1" x14ac:dyDescent="0.25">
      <c r="G8" s="3"/>
    </row>
    <row r="9" spans="1:11" s="3" customFormat="1" ht="17.100000000000001" customHeight="1" x14ac:dyDescent="0.25">
      <c r="A9" s="223" t="s">
        <v>5</v>
      </c>
      <c r="B9" s="223"/>
      <c r="C9" s="223"/>
      <c r="D9" s="223"/>
      <c r="E9" s="223"/>
      <c r="F9" s="223"/>
    </row>
    <row r="10" spans="1:11" s="3" customFormat="1" ht="17.100000000000001" customHeight="1" x14ac:dyDescent="0.25">
      <c r="A10" s="219" t="s">
        <v>163</v>
      </c>
      <c r="B10" s="219"/>
      <c r="C10" s="219"/>
      <c r="D10" s="219"/>
      <c r="E10" s="219"/>
      <c r="F10" s="219"/>
    </row>
    <row r="11" spans="1:11" s="3" customFormat="1" ht="17.100000000000001" customHeight="1" x14ac:dyDescent="0.25">
      <c r="A11" s="76"/>
      <c r="B11" s="76"/>
      <c r="C11" s="76"/>
      <c r="D11" s="76"/>
      <c r="E11" s="76"/>
      <c r="F11" s="76"/>
    </row>
    <row r="12" spans="1:11" s="3" customFormat="1" ht="9" customHeight="1" x14ac:dyDescent="0.25"/>
    <row r="13" spans="1:11" s="3" customFormat="1" ht="17.100000000000001" customHeight="1" x14ac:dyDescent="0.25">
      <c r="A13" s="225" t="s">
        <v>6</v>
      </c>
      <c r="B13" s="225"/>
      <c r="C13" s="74" t="s">
        <v>43</v>
      </c>
      <c r="D13" s="14" t="s">
        <v>171</v>
      </c>
      <c r="E13" s="224" t="s">
        <v>114</v>
      </c>
      <c r="F13" s="224"/>
      <c r="J13" s="133" t="s">
        <v>167</v>
      </c>
      <c r="K13" s="134" t="s">
        <v>168</v>
      </c>
    </row>
    <row r="14" spans="1:11" s="5" customFormat="1" ht="17.100000000000001" customHeight="1" x14ac:dyDescent="0.25">
      <c r="A14" s="225" t="s">
        <v>7</v>
      </c>
      <c r="B14" s="225"/>
      <c r="C14" s="74" t="s">
        <v>43</v>
      </c>
      <c r="D14" s="13" t="s">
        <v>172</v>
      </c>
      <c r="E14" s="224"/>
      <c r="F14" s="224"/>
      <c r="G14" s="3"/>
    </row>
    <row r="15" spans="1:11" s="5" customFormat="1" ht="17.100000000000001" customHeight="1" x14ac:dyDescent="0.25">
      <c r="A15" s="225" t="s">
        <v>8</v>
      </c>
      <c r="B15" s="225"/>
      <c r="C15" s="74" t="s">
        <v>43</v>
      </c>
      <c r="D15" s="4" t="s">
        <v>173</v>
      </c>
      <c r="E15" s="4"/>
      <c r="F15" s="77"/>
      <c r="G15" s="3"/>
    </row>
    <row r="16" spans="1:11" s="5" customFormat="1" ht="17.100000000000001" customHeight="1" x14ac:dyDescent="0.25">
      <c r="A16" s="74"/>
      <c r="B16" s="74"/>
      <c r="C16" s="74"/>
      <c r="D16" s="4"/>
      <c r="E16" s="4"/>
      <c r="F16" s="77"/>
      <c r="G16" s="3"/>
    </row>
    <row r="17" spans="1:11" s="5" customFormat="1" ht="17.100000000000001" customHeight="1" x14ac:dyDescent="0.25">
      <c r="A17" s="226" t="s">
        <v>39</v>
      </c>
      <c r="B17" s="226"/>
      <c r="C17" s="226"/>
      <c r="D17" s="226"/>
      <c r="E17" s="226"/>
      <c r="F17" s="226"/>
      <c r="G17" s="3"/>
    </row>
    <row r="18" spans="1:11" s="5" customFormat="1" ht="17.100000000000001" customHeight="1" x14ac:dyDescent="0.25">
      <c r="A18" s="75"/>
      <c r="B18" s="75"/>
      <c r="C18" s="75"/>
      <c r="D18" s="75"/>
      <c r="E18" s="75"/>
      <c r="F18" s="75"/>
      <c r="G18" s="3"/>
    </row>
    <row r="19" spans="1:11" s="6" customFormat="1" ht="20.100000000000001" customHeight="1" x14ac:dyDescent="0.25">
      <c r="A19" s="83" t="s">
        <v>9</v>
      </c>
      <c r="B19" s="83" t="s">
        <v>10</v>
      </c>
      <c r="C19" s="221" t="s">
        <v>11</v>
      </c>
      <c r="D19" s="221"/>
      <c r="E19" s="83" t="s">
        <v>12</v>
      </c>
      <c r="F19" s="85" t="s">
        <v>112</v>
      </c>
      <c r="G19" s="3"/>
    </row>
    <row r="20" spans="1:11" s="3" customFormat="1" ht="17.100000000000001" customHeight="1" x14ac:dyDescent="0.3">
      <c r="A20" s="92">
        <v>1</v>
      </c>
      <c r="B20" s="93" t="s">
        <v>115</v>
      </c>
      <c r="C20" s="94" t="s">
        <v>116</v>
      </c>
      <c r="D20" s="88"/>
      <c r="E20" s="92" t="s">
        <v>13</v>
      </c>
      <c r="F20" s="98">
        <v>2</v>
      </c>
      <c r="K20" s="135" t="s">
        <v>169</v>
      </c>
    </row>
    <row r="21" spans="1:11" s="3" customFormat="1" ht="17.100000000000001" customHeight="1" x14ac:dyDescent="0.3">
      <c r="A21" s="91">
        <v>2</v>
      </c>
      <c r="B21" s="89" t="s">
        <v>117</v>
      </c>
      <c r="C21" s="90" t="s">
        <v>118</v>
      </c>
      <c r="D21" s="86"/>
      <c r="E21" s="91" t="s">
        <v>13</v>
      </c>
      <c r="F21" s="99">
        <v>2</v>
      </c>
      <c r="K21" s="136" t="s">
        <v>170</v>
      </c>
    </row>
    <row r="22" spans="1:11" s="3" customFormat="1" ht="17.100000000000001" customHeight="1" x14ac:dyDescent="0.3">
      <c r="A22" s="91">
        <v>3</v>
      </c>
      <c r="B22" s="89" t="s">
        <v>119</v>
      </c>
      <c r="C22" s="90" t="s">
        <v>120</v>
      </c>
      <c r="D22" s="86"/>
      <c r="E22" s="91" t="s">
        <v>13</v>
      </c>
      <c r="F22" s="99">
        <v>1</v>
      </c>
      <c r="G22" s="1"/>
    </row>
    <row r="23" spans="1:11" s="3" customFormat="1" ht="17.100000000000001" customHeight="1" x14ac:dyDescent="0.3">
      <c r="A23" s="91">
        <v>4</v>
      </c>
      <c r="B23" s="89" t="s">
        <v>121</v>
      </c>
      <c r="C23" s="90" t="s">
        <v>122</v>
      </c>
      <c r="D23" s="86"/>
      <c r="E23" s="91" t="s">
        <v>13</v>
      </c>
      <c r="F23" s="99">
        <v>1</v>
      </c>
      <c r="G23" s="1"/>
    </row>
    <row r="24" spans="1:11" s="3" customFormat="1" ht="17.100000000000001" customHeight="1" x14ac:dyDescent="0.3">
      <c r="A24" s="91">
        <v>5</v>
      </c>
      <c r="B24" s="89" t="s">
        <v>123</v>
      </c>
      <c r="C24" s="90" t="s">
        <v>124</v>
      </c>
      <c r="D24" s="86"/>
      <c r="E24" s="91" t="s">
        <v>13</v>
      </c>
      <c r="F24" s="99">
        <v>1</v>
      </c>
      <c r="G24" s="1"/>
    </row>
    <row r="25" spans="1:11" s="3" customFormat="1" ht="17.100000000000001" customHeight="1" x14ac:dyDescent="0.3">
      <c r="A25" s="91">
        <v>6</v>
      </c>
      <c r="B25" s="89" t="s">
        <v>18</v>
      </c>
      <c r="C25" s="90" t="s">
        <v>41</v>
      </c>
      <c r="D25" s="86"/>
      <c r="E25" s="91" t="s">
        <v>13</v>
      </c>
      <c r="F25" s="99">
        <v>1</v>
      </c>
      <c r="G25" s="1"/>
    </row>
    <row r="26" spans="1:11" s="3" customFormat="1" ht="17.100000000000001" customHeight="1" x14ac:dyDescent="0.3">
      <c r="A26" s="91">
        <v>7</v>
      </c>
      <c r="B26" s="89" t="s">
        <v>125</v>
      </c>
      <c r="C26" s="90" t="s">
        <v>126</v>
      </c>
      <c r="D26" s="86"/>
      <c r="E26" s="91" t="s">
        <v>13</v>
      </c>
      <c r="F26" s="99">
        <v>1</v>
      </c>
      <c r="G26" s="1"/>
    </row>
    <row r="27" spans="1:11" s="3" customFormat="1" ht="17.100000000000001" customHeight="1" x14ac:dyDescent="0.3">
      <c r="A27" s="91">
        <v>8</v>
      </c>
      <c r="B27" s="89" t="s">
        <v>127</v>
      </c>
      <c r="C27" s="90" t="s">
        <v>128</v>
      </c>
      <c r="D27" s="86"/>
      <c r="E27" s="91" t="s">
        <v>13</v>
      </c>
      <c r="F27" s="99">
        <v>1</v>
      </c>
      <c r="G27" s="1"/>
    </row>
    <row r="28" spans="1:11" s="3" customFormat="1" ht="17.100000000000001" customHeight="1" x14ac:dyDescent="0.3">
      <c r="A28" s="91">
        <v>9</v>
      </c>
      <c r="B28" s="89" t="s">
        <v>129</v>
      </c>
      <c r="C28" s="90" t="s">
        <v>130</v>
      </c>
      <c r="D28" s="86"/>
      <c r="E28" s="91" t="s">
        <v>13</v>
      </c>
      <c r="F28" s="99">
        <v>2</v>
      </c>
      <c r="G28" s="1"/>
    </row>
    <row r="29" spans="1:11" s="3" customFormat="1" ht="17.100000000000001" customHeight="1" x14ac:dyDescent="0.3">
      <c r="A29" s="91">
        <v>10</v>
      </c>
      <c r="B29" s="89" t="s">
        <v>19</v>
      </c>
      <c r="C29" s="90" t="s">
        <v>131</v>
      </c>
      <c r="D29" s="86"/>
      <c r="E29" s="91" t="s">
        <v>13</v>
      </c>
      <c r="F29" s="99">
        <v>1</v>
      </c>
      <c r="G29" s="1"/>
    </row>
    <row r="30" spans="1:11" s="3" customFormat="1" ht="17.100000000000001" customHeight="1" x14ac:dyDescent="0.3">
      <c r="A30" s="91">
        <v>11</v>
      </c>
      <c r="B30" s="89" t="s">
        <v>132</v>
      </c>
      <c r="C30" s="90" t="s">
        <v>133</v>
      </c>
      <c r="D30" s="86"/>
      <c r="E30" s="91" t="s">
        <v>13</v>
      </c>
      <c r="F30" s="99">
        <v>1</v>
      </c>
      <c r="G30" s="1"/>
    </row>
    <row r="31" spans="1:11" s="3" customFormat="1" ht="17.100000000000001" customHeight="1" x14ac:dyDescent="0.3">
      <c r="A31" s="91">
        <v>12</v>
      </c>
      <c r="B31" s="89" t="s">
        <v>134</v>
      </c>
      <c r="C31" s="90" t="s">
        <v>135</v>
      </c>
      <c r="D31" s="86"/>
      <c r="E31" s="91" t="s">
        <v>13</v>
      </c>
      <c r="F31" s="99">
        <v>2</v>
      </c>
      <c r="G31" s="1"/>
    </row>
    <row r="32" spans="1:11" s="3" customFormat="1" ht="17.25" customHeight="1" x14ac:dyDescent="0.3">
      <c r="A32" s="91">
        <v>13</v>
      </c>
      <c r="B32" s="89" t="s">
        <v>136</v>
      </c>
      <c r="C32" s="90" t="s">
        <v>137</v>
      </c>
      <c r="D32" s="86"/>
      <c r="E32" s="91" t="s">
        <v>13</v>
      </c>
      <c r="F32" s="99">
        <v>1</v>
      </c>
      <c r="G32" s="1"/>
    </row>
    <row r="33" spans="1:7" s="3" customFormat="1" ht="17.100000000000001" customHeight="1" x14ac:dyDescent="0.3">
      <c r="A33" s="91">
        <v>14</v>
      </c>
      <c r="B33" s="89" t="s">
        <v>138</v>
      </c>
      <c r="C33" s="90" t="s">
        <v>139</v>
      </c>
      <c r="D33" s="86"/>
      <c r="E33" s="91" t="s">
        <v>13</v>
      </c>
      <c r="F33" s="99">
        <v>2</v>
      </c>
      <c r="G33" s="1"/>
    </row>
    <row r="34" spans="1:7" s="5" customFormat="1" ht="17.100000000000001" customHeight="1" x14ac:dyDescent="0.3">
      <c r="A34" s="91">
        <v>15</v>
      </c>
      <c r="B34" s="90" t="s">
        <v>140</v>
      </c>
      <c r="C34" s="90" t="s">
        <v>141</v>
      </c>
      <c r="D34" s="86"/>
      <c r="E34" s="91" t="s">
        <v>13</v>
      </c>
      <c r="F34" s="99">
        <v>1</v>
      </c>
      <c r="G34" s="1"/>
    </row>
    <row r="35" spans="1:7" s="5" customFormat="1" ht="17.100000000000001" customHeight="1" x14ac:dyDescent="0.3">
      <c r="A35" s="91">
        <v>16</v>
      </c>
      <c r="B35" s="89" t="s">
        <v>142</v>
      </c>
      <c r="C35" s="90" t="s">
        <v>143</v>
      </c>
      <c r="D35" s="86"/>
      <c r="E35" s="91" t="s">
        <v>13</v>
      </c>
      <c r="F35" s="99">
        <v>1</v>
      </c>
      <c r="G35" s="1"/>
    </row>
    <row r="36" spans="1:7" s="5" customFormat="1" ht="17.100000000000001" customHeight="1" x14ac:dyDescent="0.3">
      <c r="A36" s="91">
        <v>17</v>
      </c>
      <c r="B36" s="89" t="s">
        <v>144</v>
      </c>
      <c r="C36" s="90" t="s">
        <v>145</v>
      </c>
      <c r="D36" s="86"/>
      <c r="E36" s="91" t="s">
        <v>13</v>
      </c>
      <c r="F36" s="99">
        <v>1</v>
      </c>
      <c r="G36" s="1"/>
    </row>
    <row r="37" spans="1:7" s="5" customFormat="1" ht="17.100000000000001" customHeight="1" x14ac:dyDescent="0.3">
      <c r="A37" s="87">
        <v>18</v>
      </c>
      <c r="B37" s="95" t="s">
        <v>20</v>
      </c>
      <c r="C37" s="96" t="s">
        <v>42</v>
      </c>
      <c r="D37" s="97"/>
      <c r="E37" s="87" t="s">
        <v>13</v>
      </c>
      <c r="F37" s="100">
        <v>1</v>
      </c>
      <c r="G37" s="1"/>
    </row>
    <row r="38" spans="1:7" ht="17.100000000000001" customHeight="1" x14ac:dyDescent="0.25">
      <c r="A38" s="227" t="s">
        <v>14</v>
      </c>
      <c r="B38" s="227"/>
      <c r="C38" s="227"/>
      <c r="D38" s="227"/>
      <c r="E38" s="227"/>
      <c r="F38" s="87">
        <f>SUM(F20:F37)</f>
        <v>23</v>
      </c>
    </row>
    <row r="39" spans="1:7" ht="17.100000000000001" customHeight="1" x14ac:dyDescent="0.25">
      <c r="A39" s="3"/>
      <c r="B39" s="3"/>
      <c r="C39" s="3"/>
      <c r="D39" s="3"/>
      <c r="E39" s="3"/>
      <c r="F39" s="3"/>
    </row>
    <row r="40" spans="1:7" ht="17.100000000000001" customHeight="1" x14ac:dyDescent="0.25">
      <c r="A40" s="3"/>
      <c r="B40" s="3"/>
      <c r="C40" s="3"/>
      <c r="D40" s="3"/>
      <c r="E40" s="3"/>
      <c r="F40" s="3"/>
      <c r="G40" s="3"/>
    </row>
    <row r="41" spans="1:7" ht="17.100000000000001" customHeight="1" x14ac:dyDescent="0.25">
      <c r="A41" s="228" t="s">
        <v>164</v>
      </c>
      <c r="B41" s="228"/>
      <c r="C41" s="228"/>
      <c r="D41" s="228"/>
      <c r="E41" s="228"/>
      <c r="F41" s="228"/>
      <c r="G41" s="228"/>
    </row>
    <row r="42" spans="1:7" ht="17.100000000000001" customHeight="1" x14ac:dyDescent="0.25">
      <c r="A42" s="3"/>
      <c r="B42" s="3"/>
      <c r="C42" s="3"/>
      <c r="D42" s="3"/>
      <c r="E42" s="3"/>
      <c r="F42" s="3"/>
      <c r="G42" s="132"/>
    </row>
    <row r="43" spans="1:7" ht="17.100000000000001" customHeight="1" x14ac:dyDescent="0.25">
      <c r="A43" s="3"/>
      <c r="B43" s="3" t="s">
        <v>15</v>
      </c>
      <c r="C43" s="3"/>
      <c r="D43" s="3"/>
      <c r="E43" s="3"/>
      <c r="F43" s="3"/>
      <c r="G43" s="132"/>
    </row>
    <row r="44" spans="1:7" ht="17.100000000000001" customHeight="1" x14ac:dyDescent="0.25">
      <c r="A44" s="3"/>
      <c r="B44" s="3" t="s">
        <v>16</v>
      </c>
      <c r="C44" s="3"/>
      <c r="D44" s="3"/>
      <c r="E44" s="228" t="s">
        <v>59</v>
      </c>
      <c r="F44" s="228"/>
      <c r="G44" s="228"/>
    </row>
    <row r="45" spans="1:7" ht="17.100000000000001" customHeight="1" x14ac:dyDescent="0.25">
      <c r="A45" s="3"/>
      <c r="B45" s="3"/>
      <c r="C45" s="3"/>
      <c r="D45" s="3"/>
      <c r="E45" s="3"/>
      <c r="F45" s="3"/>
      <c r="G45" s="132"/>
    </row>
    <row r="46" spans="1:7" ht="17.100000000000001" customHeight="1" x14ac:dyDescent="0.25">
      <c r="A46" s="3"/>
      <c r="B46" s="3"/>
      <c r="C46" s="3"/>
      <c r="D46" s="3"/>
      <c r="E46" s="3"/>
      <c r="F46" s="3"/>
      <c r="G46" s="132"/>
    </row>
    <row r="47" spans="1:7" ht="17.100000000000001" customHeight="1" x14ac:dyDescent="0.25">
      <c r="A47" s="3"/>
      <c r="B47" s="231" t="str">
        <f>D15</f>
        <v>Hartono, S.Kom</v>
      </c>
      <c r="C47" s="231"/>
      <c r="D47" s="231"/>
      <c r="E47" s="232" t="str">
        <f>D14</f>
        <v xml:space="preserve">Trissa Amalia </v>
      </c>
      <c r="F47" s="232"/>
      <c r="G47" s="232"/>
    </row>
    <row r="48" spans="1:7" s="13" customFormat="1" ht="17.100000000000001" customHeight="1" x14ac:dyDescent="0.25">
      <c r="A48" s="3"/>
      <c r="B48" s="3"/>
      <c r="C48" s="3"/>
      <c r="D48" s="3"/>
      <c r="E48" s="3"/>
      <c r="F48" s="3"/>
      <c r="G48" s="132"/>
    </row>
    <row r="49" spans="1:7" s="13" customFormat="1" ht="17.100000000000001" customHeight="1" x14ac:dyDescent="0.25">
      <c r="A49" s="9"/>
      <c r="B49" s="9"/>
      <c r="C49" s="9"/>
      <c r="D49" s="9"/>
      <c r="E49" s="9"/>
      <c r="F49" s="9"/>
      <c r="G49" s="10"/>
    </row>
    <row r="50" spans="1:7" s="13" customFormat="1" ht="17.100000000000001" customHeight="1" x14ac:dyDescent="0.25">
      <c r="A50" s="229" t="s">
        <v>17</v>
      </c>
      <c r="B50" s="230"/>
      <c r="C50" s="230"/>
      <c r="D50" s="230"/>
      <c r="E50" s="230"/>
      <c r="F50" s="230"/>
      <c r="G50" s="230"/>
    </row>
    <row r="51" spans="1:7" s="13" customFormat="1" ht="17.100000000000001" customHeight="1" x14ac:dyDescent="0.25">
      <c r="A51" s="11"/>
      <c r="B51" s="11"/>
      <c r="C51" s="11"/>
      <c r="D51" s="11"/>
      <c r="E51" s="11"/>
      <c r="F51" s="12"/>
      <c r="G51" s="12"/>
    </row>
    <row r="52" spans="1:7" s="13" customFormat="1" ht="17.100000000000001" customHeight="1" x14ac:dyDescent="0.25">
      <c r="A52" s="11"/>
      <c r="B52" s="11"/>
      <c r="C52" s="11"/>
      <c r="D52" s="11"/>
      <c r="E52" s="11"/>
      <c r="F52" s="12"/>
      <c r="G52" s="12"/>
    </row>
    <row r="53" spans="1:7" s="13" customFormat="1" ht="17.100000000000001" customHeight="1" x14ac:dyDescent="0.25"/>
  </sheetData>
  <mergeCells count="19">
    <mergeCell ref="A38:E38"/>
    <mergeCell ref="A41:G41"/>
    <mergeCell ref="A50:G50"/>
    <mergeCell ref="B47:D47"/>
    <mergeCell ref="E47:G47"/>
    <mergeCell ref="E44:G44"/>
    <mergeCell ref="D1:F1"/>
    <mergeCell ref="D3:F3"/>
    <mergeCell ref="D4:F4"/>
    <mergeCell ref="D5:F5"/>
    <mergeCell ref="C19:D19"/>
    <mergeCell ref="D6:F6"/>
    <mergeCell ref="A9:F9"/>
    <mergeCell ref="A10:F10"/>
    <mergeCell ref="E13:F14"/>
    <mergeCell ref="A13:B13"/>
    <mergeCell ref="A14:B14"/>
    <mergeCell ref="A15:B15"/>
    <mergeCell ref="A17:F17"/>
  </mergeCells>
  <pageMargins left="1.25" right="0.5" top="0.5" bottom="0" header="0.3" footer="0.3"/>
  <pageSetup paperSize="5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Normal="100" workbookViewId="0">
      <selection activeCell="D14" sqref="D14"/>
    </sheetView>
  </sheetViews>
  <sheetFormatPr defaultRowHeight="17.100000000000001" customHeight="1" x14ac:dyDescent="0.25"/>
  <cols>
    <col min="1" max="1" width="5.7109375" style="1" customWidth="1"/>
    <col min="2" max="2" width="11.7109375" style="1" customWidth="1"/>
    <col min="3" max="3" width="1.5703125" style="1" customWidth="1"/>
    <col min="4" max="4" width="35.28515625" style="1" customWidth="1"/>
    <col min="5" max="5" width="10.85546875" style="1" customWidth="1"/>
    <col min="6" max="6" width="9.28515625" style="1" customWidth="1"/>
    <col min="7" max="7" width="9.140625" style="1"/>
    <col min="8" max="8" width="9.140625" style="13"/>
    <col min="9" max="9" width="6.85546875" style="13" customWidth="1"/>
    <col min="10" max="10" width="22" style="13" customWidth="1"/>
    <col min="11" max="14" width="9.140625" style="13"/>
    <col min="15" max="16384" width="9.140625" style="1"/>
  </cols>
  <sheetData>
    <row r="1" spans="1:14" ht="17.100000000000001" customHeight="1" x14ac:dyDescent="0.3">
      <c r="D1" s="218" t="s">
        <v>0</v>
      </c>
      <c r="E1" s="218"/>
      <c r="F1" s="218"/>
      <c r="G1" s="6"/>
      <c r="I1" s="144" t="s">
        <v>215</v>
      </c>
      <c r="J1" s="143" t="s">
        <v>219</v>
      </c>
      <c r="K1" s="140" t="s">
        <v>216</v>
      </c>
      <c r="M1" s="1"/>
      <c r="N1" s="1"/>
    </row>
    <row r="2" spans="1:14" ht="17.100000000000001" customHeight="1" x14ac:dyDescent="0.3">
      <c r="G2" s="3"/>
      <c r="I2" s="141"/>
      <c r="J2" s="143" t="s">
        <v>220</v>
      </c>
      <c r="K2" s="140" t="s">
        <v>217</v>
      </c>
      <c r="M2" s="1"/>
      <c r="N2" s="1"/>
    </row>
    <row r="3" spans="1:14" ht="17.100000000000001" customHeight="1" x14ac:dyDescent="0.3">
      <c r="D3" s="219" t="s">
        <v>1</v>
      </c>
      <c r="E3" s="219"/>
      <c r="F3" s="219"/>
      <c r="G3" s="3"/>
      <c r="I3" s="142"/>
      <c r="J3" s="143" t="s">
        <v>221</v>
      </c>
      <c r="K3" s="140" t="s">
        <v>218</v>
      </c>
      <c r="M3" s="1"/>
      <c r="N3" s="1"/>
    </row>
    <row r="4" spans="1:14" ht="17.100000000000001" customHeight="1" x14ac:dyDescent="0.25">
      <c r="D4" s="219" t="s">
        <v>2</v>
      </c>
      <c r="E4" s="219"/>
      <c r="F4" s="219"/>
      <c r="G4" s="3"/>
      <c r="M4" s="1"/>
      <c r="N4" s="1"/>
    </row>
    <row r="5" spans="1:14" ht="17.100000000000001" customHeight="1" x14ac:dyDescent="0.25">
      <c r="D5" s="220" t="s">
        <v>3</v>
      </c>
      <c r="E5" s="220"/>
      <c r="F5" s="220"/>
      <c r="G5" s="3"/>
      <c r="M5" s="1"/>
      <c r="N5" s="1"/>
    </row>
    <row r="6" spans="1:14" ht="17.100000000000001" customHeight="1" thickBot="1" x14ac:dyDescent="0.3">
      <c r="A6" s="2"/>
      <c r="B6" s="2"/>
      <c r="C6" s="2"/>
      <c r="D6" s="222" t="s">
        <v>4</v>
      </c>
      <c r="E6" s="222"/>
      <c r="F6" s="222"/>
      <c r="G6" s="3"/>
      <c r="M6" s="1"/>
      <c r="N6" s="1"/>
    </row>
    <row r="7" spans="1:14" ht="9" customHeight="1" thickTop="1" x14ac:dyDescent="0.25">
      <c r="G7" s="3"/>
      <c r="M7" s="4"/>
      <c r="N7" s="4"/>
    </row>
    <row r="8" spans="1:14" ht="9" customHeight="1" x14ac:dyDescent="0.25">
      <c r="G8" s="3"/>
      <c r="M8" s="4"/>
      <c r="N8" s="4"/>
    </row>
    <row r="9" spans="1:14" s="3" customFormat="1" ht="17.100000000000001" customHeight="1" x14ac:dyDescent="0.25">
      <c r="A9" s="223" t="s">
        <v>5</v>
      </c>
      <c r="B9" s="223"/>
      <c r="C9" s="223"/>
      <c r="D9" s="223"/>
      <c r="E9" s="223"/>
      <c r="F9" s="223"/>
      <c r="H9" s="4"/>
      <c r="I9" s="13"/>
      <c r="J9" s="13"/>
      <c r="K9" s="13"/>
      <c r="L9" s="13"/>
      <c r="M9" s="4"/>
      <c r="N9" s="4"/>
    </row>
    <row r="10" spans="1:14" s="3" customFormat="1" ht="17.100000000000001" customHeight="1" x14ac:dyDescent="0.25">
      <c r="A10" s="219" t="s">
        <v>174</v>
      </c>
      <c r="B10" s="219"/>
      <c r="C10" s="219"/>
      <c r="D10" s="219"/>
      <c r="E10" s="219"/>
      <c r="F10" s="219"/>
      <c r="H10" s="4"/>
      <c r="I10" s="13"/>
      <c r="J10" s="13"/>
      <c r="K10" s="13"/>
      <c r="L10" s="13"/>
      <c r="M10" s="4"/>
      <c r="N10" s="4"/>
    </row>
    <row r="11" spans="1:14" s="3" customFormat="1" ht="17.100000000000001" customHeight="1" x14ac:dyDescent="0.25">
      <c r="A11" s="18"/>
      <c r="B11" s="18"/>
      <c r="C11" s="18"/>
      <c r="D11" s="18"/>
      <c r="E11" s="18"/>
      <c r="F11" s="18"/>
      <c r="H11" s="4"/>
      <c r="I11" s="13"/>
      <c r="J11" s="13"/>
      <c r="K11" s="13"/>
      <c r="L11" s="13"/>
      <c r="M11" s="4"/>
      <c r="N11" s="4"/>
    </row>
    <row r="12" spans="1:14" s="3" customFormat="1" ht="9" customHeight="1" x14ac:dyDescent="0.25">
      <c r="H12" s="4"/>
      <c r="I12" s="13"/>
      <c r="J12" s="13"/>
      <c r="K12" s="13"/>
      <c r="L12" s="13"/>
      <c r="M12" s="4"/>
      <c r="N12" s="4"/>
    </row>
    <row r="13" spans="1:14" s="3" customFormat="1" ht="17.100000000000001" customHeight="1" x14ac:dyDescent="0.35">
      <c r="A13" s="225" t="s">
        <v>6</v>
      </c>
      <c r="B13" s="225"/>
      <c r="C13" s="17" t="s">
        <v>43</v>
      </c>
      <c r="D13" s="148" t="s">
        <v>223</v>
      </c>
      <c r="E13" s="236" t="s">
        <v>60</v>
      </c>
      <c r="F13" s="236"/>
      <c r="H13" s="4"/>
      <c r="I13" s="13"/>
      <c r="J13" s="13"/>
      <c r="K13" s="13"/>
      <c r="L13" s="13"/>
      <c r="M13" s="4"/>
      <c r="N13" s="4"/>
    </row>
    <row r="14" spans="1:14" s="5" customFormat="1" ht="17.100000000000001" customHeight="1" x14ac:dyDescent="0.25">
      <c r="A14" s="225" t="s">
        <v>7</v>
      </c>
      <c r="B14" s="225"/>
      <c r="C14" s="17" t="s">
        <v>43</v>
      </c>
      <c r="D14" s="143" t="s">
        <v>224</v>
      </c>
      <c r="E14" s="4"/>
      <c r="F14" s="19"/>
      <c r="G14" s="3"/>
      <c r="H14" s="4"/>
      <c r="I14" s="13"/>
      <c r="J14" s="13"/>
      <c r="K14" s="13"/>
      <c r="L14" s="13"/>
      <c r="M14" s="4"/>
      <c r="N14" s="4"/>
    </row>
    <row r="15" spans="1:14" s="5" customFormat="1" ht="17.100000000000001" customHeight="1" x14ac:dyDescent="0.3">
      <c r="A15" s="225" t="s">
        <v>8</v>
      </c>
      <c r="B15" s="225"/>
      <c r="C15" s="17" t="s">
        <v>43</v>
      </c>
      <c r="D15" s="144" t="s">
        <v>222</v>
      </c>
      <c r="E15" s="4"/>
      <c r="F15" s="19"/>
      <c r="G15" s="3"/>
      <c r="H15" s="4"/>
      <c r="I15" s="13"/>
      <c r="J15" s="13"/>
      <c r="K15" s="13"/>
      <c r="L15" s="13"/>
      <c r="M15" s="4"/>
      <c r="N15" s="4"/>
    </row>
    <row r="16" spans="1:14" s="5" customFormat="1" ht="17.100000000000001" customHeight="1" x14ac:dyDescent="0.25">
      <c r="A16" s="17"/>
      <c r="B16" s="17"/>
      <c r="C16" s="17"/>
      <c r="D16" s="4"/>
      <c r="E16" s="4"/>
      <c r="F16" s="19"/>
      <c r="G16" s="3"/>
      <c r="H16" s="4"/>
      <c r="I16" s="13"/>
      <c r="J16" s="13"/>
      <c r="K16" s="13"/>
      <c r="L16" s="13"/>
      <c r="M16" s="4"/>
      <c r="N16" s="4"/>
    </row>
    <row r="17" spans="1:14" s="5" customFormat="1" ht="17.100000000000001" customHeight="1" x14ac:dyDescent="0.25">
      <c r="A17" s="226" t="s">
        <v>61</v>
      </c>
      <c r="B17" s="226"/>
      <c r="C17" s="226"/>
      <c r="D17" s="226"/>
      <c r="E17" s="226"/>
      <c r="F17" s="226"/>
      <c r="G17" s="3"/>
      <c r="H17" s="4"/>
      <c r="I17" s="13"/>
      <c r="J17" s="13"/>
      <c r="K17" s="13"/>
      <c r="L17" s="13"/>
      <c r="M17" s="4"/>
      <c r="N17" s="4"/>
    </row>
    <row r="18" spans="1:14" s="5" customFormat="1" ht="17.100000000000001" customHeight="1" x14ac:dyDescent="0.25">
      <c r="A18" s="15"/>
      <c r="B18" s="15"/>
      <c r="C18" s="15"/>
      <c r="D18" s="15"/>
      <c r="E18" s="15"/>
      <c r="F18" s="15"/>
      <c r="G18" s="3"/>
      <c r="H18" s="4"/>
      <c r="I18" s="13"/>
      <c r="J18" s="13"/>
      <c r="K18" s="13"/>
      <c r="L18" s="13"/>
      <c r="M18" s="4"/>
      <c r="N18" s="4"/>
    </row>
    <row r="19" spans="1:14" s="6" customFormat="1" ht="20.100000000000001" customHeight="1" x14ac:dyDescent="0.25">
      <c r="A19" s="22" t="s">
        <v>9</v>
      </c>
      <c r="B19" s="22" t="s">
        <v>10</v>
      </c>
      <c r="C19" s="233" t="s">
        <v>11</v>
      </c>
      <c r="D19" s="233"/>
      <c r="E19" s="22" t="s">
        <v>12</v>
      </c>
      <c r="F19" s="23" t="s">
        <v>111</v>
      </c>
      <c r="G19" s="3"/>
      <c r="H19" s="4"/>
      <c r="I19" s="13"/>
      <c r="J19" s="13"/>
      <c r="K19" s="13"/>
      <c r="L19" s="13"/>
      <c r="M19" s="4"/>
      <c r="N19" s="4"/>
    </row>
    <row r="20" spans="1:14" s="3" customFormat="1" ht="17.100000000000001" customHeight="1" x14ac:dyDescent="0.25">
      <c r="A20" s="20">
        <v>1</v>
      </c>
      <c r="B20" s="30" t="s">
        <v>21</v>
      </c>
      <c r="C20" s="234" t="s">
        <v>44</v>
      </c>
      <c r="D20" s="234"/>
      <c r="E20" s="20" t="s">
        <v>13</v>
      </c>
      <c r="F20" s="31">
        <v>1</v>
      </c>
      <c r="H20" s="4"/>
      <c r="I20" s="13"/>
      <c r="J20" s="13"/>
      <c r="K20" s="13"/>
      <c r="L20" s="13"/>
      <c r="M20" s="145"/>
      <c r="N20" s="145"/>
    </row>
    <row r="21" spans="1:14" s="3" customFormat="1" ht="17.100000000000001" customHeight="1" x14ac:dyDescent="0.25">
      <c r="A21" s="20">
        <v>2</v>
      </c>
      <c r="B21" s="30" t="s">
        <v>22</v>
      </c>
      <c r="C21" s="234" t="s">
        <v>45</v>
      </c>
      <c r="D21" s="234"/>
      <c r="E21" s="20" t="s">
        <v>13</v>
      </c>
      <c r="F21" s="31">
        <v>2</v>
      </c>
      <c r="H21" s="4"/>
      <c r="I21" s="13"/>
      <c r="J21" s="13"/>
      <c r="K21" s="13"/>
      <c r="L21" s="13"/>
      <c r="M21" s="145"/>
      <c r="N21" s="145"/>
    </row>
    <row r="22" spans="1:14" s="3" customFormat="1" ht="17.100000000000001" customHeight="1" x14ac:dyDescent="0.25">
      <c r="A22" s="20">
        <v>3</v>
      </c>
      <c r="B22" s="30" t="s">
        <v>23</v>
      </c>
      <c r="C22" s="234" t="s">
        <v>46</v>
      </c>
      <c r="D22" s="234"/>
      <c r="E22" s="20" t="s">
        <v>13</v>
      </c>
      <c r="F22" s="31">
        <v>1</v>
      </c>
      <c r="H22" s="4"/>
      <c r="I22" s="13"/>
      <c r="J22" s="13"/>
      <c r="K22" s="13"/>
      <c r="L22" s="13"/>
      <c r="M22" s="145"/>
      <c r="N22" s="145"/>
    </row>
    <row r="23" spans="1:14" s="3" customFormat="1" ht="17.100000000000001" customHeight="1" x14ac:dyDescent="0.25">
      <c r="A23" s="20">
        <v>4</v>
      </c>
      <c r="B23" s="30" t="s">
        <v>24</v>
      </c>
      <c r="C23" s="234" t="s">
        <v>47</v>
      </c>
      <c r="D23" s="234"/>
      <c r="E23" s="20" t="s">
        <v>13</v>
      </c>
      <c r="F23" s="31">
        <v>2</v>
      </c>
      <c r="H23" s="4"/>
      <c r="I23" s="13"/>
      <c r="J23" s="13"/>
      <c r="K23" s="13"/>
      <c r="L23" s="13"/>
      <c r="M23" s="145"/>
      <c r="N23" s="145"/>
    </row>
    <row r="24" spans="1:14" s="3" customFormat="1" ht="17.100000000000001" customHeight="1" x14ac:dyDescent="0.25">
      <c r="A24" s="20">
        <v>5</v>
      </c>
      <c r="B24" s="30" t="s">
        <v>40</v>
      </c>
      <c r="C24" s="234" t="s">
        <v>48</v>
      </c>
      <c r="D24" s="234"/>
      <c r="E24" s="20" t="s">
        <v>13</v>
      </c>
      <c r="F24" s="31">
        <v>1</v>
      </c>
      <c r="H24" s="4"/>
      <c r="I24" s="13"/>
      <c r="J24" s="13"/>
      <c r="K24" s="13"/>
      <c r="L24" s="13"/>
      <c r="M24" s="13"/>
      <c r="N24" s="13"/>
    </row>
    <row r="25" spans="1:14" s="3" customFormat="1" ht="17.100000000000001" customHeight="1" x14ac:dyDescent="0.25">
      <c r="A25" s="20">
        <v>6</v>
      </c>
      <c r="B25" s="30" t="s">
        <v>40</v>
      </c>
      <c r="C25" s="234" t="s">
        <v>49</v>
      </c>
      <c r="D25" s="234"/>
      <c r="E25" s="20" t="s">
        <v>13</v>
      </c>
      <c r="F25" s="31">
        <v>2</v>
      </c>
      <c r="H25" s="4"/>
      <c r="I25" s="13"/>
      <c r="J25" s="13"/>
      <c r="K25" s="13"/>
      <c r="L25" s="13"/>
      <c r="M25" s="13"/>
      <c r="N25" s="13"/>
    </row>
    <row r="26" spans="1:14" s="3" customFormat="1" ht="17.100000000000001" customHeight="1" x14ac:dyDescent="0.25">
      <c r="A26" s="20">
        <v>7</v>
      </c>
      <c r="B26" s="30" t="s">
        <v>25</v>
      </c>
      <c r="C26" s="234" t="s">
        <v>50</v>
      </c>
      <c r="D26" s="234"/>
      <c r="E26" s="20" t="s">
        <v>13</v>
      </c>
      <c r="F26" s="31">
        <v>1</v>
      </c>
      <c r="H26" s="4"/>
      <c r="I26" s="13"/>
      <c r="J26" s="13"/>
      <c r="K26" s="13"/>
      <c r="L26" s="13"/>
      <c r="M26" s="13"/>
      <c r="N26" s="13"/>
    </row>
    <row r="27" spans="1:14" s="3" customFormat="1" ht="17.100000000000001" customHeight="1" x14ac:dyDescent="0.25">
      <c r="A27" s="20">
        <v>8</v>
      </c>
      <c r="B27" s="30" t="s">
        <v>26</v>
      </c>
      <c r="C27" s="234" t="s">
        <v>51</v>
      </c>
      <c r="D27" s="234"/>
      <c r="E27" s="20" t="s">
        <v>13</v>
      </c>
      <c r="F27" s="31">
        <v>2</v>
      </c>
      <c r="H27" s="4"/>
      <c r="I27" s="13"/>
      <c r="J27" s="13"/>
      <c r="K27" s="13"/>
      <c r="L27" s="13"/>
      <c r="M27" s="13"/>
      <c r="N27" s="13"/>
    </row>
    <row r="28" spans="1:14" s="3" customFormat="1" ht="17.100000000000001" customHeight="1" x14ac:dyDescent="0.25">
      <c r="A28" s="20">
        <v>9</v>
      </c>
      <c r="B28" s="30" t="s">
        <v>27</v>
      </c>
      <c r="C28" s="234" t="s">
        <v>52</v>
      </c>
      <c r="D28" s="234"/>
      <c r="E28" s="20" t="s">
        <v>13</v>
      </c>
      <c r="F28" s="31">
        <v>1</v>
      </c>
      <c r="H28" s="4"/>
      <c r="I28" s="13"/>
      <c r="J28" s="13"/>
      <c r="K28" s="13"/>
      <c r="L28" s="13"/>
      <c r="M28" s="13"/>
      <c r="N28" s="13"/>
    </row>
    <row r="29" spans="1:14" s="3" customFormat="1" ht="17.100000000000001" customHeight="1" x14ac:dyDescent="0.25">
      <c r="A29" s="20">
        <v>10</v>
      </c>
      <c r="B29" s="30" t="s">
        <v>28</v>
      </c>
      <c r="C29" s="234" t="s">
        <v>53</v>
      </c>
      <c r="D29" s="234"/>
      <c r="E29" s="20" t="s">
        <v>13</v>
      </c>
      <c r="F29" s="31">
        <v>1</v>
      </c>
      <c r="H29" s="4"/>
      <c r="I29" s="13"/>
      <c r="J29" s="13"/>
      <c r="K29" s="13"/>
      <c r="L29" s="13"/>
      <c r="M29" s="13"/>
      <c r="N29" s="13"/>
    </row>
    <row r="30" spans="1:14" s="3" customFormat="1" ht="17.100000000000001" customHeight="1" x14ac:dyDescent="0.25">
      <c r="A30" s="20">
        <v>11</v>
      </c>
      <c r="B30" s="30" t="s">
        <v>29</v>
      </c>
      <c r="C30" s="234" t="s">
        <v>54</v>
      </c>
      <c r="D30" s="234"/>
      <c r="E30" s="20" t="s">
        <v>13</v>
      </c>
      <c r="F30" s="31">
        <v>1</v>
      </c>
      <c r="H30" s="4"/>
      <c r="I30" s="13"/>
      <c r="J30" s="13"/>
      <c r="K30" s="13"/>
      <c r="L30" s="13"/>
      <c r="M30" s="13"/>
      <c r="N30" s="13"/>
    </row>
    <row r="31" spans="1:14" s="3" customFormat="1" ht="17.100000000000001" customHeight="1" x14ac:dyDescent="0.25">
      <c r="A31" s="20">
        <v>12</v>
      </c>
      <c r="B31" s="30" t="s">
        <v>30</v>
      </c>
      <c r="C31" s="234" t="s">
        <v>55</v>
      </c>
      <c r="D31" s="234"/>
      <c r="E31" s="20" t="s">
        <v>13</v>
      </c>
      <c r="F31" s="31">
        <v>2</v>
      </c>
      <c r="G31" s="5"/>
      <c r="H31" s="4"/>
      <c r="I31" s="13"/>
      <c r="J31" s="13"/>
      <c r="K31" s="13"/>
      <c r="L31" s="13"/>
      <c r="M31" s="13"/>
      <c r="N31" s="13"/>
    </row>
    <row r="32" spans="1:14" s="3" customFormat="1" ht="17.100000000000001" customHeight="1" x14ac:dyDescent="0.25">
      <c r="A32" s="20">
        <v>13</v>
      </c>
      <c r="B32" s="30" t="s">
        <v>31</v>
      </c>
      <c r="C32" s="234" t="s">
        <v>56</v>
      </c>
      <c r="D32" s="234"/>
      <c r="E32" s="20" t="s">
        <v>13</v>
      </c>
      <c r="F32" s="31">
        <v>1</v>
      </c>
      <c r="G32" s="5"/>
      <c r="H32" s="4"/>
      <c r="I32" s="13"/>
      <c r="J32" s="13"/>
      <c r="K32" s="13"/>
      <c r="L32" s="13"/>
      <c r="M32" s="13"/>
      <c r="N32" s="13"/>
    </row>
    <row r="33" spans="1:14" s="3" customFormat="1" ht="17.100000000000001" customHeight="1" x14ac:dyDescent="0.25">
      <c r="A33" s="20">
        <v>14</v>
      </c>
      <c r="B33" s="30" t="s">
        <v>32</v>
      </c>
      <c r="C33" s="234" t="s">
        <v>57</v>
      </c>
      <c r="D33" s="234"/>
      <c r="E33" s="20" t="s">
        <v>13</v>
      </c>
      <c r="F33" s="31">
        <v>1</v>
      </c>
      <c r="G33" s="5"/>
      <c r="H33" s="4"/>
      <c r="I33" s="13"/>
      <c r="J33" s="13"/>
      <c r="K33" s="13"/>
      <c r="L33" s="13"/>
      <c r="M33" s="13"/>
      <c r="N33" s="13"/>
    </row>
    <row r="34" spans="1:14" s="3" customFormat="1" ht="17.100000000000001" customHeight="1" x14ac:dyDescent="0.25">
      <c r="A34" s="21">
        <v>15</v>
      </c>
      <c r="B34" s="32" t="s">
        <v>33</v>
      </c>
      <c r="C34" s="235" t="s">
        <v>58</v>
      </c>
      <c r="D34" s="235"/>
      <c r="E34" s="21" t="s">
        <v>13</v>
      </c>
      <c r="F34" s="33">
        <v>2</v>
      </c>
      <c r="G34" s="5"/>
      <c r="H34" s="4"/>
      <c r="I34" s="13"/>
      <c r="J34" s="13"/>
      <c r="K34" s="13"/>
      <c r="L34" s="13"/>
      <c r="M34" s="13"/>
      <c r="N34" s="13"/>
    </row>
    <row r="35" spans="1:14" s="3" customFormat="1" ht="17.100000000000001" customHeight="1" x14ac:dyDescent="0.25">
      <c r="A35" s="237" t="s">
        <v>14</v>
      </c>
      <c r="B35" s="237"/>
      <c r="C35" s="237"/>
      <c r="D35" s="237"/>
      <c r="E35" s="237"/>
      <c r="F35" s="21">
        <f>SUM(F20:F34)</f>
        <v>21</v>
      </c>
      <c r="G35" s="1"/>
      <c r="H35" s="4"/>
      <c r="I35" s="13"/>
      <c r="J35" s="13"/>
      <c r="K35" s="13"/>
      <c r="L35" s="13"/>
      <c r="M35" s="13"/>
      <c r="N35" s="13"/>
    </row>
    <row r="36" spans="1:14" s="3" customFormat="1" ht="17.100000000000001" customHeight="1" x14ac:dyDescent="0.25">
      <c r="G36" s="1"/>
      <c r="H36" s="4"/>
      <c r="I36" s="13"/>
      <c r="J36" s="13"/>
      <c r="K36" s="13"/>
      <c r="L36" s="13"/>
      <c r="M36" s="13"/>
      <c r="N36" s="13"/>
    </row>
    <row r="37" spans="1:14" s="3" customFormat="1" ht="17.100000000000001" customHeight="1" x14ac:dyDescent="0.25">
      <c r="A37" s="228" t="s">
        <v>214</v>
      </c>
      <c r="B37" s="228"/>
      <c r="C37" s="228"/>
      <c r="D37" s="228"/>
      <c r="E37" s="228"/>
      <c r="F37" s="228"/>
      <c r="G37" s="1"/>
      <c r="H37" s="4"/>
      <c r="I37" s="13"/>
      <c r="J37" s="13"/>
      <c r="K37" s="13"/>
      <c r="L37" s="13"/>
      <c r="M37" s="13"/>
      <c r="N37" s="13"/>
    </row>
    <row r="38" spans="1:14" s="3" customFormat="1" ht="17.100000000000001" customHeight="1" x14ac:dyDescent="0.25">
      <c r="F38" s="138"/>
      <c r="G38" s="1"/>
      <c r="H38" s="145"/>
      <c r="I38" s="13"/>
      <c r="J38" s="13"/>
      <c r="K38" s="13"/>
      <c r="L38" s="13"/>
      <c r="M38" s="13"/>
      <c r="N38" s="13"/>
    </row>
    <row r="39" spans="1:14" s="3" customFormat="1" ht="17.100000000000001" customHeight="1" x14ac:dyDescent="0.3">
      <c r="A39" s="225" t="s">
        <v>165</v>
      </c>
      <c r="B39" s="225"/>
      <c r="C39" s="137"/>
      <c r="D39" s="129"/>
      <c r="E39" s="137"/>
      <c r="F39" s="137"/>
      <c r="G39" s="137"/>
      <c r="H39" s="145"/>
      <c r="I39" s="13"/>
      <c r="J39" s="13"/>
      <c r="K39" s="13"/>
      <c r="L39" s="13"/>
      <c r="M39" s="13"/>
      <c r="N39" s="13"/>
    </row>
    <row r="40" spans="1:14" s="3" customFormat="1" ht="17.100000000000001" customHeight="1" x14ac:dyDescent="0.3">
      <c r="A40" s="137" t="s">
        <v>166</v>
      </c>
      <c r="B40" s="137"/>
      <c r="C40" s="137"/>
      <c r="D40" s="129"/>
      <c r="E40" s="238" t="s">
        <v>59</v>
      </c>
      <c r="F40" s="238"/>
      <c r="G40" s="238"/>
      <c r="H40" s="145"/>
      <c r="I40" s="13"/>
      <c r="J40" s="13"/>
      <c r="K40" s="13"/>
      <c r="L40" s="13"/>
      <c r="M40" s="13"/>
      <c r="N40" s="13"/>
    </row>
    <row r="41" spans="1:14" s="3" customFormat="1" ht="17.100000000000001" customHeight="1" x14ac:dyDescent="0.3">
      <c r="A41" s="137"/>
      <c r="B41" s="137"/>
      <c r="C41" s="137"/>
      <c r="D41" s="129"/>
      <c r="E41" s="137"/>
      <c r="F41" s="137"/>
      <c r="G41" s="137"/>
      <c r="H41" s="145"/>
      <c r="I41" s="13"/>
      <c r="J41" s="13"/>
      <c r="K41" s="13"/>
      <c r="L41" s="13"/>
      <c r="M41" s="13"/>
      <c r="N41" s="13"/>
    </row>
    <row r="42" spans="1:14" s="3" customFormat="1" ht="17.100000000000001" customHeight="1" x14ac:dyDescent="0.3">
      <c r="A42" s="137"/>
      <c r="B42" s="137"/>
      <c r="C42" s="137"/>
      <c r="D42" s="129"/>
      <c r="E42" s="137"/>
      <c r="F42" s="137"/>
      <c r="G42" s="137"/>
      <c r="H42" s="13"/>
      <c r="I42" s="13"/>
      <c r="J42" s="13"/>
      <c r="K42" s="13"/>
      <c r="L42" s="13"/>
      <c r="M42" s="13"/>
      <c r="N42" s="13"/>
    </row>
    <row r="43" spans="1:14" s="3" customFormat="1" ht="17.100000000000001" customHeight="1" x14ac:dyDescent="0.3">
      <c r="A43" s="139" t="str">
        <f>D15</f>
        <v>Rokhana, STP, M.Si</v>
      </c>
      <c r="B43" s="139"/>
      <c r="C43" s="139"/>
      <c r="D43" s="131"/>
      <c r="E43" s="239" t="str">
        <f>D14</f>
        <v xml:space="preserve">Via Oftamia </v>
      </c>
      <c r="F43" s="239"/>
      <c r="G43" s="239"/>
      <c r="H43" s="13"/>
      <c r="I43" s="13"/>
      <c r="J43" s="13"/>
      <c r="K43" s="13"/>
      <c r="L43" s="13"/>
      <c r="M43" s="13"/>
      <c r="N43" s="13"/>
    </row>
    <row r="44" spans="1:14" s="3" customFormat="1" ht="17.25" customHeight="1" x14ac:dyDescent="0.25">
      <c r="E44" s="228"/>
      <c r="F44" s="228"/>
      <c r="G44" s="1"/>
      <c r="H44" s="13"/>
      <c r="I44" s="13"/>
      <c r="J44" s="13"/>
      <c r="K44" s="13"/>
      <c r="L44" s="13"/>
      <c r="M44" s="13"/>
      <c r="N44" s="13"/>
    </row>
    <row r="45" spans="1:14" s="3" customFormat="1" ht="17.25" customHeight="1" x14ac:dyDescent="0.25">
      <c r="F45" s="16"/>
      <c r="G45" s="1"/>
      <c r="H45" s="13"/>
      <c r="I45" s="13"/>
      <c r="J45" s="13"/>
      <c r="K45" s="13"/>
      <c r="L45" s="13"/>
      <c r="M45" s="13"/>
      <c r="N45" s="13"/>
    </row>
    <row r="46" spans="1:14" s="3" customFormat="1" ht="17.100000000000001" customHeight="1" x14ac:dyDescent="0.25">
      <c r="A46" s="126"/>
      <c r="B46" s="126"/>
      <c r="C46" s="126"/>
      <c r="D46" s="126"/>
      <c r="E46" s="126"/>
      <c r="F46" s="127"/>
      <c r="G46" s="1"/>
      <c r="H46" s="13"/>
      <c r="I46" s="13"/>
      <c r="J46" s="13"/>
      <c r="K46" s="13"/>
      <c r="L46" s="13"/>
      <c r="M46" s="13"/>
      <c r="N46" s="13"/>
    </row>
    <row r="47" spans="1:14" s="5" customFormat="1" ht="17.100000000000001" customHeight="1" x14ac:dyDescent="0.25">
      <c r="A47" s="229" t="s">
        <v>17</v>
      </c>
      <c r="B47" s="230"/>
      <c r="C47" s="230"/>
      <c r="D47" s="230"/>
      <c r="E47" s="230"/>
      <c r="F47" s="230"/>
      <c r="G47" s="1"/>
      <c r="H47" s="13"/>
      <c r="I47" s="13"/>
      <c r="J47" s="13"/>
      <c r="K47" s="13"/>
      <c r="L47" s="13"/>
      <c r="M47" s="13"/>
      <c r="N47" s="13"/>
    </row>
    <row r="48" spans="1:14" s="5" customFormat="1" ht="17.100000000000001" customHeight="1" x14ac:dyDescent="0.25">
      <c r="A48" s="11"/>
      <c r="B48" s="11"/>
      <c r="C48" s="11"/>
      <c r="D48" s="11"/>
      <c r="E48" s="12"/>
      <c r="F48" s="12"/>
      <c r="G48" s="1"/>
      <c r="H48" s="13"/>
      <c r="I48" s="13"/>
      <c r="J48" s="13"/>
      <c r="K48" s="13"/>
      <c r="L48" s="13"/>
      <c r="M48" s="13"/>
      <c r="N48" s="13"/>
    </row>
    <row r="49" spans="1:14" s="5" customFormat="1" ht="17.100000000000001" customHeight="1" x14ac:dyDescent="0.25">
      <c r="A49" s="11"/>
      <c r="B49" s="11"/>
      <c r="C49" s="11"/>
      <c r="D49" s="11"/>
      <c r="E49" s="12"/>
      <c r="F49" s="12"/>
      <c r="G49" s="1"/>
      <c r="H49" s="13"/>
      <c r="I49" s="13"/>
      <c r="J49" s="13"/>
      <c r="K49" s="13"/>
      <c r="L49" s="13"/>
      <c r="M49" s="13"/>
      <c r="N49" s="13"/>
    </row>
    <row r="50" spans="1:14" s="5" customFormat="1" ht="17.100000000000001" customHeight="1" x14ac:dyDescent="0.25">
      <c r="A50" s="1"/>
      <c r="B50" s="1"/>
      <c r="C50" s="1"/>
      <c r="D50" s="1"/>
      <c r="E50" s="1"/>
      <c r="F50" s="1"/>
      <c r="G50" s="1"/>
      <c r="H50" s="13"/>
      <c r="I50" s="13"/>
      <c r="J50" s="13"/>
      <c r="K50" s="13"/>
      <c r="L50" s="13"/>
      <c r="M50" s="13"/>
      <c r="N50" s="13"/>
    </row>
  </sheetData>
  <mergeCells count="35">
    <mergeCell ref="A47:F47"/>
    <mergeCell ref="A35:E35"/>
    <mergeCell ref="A17:F17"/>
    <mergeCell ref="C32:D32"/>
    <mergeCell ref="C33:D33"/>
    <mergeCell ref="E44:F44"/>
    <mergeCell ref="A39:B39"/>
    <mergeCell ref="E40:G40"/>
    <mergeCell ref="E43:G43"/>
    <mergeCell ref="D1:F1"/>
    <mergeCell ref="D3:F3"/>
    <mergeCell ref="D4:F4"/>
    <mergeCell ref="D5:F5"/>
    <mergeCell ref="D6:F6"/>
    <mergeCell ref="A9:F9"/>
    <mergeCell ref="A10:F10"/>
    <mergeCell ref="A13:B13"/>
    <mergeCell ref="E13:F13"/>
    <mergeCell ref="A14:B14"/>
    <mergeCell ref="A15:B15"/>
    <mergeCell ref="A37:F37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34:D34"/>
    <mergeCell ref="C29:D29"/>
    <mergeCell ref="C30:D30"/>
    <mergeCell ref="C31:D31"/>
  </mergeCells>
  <pageMargins left="1" right="0.5" top="0.5" bottom="0" header="0.28999999999999998" footer="0.3"/>
  <pageSetup paperSize="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zoomScaleNormal="100" workbookViewId="0">
      <selection activeCell="E43" sqref="E43:G43"/>
    </sheetView>
  </sheetViews>
  <sheetFormatPr defaultRowHeight="17.100000000000001" customHeight="1" x14ac:dyDescent="0.25"/>
  <cols>
    <col min="1" max="1" width="5.7109375" style="1" customWidth="1"/>
    <col min="2" max="2" width="12.7109375" style="1" customWidth="1"/>
    <col min="3" max="3" width="1.5703125" style="1" customWidth="1"/>
    <col min="4" max="4" width="32.5703125" style="1" customWidth="1"/>
    <col min="5" max="5" width="13.7109375" style="1" customWidth="1"/>
    <col min="6" max="6" width="13.42578125" style="1" customWidth="1"/>
    <col min="7" max="8" width="9.140625" style="1"/>
    <col min="9" max="9" width="22.140625" style="1" customWidth="1"/>
    <col min="10" max="10" width="16.28515625" style="1" customWidth="1"/>
    <col min="11" max="16384" width="9.140625" style="1"/>
  </cols>
  <sheetData>
    <row r="1" spans="1:10" ht="17.100000000000001" customHeight="1" x14ac:dyDescent="0.25">
      <c r="D1" s="218" t="s">
        <v>0</v>
      </c>
      <c r="E1" s="218"/>
      <c r="F1" s="218"/>
      <c r="G1" s="6"/>
      <c r="H1" s="3"/>
      <c r="I1" s="3"/>
      <c r="J1" s="3"/>
    </row>
    <row r="2" spans="1:10" ht="17.100000000000001" customHeight="1" x14ac:dyDescent="0.25">
      <c r="G2" s="3"/>
      <c r="H2" s="3"/>
      <c r="I2" s="3"/>
      <c r="J2" s="3"/>
    </row>
    <row r="3" spans="1:10" ht="17.100000000000001" customHeight="1" x14ac:dyDescent="0.25">
      <c r="D3" s="219" t="s">
        <v>1</v>
      </c>
      <c r="E3" s="219"/>
      <c r="F3" s="219"/>
      <c r="G3" s="3"/>
      <c r="H3" s="3"/>
      <c r="I3" s="3"/>
      <c r="J3" s="3"/>
    </row>
    <row r="4" spans="1:10" ht="17.100000000000001" customHeight="1" x14ac:dyDescent="0.25">
      <c r="D4" s="219" t="s">
        <v>2</v>
      </c>
      <c r="E4" s="219"/>
      <c r="F4" s="219"/>
      <c r="G4" s="3"/>
      <c r="H4" s="5"/>
      <c r="I4" s="5"/>
      <c r="J4" s="5"/>
    </row>
    <row r="5" spans="1:10" ht="17.100000000000001" customHeight="1" x14ac:dyDescent="0.25">
      <c r="D5" s="220" t="s">
        <v>113</v>
      </c>
      <c r="E5" s="220"/>
      <c r="F5" s="220"/>
      <c r="G5" s="3"/>
      <c r="H5" s="5"/>
      <c r="I5" s="5"/>
      <c r="J5" s="5"/>
    </row>
    <row r="6" spans="1:10" ht="17.100000000000001" customHeight="1" thickBot="1" x14ac:dyDescent="0.3">
      <c r="A6" s="2"/>
      <c r="B6" s="2"/>
      <c r="C6" s="2"/>
      <c r="D6" s="222" t="s">
        <v>232</v>
      </c>
      <c r="E6" s="222"/>
      <c r="F6" s="222"/>
      <c r="G6" s="3"/>
      <c r="H6" s="5"/>
      <c r="I6" s="5"/>
      <c r="J6" s="5"/>
    </row>
    <row r="7" spans="1:10" ht="9" customHeight="1" thickTop="1" x14ac:dyDescent="0.25">
      <c r="G7" s="3"/>
      <c r="H7" s="5"/>
      <c r="I7" s="5"/>
      <c r="J7" s="5"/>
    </row>
    <row r="8" spans="1:10" ht="9" customHeight="1" x14ac:dyDescent="0.25">
      <c r="G8" s="3"/>
      <c r="H8" s="5"/>
      <c r="I8" s="5"/>
      <c r="J8" s="5"/>
    </row>
    <row r="9" spans="1:10" s="3" customFormat="1" ht="17.100000000000001" customHeight="1" x14ac:dyDescent="0.25">
      <c r="A9" s="223" t="s">
        <v>5</v>
      </c>
      <c r="B9" s="223"/>
      <c r="C9" s="223"/>
      <c r="D9" s="223"/>
      <c r="E9" s="223"/>
      <c r="F9" s="223"/>
      <c r="H9" s="6"/>
      <c r="I9" s="6"/>
      <c r="J9" s="6"/>
    </row>
    <row r="10" spans="1:10" s="3" customFormat="1" ht="17.100000000000001" customHeight="1" x14ac:dyDescent="0.25">
      <c r="A10" s="219" t="s">
        <v>233</v>
      </c>
      <c r="B10" s="219"/>
      <c r="C10" s="219"/>
      <c r="D10" s="219"/>
      <c r="E10" s="219"/>
      <c r="F10" s="219"/>
      <c r="H10" s="5"/>
      <c r="I10" s="5"/>
      <c r="J10" s="5"/>
    </row>
    <row r="11" spans="1:10" s="3" customFormat="1" ht="17.100000000000001" customHeight="1" x14ac:dyDescent="0.25">
      <c r="A11" s="26"/>
      <c r="B11" s="26"/>
      <c r="C11" s="26"/>
      <c r="D11" s="26"/>
      <c r="E11" s="26"/>
      <c r="F11" s="26"/>
      <c r="H11" s="5"/>
      <c r="I11" s="5"/>
      <c r="J11" s="5"/>
    </row>
    <row r="12" spans="1:10" s="3" customFormat="1" ht="9" customHeight="1" x14ac:dyDescent="0.25">
      <c r="H12" s="5"/>
      <c r="I12" s="5"/>
      <c r="J12" s="5"/>
    </row>
    <row r="13" spans="1:10" s="3" customFormat="1" ht="17.100000000000001" customHeight="1" x14ac:dyDescent="0.25">
      <c r="A13" s="225" t="s">
        <v>6</v>
      </c>
      <c r="B13" s="225"/>
      <c r="C13" s="28" t="s">
        <v>43</v>
      </c>
      <c r="D13" s="152" t="s">
        <v>238</v>
      </c>
      <c r="E13" s="238" t="s">
        <v>96</v>
      </c>
      <c r="F13" s="238"/>
      <c r="H13" s="5"/>
      <c r="I13" s="5"/>
      <c r="J13" s="5"/>
    </row>
    <row r="14" spans="1:10" s="5" customFormat="1" ht="17.100000000000001" customHeight="1" x14ac:dyDescent="0.25">
      <c r="A14" s="225" t="s">
        <v>7</v>
      </c>
      <c r="B14" s="225"/>
      <c r="C14" s="28" t="s">
        <v>43</v>
      </c>
      <c r="D14" s="153" t="s">
        <v>239</v>
      </c>
      <c r="E14" s="4"/>
      <c r="F14" s="27"/>
      <c r="G14" s="3"/>
      <c r="H14" s="3"/>
      <c r="I14" s="3"/>
      <c r="J14" s="3"/>
    </row>
    <row r="15" spans="1:10" s="5" customFormat="1" ht="17.100000000000001" customHeight="1" x14ac:dyDescent="0.25">
      <c r="A15" s="225" t="s">
        <v>8</v>
      </c>
      <c r="B15" s="225"/>
      <c r="C15" s="28" t="s">
        <v>43</v>
      </c>
      <c r="D15" s="42" t="s">
        <v>240</v>
      </c>
      <c r="E15" s="4"/>
      <c r="F15" s="27"/>
      <c r="G15" s="3"/>
      <c r="H15" s="3"/>
      <c r="I15" s="3"/>
      <c r="J15" s="3"/>
    </row>
    <row r="16" spans="1:10" s="5" customFormat="1" ht="17.100000000000001" customHeight="1" x14ac:dyDescent="0.25">
      <c r="A16" s="28"/>
      <c r="B16" s="28"/>
      <c r="C16" s="28"/>
      <c r="D16" s="4"/>
      <c r="E16" s="4"/>
      <c r="F16" s="27"/>
      <c r="G16" s="3"/>
      <c r="H16" s="3"/>
      <c r="I16" s="3"/>
      <c r="J16" s="3"/>
    </row>
    <row r="17" spans="1:10" s="5" customFormat="1" ht="17.100000000000001" customHeight="1" x14ac:dyDescent="0.25">
      <c r="A17" s="226" t="s">
        <v>38</v>
      </c>
      <c r="B17" s="226"/>
      <c r="C17" s="226"/>
      <c r="D17" s="226"/>
      <c r="E17" s="226"/>
      <c r="F17" s="226"/>
      <c r="G17" s="3"/>
      <c r="H17" s="3"/>
      <c r="I17" s="3"/>
      <c r="J17" s="3"/>
    </row>
    <row r="18" spans="1:10" s="5" customFormat="1" ht="17.100000000000001" customHeight="1" x14ac:dyDescent="0.25">
      <c r="A18" s="24"/>
      <c r="B18" s="24"/>
      <c r="C18" s="24"/>
      <c r="D18" s="24"/>
      <c r="E18" s="24"/>
      <c r="F18" s="24"/>
      <c r="G18" s="3"/>
      <c r="H18" s="3"/>
      <c r="I18" s="3"/>
      <c r="J18" s="3"/>
    </row>
    <row r="19" spans="1:10" s="6" customFormat="1" ht="20.100000000000001" customHeight="1" x14ac:dyDescent="0.25">
      <c r="A19" s="29" t="s">
        <v>9</v>
      </c>
      <c r="B19" s="29" t="s">
        <v>10</v>
      </c>
      <c r="C19" s="233" t="s">
        <v>11</v>
      </c>
      <c r="D19" s="233"/>
      <c r="E19" s="29" t="s">
        <v>12</v>
      </c>
      <c r="F19" s="23" t="s">
        <v>111</v>
      </c>
      <c r="G19" s="5"/>
      <c r="H19" s="3"/>
      <c r="I19" s="3"/>
      <c r="J19" s="3"/>
    </row>
    <row r="20" spans="1:10" s="5" customFormat="1" ht="20.100000000000001" customHeight="1" x14ac:dyDescent="0.35">
      <c r="A20" s="47">
        <v>1</v>
      </c>
      <c r="B20" s="48" t="s">
        <v>34</v>
      </c>
      <c r="C20" s="240" t="s">
        <v>97</v>
      </c>
      <c r="D20" s="240"/>
      <c r="E20" s="47" t="s">
        <v>13</v>
      </c>
      <c r="F20" s="49">
        <v>9</v>
      </c>
      <c r="H20" s="3"/>
      <c r="I20" s="3"/>
      <c r="J20" s="3"/>
    </row>
    <row r="21" spans="1:10" s="5" customFormat="1" ht="20.100000000000001" customHeight="1" x14ac:dyDescent="0.35">
      <c r="A21" s="47">
        <v>2</v>
      </c>
      <c r="B21" s="48" t="s">
        <v>35</v>
      </c>
      <c r="C21" s="240" t="s">
        <v>37</v>
      </c>
      <c r="D21" s="240"/>
      <c r="E21" s="47" t="s">
        <v>13</v>
      </c>
      <c r="F21" s="49">
        <v>2</v>
      </c>
      <c r="H21" s="3"/>
      <c r="I21" s="3"/>
      <c r="J21" s="3"/>
    </row>
    <row r="22" spans="1:10" s="5" customFormat="1" ht="20.100000000000001" customHeight="1" x14ac:dyDescent="0.35">
      <c r="A22" s="47">
        <v>3</v>
      </c>
      <c r="B22" s="48" t="s">
        <v>36</v>
      </c>
      <c r="C22" s="240" t="s">
        <v>98</v>
      </c>
      <c r="D22" s="240"/>
      <c r="E22" s="47" t="s">
        <v>13</v>
      </c>
      <c r="F22" s="49">
        <v>4</v>
      </c>
      <c r="H22" s="3"/>
      <c r="I22" s="3"/>
      <c r="J22" s="3"/>
    </row>
    <row r="23" spans="1:10" s="5" customFormat="1" ht="20.100000000000001" customHeight="1" x14ac:dyDescent="0.25">
      <c r="A23" s="233" t="s">
        <v>14</v>
      </c>
      <c r="B23" s="233"/>
      <c r="C23" s="233"/>
      <c r="D23" s="233"/>
      <c r="E23" s="233"/>
      <c r="F23" s="50">
        <f>SUM(F20:F22)</f>
        <v>15</v>
      </c>
      <c r="G23" s="6"/>
      <c r="H23" s="3"/>
      <c r="I23" s="3"/>
      <c r="J23" s="3"/>
    </row>
    <row r="24" spans="1:10" s="3" customFormat="1" ht="17.100000000000001" customHeight="1" x14ac:dyDescent="0.25">
      <c r="A24" s="45"/>
      <c r="B24" s="45"/>
      <c r="C24" s="45"/>
      <c r="D24" s="45"/>
      <c r="E24" s="45"/>
      <c r="F24" s="46"/>
      <c r="G24" s="1"/>
    </row>
    <row r="25" spans="1:10" s="3" customFormat="1" ht="17.100000000000001" customHeight="1" x14ac:dyDescent="0.25">
      <c r="A25" s="45"/>
      <c r="B25" s="45"/>
      <c r="C25" s="45"/>
      <c r="D25" s="45"/>
      <c r="E25" s="45"/>
      <c r="F25" s="46"/>
      <c r="G25" s="1"/>
    </row>
    <row r="26" spans="1:10" s="3" customFormat="1" ht="17.100000000000001" customHeight="1" x14ac:dyDescent="0.25">
      <c r="A26" s="45"/>
      <c r="B26" s="45"/>
      <c r="C26" s="45"/>
      <c r="D26" s="45"/>
      <c r="E26" s="45"/>
      <c r="F26" s="46"/>
      <c r="G26" s="1"/>
    </row>
    <row r="27" spans="1:10" s="3" customFormat="1" ht="17.100000000000001" customHeight="1" x14ac:dyDescent="0.25">
      <c r="A27" s="45"/>
      <c r="B27" s="45"/>
      <c r="C27" s="45"/>
      <c r="D27" s="45"/>
      <c r="E27" s="45"/>
      <c r="F27" s="46"/>
      <c r="G27" s="1"/>
    </row>
    <row r="28" spans="1:10" s="3" customFormat="1" ht="17.100000000000001" customHeight="1" x14ac:dyDescent="0.25">
      <c r="A28" s="45"/>
      <c r="B28" s="45"/>
      <c r="C28" s="45"/>
      <c r="D28" s="45"/>
      <c r="E28" s="45"/>
      <c r="F28" s="46"/>
      <c r="G28" s="1"/>
    </row>
    <row r="29" spans="1:10" s="3" customFormat="1" ht="17.100000000000001" customHeight="1" x14ac:dyDescent="0.25">
      <c r="A29" s="45"/>
      <c r="B29" s="45"/>
      <c r="C29" s="45"/>
      <c r="D29" s="45"/>
      <c r="E29" s="45"/>
      <c r="F29" s="46"/>
      <c r="G29" s="1"/>
    </row>
    <row r="30" spans="1:10" s="3" customFormat="1" ht="17.100000000000001" customHeight="1" x14ac:dyDescent="0.25">
      <c r="A30" s="45"/>
      <c r="B30" s="45"/>
      <c r="C30" s="45"/>
      <c r="D30" s="45"/>
      <c r="E30" s="45"/>
      <c r="F30" s="46"/>
      <c r="G30" s="1"/>
    </row>
    <row r="31" spans="1:10" s="3" customFormat="1" ht="17.100000000000001" customHeight="1" x14ac:dyDescent="0.25">
      <c r="A31" s="45"/>
      <c r="B31" s="45"/>
      <c r="C31" s="45"/>
      <c r="D31" s="45"/>
      <c r="E31" s="45"/>
      <c r="F31" s="46"/>
      <c r="G31" s="1"/>
    </row>
    <row r="32" spans="1:10" s="3" customFormat="1" ht="17.100000000000001" customHeight="1" x14ac:dyDescent="0.25">
      <c r="A32" s="45"/>
      <c r="B32" s="45"/>
      <c r="C32" s="45"/>
      <c r="D32" s="45"/>
      <c r="E32" s="45"/>
      <c r="F32" s="46"/>
      <c r="G32" s="1"/>
    </row>
    <row r="33" spans="1:10" s="3" customFormat="1" ht="17.100000000000001" customHeight="1" x14ac:dyDescent="0.25">
      <c r="A33" s="45"/>
      <c r="B33" s="45"/>
      <c r="C33" s="45"/>
      <c r="D33" s="45"/>
      <c r="E33" s="45"/>
      <c r="F33" s="46"/>
      <c r="G33" s="1"/>
    </row>
    <row r="34" spans="1:10" s="3" customFormat="1" ht="17.100000000000001" customHeight="1" x14ac:dyDescent="0.25">
      <c r="A34" s="45"/>
      <c r="B34" s="45"/>
      <c r="C34" s="45"/>
      <c r="D34" s="45"/>
      <c r="E34" s="45"/>
      <c r="F34" s="46"/>
      <c r="G34" s="1"/>
    </row>
    <row r="35" spans="1:10" s="3" customFormat="1" ht="17.100000000000001" customHeight="1" x14ac:dyDescent="0.25">
      <c r="A35" s="45"/>
      <c r="B35" s="45"/>
      <c r="C35" s="45"/>
      <c r="D35" s="45"/>
      <c r="E35" s="45"/>
      <c r="F35" s="46"/>
      <c r="G35" s="1"/>
    </row>
    <row r="36" spans="1:10" s="3" customFormat="1" ht="17.100000000000001" customHeight="1" x14ac:dyDescent="0.25">
      <c r="G36" s="1"/>
    </row>
    <row r="37" spans="1:10" s="3" customFormat="1" ht="17.100000000000001" customHeight="1" x14ac:dyDescent="0.25">
      <c r="A37" s="228" t="s">
        <v>234</v>
      </c>
      <c r="B37" s="228"/>
      <c r="C37" s="228"/>
      <c r="D37" s="228"/>
      <c r="E37" s="228"/>
      <c r="F37" s="228"/>
      <c r="G37" s="1"/>
      <c r="H37" s="5"/>
      <c r="I37" s="5"/>
      <c r="J37" s="5"/>
    </row>
    <row r="38" spans="1:10" s="3" customFormat="1" ht="17.100000000000001" customHeight="1" x14ac:dyDescent="0.25">
      <c r="F38" s="25"/>
      <c r="G38" s="1"/>
      <c r="H38" s="5"/>
      <c r="I38" s="5"/>
      <c r="J38" s="5"/>
    </row>
    <row r="39" spans="1:10" s="3" customFormat="1" ht="17.100000000000001" customHeight="1" x14ac:dyDescent="0.3">
      <c r="A39" s="225" t="s">
        <v>165</v>
      </c>
      <c r="B39" s="225"/>
      <c r="C39" s="128"/>
      <c r="D39" s="129"/>
      <c r="E39" s="128"/>
      <c r="F39" s="128"/>
      <c r="G39" s="128"/>
      <c r="H39" s="5"/>
      <c r="I39" s="5"/>
      <c r="J39" s="5"/>
    </row>
    <row r="40" spans="1:10" s="3" customFormat="1" ht="17.100000000000001" customHeight="1" x14ac:dyDescent="0.3">
      <c r="A40" s="128" t="s">
        <v>166</v>
      </c>
      <c r="B40" s="128"/>
      <c r="C40" s="128"/>
      <c r="D40" s="129"/>
      <c r="E40" s="238" t="s">
        <v>59</v>
      </c>
      <c r="F40" s="238"/>
      <c r="G40" s="238"/>
      <c r="H40" s="5"/>
      <c r="I40" s="5"/>
      <c r="J40" s="5"/>
    </row>
    <row r="41" spans="1:10" s="3" customFormat="1" ht="17.100000000000001" customHeight="1" x14ac:dyDescent="0.3">
      <c r="A41" s="128"/>
      <c r="B41" s="128"/>
      <c r="C41" s="128"/>
      <c r="D41" s="129"/>
      <c r="E41" s="128"/>
      <c r="F41" s="128"/>
      <c r="G41" s="128"/>
      <c r="H41" s="1"/>
      <c r="I41" s="1"/>
      <c r="J41" s="1"/>
    </row>
    <row r="42" spans="1:10" s="3" customFormat="1" ht="17.100000000000001" customHeight="1" x14ac:dyDescent="0.3">
      <c r="A42" s="128"/>
      <c r="B42" s="128"/>
      <c r="C42" s="128"/>
      <c r="D42" s="129"/>
      <c r="E42" s="128"/>
      <c r="F42" s="128"/>
      <c r="G42" s="128"/>
      <c r="H42" s="1"/>
      <c r="I42" s="1"/>
      <c r="J42" s="1"/>
    </row>
    <row r="43" spans="1:10" s="3" customFormat="1" ht="17.100000000000001" customHeight="1" x14ac:dyDescent="0.3">
      <c r="A43" s="130" t="str">
        <f>D15</f>
        <v>Drs. Agus Widodo, M.Kes</v>
      </c>
      <c r="B43" s="130"/>
      <c r="C43" s="130"/>
      <c r="D43" s="131"/>
      <c r="E43" s="239" t="str">
        <f>D14</f>
        <v xml:space="preserve">Clopedya Elza Citra Pratiwi </v>
      </c>
      <c r="F43" s="239"/>
      <c r="G43" s="239"/>
      <c r="H43" s="1"/>
      <c r="I43" s="1"/>
      <c r="J43" s="1"/>
    </row>
    <row r="44" spans="1:10" s="3" customFormat="1" ht="17.25" customHeight="1" x14ac:dyDescent="0.3">
      <c r="A44" s="128"/>
      <c r="B44" s="128"/>
      <c r="C44" s="128"/>
      <c r="D44" s="129"/>
      <c r="E44" s="128"/>
      <c r="F44" s="128"/>
      <c r="G44" s="128"/>
      <c r="H44" s="1"/>
      <c r="I44" s="1"/>
      <c r="J44" s="1"/>
    </row>
    <row r="45" spans="1:10" s="3" customFormat="1" ht="17.25" customHeight="1" x14ac:dyDescent="0.25">
      <c r="F45" s="25"/>
      <c r="G45" s="1"/>
      <c r="H45" s="1"/>
      <c r="I45" s="1"/>
      <c r="J45" s="1"/>
    </row>
    <row r="46" spans="1:10" s="3" customFormat="1" ht="17.100000000000001" customHeight="1" x14ac:dyDescent="0.25">
      <c r="A46" s="126"/>
      <c r="B46" s="126"/>
      <c r="C46" s="126"/>
      <c r="D46" s="126"/>
      <c r="E46" s="126"/>
      <c r="F46" s="127"/>
      <c r="G46" s="1"/>
      <c r="H46" s="1"/>
      <c r="I46" s="1"/>
      <c r="J46" s="1"/>
    </row>
    <row r="47" spans="1:10" s="5" customFormat="1" ht="17.100000000000001" customHeight="1" x14ac:dyDescent="0.25">
      <c r="A47" s="229" t="s">
        <v>17</v>
      </c>
      <c r="B47" s="229"/>
      <c r="C47" s="229"/>
      <c r="D47" s="229"/>
      <c r="E47" s="229"/>
      <c r="F47" s="229"/>
      <c r="G47" s="1"/>
      <c r="H47" s="1"/>
      <c r="I47" s="1"/>
      <c r="J47" s="1"/>
    </row>
    <row r="48" spans="1:10" s="5" customFormat="1" ht="17.100000000000001" customHeight="1" x14ac:dyDescent="0.25">
      <c r="A48" s="11"/>
      <c r="B48" s="11"/>
      <c r="C48" s="11"/>
      <c r="D48" s="11"/>
      <c r="E48" s="12"/>
      <c r="F48" s="12"/>
      <c r="G48" s="1"/>
      <c r="H48" s="1"/>
      <c r="I48" s="1"/>
      <c r="J48" s="1"/>
    </row>
    <row r="49" spans="1:10" s="5" customFormat="1" ht="17.100000000000001" customHeight="1" x14ac:dyDescent="0.25">
      <c r="A49" s="11"/>
      <c r="B49" s="11"/>
      <c r="C49" s="11"/>
      <c r="D49" s="11"/>
      <c r="E49" s="12"/>
      <c r="F49" s="12"/>
      <c r="G49" s="1"/>
      <c r="H49" s="1"/>
      <c r="I49" s="1"/>
      <c r="J49" s="1"/>
    </row>
    <row r="50" spans="1:10" s="5" customFormat="1" ht="17.100000000000001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</sheetData>
  <mergeCells count="22">
    <mergeCell ref="A39:B39"/>
    <mergeCell ref="E40:G40"/>
    <mergeCell ref="E43:G43"/>
    <mergeCell ref="A37:F37"/>
    <mergeCell ref="A47:F47"/>
    <mergeCell ref="D1:F1"/>
    <mergeCell ref="D3:F3"/>
    <mergeCell ref="D4:F4"/>
    <mergeCell ref="D5:F5"/>
    <mergeCell ref="D6:F6"/>
    <mergeCell ref="A9:F9"/>
    <mergeCell ref="A10:F10"/>
    <mergeCell ref="A13:B13"/>
    <mergeCell ref="E13:F13"/>
    <mergeCell ref="A14:B14"/>
    <mergeCell ref="C22:D22"/>
    <mergeCell ref="A23:E23"/>
    <mergeCell ref="A15:B15"/>
    <mergeCell ref="A17:F17"/>
    <mergeCell ref="C19:D19"/>
    <mergeCell ref="C20:D20"/>
    <mergeCell ref="C21:D21"/>
  </mergeCells>
  <pageMargins left="1.1200000000000001" right="0.5" top="0.75" bottom="0" header="0.3" footer="0.3"/>
  <pageSetup paperSize="5" scale="98" orientation="portrait" horizontalDpi="4294967293" verticalDpi="0" r:id="rId1"/>
  <colBreaks count="1" manualBreakCount="1">
    <brk id="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showGridLines="0" tabSelected="1" topLeftCell="G1" zoomScale="90" zoomScaleNormal="90" workbookViewId="0">
      <selection activeCell="D6" sqref="D6:F6"/>
    </sheetView>
  </sheetViews>
  <sheetFormatPr defaultRowHeight="17.100000000000001" customHeight="1" x14ac:dyDescent="0.25"/>
  <cols>
    <col min="1" max="1" width="5.140625" style="1" customWidth="1"/>
    <col min="2" max="2" width="15.5703125" style="1" customWidth="1"/>
    <col min="3" max="3" width="0.85546875" style="146" customWidth="1"/>
    <col min="4" max="4" width="35.140625" style="1" customWidth="1"/>
    <col min="5" max="6" width="13.42578125" style="1" customWidth="1"/>
    <col min="7" max="8" width="9.140625" style="1"/>
    <col min="9" max="9" width="5.5703125" style="156" customWidth="1"/>
    <col min="10" max="10" width="33.28515625" style="156" customWidth="1"/>
    <col min="11" max="11" width="4" style="156" customWidth="1"/>
    <col min="12" max="12" width="34.28515625" style="157" customWidth="1"/>
    <col min="13" max="13" width="13.85546875" style="208" customWidth="1"/>
    <col min="14" max="16384" width="9.140625" style="1"/>
  </cols>
  <sheetData>
    <row r="1" spans="1:13" s="154" customFormat="1" ht="18" x14ac:dyDescent="0.25">
      <c r="D1" s="246" t="s">
        <v>244</v>
      </c>
      <c r="E1" s="246"/>
      <c r="F1" s="246"/>
      <c r="G1" s="155"/>
      <c r="I1" s="156"/>
      <c r="J1" s="156"/>
      <c r="K1" s="156"/>
      <c r="L1" s="157"/>
      <c r="M1" s="208"/>
    </row>
    <row r="2" spans="1:13" s="154" customFormat="1" ht="18" x14ac:dyDescent="0.25">
      <c r="D2" s="247" t="s">
        <v>1</v>
      </c>
      <c r="E2" s="247"/>
      <c r="F2" s="247"/>
      <c r="G2" s="158"/>
      <c r="I2" s="156"/>
      <c r="J2" s="156"/>
      <c r="K2" s="156"/>
      <c r="L2" s="157"/>
      <c r="M2" s="208"/>
    </row>
    <row r="3" spans="1:13" s="154" customFormat="1" ht="18" x14ac:dyDescent="0.3">
      <c r="D3" s="247" t="s">
        <v>2</v>
      </c>
      <c r="E3" s="247"/>
      <c r="F3" s="247"/>
      <c r="G3" s="155"/>
      <c r="I3" s="160" t="s">
        <v>9</v>
      </c>
      <c r="J3" s="160" t="s">
        <v>246</v>
      </c>
      <c r="K3" s="241" t="s">
        <v>247</v>
      </c>
      <c r="L3" s="241"/>
      <c r="M3" s="161" t="s">
        <v>248</v>
      </c>
    </row>
    <row r="4" spans="1:13" s="154" customFormat="1" ht="18" x14ac:dyDescent="0.3">
      <c r="D4" s="244" t="s">
        <v>249</v>
      </c>
      <c r="E4" s="244"/>
      <c r="F4" s="244"/>
      <c r="G4" s="155"/>
      <c r="I4" s="160">
        <v>1</v>
      </c>
      <c r="J4" s="162" t="s">
        <v>250</v>
      </c>
      <c r="K4" s="160">
        <v>1</v>
      </c>
      <c r="L4" s="163" t="s">
        <v>251</v>
      </c>
      <c r="M4" s="163" t="s">
        <v>252</v>
      </c>
    </row>
    <row r="5" spans="1:13" s="154" customFormat="1" ht="15.75" x14ac:dyDescent="0.3">
      <c r="D5" s="250" t="s">
        <v>3</v>
      </c>
      <c r="E5" s="250"/>
      <c r="F5" s="250"/>
      <c r="G5" s="164"/>
      <c r="I5" s="160"/>
      <c r="J5" s="165"/>
      <c r="K5" s="160">
        <v>2</v>
      </c>
      <c r="L5" s="163" t="s">
        <v>253</v>
      </c>
      <c r="M5" s="163" t="s">
        <v>254</v>
      </c>
    </row>
    <row r="6" spans="1:13" s="154" customFormat="1" ht="16.5" thickBot="1" x14ac:dyDescent="0.35">
      <c r="A6" s="166"/>
      <c r="B6" s="166"/>
      <c r="C6" s="166"/>
      <c r="D6" s="248" t="s">
        <v>232</v>
      </c>
      <c r="E6" s="248"/>
      <c r="F6" s="248"/>
      <c r="G6" s="167"/>
      <c r="I6" s="160"/>
      <c r="J6" s="165"/>
      <c r="K6" s="160">
        <v>3</v>
      </c>
      <c r="L6" s="163" t="s">
        <v>255</v>
      </c>
      <c r="M6" s="163" t="s">
        <v>256</v>
      </c>
    </row>
    <row r="7" spans="1:13" s="154" customFormat="1" ht="16.5" thickTop="1" x14ac:dyDescent="0.3">
      <c r="I7" s="160">
        <v>2</v>
      </c>
      <c r="J7" s="168" t="s">
        <v>257</v>
      </c>
      <c r="K7" s="160">
        <v>4</v>
      </c>
      <c r="L7" s="169" t="s">
        <v>258</v>
      </c>
      <c r="M7" s="163" t="s">
        <v>259</v>
      </c>
    </row>
    <row r="8" spans="1:13" s="154" customFormat="1" ht="18" x14ac:dyDescent="0.3">
      <c r="A8" s="251" t="s">
        <v>5</v>
      </c>
      <c r="B8" s="251"/>
      <c r="C8" s="251"/>
      <c r="D8" s="251"/>
      <c r="E8" s="251"/>
      <c r="F8" s="251"/>
      <c r="G8" s="170"/>
      <c r="I8" s="160"/>
      <c r="J8" s="165"/>
      <c r="K8" s="160">
        <v>5</v>
      </c>
      <c r="L8" s="163" t="s">
        <v>260</v>
      </c>
      <c r="M8" s="163" t="s">
        <v>261</v>
      </c>
    </row>
    <row r="9" spans="1:13" s="154" customFormat="1" ht="18" x14ac:dyDescent="0.3">
      <c r="A9" s="249" t="s">
        <v>245</v>
      </c>
      <c r="B9" s="249"/>
      <c r="C9" s="249"/>
      <c r="D9" s="249"/>
      <c r="E9" s="249"/>
      <c r="F9" s="249"/>
      <c r="G9" s="155"/>
      <c r="I9" s="160"/>
      <c r="J9" s="162"/>
      <c r="K9" s="160">
        <v>6</v>
      </c>
      <c r="L9" s="163" t="s">
        <v>262</v>
      </c>
      <c r="M9" s="163" t="s">
        <v>263</v>
      </c>
    </row>
    <row r="10" spans="1:13" s="3" customFormat="1" ht="17.100000000000001" customHeight="1" x14ac:dyDescent="0.3">
      <c r="A10" s="149"/>
      <c r="B10" s="149"/>
      <c r="C10" s="149"/>
      <c r="D10" s="149"/>
      <c r="E10" s="149"/>
      <c r="F10" s="149"/>
      <c r="I10" s="160"/>
      <c r="J10" s="162"/>
      <c r="K10" s="160">
        <v>7</v>
      </c>
      <c r="L10" s="157" t="s">
        <v>271</v>
      </c>
      <c r="M10" s="163" t="s">
        <v>272</v>
      </c>
    </row>
    <row r="11" spans="1:13" s="154" customFormat="1" ht="17.100000000000001" customHeight="1" x14ac:dyDescent="0.3">
      <c r="A11" s="242" t="s">
        <v>6</v>
      </c>
      <c r="B11" s="242"/>
      <c r="C11" s="171" t="s">
        <v>43</v>
      </c>
      <c r="D11" s="163" t="s">
        <v>300</v>
      </c>
      <c r="E11" s="245"/>
      <c r="F11" s="245"/>
      <c r="H11" s="172"/>
      <c r="I11" s="160">
        <v>3</v>
      </c>
      <c r="J11" s="162" t="s">
        <v>240</v>
      </c>
      <c r="K11" s="160">
        <v>8</v>
      </c>
      <c r="L11" s="163" t="s">
        <v>273</v>
      </c>
      <c r="M11" s="163" t="s">
        <v>274</v>
      </c>
    </row>
    <row r="12" spans="1:13" s="154" customFormat="1" ht="17.100000000000001" customHeight="1" x14ac:dyDescent="0.3">
      <c r="A12" s="242" t="s">
        <v>7</v>
      </c>
      <c r="B12" s="242"/>
      <c r="C12" s="171" t="s">
        <v>43</v>
      </c>
      <c r="D12" s="157" t="s">
        <v>299</v>
      </c>
      <c r="E12" s="245"/>
      <c r="F12" s="245"/>
      <c r="H12" s="173"/>
      <c r="I12" s="160"/>
      <c r="J12" s="162"/>
      <c r="K12" s="160">
        <v>9</v>
      </c>
      <c r="L12" s="163" t="s">
        <v>275</v>
      </c>
      <c r="M12" s="163" t="s">
        <v>276</v>
      </c>
    </row>
    <row r="13" spans="1:13" s="154" customFormat="1" ht="17.100000000000001" customHeight="1" x14ac:dyDescent="0.3">
      <c r="A13" s="242" t="s">
        <v>8</v>
      </c>
      <c r="B13" s="242"/>
      <c r="C13" s="171" t="s">
        <v>43</v>
      </c>
      <c r="D13" s="162" t="s">
        <v>292</v>
      </c>
      <c r="E13" s="156"/>
      <c r="F13" s="171"/>
      <c r="H13" s="176"/>
      <c r="I13" s="160"/>
      <c r="J13" s="168"/>
      <c r="K13" s="160">
        <v>10</v>
      </c>
      <c r="L13" s="191" t="s">
        <v>277</v>
      </c>
      <c r="M13" s="209" t="s">
        <v>278</v>
      </c>
    </row>
    <row r="14" spans="1:13" s="174" customFormat="1" ht="17.100000000000001" customHeight="1" x14ac:dyDescent="0.3">
      <c r="A14" s="175"/>
      <c r="B14" s="175"/>
      <c r="C14" s="171"/>
      <c r="D14" s="156"/>
      <c r="E14" s="156"/>
      <c r="F14" s="171"/>
      <c r="G14" s="154"/>
      <c r="I14" s="160">
        <v>4</v>
      </c>
      <c r="J14" s="168" t="s">
        <v>279</v>
      </c>
      <c r="K14" s="160">
        <v>11</v>
      </c>
      <c r="L14" s="163" t="s">
        <v>280</v>
      </c>
      <c r="M14" s="163" t="s">
        <v>281</v>
      </c>
    </row>
    <row r="15" spans="1:13" s="174" customFormat="1" ht="17.100000000000001" customHeight="1" x14ac:dyDescent="0.3">
      <c r="A15" s="245" t="s">
        <v>39</v>
      </c>
      <c r="B15" s="245"/>
      <c r="C15" s="245"/>
      <c r="D15" s="245"/>
      <c r="E15" s="245"/>
      <c r="F15" s="245"/>
      <c r="G15" s="154"/>
      <c r="I15" s="160"/>
      <c r="J15" s="168"/>
      <c r="K15" s="160">
        <v>12</v>
      </c>
      <c r="L15" s="163" t="s">
        <v>282</v>
      </c>
      <c r="M15" s="163" t="s">
        <v>283</v>
      </c>
    </row>
    <row r="16" spans="1:13" s="5" customFormat="1" ht="17.100000000000001" customHeight="1" x14ac:dyDescent="0.3">
      <c r="A16" s="150"/>
      <c r="B16" s="150"/>
      <c r="C16" s="150"/>
      <c r="D16" s="150"/>
      <c r="E16" s="150"/>
      <c r="F16" s="150"/>
      <c r="G16" s="3"/>
      <c r="I16" s="160"/>
      <c r="J16" s="162"/>
      <c r="K16" s="160">
        <v>13</v>
      </c>
      <c r="L16" s="169" t="s">
        <v>284</v>
      </c>
      <c r="M16" s="163" t="s">
        <v>285</v>
      </c>
    </row>
    <row r="17" spans="1:13" s="6" customFormat="1" ht="30" x14ac:dyDescent="0.3">
      <c r="A17" s="177" t="s">
        <v>9</v>
      </c>
      <c r="B17" s="177" t="s">
        <v>10</v>
      </c>
      <c r="C17" s="243" t="s">
        <v>11</v>
      </c>
      <c r="D17" s="243"/>
      <c r="E17" s="177" t="s">
        <v>12</v>
      </c>
      <c r="F17" s="178" t="s">
        <v>264</v>
      </c>
      <c r="G17" s="3"/>
      <c r="I17" s="160">
        <v>5</v>
      </c>
      <c r="J17" s="162" t="s">
        <v>243</v>
      </c>
      <c r="K17" s="160">
        <v>14</v>
      </c>
      <c r="L17" s="169" t="s">
        <v>286</v>
      </c>
      <c r="M17" s="163" t="s">
        <v>287</v>
      </c>
    </row>
    <row r="18" spans="1:13" s="154" customFormat="1" ht="17.100000000000001" customHeight="1" x14ac:dyDescent="0.3">
      <c r="A18" s="179">
        <v>1</v>
      </c>
      <c r="B18" s="180" t="s">
        <v>175</v>
      </c>
      <c r="C18" s="181"/>
      <c r="D18" s="190" t="s">
        <v>183</v>
      </c>
      <c r="E18" s="179" t="s">
        <v>13</v>
      </c>
      <c r="F18" s="182">
        <v>2</v>
      </c>
      <c r="I18" s="160"/>
      <c r="J18" s="165"/>
      <c r="K18" s="160">
        <v>15</v>
      </c>
      <c r="L18" s="169" t="s">
        <v>288</v>
      </c>
      <c r="M18" s="163" t="s">
        <v>289</v>
      </c>
    </row>
    <row r="19" spans="1:13" s="154" customFormat="1" ht="17.100000000000001" customHeight="1" x14ac:dyDescent="0.3">
      <c r="A19" s="179">
        <v>2</v>
      </c>
      <c r="B19" s="180" t="s">
        <v>198</v>
      </c>
      <c r="C19" s="181"/>
      <c r="D19" s="190" t="s">
        <v>199</v>
      </c>
      <c r="E19" s="179" t="s">
        <v>13</v>
      </c>
      <c r="F19" s="182">
        <v>1</v>
      </c>
      <c r="I19" s="168"/>
      <c r="J19" s="168"/>
      <c r="K19" s="160">
        <v>16</v>
      </c>
      <c r="L19" s="169" t="s">
        <v>290</v>
      </c>
      <c r="M19" s="163" t="s">
        <v>291</v>
      </c>
    </row>
    <row r="20" spans="1:13" s="154" customFormat="1" ht="17.100000000000001" customHeight="1" x14ac:dyDescent="0.3">
      <c r="A20" s="179">
        <v>3</v>
      </c>
      <c r="B20" s="180" t="s">
        <v>200</v>
      </c>
      <c r="C20" s="181"/>
      <c r="D20" s="190" t="s">
        <v>301</v>
      </c>
      <c r="E20" s="179" t="s">
        <v>13</v>
      </c>
      <c r="F20" s="182">
        <v>1</v>
      </c>
      <c r="I20" s="160">
        <v>6</v>
      </c>
      <c r="J20" s="162" t="s">
        <v>292</v>
      </c>
      <c r="K20" s="160">
        <v>17</v>
      </c>
      <c r="L20" s="163" t="s">
        <v>293</v>
      </c>
      <c r="M20" s="163" t="s">
        <v>294</v>
      </c>
    </row>
    <row r="21" spans="1:13" s="154" customFormat="1" ht="17.100000000000001" customHeight="1" x14ac:dyDescent="0.3">
      <c r="A21" s="179">
        <v>4</v>
      </c>
      <c r="B21" s="180" t="s">
        <v>176</v>
      </c>
      <c r="C21" s="181"/>
      <c r="D21" s="190" t="s">
        <v>184</v>
      </c>
      <c r="E21" s="179" t="s">
        <v>13</v>
      </c>
      <c r="F21" s="182">
        <v>1</v>
      </c>
      <c r="I21" s="160"/>
      <c r="J21" s="162"/>
      <c r="K21" s="160">
        <v>18</v>
      </c>
      <c r="L21" s="163" t="s">
        <v>295</v>
      </c>
      <c r="M21" s="163" t="s">
        <v>296</v>
      </c>
    </row>
    <row r="22" spans="1:13" s="154" customFormat="1" ht="17.100000000000001" customHeight="1" x14ac:dyDescent="0.3">
      <c r="A22" s="179">
        <v>5</v>
      </c>
      <c r="B22" s="180" t="s">
        <v>186</v>
      </c>
      <c r="C22" s="181"/>
      <c r="D22" s="190" t="s">
        <v>185</v>
      </c>
      <c r="E22" s="179" t="s">
        <v>13</v>
      </c>
      <c r="F22" s="182">
        <v>1</v>
      </c>
      <c r="I22" s="156"/>
      <c r="J22" s="156"/>
      <c r="K22" s="160">
        <v>19</v>
      </c>
      <c r="L22" s="157" t="s">
        <v>297</v>
      </c>
      <c r="M22" s="163" t="s">
        <v>298</v>
      </c>
    </row>
    <row r="23" spans="1:13" s="154" customFormat="1" ht="17.100000000000001" customHeight="1" x14ac:dyDescent="0.3">
      <c r="A23" s="179">
        <v>6</v>
      </c>
      <c r="B23" s="180" t="s">
        <v>177</v>
      </c>
      <c r="C23" s="181"/>
      <c r="D23" s="190" t="s">
        <v>187</v>
      </c>
      <c r="E23" s="179" t="s">
        <v>13</v>
      </c>
      <c r="F23" s="182">
        <v>2</v>
      </c>
      <c r="G23" s="183"/>
      <c r="I23" s="156"/>
      <c r="J23" s="156"/>
      <c r="K23" s="160">
        <v>20</v>
      </c>
      <c r="L23" s="157" t="s">
        <v>299</v>
      </c>
      <c r="M23" s="163" t="s">
        <v>300</v>
      </c>
    </row>
    <row r="24" spans="1:13" s="154" customFormat="1" ht="17.100000000000001" customHeight="1" x14ac:dyDescent="0.3">
      <c r="A24" s="179">
        <v>7</v>
      </c>
      <c r="B24" s="180" t="s">
        <v>178</v>
      </c>
      <c r="C24" s="181"/>
      <c r="D24" s="190" t="s">
        <v>189</v>
      </c>
      <c r="E24" s="179" t="s">
        <v>13</v>
      </c>
      <c r="F24" s="182">
        <v>1</v>
      </c>
      <c r="G24" s="183"/>
      <c r="I24" s="156"/>
      <c r="J24" s="156"/>
      <c r="K24" s="160"/>
      <c r="L24" s="157"/>
      <c r="M24" s="208"/>
    </row>
    <row r="25" spans="1:13" s="154" customFormat="1" ht="17.100000000000001" customHeight="1" x14ac:dyDescent="0.25">
      <c r="A25" s="179">
        <v>8</v>
      </c>
      <c r="B25" s="180" t="s">
        <v>188</v>
      </c>
      <c r="C25" s="181"/>
      <c r="D25" s="190" t="s">
        <v>190</v>
      </c>
      <c r="E25" s="179" t="s">
        <v>13</v>
      </c>
      <c r="F25" s="182">
        <v>1</v>
      </c>
      <c r="G25" s="183"/>
      <c r="I25" s="156"/>
      <c r="J25" s="156"/>
      <c r="K25" s="156"/>
      <c r="L25" s="157"/>
      <c r="M25" s="208"/>
    </row>
    <row r="26" spans="1:13" s="154" customFormat="1" ht="17.100000000000001" customHeight="1" x14ac:dyDescent="0.25">
      <c r="A26" s="179">
        <v>9</v>
      </c>
      <c r="B26" s="180" t="s">
        <v>179</v>
      </c>
      <c r="C26" s="181"/>
      <c r="D26" s="190" t="s">
        <v>192</v>
      </c>
      <c r="E26" s="179" t="s">
        <v>13</v>
      </c>
      <c r="F26" s="182">
        <v>1</v>
      </c>
      <c r="G26" s="183"/>
      <c r="I26" s="156"/>
      <c r="J26" s="156"/>
      <c r="K26" s="156"/>
      <c r="L26" s="157"/>
      <c r="M26" s="208"/>
    </row>
    <row r="27" spans="1:13" s="154" customFormat="1" ht="17.100000000000001" customHeight="1" x14ac:dyDescent="0.25">
      <c r="A27" s="179">
        <v>10</v>
      </c>
      <c r="B27" s="180" t="s">
        <v>191</v>
      </c>
      <c r="C27" s="181"/>
      <c r="D27" s="190" t="s">
        <v>193</v>
      </c>
      <c r="E27" s="179" t="s">
        <v>13</v>
      </c>
      <c r="F27" s="182">
        <v>1</v>
      </c>
      <c r="G27" s="183"/>
      <c r="I27" s="156"/>
      <c r="J27" s="156"/>
      <c r="K27" s="156"/>
      <c r="L27" s="157"/>
      <c r="M27" s="208"/>
    </row>
    <row r="28" spans="1:13" s="154" customFormat="1" ht="17.100000000000001" customHeight="1" x14ac:dyDescent="0.25">
      <c r="A28" s="179">
        <v>11</v>
      </c>
      <c r="B28" s="180" t="s">
        <v>181</v>
      </c>
      <c r="C28" s="181"/>
      <c r="D28" s="190" t="s">
        <v>196</v>
      </c>
      <c r="E28" s="179" t="s">
        <v>13</v>
      </c>
      <c r="F28" s="182">
        <v>2</v>
      </c>
      <c r="G28" s="183"/>
      <c r="I28" s="156"/>
      <c r="J28" s="156"/>
      <c r="K28" s="156"/>
      <c r="L28" s="157"/>
      <c r="M28" s="208"/>
    </row>
    <row r="29" spans="1:13" s="154" customFormat="1" ht="17.100000000000001" customHeight="1" x14ac:dyDescent="0.25">
      <c r="A29" s="179">
        <v>12</v>
      </c>
      <c r="B29" s="180" t="s">
        <v>195</v>
      </c>
      <c r="C29" s="181"/>
      <c r="D29" s="190" t="s">
        <v>266</v>
      </c>
      <c r="E29" s="179" t="s">
        <v>13</v>
      </c>
      <c r="F29" s="182">
        <v>2</v>
      </c>
      <c r="G29" s="183"/>
      <c r="I29" s="156"/>
      <c r="J29" s="156"/>
      <c r="K29" s="156"/>
      <c r="L29" s="157"/>
      <c r="M29" s="208"/>
    </row>
    <row r="30" spans="1:13" s="154" customFormat="1" ht="17.100000000000001" customHeight="1" x14ac:dyDescent="0.25">
      <c r="A30" s="179">
        <v>13</v>
      </c>
      <c r="B30" s="180" t="s">
        <v>182</v>
      </c>
      <c r="C30" s="181"/>
      <c r="D30" s="190" t="s">
        <v>270</v>
      </c>
      <c r="E30" s="179" t="s">
        <v>13</v>
      </c>
      <c r="F30" s="182">
        <v>1</v>
      </c>
      <c r="G30" s="183"/>
      <c r="I30" s="156"/>
      <c r="J30" s="156"/>
      <c r="K30" s="156"/>
      <c r="L30" s="157"/>
      <c r="M30" s="208"/>
    </row>
    <row r="31" spans="1:13" s="154" customFormat="1" ht="17.100000000000001" customHeight="1" x14ac:dyDescent="0.25">
      <c r="A31" s="179">
        <v>14</v>
      </c>
      <c r="B31" s="180" t="s">
        <v>197</v>
      </c>
      <c r="C31" s="181"/>
      <c r="D31" s="190" t="s">
        <v>268</v>
      </c>
      <c r="E31" s="179" t="s">
        <v>13</v>
      </c>
      <c r="F31" s="182">
        <v>1</v>
      </c>
      <c r="G31" s="183"/>
      <c r="I31" s="156"/>
      <c r="J31" s="156"/>
      <c r="K31" s="156"/>
      <c r="L31" s="157"/>
      <c r="M31" s="208"/>
    </row>
    <row r="32" spans="1:13" s="154" customFormat="1" ht="17.100000000000001" customHeight="1" x14ac:dyDescent="0.25">
      <c r="A32" s="179">
        <v>15</v>
      </c>
      <c r="B32" s="180" t="s">
        <v>180</v>
      </c>
      <c r="C32" s="181"/>
      <c r="D32" s="190" t="s">
        <v>269</v>
      </c>
      <c r="E32" s="179" t="s">
        <v>13</v>
      </c>
      <c r="F32" s="182">
        <v>1</v>
      </c>
      <c r="G32" s="183"/>
      <c r="I32" s="156"/>
      <c r="J32" s="156"/>
      <c r="K32" s="156"/>
      <c r="L32" s="157"/>
      <c r="M32" s="208"/>
    </row>
    <row r="33" spans="1:13" s="154" customFormat="1" ht="17.100000000000001" customHeight="1" x14ac:dyDescent="0.25">
      <c r="A33" s="179">
        <v>16</v>
      </c>
      <c r="B33" s="180" t="s">
        <v>194</v>
      </c>
      <c r="C33" s="181"/>
      <c r="D33" s="190" t="s">
        <v>267</v>
      </c>
      <c r="E33" s="179" t="s">
        <v>13</v>
      </c>
      <c r="F33" s="182">
        <v>1</v>
      </c>
      <c r="G33" s="183"/>
      <c r="I33" s="156"/>
      <c r="J33" s="156"/>
      <c r="K33" s="156"/>
      <c r="L33" s="157"/>
      <c r="M33" s="208"/>
    </row>
    <row r="34" spans="1:13" s="183" customFormat="1" ht="15" x14ac:dyDescent="0.25">
      <c r="A34" s="243" t="s">
        <v>14</v>
      </c>
      <c r="B34" s="243"/>
      <c r="C34" s="243"/>
      <c r="D34" s="243"/>
      <c r="E34" s="243"/>
      <c r="F34" s="179">
        <f>SUM(F18:F33)</f>
        <v>20</v>
      </c>
      <c r="I34" s="156"/>
      <c r="J34" s="156"/>
      <c r="K34" s="156"/>
      <c r="L34" s="157"/>
      <c r="M34" s="208"/>
    </row>
    <row r="35" spans="1:13" s="183" customFormat="1" ht="15" x14ac:dyDescent="0.25">
      <c r="A35" s="154"/>
      <c r="B35" s="154"/>
      <c r="C35" s="184"/>
      <c r="D35" s="154"/>
      <c r="E35" s="154"/>
      <c r="F35" s="154"/>
      <c r="I35" s="156"/>
      <c r="J35" s="156"/>
      <c r="K35" s="156"/>
      <c r="L35" s="157"/>
      <c r="M35" s="208"/>
    </row>
    <row r="36" spans="1:13" s="183" customFormat="1" ht="15" x14ac:dyDescent="0.25">
      <c r="A36" s="244" t="s">
        <v>265</v>
      </c>
      <c r="B36" s="244"/>
      <c r="C36" s="244"/>
      <c r="D36" s="244"/>
      <c r="E36" s="244"/>
      <c r="F36" s="244"/>
      <c r="I36" s="156"/>
      <c r="J36" s="156"/>
      <c r="K36" s="156"/>
      <c r="L36" s="157"/>
      <c r="M36" s="208"/>
    </row>
    <row r="37" spans="1:13" s="183" customFormat="1" ht="15" x14ac:dyDescent="0.25">
      <c r="A37" s="242" t="s">
        <v>165</v>
      </c>
      <c r="B37" s="242"/>
      <c r="C37" s="171"/>
      <c r="D37" s="159"/>
      <c r="E37" s="175"/>
      <c r="F37" s="175"/>
      <c r="G37" s="175"/>
      <c r="I37" s="156"/>
      <c r="J37" s="156"/>
      <c r="K37" s="156"/>
      <c r="L37" s="157"/>
      <c r="M37" s="208"/>
    </row>
    <row r="38" spans="1:13" s="183" customFormat="1" ht="15" x14ac:dyDescent="0.25">
      <c r="A38" s="175" t="s">
        <v>166</v>
      </c>
      <c r="B38" s="175"/>
      <c r="C38" s="171"/>
      <c r="D38" s="159"/>
      <c r="E38" s="156" t="s">
        <v>59</v>
      </c>
      <c r="F38" s="156"/>
      <c r="G38" s="156"/>
      <c r="I38" s="156"/>
      <c r="J38" s="156"/>
      <c r="K38" s="156"/>
      <c r="L38" s="157"/>
      <c r="M38" s="208"/>
    </row>
    <row r="39" spans="1:13" s="183" customFormat="1" ht="15" x14ac:dyDescent="0.25">
      <c r="A39" s="175"/>
      <c r="B39" s="175"/>
      <c r="C39" s="171"/>
      <c r="D39" s="159"/>
      <c r="E39" s="175"/>
      <c r="F39" s="175"/>
      <c r="G39" s="175"/>
      <c r="I39" s="156"/>
      <c r="J39" s="156"/>
      <c r="K39" s="156"/>
      <c r="L39" s="157"/>
      <c r="M39" s="208"/>
    </row>
    <row r="40" spans="1:13" s="183" customFormat="1" ht="15" x14ac:dyDescent="0.25">
      <c r="A40" s="175"/>
      <c r="B40" s="175"/>
      <c r="C40" s="171"/>
      <c r="D40" s="159"/>
      <c r="E40" s="175"/>
      <c r="F40" s="175"/>
      <c r="G40" s="175"/>
      <c r="I40" s="156"/>
      <c r="J40" s="156"/>
      <c r="K40" s="156"/>
      <c r="L40" s="157"/>
      <c r="M40" s="208"/>
    </row>
    <row r="41" spans="1:13" s="183" customFormat="1" ht="15" x14ac:dyDescent="0.25">
      <c r="A41" s="185" t="str">
        <f>D13</f>
        <v>Armydha Dwi Susanti, S.Pd, M.Sc</v>
      </c>
      <c r="B41" s="185"/>
      <c r="C41" s="186"/>
      <c r="D41" s="187"/>
      <c r="E41" s="188" t="str">
        <f>D12</f>
        <v>Wenny Setya Ningdi Krismanto</v>
      </c>
      <c r="F41" s="188"/>
      <c r="G41" s="188"/>
      <c r="I41" s="156"/>
      <c r="J41" s="156"/>
      <c r="K41" s="156"/>
      <c r="L41" s="157"/>
      <c r="M41" s="208"/>
    </row>
    <row r="42" spans="1:13" s="189" customFormat="1" ht="15" x14ac:dyDescent="0.25">
      <c r="A42" s="175"/>
      <c r="B42" s="175"/>
      <c r="C42" s="171"/>
      <c r="D42" s="159"/>
      <c r="E42" s="175"/>
      <c r="F42" s="175"/>
      <c r="G42" s="175"/>
      <c r="I42" s="156"/>
      <c r="J42" s="156"/>
      <c r="K42" s="156"/>
      <c r="L42" s="157"/>
      <c r="M42" s="208"/>
    </row>
    <row r="43" spans="1:13" s="13" customFormat="1" ht="16.5" x14ac:dyDescent="0.25">
      <c r="A43" s="3"/>
      <c r="B43" s="3"/>
      <c r="C43" s="151"/>
      <c r="D43" s="3"/>
      <c r="E43" s="3"/>
      <c r="F43" s="151"/>
      <c r="G43" s="1"/>
      <c r="I43" s="156"/>
      <c r="J43" s="156"/>
      <c r="K43" s="156"/>
      <c r="L43" s="157"/>
      <c r="M43" s="208"/>
    </row>
    <row r="44" spans="1:13" s="13" customFormat="1" ht="18" x14ac:dyDescent="0.25">
      <c r="A44" s="126"/>
      <c r="B44" s="126"/>
      <c r="C44" s="127"/>
      <c r="D44" s="126"/>
      <c r="E44" s="126"/>
      <c r="F44" s="127"/>
      <c r="G44" s="1"/>
      <c r="I44" s="156"/>
      <c r="J44" s="156"/>
      <c r="K44" s="156"/>
      <c r="L44" s="157"/>
      <c r="M44" s="208"/>
    </row>
    <row r="45" spans="1:13" s="13" customFormat="1" ht="16.5" x14ac:dyDescent="0.25">
      <c r="A45" s="229" t="s">
        <v>17</v>
      </c>
      <c r="B45" s="229"/>
      <c r="C45" s="229"/>
      <c r="D45" s="229"/>
      <c r="E45" s="229"/>
      <c r="F45" s="229"/>
      <c r="G45" s="1"/>
      <c r="I45" s="156"/>
      <c r="J45" s="156"/>
      <c r="K45" s="156"/>
      <c r="L45" s="157"/>
      <c r="M45" s="208"/>
    </row>
    <row r="46" spans="1:13" s="13" customFormat="1" ht="18" x14ac:dyDescent="0.25">
      <c r="A46" s="11"/>
      <c r="B46" s="11"/>
      <c r="C46" s="147"/>
      <c r="D46" s="11"/>
      <c r="E46" s="12"/>
      <c r="F46" s="12"/>
      <c r="G46" s="1"/>
      <c r="I46" s="156"/>
      <c r="J46" s="156"/>
      <c r="K46" s="156"/>
      <c r="L46" s="157"/>
      <c r="M46" s="208"/>
    </row>
    <row r="47" spans="1:13" s="13" customFormat="1" ht="18" x14ac:dyDescent="0.25">
      <c r="A47" s="11"/>
      <c r="B47" s="11"/>
      <c r="C47" s="147"/>
      <c r="D47" s="11"/>
      <c r="E47" s="12"/>
      <c r="F47" s="12"/>
      <c r="G47" s="1"/>
      <c r="I47" s="156"/>
      <c r="J47" s="156"/>
      <c r="K47" s="156"/>
      <c r="L47" s="157"/>
      <c r="M47" s="208"/>
    </row>
  </sheetData>
  <mergeCells count="19">
    <mergeCell ref="A45:F45"/>
    <mergeCell ref="A15:F15"/>
    <mergeCell ref="D1:F1"/>
    <mergeCell ref="D3:F3"/>
    <mergeCell ref="D4:F4"/>
    <mergeCell ref="D6:F6"/>
    <mergeCell ref="D2:F2"/>
    <mergeCell ref="A34:E34"/>
    <mergeCell ref="A9:F9"/>
    <mergeCell ref="A11:B11"/>
    <mergeCell ref="E11:F12"/>
    <mergeCell ref="A12:B12"/>
    <mergeCell ref="D5:F5"/>
    <mergeCell ref="A8:F8"/>
    <mergeCell ref="K3:L3"/>
    <mergeCell ref="A13:B13"/>
    <mergeCell ref="C17:D17"/>
    <mergeCell ref="A36:F36"/>
    <mergeCell ref="A37:B37"/>
  </mergeCells>
  <pageMargins left="1" right="0.67" top="0.5" bottom="0" header="0" footer="0.3"/>
  <pageSetup paperSize="5"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showGridLines="0" zoomScaleNormal="100" workbookViewId="0">
      <selection activeCell="J19" sqref="J1:N1048576"/>
    </sheetView>
  </sheetViews>
  <sheetFormatPr defaultRowHeight="17.100000000000001" customHeight="1" x14ac:dyDescent="0.25"/>
  <cols>
    <col min="1" max="1" width="5.140625" style="1" customWidth="1"/>
    <col min="2" max="2" width="15.5703125" style="1" customWidth="1"/>
    <col min="3" max="3" width="1.42578125" style="1" customWidth="1"/>
    <col min="4" max="4" width="40.28515625" style="1" customWidth="1"/>
    <col min="5" max="6" width="13.42578125" style="1" customWidth="1"/>
    <col min="7" max="9" width="9.140625" style="1"/>
    <col min="10" max="10" width="5.5703125" style="156" customWidth="1"/>
    <col min="11" max="11" width="33.28515625" style="156" customWidth="1"/>
    <col min="12" max="12" width="4" style="156" customWidth="1"/>
    <col min="13" max="13" width="34.28515625" style="157" customWidth="1"/>
    <col min="14" max="14" width="13.85546875" style="208" customWidth="1"/>
    <col min="15" max="16384" width="9.140625" style="1"/>
  </cols>
  <sheetData>
    <row r="1" spans="1:14" s="154" customFormat="1" ht="18" x14ac:dyDescent="0.25">
      <c r="D1" s="246" t="s">
        <v>244</v>
      </c>
      <c r="E1" s="246"/>
      <c r="F1" s="246"/>
      <c r="G1" s="195"/>
      <c r="J1" s="156"/>
      <c r="K1" s="156"/>
      <c r="L1" s="156"/>
      <c r="M1" s="157"/>
      <c r="N1" s="208"/>
    </row>
    <row r="2" spans="1:14" s="154" customFormat="1" ht="18" x14ac:dyDescent="0.25">
      <c r="D2" s="247" t="s">
        <v>1</v>
      </c>
      <c r="E2" s="247"/>
      <c r="F2" s="247"/>
      <c r="G2" s="158"/>
      <c r="J2" s="156"/>
      <c r="K2" s="156"/>
      <c r="L2" s="156"/>
      <c r="M2" s="157"/>
      <c r="N2" s="208"/>
    </row>
    <row r="3" spans="1:14" s="154" customFormat="1" ht="18" x14ac:dyDescent="0.3">
      <c r="D3" s="247" t="s">
        <v>2</v>
      </c>
      <c r="E3" s="247"/>
      <c r="F3" s="247"/>
      <c r="G3" s="195"/>
      <c r="I3" s="159" t="s">
        <v>302</v>
      </c>
      <c r="J3" s="210" t="s">
        <v>9</v>
      </c>
      <c r="K3" s="210" t="s">
        <v>246</v>
      </c>
      <c r="L3" s="241" t="s">
        <v>247</v>
      </c>
      <c r="M3" s="241"/>
      <c r="N3" s="161" t="s">
        <v>248</v>
      </c>
    </row>
    <row r="4" spans="1:14" s="154" customFormat="1" ht="18" x14ac:dyDescent="0.3">
      <c r="D4" s="244" t="s">
        <v>249</v>
      </c>
      <c r="E4" s="244"/>
      <c r="F4" s="244"/>
      <c r="G4" s="195"/>
      <c r="I4" s="197" t="s">
        <v>302</v>
      </c>
      <c r="J4" s="210">
        <v>1</v>
      </c>
      <c r="K4" s="162" t="s">
        <v>250</v>
      </c>
      <c r="L4" s="210">
        <v>1</v>
      </c>
      <c r="M4" s="163" t="s">
        <v>251</v>
      </c>
      <c r="N4" s="163" t="s">
        <v>252</v>
      </c>
    </row>
    <row r="5" spans="1:14" s="154" customFormat="1" ht="15.75" x14ac:dyDescent="0.3">
      <c r="D5" s="250" t="s">
        <v>3</v>
      </c>
      <c r="E5" s="250"/>
      <c r="F5" s="250"/>
      <c r="G5" s="164"/>
      <c r="I5" s="159" t="s">
        <v>302</v>
      </c>
      <c r="J5" s="210"/>
      <c r="K5" s="165"/>
      <c r="L5" s="210">
        <v>2</v>
      </c>
      <c r="M5" s="163" t="s">
        <v>253</v>
      </c>
      <c r="N5" s="163" t="s">
        <v>254</v>
      </c>
    </row>
    <row r="6" spans="1:14" s="154" customFormat="1" ht="16.5" thickBot="1" x14ac:dyDescent="0.35">
      <c r="A6" s="166"/>
      <c r="B6" s="166"/>
      <c r="C6" s="166"/>
      <c r="D6" s="248" t="s">
        <v>232</v>
      </c>
      <c r="E6" s="248"/>
      <c r="F6" s="248"/>
      <c r="G6" s="167"/>
      <c r="I6" s="197"/>
      <c r="J6" s="210"/>
      <c r="K6" s="165"/>
      <c r="L6" s="210">
        <v>3</v>
      </c>
      <c r="M6" s="163" t="s">
        <v>255</v>
      </c>
      <c r="N6" s="163" t="s">
        <v>256</v>
      </c>
    </row>
    <row r="7" spans="1:14" ht="9" customHeight="1" thickTop="1" x14ac:dyDescent="0.3">
      <c r="G7" s="3"/>
      <c r="J7" s="210">
        <v>2</v>
      </c>
      <c r="K7" s="168" t="s">
        <v>257</v>
      </c>
      <c r="L7" s="210">
        <v>4</v>
      </c>
      <c r="M7" s="169" t="s">
        <v>258</v>
      </c>
      <c r="N7" s="163" t="s">
        <v>259</v>
      </c>
    </row>
    <row r="8" spans="1:14" s="154" customFormat="1" ht="18" x14ac:dyDescent="0.3">
      <c r="A8" s="251" t="s">
        <v>5</v>
      </c>
      <c r="B8" s="251"/>
      <c r="C8" s="251"/>
      <c r="D8" s="251"/>
      <c r="E8" s="251"/>
      <c r="F8" s="251"/>
      <c r="G8" s="170"/>
      <c r="I8" s="198" t="s">
        <v>302</v>
      </c>
      <c r="J8" s="210"/>
      <c r="K8" s="165"/>
      <c r="L8" s="210">
        <v>5</v>
      </c>
      <c r="M8" s="163" t="s">
        <v>260</v>
      </c>
      <c r="N8" s="163" t="s">
        <v>261</v>
      </c>
    </row>
    <row r="9" spans="1:14" s="154" customFormat="1" ht="18" x14ac:dyDescent="0.3">
      <c r="A9" s="249" t="s">
        <v>313</v>
      </c>
      <c r="B9" s="249"/>
      <c r="C9" s="249"/>
      <c r="D9" s="249"/>
      <c r="E9" s="249"/>
      <c r="F9" s="249"/>
      <c r="G9" s="195"/>
      <c r="I9" s="199" t="s">
        <v>302</v>
      </c>
      <c r="J9" s="210"/>
      <c r="K9" s="162"/>
      <c r="L9" s="210">
        <v>6</v>
      </c>
      <c r="M9" s="163" t="s">
        <v>262</v>
      </c>
      <c r="N9" s="163" t="s">
        <v>263</v>
      </c>
    </row>
    <row r="10" spans="1:14" s="3" customFormat="1" ht="9" customHeight="1" x14ac:dyDescent="0.3">
      <c r="J10" s="210"/>
      <c r="K10" s="162"/>
      <c r="L10" s="210">
        <v>7</v>
      </c>
      <c r="M10" s="157" t="s">
        <v>271</v>
      </c>
      <c r="N10" s="163" t="s">
        <v>272</v>
      </c>
    </row>
    <row r="11" spans="1:14" s="154" customFormat="1" ht="17.100000000000001" customHeight="1" x14ac:dyDescent="0.3">
      <c r="A11" s="242" t="s">
        <v>6</v>
      </c>
      <c r="B11" s="242"/>
      <c r="C11" s="193" t="s">
        <v>43</v>
      </c>
      <c r="D11" s="200" t="s">
        <v>241</v>
      </c>
      <c r="E11" s="252"/>
      <c r="F11" s="252"/>
      <c r="J11" s="210">
        <v>3</v>
      </c>
      <c r="K11" s="162" t="s">
        <v>240</v>
      </c>
      <c r="L11" s="210">
        <v>8</v>
      </c>
      <c r="M11" s="163" t="s">
        <v>273</v>
      </c>
      <c r="N11" s="163" t="s">
        <v>274</v>
      </c>
    </row>
    <row r="12" spans="1:14" s="174" customFormat="1" ht="17.100000000000001" customHeight="1" x14ac:dyDescent="0.3">
      <c r="A12" s="242" t="s">
        <v>7</v>
      </c>
      <c r="B12" s="242"/>
      <c r="C12" s="193" t="s">
        <v>43</v>
      </c>
      <c r="D12" s="201" t="s">
        <v>242</v>
      </c>
      <c r="E12" s="252"/>
      <c r="F12" s="252"/>
      <c r="G12" s="154"/>
      <c r="J12" s="210"/>
      <c r="K12" s="162"/>
      <c r="L12" s="210">
        <v>9</v>
      </c>
      <c r="M12" s="163" t="s">
        <v>275</v>
      </c>
      <c r="N12" s="163" t="s">
        <v>276</v>
      </c>
    </row>
    <row r="13" spans="1:14" s="174" customFormat="1" ht="17.100000000000001" customHeight="1" x14ac:dyDescent="0.3">
      <c r="A13" s="242" t="s">
        <v>8</v>
      </c>
      <c r="B13" s="242"/>
      <c r="C13" s="193" t="s">
        <v>43</v>
      </c>
      <c r="D13" s="202" t="s">
        <v>243</v>
      </c>
      <c r="E13" s="156"/>
      <c r="F13" s="171"/>
      <c r="G13" s="154"/>
      <c r="J13" s="210"/>
      <c r="K13" s="168"/>
      <c r="L13" s="210">
        <v>10</v>
      </c>
      <c r="M13" s="191" t="s">
        <v>277</v>
      </c>
      <c r="N13" s="209" t="s">
        <v>278</v>
      </c>
    </row>
    <row r="14" spans="1:14" s="174" customFormat="1" ht="17.100000000000001" customHeight="1" x14ac:dyDescent="0.3">
      <c r="A14" s="193"/>
      <c r="B14" s="193"/>
      <c r="C14" s="193"/>
      <c r="D14" s="156"/>
      <c r="E14" s="156"/>
      <c r="F14" s="171"/>
      <c r="G14" s="154"/>
      <c r="J14" s="210">
        <v>4</v>
      </c>
      <c r="K14" s="168" t="s">
        <v>279</v>
      </c>
      <c r="L14" s="210">
        <v>11</v>
      </c>
      <c r="M14" s="163" t="s">
        <v>280</v>
      </c>
      <c r="N14" s="163" t="s">
        <v>281</v>
      </c>
    </row>
    <row r="15" spans="1:14" s="174" customFormat="1" ht="17.100000000000001" customHeight="1" x14ac:dyDescent="0.3">
      <c r="A15" s="245" t="s">
        <v>303</v>
      </c>
      <c r="B15" s="245"/>
      <c r="C15" s="245"/>
      <c r="D15" s="245"/>
      <c r="E15" s="245"/>
      <c r="F15" s="245"/>
      <c r="G15" s="154"/>
      <c r="J15" s="210"/>
      <c r="K15" s="168"/>
      <c r="L15" s="210">
        <v>12</v>
      </c>
      <c r="M15" s="163" t="s">
        <v>282</v>
      </c>
      <c r="N15" s="163" t="s">
        <v>283</v>
      </c>
    </row>
    <row r="16" spans="1:14" s="174" customFormat="1" ht="17.100000000000001" customHeight="1" x14ac:dyDescent="0.3">
      <c r="A16" s="194"/>
      <c r="B16" s="194"/>
      <c r="C16" s="194"/>
      <c r="D16" s="194"/>
      <c r="E16" s="194"/>
      <c r="F16" s="194"/>
      <c r="G16" s="154"/>
      <c r="J16" s="210"/>
      <c r="K16" s="162"/>
      <c r="L16" s="210">
        <v>13</v>
      </c>
      <c r="M16" s="169" t="s">
        <v>284</v>
      </c>
      <c r="N16" s="163" t="s">
        <v>285</v>
      </c>
    </row>
    <row r="17" spans="1:14" s="154" customFormat="1" ht="31.5" customHeight="1" x14ac:dyDescent="0.3">
      <c r="A17" s="196" t="s">
        <v>9</v>
      </c>
      <c r="B17" s="196" t="s">
        <v>10</v>
      </c>
      <c r="C17" s="243" t="s">
        <v>11</v>
      </c>
      <c r="D17" s="243"/>
      <c r="E17" s="196" t="s">
        <v>12</v>
      </c>
      <c r="F17" s="178" t="s">
        <v>264</v>
      </c>
      <c r="G17" s="203"/>
      <c r="J17" s="210">
        <v>5</v>
      </c>
      <c r="K17" s="162" t="s">
        <v>243</v>
      </c>
      <c r="L17" s="210">
        <v>14</v>
      </c>
      <c r="M17" s="169" t="s">
        <v>286</v>
      </c>
      <c r="N17" s="163" t="s">
        <v>287</v>
      </c>
    </row>
    <row r="18" spans="1:14" s="154" customFormat="1" ht="17.100000000000001" customHeight="1" x14ac:dyDescent="0.3">
      <c r="A18" s="179">
        <v>1</v>
      </c>
      <c r="B18" s="180" t="s">
        <v>225</v>
      </c>
      <c r="C18" s="204"/>
      <c r="D18" s="190" t="s">
        <v>203</v>
      </c>
      <c r="E18" s="179" t="s">
        <v>13</v>
      </c>
      <c r="F18" s="182">
        <v>1</v>
      </c>
      <c r="J18" s="210"/>
      <c r="K18" s="165"/>
      <c r="L18" s="210">
        <v>15</v>
      </c>
      <c r="M18" s="169" t="s">
        <v>288</v>
      </c>
      <c r="N18" s="163" t="s">
        <v>289</v>
      </c>
    </row>
    <row r="19" spans="1:14" s="154" customFormat="1" ht="17.100000000000001" customHeight="1" x14ac:dyDescent="0.3">
      <c r="A19" s="179">
        <v>2</v>
      </c>
      <c r="B19" s="180" t="s">
        <v>228</v>
      </c>
      <c r="C19" s="204"/>
      <c r="D19" s="190" t="s">
        <v>207</v>
      </c>
      <c r="E19" s="179" t="s">
        <v>13</v>
      </c>
      <c r="F19" s="182">
        <v>2</v>
      </c>
      <c r="J19" s="168"/>
      <c r="K19" s="168"/>
      <c r="L19" s="210">
        <v>16</v>
      </c>
      <c r="M19" s="169" t="s">
        <v>290</v>
      </c>
      <c r="N19" s="163" t="s">
        <v>291</v>
      </c>
    </row>
    <row r="20" spans="1:14" s="154" customFormat="1" ht="17.100000000000001" customHeight="1" x14ac:dyDescent="0.3">
      <c r="A20" s="179">
        <v>3</v>
      </c>
      <c r="B20" s="180" t="s">
        <v>181</v>
      </c>
      <c r="C20" s="204"/>
      <c r="D20" s="190" t="s">
        <v>304</v>
      </c>
      <c r="E20" s="179" t="s">
        <v>13</v>
      </c>
      <c r="F20" s="182">
        <v>1</v>
      </c>
      <c r="J20" s="210">
        <v>6</v>
      </c>
      <c r="K20" s="162" t="s">
        <v>292</v>
      </c>
      <c r="L20" s="210">
        <v>17</v>
      </c>
      <c r="M20" s="163" t="s">
        <v>293</v>
      </c>
      <c r="N20" s="163" t="s">
        <v>294</v>
      </c>
    </row>
    <row r="21" spans="1:14" s="154" customFormat="1" ht="17.100000000000001" customHeight="1" x14ac:dyDescent="0.3">
      <c r="A21" s="179">
        <v>4</v>
      </c>
      <c r="B21" s="180" t="s">
        <v>213</v>
      </c>
      <c r="C21" s="204"/>
      <c r="D21" s="190" t="s">
        <v>305</v>
      </c>
      <c r="E21" s="179" t="s">
        <v>13</v>
      </c>
      <c r="F21" s="182">
        <v>1</v>
      </c>
      <c r="J21" s="210"/>
      <c r="K21" s="162"/>
      <c r="L21" s="210">
        <v>18</v>
      </c>
      <c r="M21" s="163" t="s">
        <v>295</v>
      </c>
      <c r="N21" s="163" t="s">
        <v>296</v>
      </c>
    </row>
    <row r="22" spans="1:14" s="154" customFormat="1" ht="17.100000000000001" customHeight="1" x14ac:dyDescent="0.3">
      <c r="A22" s="179">
        <v>5</v>
      </c>
      <c r="B22" s="180" t="s">
        <v>226</v>
      </c>
      <c r="C22" s="204"/>
      <c r="D22" s="190" t="s">
        <v>204</v>
      </c>
      <c r="E22" s="179" t="s">
        <v>13</v>
      </c>
      <c r="F22" s="182">
        <v>1</v>
      </c>
      <c r="J22" s="156"/>
      <c r="K22" s="156"/>
      <c r="L22" s="210">
        <v>19</v>
      </c>
      <c r="M22" s="157" t="s">
        <v>297</v>
      </c>
      <c r="N22" s="163" t="s">
        <v>298</v>
      </c>
    </row>
    <row r="23" spans="1:14" s="154" customFormat="1" ht="17.100000000000001" customHeight="1" x14ac:dyDescent="0.3">
      <c r="A23" s="179">
        <v>6</v>
      </c>
      <c r="B23" s="180" t="s">
        <v>229</v>
      </c>
      <c r="C23" s="204"/>
      <c r="D23" s="190" t="s">
        <v>208</v>
      </c>
      <c r="E23" s="179" t="s">
        <v>13</v>
      </c>
      <c r="F23" s="182">
        <v>1</v>
      </c>
      <c r="J23" s="156"/>
      <c r="K23" s="156"/>
      <c r="L23" s="210">
        <v>20</v>
      </c>
      <c r="M23" s="157" t="s">
        <v>299</v>
      </c>
      <c r="N23" s="163" t="s">
        <v>300</v>
      </c>
    </row>
    <row r="24" spans="1:14" s="154" customFormat="1" ht="17.100000000000001" customHeight="1" x14ac:dyDescent="0.3">
      <c r="A24" s="179">
        <v>7</v>
      </c>
      <c r="B24" s="180" t="s">
        <v>227</v>
      </c>
      <c r="C24" s="204"/>
      <c r="D24" s="190" t="s">
        <v>205</v>
      </c>
      <c r="E24" s="179" t="s">
        <v>13</v>
      </c>
      <c r="F24" s="182">
        <v>1</v>
      </c>
      <c r="J24" s="156"/>
      <c r="K24" s="156"/>
      <c r="L24" s="210"/>
      <c r="M24" s="157"/>
      <c r="N24" s="208"/>
    </row>
    <row r="25" spans="1:14" s="154" customFormat="1" ht="17.100000000000001" customHeight="1" x14ac:dyDescent="0.25">
      <c r="A25" s="179">
        <v>8</v>
      </c>
      <c r="B25" s="180" t="s">
        <v>230</v>
      </c>
      <c r="C25" s="204"/>
      <c r="D25" s="205" t="s">
        <v>306</v>
      </c>
      <c r="E25" s="179" t="s">
        <v>13</v>
      </c>
      <c r="F25" s="182">
        <v>1</v>
      </c>
      <c r="J25" s="156"/>
      <c r="K25" s="156"/>
      <c r="L25" s="156"/>
      <c r="M25" s="157"/>
      <c r="N25" s="208"/>
    </row>
    <row r="26" spans="1:14" s="154" customFormat="1" ht="17.100000000000001" customHeight="1" x14ac:dyDescent="0.25">
      <c r="A26" s="179">
        <v>9</v>
      </c>
      <c r="B26" s="180" t="s">
        <v>182</v>
      </c>
      <c r="C26" s="204"/>
      <c r="D26" s="190" t="s">
        <v>307</v>
      </c>
      <c r="E26" s="179" t="s">
        <v>13</v>
      </c>
      <c r="F26" s="182">
        <v>1</v>
      </c>
      <c r="J26" s="156"/>
      <c r="K26" s="156"/>
      <c r="L26" s="156"/>
      <c r="M26" s="157"/>
      <c r="N26" s="208"/>
    </row>
    <row r="27" spans="1:14" s="154" customFormat="1" ht="17.100000000000001" customHeight="1" x14ac:dyDescent="0.25">
      <c r="A27" s="179">
        <v>10</v>
      </c>
      <c r="B27" s="180" t="s">
        <v>231</v>
      </c>
      <c r="C27" s="204"/>
      <c r="D27" s="190" t="s">
        <v>308</v>
      </c>
      <c r="E27" s="179" t="s">
        <v>13</v>
      </c>
      <c r="F27" s="182">
        <v>2</v>
      </c>
      <c r="J27" s="156"/>
      <c r="K27" s="156"/>
      <c r="L27" s="156"/>
      <c r="M27" s="157"/>
      <c r="N27" s="208"/>
    </row>
    <row r="28" spans="1:14" s="154" customFormat="1" ht="17.100000000000001" customHeight="1" x14ac:dyDescent="0.25">
      <c r="A28" s="179">
        <v>11</v>
      </c>
      <c r="B28" s="180" t="s">
        <v>180</v>
      </c>
      <c r="C28" s="204"/>
      <c r="D28" s="190" t="s">
        <v>309</v>
      </c>
      <c r="E28" s="179" t="s">
        <v>13</v>
      </c>
      <c r="F28" s="182">
        <v>1</v>
      </c>
      <c r="G28" s="183"/>
      <c r="J28" s="156"/>
      <c r="K28" s="156"/>
      <c r="L28" s="156"/>
      <c r="M28" s="157"/>
      <c r="N28" s="208"/>
    </row>
    <row r="29" spans="1:14" s="154" customFormat="1" ht="17.100000000000001" customHeight="1" x14ac:dyDescent="0.25">
      <c r="A29" s="179">
        <v>12</v>
      </c>
      <c r="B29" s="180" t="s">
        <v>212</v>
      </c>
      <c r="C29" s="204"/>
      <c r="D29" s="190" t="s">
        <v>310</v>
      </c>
      <c r="E29" s="179" t="s">
        <v>13</v>
      </c>
      <c r="F29" s="182">
        <v>1</v>
      </c>
      <c r="G29" s="183"/>
      <c r="J29" s="156"/>
      <c r="K29" s="156"/>
      <c r="L29" s="156"/>
      <c r="M29" s="157"/>
      <c r="N29" s="208"/>
    </row>
    <row r="30" spans="1:14" s="154" customFormat="1" ht="17.100000000000001" customHeight="1" x14ac:dyDescent="0.25">
      <c r="A30" s="179">
        <v>13</v>
      </c>
      <c r="B30" s="180" t="s">
        <v>209</v>
      </c>
      <c r="C30" s="204"/>
      <c r="D30" s="190" t="s">
        <v>201</v>
      </c>
      <c r="E30" s="179" t="s">
        <v>13</v>
      </c>
      <c r="F30" s="182">
        <v>2</v>
      </c>
      <c r="G30" s="183"/>
      <c r="J30" s="156"/>
      <c r="K30" s="156"/>
      <c r="L30" s="156"/>
      <c r="M30" s="157"/>
      <c r="N30" s="208"/>
    </row>
    <row r="31" spans="1:14" s="154" customFormat="1" ht="17.100000000000001" customHeight="1" x14ac:dyDescent="0.25">
      <c r="A31" s="179">
        <v>14</v>
      </c>
      <c r="B31" s="180" t="s">
        <v>210</v>
      </c>
      <c r="C31" s="204"/>
      <c r="D31" s="206" t="s">
        <v>202</v>
      </c>
      <c r="E31" s="179" t="s">
        <v>13</v>
      </c>
      <c r="F31" s="182">
        <v>1</v>
      </c>
      <c r="G31" s="183"/>
      <c r="J31" s="156"/>
      <c r="K31" s="156"/>
      <c r="L31" s="156"/>
      <c r="M31" s="157"/>
      <c r="N31" s="208"/>
    </row>
    <row r="32" spans="1:14" s="154" customFormat="1" ht="17.100000000000001" customHeight="1" x14ac:dyDescent="0.25">
      <c r="A32" s="179">
        <v>15</v>
      </c>
      <c r="B32" s="180" t="s">
        <v>211</v>
      </c>
      <c r="C32" s="204"/>
      <c r="D32" s="206" t="s">
        <v>206</v>
      </c>
      <c r="E32" s="179" t="s">
        <v>13</v>
      </c>
      <c r="F32" s="182">
        <v>1</v>
      </c>
      <c r="G32" s="183"/>
      <c r="J32" s="156"/>
      <c r="K32" s="156"/>
      <c r="L32" s="156"/>
      <c r="M32" s="157"/>
      <c r="N32" s="208"/>
    </row>
    <row r="33" spans="1:14" s="154" customFormat="1" ht="17.100000000000001" customHeight="1" x14ac:dyDescent="0.25">
      <c r="A33" s="179">
        <v>16</v>
      </c>
      <c r="B33" s="180" t="s">
        <v>236</v>
      </c>
      <c r="C33" s="204"/>
      <c r="D33" s="190" t="s">
        <v>235</v>
      </c>
      <c r="E33" s="179" t="s">
        <v>13</v>
      </c>
      <c r="F33" s="182">
        <v>1</v>
      </c>
      <c r="G33" s="183"/>
      <c r="J33" s="156"/>
      <c r="K33" s="156"/>
      <c r="L33" s="156"/>
      <c r="M33" s="157"/>
      <c r="N33" s="208"/>
    </row>
    <row r="34" spans="1:14" s="154" customFormat="1" ht="17.100000000000001" customHeight="1" x14ac:dyDescent="0.25">
      <c r="A34" s="179">
        <v>17</v>
      </c>
      <c r="B34" s="180" t="s">
        <v>237</v>
      </c>
      <c r="C34" s="204"/>
      <c r="D34" s="205" t="s">
        <v>311</v>
      </c>
      <c r="E34" s="179" t="s">
        <v>13</v>
      </c>
      <c r="F34" s="182">
        <v>1</v>
      </c>
      <c r="G34" s="183"/>
      <c r="J34" s="156"/>
      <c r="K34" s="156"/>
      <c r="L34" s="156"/>
      <c r="M34" s="157"/>
      <c r="N34" s="208"/>
    </row>
    <row r="35" spans="1:14" s="183" customFormat="1" ht="15" x14ac:dyDescent="0.25">
      <c r="A35" s="243" t="s">
        <v>14</v>
      </c>
      <c r="B35" s="243"/>
      <c r="C35" s="243"/>
      <c r="D35" s="243"/>
      <c r="E35" s="243"/>
      <c r="F35" s="179">
        <f>SUM(F18:F34)</f>
        <v>20</v>
      </c>
      <c r="J35" s="156"/>
      <c r="K35" s="156"/>
      <c r="L35" s="156"/>
      <c r="M35" s="157"/>
      <c r="N35" s="208"/>
    </row>
    <row r="36" spans="1:14" s="183" customFormat="1" ht="15" x14ac:dyDescent="0.25">
      <c r="A36" s="154"/>
      <c r="B36" s="154"/>
      <c r="C36" s="154"/>
      <c r="D36" s="154"/>
      <c r="E36" s="154"/>
      <c r="F36" s="154"/>
      <c r="J36" s="156"/>
      <c r="K36" s="156"/>
      <c r="L36" s="156"/>
      <c r="M36" s="157"/>
      <c r="N36" s="208"/>
    </row>
    <row r="37" spans="1:14" s="183" customFormat="1" ht="15.75" x14ac:dyDescent="0.25">
      <c r="A37" s="253" t="s">
        <v>312</v>
      </c>
      <c r="B37" s="253"/>
      <c r="C37" s="253"/>
      <c r="D37" s="253"/>
      <c r="E37" s="253"/>
      <c r="F37" s="253"/>
      <c r="G37" s="207"/>
      <c r="J37" s="156"/>
      <c r="K37" s="156"/>
      <c r="L37" s="156"/>
      <c r="M37" s="157"/>
      <c r="N37" s="208"/>
    </row>
    <row r="38" spans="1:14" s="183" customFormat="1" ht="15" x14ac:dyDescent="0.25">
      <c r="A38" s="154"/>
      <c r="B38" s="154"/>
      <c r="C38" s="154"/>
      <c r="D38" s="154"/>
      <c r="E38" s="154"/>
      <c r="F38" s="192"/>
      <c r="J38" s="156"/>
      <c r="K38" s="156"/>
      <c r="L38" s="156"/>
      <c r="M38" s="157"/>
      <c r="N38" s="208"/>
    </row>
    <row r="39" spans="1:14" s="183" customFormat="1" ht="15" x14ac:dyDescent="0.25">
      <c r="A39" s="242" t="s">
        <v>165</v>
      </c>
      <c r="B39" s="242"/>
      <c r="C39" s="193"/>
      <c r="D39" s="159"/>
      <c r="E39" s="193"/>
      <c r="F39" s="193"/>
      <c r="G39" s="193"/>
      <c r="J39" s="156"/>
      <c r="K39" s="156"/>
      <c r="L39" s="156"/>
      <c r="M39" s="157"/>
      <c r="N39" s="208"/>
    </row>
    <row r="40" spans="1:14" s="183" customFormat="1" ht="15" x14ac:dyDescent="0.25">
      <c r="A40" s="193" t="s">
        <v>166</v>
      </c>
      <c r="B40" s="193"/>
      <c r="C40" s="193"/>
      <c r="D40" s="159"/>
      <c r="E40" s="156" t="s">
        <v>59</v>
      </c>
      <c r="F40" s="156"/>
      <c r="G40" s="156"/>
      <c r="J40" s="156"/>
      <c r="K40" s="156"/>
      <c r="L40" s="156"/>
      <c r="M40" s="157"/>
      <c r="N40" s="208"/>
    </row>
    <row r="41" spans="1:14" s="183" customFormat="1" ht="15" x14ac:dyDescent="0.25">
      <c r="A41" s="193"/>
      <c r="B41" s="193"/>
      <c r="C41" s="193"/>
      <c r="D41" s="159"/>
      <c r="E41" s="193"/>
      <c r="F41" s="193"/>
      <c r="G41" s="193"/>
      <c r="J41" s="156"/>
      <c r="K41" s="156"/>
      <c r="L41" s="156"/>
      <c r="M41" s="157"/>
      <c r="N41" s="208"/>
    </row>
    <row r="42" spans="1:14" s="183" customFormat="1" ht="15" x14ac:dyDescent="0.25">
      <c r="A42" s="193"/>
      <c r="B42" s="193"/>
      <c r="C42" s="193"/>
      <c r="D42" s="159"/>
      <c r="E42" s="193"/>
      <c r="F42" s="193"/>
      <c r="G42" s="193"/>
      <c r="J42" s="156"/>
      <c r="K42" s="156"/>
      <c r="L42" s="156"/>
      <c r="M42" s="157"/>
      <c r="N42" s="208"/>
    </row>
    <row r="43" spans="1:14" s="183" customFormat="1" ht="15" x14ac:dyDescent="0.25">
      <c r="A43" s="185" t="str">
        <f>D13</f>
        <v>dr. H. Fuad Alhamidy, M.Kes</v>
      </c>
      <c r="B43" s="185"/>
      <c r="C43" s="185"/>
      <c r="D43" s="187"/>
      <c r="E43" s="188" t="str">
        <f>D12</f>
        <v>Sri Wulandini</v>
      </c>
      <c r="F43" s="188"/>
      <c r="G43" s="188"/>
      <c r="J43" s="156"/>
      <c r="K43" s="156"/>
      <c r="L43" s="156"/>
      <c r="M43" s="157"/>
      <c r="N43" s="208"/>
    </row>
    <row r="44" spans="1:14" s="189" customFormat="1" ht="15" x14ac:dyDescent="0.25">
      <c r="A44" s="193"/>
      <c r="B44" s="193"/>
      <c r="C44" s="193"/>
      <c r="D44" s="159"/>
      <c r="E44" s="193"/>
      <c r="F44" s="193"/>
      <c r="G44" s="193"/>
      <c r="J44" s="156"/>
      <c r="K44" s="156"/>
      <c r="L44" s="156"/>
      <c r="M44" s="157"/>
      <c r="N44" s="208"/>
    </row>
    <row r="45" spans="1:14" s="13" customFormat="1" ht="18" x14ac:dyDescent="0.25">
      <c r="A45" s="126"/>
      <c r="B45" s="126"/>
      <c r="C45" s="126"/>
      <c r="D45" s="126"/>
      <c r="E45" s="126"/>
      <c r="F45" s="127"/>
      <c r="G45" s="1"/>
      <c r="J45" s="156"/>
      <c r="K45" s="156"/>
      <c r="L45" s="156"/>
      <c r="M45" s="157"/>
      <c r="N45" s="208"/>
    </row>
    <row r="46" spans="1:14" s="13" customFormat="1" ht="16.5" x14ac:dyDescent="0.25">
      <c r="A46" s="254" t="s">
        <v>17</v>
      </c>
      <c r="B46" s="254"/>
      <c r="C46" s="254"/>
      <c r="D46" s="254"/>
      <c r="E46" s="254"/>
      <c r="F46" s="254"/>
      <c r="G46" s="1"/>
      <c r="J46" s="156"/>
      <c r="K46" s="156"/>
      <c r="L46" s="156"/>
      <c r="M46" s="157"/>
      <c r="N46" s="208"/>
    </row>
    <row r="47" spans="1:14" s="13" customFormat="1" ht="18" x14ac:dyDescent="0.25">
      <c r="A47" s="11"/>
      <c r="B47" s="11"/>
      <c r="C47" s="11"/>
      <c r="D47" s="11"/>
      <c r="E47" s="12"/>
      <c r="F47" s="12"/>
      <c r="G47" s="1"/>
      <c r="J47" s="156"/>
      <c r="K47" s="156"/>
      <c r="L47" s="156"/>
      <c r="M47" s="157"/>
      <c r="N47" s="208"/>
    </row>
    <row r="48" spans="1:14" s="13" customFormat="1" ht="18" x14ac:dyDescent="0.25">
      <c r="A48" s="11"/>
      <c r="B48" s="11"/>
      <c r="C48" s="11"/>
      <c r="D48" s="11"/>
      <c r="E48" s="12"/>
      <c r="F48" s="12"/>
      <c r="G48" s="1"/>
      <c r="J48" s="156"/>
      <c r="K48" s="156"/>
      <c r="L48" s="156"/>
      <c r="M48" s="157"/>
      <c r="N48" s="208"/>
    </row>
    <row r="49" ht="16.5" x14ac:dyDescent="0.25"/>
    <row r="50" ht="16.5" x14ac:dyDescent="0.25"/>
  </sheetData>
  <sortState ref="B18:F35">
    <sortCondition ref="B18"/>
  </sortState>
  <mergeCells count="19">
    <mergeCell ref="C17:D17"/>
    <mergeCell ref="A35:E35"/>
    <mergeCell ref="A37:F37"/>
    <mergeCell ref="A39:B39"/>
    <mergeCell ref="A46:F46"/>
    <mergeCell ref="L3:M3"/>
    <mergeCell ref="A15:F15"/>
    <mergeCell ref="D1:F1"/>
    <mergeCell ref="D3:F3"/>
    <mergeCell ref="D4:F4"/>
    <mergeCell ref="D5:F5"/>
    <mergeCell ref="D6:F6"/>
    <mergeCell ref="A8:F8"/>
    <mergeCell ref="A9:F9"/>
    <mergeCell ref="A11:B11"/>
    <mergeCell ref="E11:F12"/>
    <mergeCell ref="A12:B12"/>
    <mergeCell ref="A13:B13"/>
    <mergeCell ref="D2:F2"/>
  </mergeCells>
  <pageMargins left="0.95" right="0.7" top="0.75" bottom="0.75" header="0.3" footer="0.3"/>
  <pageSetup paperSize="5" scale="89" orientation="portrait" horizontalDpi="4294967293" verticalDpi="360" r:id="rId1"/>
  <colBreaks count="1" manualBreakCount="1">
    <brk id="7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25" workbookViewId="0">
      <selection activeCell="D29" sqref="D29"/>
    </sheetView>
  </sheetViews>
  <sheetFormatPr defaultRowHeight="17.100000000000001" customHeight="1" x14ac:dyDescent="0.25"/>
  <cols>
    <col min="1" max="1" width="5.140625" style="1" customWidth="1"/>
    <col min="2" max="2" width="15.5703125" style="1" customWidth="1"/>
    <col min="3" max="3" width="1.42578125" style="1" customWidth="1"/>
    <col min="4" max="4" width="40.28515625" style="1" customWidth="1"/>
    <col min="5" max="6" width="13.42578125" style="1" customWidth="1"/>
    <col min="7" max="9" width="9.140625" style="1"/>
    <col min="10" max="10" width="5.5703125" style="156" customWidth="1"/>
    <col min="11" max="11" width="33.28515625" style="156" customWidth="1"/>
    <col min="12" max="12" width="4" style="156" customWidth="1"/>
    <col min="13" max="13" width="34.28515625" style="157" customWidth="1"/>
    <col min="14" max="14" width="13.85546875" style="208" customWidth="1"/>
    <col min="15" max="16384" width="9.140625" style="1"/>
  </cols>
  <sheetData>
    <row r="1" spans="1:14" s="154" customFormat="1" ht="18" x14ac:dyDescent="0.25">
      <c r="D1" s="246" t="s">
        <v>244</v>
      </c>
      <c r="E1" s="246"/>
      <c r="F1" s="246"/>
      <c r="G1" s="215"/>
      <c r="J1" s="156"/>
      <c r="K1" s="156"/>
      <c r="L1" s="156"/>
      <c r="M1" s="157"/>
      <c r="N1" s="208"/>
    </row>
    <row r="2" spans="1:14" s="154" customFormat="1" ht="18" x14ac:dyDescent="0.25">
      <c r="D2" s="247" t="s">
        <v>1</v>
      </c>
      <c r="E2" s="247"/>
      <c r="F2" s="247"/>
      <c r="G2" s="158"/>
      <c r="J2" s="156"/>
      <c r="K2" s="156"/>
      <c r="L2" s="156"/>
      <c r="M2" s="157"/>
      <c r="N2" s="208"/>
    </row>
    <row r="3" spans="1:14" s="154" customFormat="1" ht="18" x14ac:dyDescent="0.3">
      <c r="D3" s="247" t="s">
        <v>2</v>
      </c>
      <c r="E3" s="247"/>
      <c r="F3" s="247"/>
      <c r="G3" s="215"/>
      <c r="I3" s="159" t="s">
        <v>302</v>
      </c>
      <c r="J3" s="210" t="s">
        <v>9</v>
      </c>
      <c r="K3" s="210" t="s">
        <v>246</v>
      </c>
      <c r="L3" s="241" t="s">
        <v>247</v>
      </c>
      <c r="M3" s="241"/>
      <c r="N3" s="161" t="s">
        <v>248</v>
      </c>
    </row>
    <row r="4" spans="1:14" s="154" customFormat="1" ht="18" x14ac:dyDescent="0.3">
      <c r="D4" s="244" t="s">
        <v>249</v>
      </c>
      <c r="E4" s="244"/>
      <c r="F4" s="244"/>
      <c r="G4" s="215"/>
      <c r="I4" s="197" t="s">
        <v>302</v>
      </c>
      <c r="J4" s="210">
        <v>1</v>
      </c>
      <c r="K4" s="162" t="s">
        <v>250</v>
      </c>
      <c r="L4" s="210">
        <v>1</v>
      </c>
      <c r="M4" s="163" t="s">
        <v>251</v>
      </c>
      <c r="N4" s="163" t="s">
        <v>252</v>
      </c>
    </row>
    <row r="5" spans="1:14" s="154" customFormat="1" ht="15.75" x14ac:dyDescent="0.3">
      <c r="D5" s="250" t="s">
        <v>3</v>
      </c>
      <c r="E5" s="250"/>
      <c r="F5" s="250"/>
      <c r="G5" s="164"/>
      <c r="I5" s="159" t="s">
        <v>302</v>
      </c>
      <c r="J5" s="210"/>
      <c r="K5" s="165"/>
      <c r="L5" s="210">
        <v>2</v>
      </c>
      <c r="M5" s="163" t="s">
        <v>253</v>
      </c>
      <c r="N5" s="163" t="s">
        <v>254</v>
      </c>
    </row>
    <row r="6" spans="1:14" s="154" customFormat="1" ht="16.5" thickBot="1" x14ac:dyDescent="0.35">
      <c r="A6" s="166"/>
      <c r="B6" s="166"/>
      <c r="C6" s="166"/>
      <c r="D6" s="248" t="s">
        <v>232</v>
      </c>
      <c r="E6" s="248"/>
      <c r="F6" s="248"/>
      <c r="G6" s="167"/>
      <c r="I6" s="197"/>
      <c r="J6" s="210"/>
      <c r="K6" s="165"/>
      <c r="L6" s="210">
        <v>3</v>
      </c>
      <c r="M6" s="163" t="s">
        <v>255</v>
      </c>
      <c r="N6" s="163" t="s">
        <v>256</v>
      </c>
    </row>
    <row r="7" spans="1:14" ht="9" customHeight="1" thickTop="1" x14ac:dyDescent="0.3">
      <c r="G7" s="3"/>
      <c r="J7" s="210">
        <v>2</v>
      </c>
      <c r="K7" s="168" t="s">
        <v>257</v>
      </c>
      <c r="L7" s="210">
        <v>4</v>
      </c>
      <c r="M7" s="169" t="s">
        <v>258</v>
      </c>
      <c r="N7" s="163" t="s">
        <v>259</v>
      </c>
    </row>
    <row r="8" spans="1:14" s="154" customFormat="1" ht="18" x14ac:dyDescent="0.3">
      <c r="A8" s="251" t="s">
        <v>5</v>
      </c>
      <c r="B8" s="251"/>
      <c r="C8" s="251"/>
      <c r="D8" s="251"/>
      <c r="E8" s="251"/>
      <c r="F8" s="251"/>
      <c r="G8" s="170"/>
      <c r="I8" s="198" t="s">
        <v>302</v>
      </c>
      <c r="J8" s="210"/>
      <c r="K8" s="165"/>
      <c r="L8" s="210">
        <v>5</v>
      </c>
      <c r="M8" s="163" t="s">
        <v>260</v>
      </c>
      <c r="N8" s="163" t="s">
        <v>261</v>
      </c>
    </row>
    <row r="9" spans="1:14" s="154" customFormat="1" ht="18" x14ac:dyDescent="0.3">
      <c r="A9" s="249" t="s">
        <v>321</v>
      </c>
      <c r="B9" s="249"/>
      <c r="C9" s="249"/>
      <c r="D9" s="249"/>
      <c r="E9" s="249"/>
      <c r="F9" s="249"/>
      <c r="G9" s="215"/>
      <c r="I9" s="199" t="s">
        <v>302</v>
      </c>
      <c r="J9" s="210"/>
      <c r="K9" s="162"/>
      <c r="L9" s="210">
        <v>6</v>
      </c>
      <c r="M9" s="163" t="s">
        <v>262</v>
      </c>
      <c r="N9" s="163" t="s">
        <v>263</v>
      </c>
    </row>
    <row r="10" spans="1:14" s="3" customFormat="1" ht="9" customHeight="1" x14ac:dyDescent="0.3">
      <c r="J10" s="210"/>
      <c r="K10" s="162"/>
      <c r="L10" s="210">
        <v>7</v>
      </c>
      <c r="M10" s="157" t="s">
        <v>271</v>
      </c>
      <c r="N10" s="163" t="s">
        <v>272</v>
      </c>
    </row>
    <row r="11" spans="1:14" s="154" customFormat="1" ht="17.100000000000001" customHeight="1" x14ac:dyDescent="0.3">
      <c r="A11" s="242" t="s">
        <v>6</v>
      </c>
      <c r="B11" s="242"/>
      <c r="C11" s="211" t="s">
        <v>43</v>
      </c>
      <c r="D11" s="163"/>
      <c r="E11" s="252"/>
      <c r="F11" s="252"/>
      <c r="J11" s="210">
        <v>3</v>
      </c>
      <c r="K11" s="162" t="s">
        <v>240</v>
      </c>
      <c r="L11" s="210">
        <v>8</v>
      </c>
      <c r="M11" s="163" t="s">
        <v>273</v>
      </c>
      <c r="N11" s="163" t="s">
        <v>274</v>
      </c>
    </row>
    <row r="12" spans="1:14" s="174" customFormat="1" ht="17.100000000000001" customHeight="1" x14ac:dyDescent="0.3">
      <c r="A12" s="242" t="s">
        <v>7</v>
      </c>
      <c r="B12" s="242"/>
      <c r="C12" s="211" t="s">
        <v>43</v>
      </c>
      <c r="D12" s="216"/>
      <c r="E12" s="252"/>
      <c r="F12" s="252"/>
      <c r="G12" s="154"/>
      <c r="J12" s="210"/>
      <c r="K12" s="162"/>
      <c r="L12" s="210">
        <v>9</v>
      </c>
      <c r="M12" s="163" t="s">
        <v>275</v>
      </c>
      <c r="N12" s="163" t="s">
        <v>276</v>
      </c>
    </row>
    <row r="13" spans="1:14" s="174" customFormat="1" ht="17.100000000000001" customHeight="1" x14ac:dyDescent="0.3">
      <c r="A13" s="242" t="s">
        <v>8</v>
      </c>
      <c r="B13" s="242"/>
      <c r="C13" s="211" t="s">
        <v>43</v>
      </c>
      <c r="D13" s="162"/>
      <c r="E13" s="156"/>
      <c r="F13" s="171"/>
      <c r="G13" s="154"/>
      <c r="J13" s="210"/>
      <c r="K13" s="168"/>
      <c r="L13" s="210">
        <v>10</v>
      </c>
      <c r="M13" s="191" t="s">
        <v>277</v>
      </c>
      <c r="N13" s="209" t="s">
        <v>278</v>
      </c>
    </row>
    <row r="14" spans="1:14" s="174" customFormat="1" ht="17.100000000000001" customHeight="1" x14ac:dyDescent="0.3">
      <c r="A14" s="211"/>
      <c r="B14" s="211"/>
      <c r="C14" s="211"/>
      <c r="D14" s="156"/>
      <c r="E14" s="156"/>
      <c r="F14" s="171"/>
      <c r="G14" s="154"/>
      <c r="J14" s="210">
        <v>4</v>
      </c>
      <c r="K14" s="168" t="s">
        <v>279</v>
      </c>
      <c r="L14" s="210">
        <v>11</v>
      </c>
      <c r="M14" s="163" t="s">
        <v>280</v>
      </c>
      <c r="N14" s="163" t="s">
        <v>281</v>
      </c>
    </row>
    <row r="15" spans="1:14" s="174" customFormat="1" ht="17.100000000000001" customHeight="1" x14ac:dyDescent="0.3">
      <c r="A15" s="245" t="s">
        <v>314</v>
      </c>
      <c r="B15" s="245"/>
      <c r="C15" s="245"/>
      <c r="D15" s="245"/>
      <c r="E15" s="245"/>
      <c r="F15" s="245"/>
      <c r="G15" s="154"/>
      <c r="J15" s="210"/>
      <c r="K15" s="168"/>
      <c r="L15" s="210">
        <v>12</v>
      </c>
      <c r="M15" s="163" t="s">
        <v>282</v>
      </c>
      <c r="N15" s="163" t="s">
        <v>283</v>
      </c>
    </row>
    <row r="16" spans="1:14" s="174" customFormat="1" ht="17.100000000000001" customHeight="1" x14ac:dyDescent="0.3">
      <c r="A16" s="214"/>
      <c r="B16" s="214"/>
      <c r="C16" s="214"/>
      <c r="D16" s="214"/>
      <c r="E16" s="214"/>
      <c r="F16" s="214"/>
      <c r="G16" s="154"/>
      <c r="J16" s="210"/>
      <c r="K16" s="162"/>
      <c r="L16" s="210">
        <v>13</v>
      </c>
      <c r="M16" s="169" t="s">
        <v>284</v>
      </c>
      <c r="N16" s="163" t="s">
        <v>285</v>
      </c>
    </row>
    <row r="17" spans="1:14" s="154" customFormat="1" ht="31.5" customHeight="1" x14ac:dyDescent="0.3">
      <c r="A17" s="212" t="s">
        <v>9</v>
      </c>
      <c r="B17" s="212" t="s">
        <v>10</v>
      </c>
      <c r="C17" s="243" t="s">
        <v>11</v>
      </c>
      <c r="D17" s="243"/>
      <c r="E17" s="212" t="s">
        <v>12</v>
      </c>
      <c r="F17" s="178" t="s">
        <v>264</v>
      </c>
      <c r="G17" s="203"/>
      <c r="J17" s="210">
        <v>5</v>
      </c>
      <c r="K17" s="162" t="s">
        <v>243</v>
      </c>
      <c r="L17" s="210">
        <v>14</v>
      </c>
      <c r="M17" s="169" t="s">
        <v>286</v>
      </c>
      <c r="N17" s="163" t="s">
        <v>287</v>
      </c>
    </row>
    <row r="18" spans="1:14" s="154" customFormat="1" ht="17.100000000000001" customHeight="1" x14ac:dyDescent="0.3">
      <c r="A18" s="179">
        <v>1</v>
      </c>
      <c r="B18" s="180" t="s">
        <v>315</v>
      </c>
      <c r="C18" s="204"/>
      <c r="D18" s="190" t="s">
        <v>316</v>
      </c>
      <c r="E18" s="179" t="s">
        <v>13</v>
      </c>
      <c r="F18" s="182">
        <v>8</v>
      </c>
      <c r="J18" s="210"/>
      <c r="K18" s="165"/>
      <c r="L18" s="210">
        <v>15</v>
      </c>
      <c r="M18" s="169" t="s">
        <v>288</v>
      </c>
      <c r="N18" s="163" t="s">
        <v>289</v>
      </c>
    </row>
    <row r="19" spans="1:14" s="154" customFormat="1" ht="17.100000000000001" customHeight="1" x14ac:dyDescent="0.3">
      <c r="A19" s="179">
        <v>2</v>
      </c>
      <c r="B19" s="180" t="s">
        <v>317</v>
      </c>
      <c r="C19" s="204"/>
      <c r="D19" s="190" t="s">
        <v>318</v>
      </c>
      <c r="E19" s="179" t="s">
        <v>13</v>
      </c>
      <c r="F19" s="182">
        <v>2</v>
      </c>
      <c r="J19" s="168"/>
      <c r="K19" s="168"/>
      <c r="L19" s="210">
        <v>16</v>
      </c>
      <c r="M19" s="169" t="s">
        <v>290</v>
      </c>
      <c r="N19" s="163" t="s">
        <v>291</v>
      </c>
    </row>
    <row r="20" spans="1:14" s="154" customFormat="1" ht="17.100000000000001" customHeight="1" x14ac:dyDescent="0.3">
      <c r="A20" s="179">
        <v>3</v>
      </c>
      <c r="B20" s="180" t="s">
        <v>319</v>
      </c>
      <c r="C20" s="204"/>
      <c r="D20" s="190" t="s">
        <v>320</v>
      </c>
      <c r="E20" s="179" t="s">
        <v>13</v>
      </c>
      <c r="F20" s="182">
        <v>4</v>
      </c>
      <c r="J20" s="210">
        <v>6</v>
      </c>
      <c r="K20" s="162" t="s">
        <v>292</v>
      </c>
      <c r="L20" s="210">
        <v>17</v>
      </c>
      <c r="M20" s="163" t="s">
        <v>293</v>
      </c>
      <c r="N20" s="163" t="s">
        <v>294</v>
      </c>
    </row>
    <row r="21" spans="1:14" s="154" customFormat="1" ht="17.100000000000001" customHeight="1" x14ac:dyDescent="0.3">
      <c r="A21" s="243" t="s">
        <v>14</v>
      </c>
      <c r="B21" s="243"/>
      <c r="C21" s="243"/>
      <c r="D21" s="243"/>
      <c r="E21" s="243"/>
      <c r="F21" s="179">
        <f>SUM(F18:F20)</f>
        <v>14</v>
      </c>
      <c r="J21" s="210"/>
      <c r="K21" s="162"/>
      <c r="L21" s="210">
        <v>18</v>
      </c>
      <c r="M21" s="163" t="s">
        <v>295</v>
      </c>
      <c r="N21" s="163" t="s">
        <v>296</v>
      </c>
    </row>
    <row r="22" spans="1:14" s="154" customFormat="1" ht="17.100000000000001" customHeight="1" x14ac:dyDescent="0.3">
      <c r="J22" s="156"/>
      <c r="K22" s="156"/>
      <c r="L22" s="210">
        <v>19</v>
      </c>
      <c r="M22" s="157" t="s">
        <v>297</v>
      </c>
      <c r="N22" s="163" t="s">
        <v>298</v>
      </c>
    </row>
    <row r="23" spans="1:14" s="154" customFormat="1" ht="17.100000000000001" customHeight="1" x14ac:dyDescent="0.3">
      <c r="A23" s="253" t="s">
        <v>312</v>
      </c>
      <c r="B23" s="253"/>
      <c r="C23" s="253"/>
      <c r="D23" s="253"/>
      <c r="E23" s="253"/>
      <c r="F23" s="253"/>
      <c r="J23" s="156"/>
      <c r="K23" s="156"/>
      <c r="L23" s="210">
        <v>20</v>
      </c>
      <c r="M23" s="157" t="s">
        <v>299</v>
      </c>
      <c r="N23" s="163" t="s">
        <v>300</v>
      </c>
    </row>
    <row r="24" spans="1:14" s="154" customFormat="1" ht="17.100000000000001" customHeight="1" x14ac:dyDescent="0.3">
      <c r="F24" s="213"/>
      <c r="J24" s="156"/>
      <c r="K24" s="156"/>
      <c r="L24" s="210"/>
      <c r="M24" s="157"/>
      <c r="N24" s="208"/>
    </row>
    <row r="25" spans="1:14" s="154" customFormat="1" ht="17.100000000000001" customHeight="1" x14ac:dyDescent="0.25">
      <c r="A25" s="242" t="s">
        <v>165</v>
      </c>
      <c r="B25" s="242"/>
      <c r="C25" s="211"/>
      <c r="D25" s="159"/>
      <c r="E25" s="211"/>
      <c r="F25" s="211"/>
      <c r="J25" s="156"/>
      <c r="K25" s="156"/>
      <c r="L25" s="156"/>
      <c r="M25" s="157"/>
      <c r="N25" s="208"/>
    </row>
    <row r="26" spans="1:14" s="154" customFormat="1" ht="17.100000000000001" customHeight="1" x14ac:dyDescent="0.25">
      <c r="A26" s="211" t="s">
        <v>166</v>
      </c>
      <c r="B26" s="211"/>
      <c r="C26" s="211"/>
      <c r="D26" s="159"/>
      <c r="E26" s="156" t="s">
        <v>59</v>
      </c>
      <c r="F26" s="156"/>
      <c r="J26" s="156"/>
      <c r="K26" s="156"/>
      <c r="L26" s="156"/>
      <c r="M26" s="157"/>
      <c r="N26" s="208"/>
    </row>
    <row r="27" spans="1:14" s="154" customFormat="1" ht="17.100000000000001" customHeight="1" x14ac:dyDescent="0.25">
      <c r="A27" s="211"/>
      <c r="B27" s="211"/>
      <c r="C27" s="211"/>
      <c r="D27" s="159"/>
      <c r="E27" s="211"/>
      <c r="F27" s="211"/>
      <c r="J27" s="156"/>
      <c r="K27" s="156"/>
      <c r="L27" s="156"/>
      <c r="M27" s="157"/>
      <c r="N27" s="208"/>
    </row>
    <row r="28" spans="1:14" s="154" customFormat="1" ht="17.100000000000001" customHeight="1" x14ac:dyDescent="0.25">
      <c r="A28" s="211"/>
      <c r="B28" s="211"/>
      <c r="C28" s="211"/>
      <c r="D28" s="159"/>
      <c r="E28" s="211"/>
      <c r="F28" s="211"/>
      <c r="G28" s="183"/>
      <c r="J28" s="156"/>
      <c r="K28" s="156"/>
      <c r="L28" s="156"/>
      <c r="M28" s="157"/>
      <c r="N28" s="208"/>
    </row>
    <row r="29" spans="1:14" s="154" customFormat="1" ht="17.100000000000001" customHeight="1" x14ac:dyDescent="0.25">
      <c r="A29" s="185">
        <f>D13</f>
        <v>0</v>
      </c>
      <c r="B29" s="185"/>
      <c r="C29" s="185"/>
      <c r="D29" s="187"/>
      <c r="E29" s="217">
        <f>D12</f>
        <v>0</v>
      </c>
      <c r="F29" s="188"/>
      <c r="G29" s="183"/>
      <c r="J29" s="156"/>
      <c r="K29" s="156"/>
      <c r="L29" s="156"/>
      <c r="M29" s="157"/>
      <c r="N29" s="208"/>
    </row>
    <row r="30" spans="1:14" s="154" customFormat="1" ht="17.100000000000001" customHeight="1" x14ac:dyDescent="0.25">
      <c r="A30" s="185"/>
      <c r="B30" s="185"/>
      <c r="C30" s="185"/>
      <c r="D30" s="187"/>
      <c r="E30" s="217"/>
      <c r="F30" s="188"/>
      <c r="G30" s="183"/>
      <c r="J30" s="156"/>
      <c r="K30" s="156"/>
      <c r="L30" s="156"/>
      <c r="M30" s="157"/>
      <c r="N30" s="208"/>
    </row>
    <row r="31" spans="1:14" s="154" customFormat="1" ht="17.100000000000001" customHeight="1" x14ac:dyDescent="0.25">
      <c r="A31" s="185"/>
      <c r="B31" s="185"/>
      <c r="C31" s="185"/>
      <c r="D31" s="187"/>
      <c r="E31" s="217"/>
      <c r="F31" s="188"/>
      <c r="G31" s="183"/>
      <c r="J31" s="156"/>
      <c r="K31" s="156"/>
      <c r="L31" s="156"/>
      <c r="M31" s="157"/>
      <c r="N31" s="208"/>
    </row>
    <row r="32" spans="1:14" s="154" customFormat="1" ht="17.100000000000001" customHeight="1" x14ac:dyDescent="0.25">
      <c r="A32" s="185"/>
      <c r="B32" s="185"/>
      <c r="C32" s="185"/>
      <c r="D32" s="187"/>
      <c r="E32" s="217"/>
      <c r="F32" s="188"/>
      <c r="G32" s="183"/>
      <c r="J32" s="156"/>
      <c r="K32" s="156"/>
      <c r="L32" s="156"/>
      <c r="M32" s="157"/>
      <c r="N32" s="208"/>
    </row>
    <row r="33" spans="1:14" s="154" customFormat="1" ht="17.100000000000001" customHeight="1" x14ac:dyDescent="0.25">
      <c r="A33" s="185"/>
      <c r="B33" s="185"/>
      <c r="C33" s="185"/>
      <c r="D33" s="187"/>
      <c r="E33" s="217"/>
      <c r="F33" s="188"/>
      <c r="G33" s="183"/>
      <c r="J33" s="156"/>
      <c r="K33" s="156"/>
      <c r="L33" s="156"/>
      <c r="M33" s="157"/>
      <c r="N33" s="208"/>
    </row>
    <row r="34" spans="1:14" s="154" customFormat="1" ht="17.100000000000001" customHeight="1" x14ac:dyDescent="0.25">
      <c r="A34" s="185"/>
      <c r="B34" s="185"/>
      <c r="C34" s="185"/>
      <c r="D34" s="187"/>
      <c r="E34" s="217"/>
      <c r="F34" s="188"/>
      <c r="G34" s="183"/>
      <c r="J34" s="156"/>
      <c r="K34" s="156"/>
      <c r="L34" s="156"/>
      <c r="M34" s="157"/>
      <c r="N34" s="208"/>
    </row>
    <row r="35" spans="1:14" s="154" customFormat="1" ht="17.100000000000001" customHeight="1" x14ac:dyDescent="0.25">
      <c r="A35" s="185"/>
      <c r="B35" s="185"/>
      <c r="C35" s="185"/>
      <c r="D35" s="187"/>
      <c r="E35" s="217"/>
      <c r="F35" s="188"/>
      <c r="G35" s="183"/>
      <c r="J35" s="156"/>
      <c r="K35" s="156"/>
      <c r="L35" s="156"/>
      <c r="M35" s="157"/>
      <c r="N35" s="208"/>
    </row>
    <row r="36" spans="1:14" s="154" customFormat="1" ht="17.100000000000001" customHeight="1" x14ac:dyDescent="0.25">
      <c r="A36" s="185"/>
      <c r="B36" s="185"/>
      <c r="C36" s="185"/>
      <c r="D36" s="187"/>
      <c r="E36" s="217"/>
      <c r="F36" s="188"/>
      <c r="G36" s="183"/>
      <c r="J36" s="156"/>
      <c r="K36" s="156"/>
      <c r="L36" s="156"/>
      <c r="M36" s="157"/>
      <c r="N36" s="208"/>
    </row>
    <row r="37" spans="1:14" s="154" customFormat="1" ht="17.100000000000001" customHeight="1" x14ac:dyDescent="0.25">
      <c r="A37" s="185"/>
      <c r="B37" s="185"/>
      <c r="C37" s="185"/>
      <c r="D37" s="187"/>
      <c r="E37" s="217"/>
      <c r="F37" s="188"/>
      <c r="G37" s="183"/>
      <c r="J37" s="156"/>
      <c r="K37" s="156"/>
      <c r="L37" s="156"/>
      <c r="M37" s="157"/>
      <c r="N37" s="208"/>
    </row>
    <row r="38" spans="1:14" s="154" customFormat="1" ht="17.100000000000001" customHeight="1" x14ac:dyDescent="0.25">
      <c r="A38" s="185"/>
      <c r="B38" s="185"/>
      <c r="C38" s="185"/>
      <c r="D38" s="187"/>
      <c r="E38" s="217"/>
      <c r="F38" s="188"/>
      <c r="G38" s="183"/>
      <c r="J38" s="156"/>
      <c r="K38" s="156"/>
      <c r="L38" s="156"/>
      <c r="M38" s="157"/>
      <c r="N38" s="208"/>
    </row>
    <row r="39" spans="1:14" s="154" customFormat="1" ht="17.100000000000001" customHeight="1" x14ac:dyDescent="0.25">
      <c r="A39" s="211"/>
      <c r="B39" s="211"/>
      <c r="C39" s="211"/>
      <c r="D39" s="159"/>
      <c r="E39" s="211"/>
      <c r="F39" s="211"/>
      <c r="G39" s="183"/>
      <c r="J39" s="156"/>
      <c r="K39" s="156"/>
      <c r="L39" s="156"/>
      <c r="M39" s="157"/>
      <c r="N39" s="208"/>
    </row>
    <row r="40" spans="1:14" s="154" customFormat="1" ht="17.100000000000001" customHeight="1" x14ac:dyDescent="0.25">
      <c r="A40" s="126"/>
      <c r="B40" s="126"/>
      <c r="C40" s="126"/>
      <c r="D40" s="126"/>
      <c r="E40" s="126"/>
      <c r="F40" s="127"/>
      <c r="G40" s="183"/>
      <c r="J40" s="156"/>
      <c r="K40" s="156"/>
      <c r="L40" s="156"/>
      <c r="M40" s="157"/>
      <c r="N40" s="208"/>
    </row>
    <row r="41" spans="1:14" s="154" customFormat="1" ht="17.100000000000001" customHeight="1" x14ac:dyDescent="0.25">
      <c r="A41" s="254" t="s">
        <v>17</v>
      </c>
      <c r="B41" s="254"/>
      <c r="C41" s="254"/>
      <c r="D41" s="254"/>
      <c r="E41" s="254"/>
      <c r="F41" s="254"/>
      <c r="G41" s="183"/>
      <c r="J41" s="156"/>
      <c r="K41" s="156"/>
      <c r="L41" s="156"/>
      <c r="M41" s="157"/>
      <c r="N41" s="208"/>
    </row>
    <row r="42" spans="1:14" s="183" customFormat="1" ht="18" x14ac:dyDescent="0.25">
      <c r="A42" s="11"/>
      <c r="B42" s="11"/>
      <c r="C42" s="11"/>
      <c r="D42" s="11"/>
      <c r="E42" s="12"/>
      <c r="F42" s="12"/>
      <c r="J42" s="156"/>
      <c r="K42" s="156"/>
      <c r="L42" s="156"/>
      <c r="M42" s="157"/>
      <c r="N42" s="208"/>
    </row>
    <row r="43" spans="1:14" s="183" customFormat="1" ht="18" x14ac:dyDescent="0.25">
      <c r="A43" s="11"/>
      <c r="B43" s="11"/>
      <c r="C43" s="11"/>
      <c r="D43" s="11"/>
      <c r="E43" s="12"/>
      <c r="F43" s="12"/>
      <c r="J43" s="156"/>
      <c r="K43" s="156"/>
      <c r="L43" s="156"/>
      <c r="M43" s="157"/>
      <c r="N43" s="208"/>
    </row>
    <row r="44" spans="1:14" s="183" customFormat="1" ht="16.5" x14ac:dyDescent="0.25">
      <c r="A44" s="1"/>
      <c r="B44" s="1"/>
      <c r="C44" s="1"/>
      <c r="D44" s="1"/>
      <c r="E44" s="1"/>
      <c r="F44" s="1"/>
      <c r="G44" s="207"/>
      <c r="J44" s="156"/>
      <c r="K44" s="156"/>
      <c r="L44" s="156"/>
      <c r="M44" s="157"/>
      <c r="N44" s="208"/>
    </row>
    <row r="45" spans="1:14" s="183" customFormat="1" ht="16.5" x14ac:dyDescent="0.25">
      <c r="A45" s="1"/>
      <c r="B45" s="1"/>
      <c r="C45" s="1"/>
      <c r="D45" s="1"/>
      <c r="E45" s="1"/>
      <c r="F45" s="1"/>
      <c r="J45" s="156"/>
      <c r="K45" s="156"/>
      <c r="L45" s="156"/>
      <c r="M45" s="157"/>
      <c r="N45" s="208"/>
    </row>
    <row r="46" spans="1:14" s="183" customFormat="1" ht="16.5" x14ac:dyDescent="0.25">
      <c r="A46" s="1"/>
      <c r="B46" s="1"/>
      <c r="C46" s="1"/>
      <c r="D46" s="1"/>
      <c r="E46" s="1"/>
      <c r="F46" s="1"/>
      <c r="G46" s="211"/>
      <c r="J46" s="156"/>
      <c r="K46" s="156"/>
      <c r="L46" s="156"/>
      <c r="M46" s="157"/>
      <c r="N46" s="208"/>
    </row>
    <row r="47" spans="1:14" s="183" customFormat="1" ht="16.5" x14ac:dyDescent="0.25">
      <c r="A47" s="1"/>
      <c r="B47" s="1"/>
      <c r="C47" s="1"/>
      <c r="D47" s="1"/>
      <c r="E47" s="1"/>
      <c r="F47" s="1"/>
      <c r="G47" s="156"/>
      <c r="J47" s="156"/>
      <c r="K47" s="156"/>
      <c r="L47" s="156"/>
      <c r="M47" s="157"/>
      <c r="N47" s="208"/>
    </row>
    <row r="48" spans="1:14" s="183" customFormat="1" ht="16.5" x14ac:dyDescent="0.25">
      <c r="A48" s="1"/>
      <c r="B48" s="1"/>
      <c r="C48" s="1"/>
      <c r="D48" s="1"/>
      <c r="E48" s="1"/>
      <c r="F48" s="1"/>
      <c r="G48" s="211"/>
      <c r="J48" s="156"/>
      <c r="K48" s="156"/>
      <c r="L48" s="156"/>
      <c r="M48" s="157"/>
      <c r="N48" s="208"/>
    </row>
    <row r="49" spans="1:14" s="183" customFormat="1" ht="16.5" x14ac:dyDescent="0.25">
      <c r="A49" s="1"/>
      <c r="B49" s="1"/>
      <c r="C49" s="1"/>
      <c r="D49" s="1"/>
      <c r="E49" s="1"/>
      <c r="F49" s="1"/>
      <c r="G49" s="211"/>
      <c r="J49" s="156"/>
      <c r="K49" s="156"/>
      <c r="L49" s="156"/>
      <c r="M49" s="157"/>
      <c r="N49" s="208"/>
    </row>
    <row r="50" spans="1:14" s="183" customFormat="1" ht="16.5" x14ac:dyDescent="0.25">
      <c r="A50" s="1"/>
      <c r="B50" s="1"/>
      <c r="C50" s="1"/>
      <c r="D50" s="1"/>
      <c r="E50" s="1"/>
      <c r="F50" s="1"/>
      <c r="G50" s="188"/>
      <c r="J50" s="156"/>
      <c r="K50" s="156"/>
      <c r="L50" s="156"/>
      <c r="M50" s="157"/>
      <c r="N50" s="208"/>
    </row>
    <row r="51" spans="1:14" s="189" customFormat="1" ht="16.5" x14ac:dyDescent="0.25">
      <c r="A51" s="1"/>
      <c r="B51" s="1"/>
      <c r="C51" s="1"/>
      <c r="D51" s="1"/>
      <c r="E51" s="1"/>
      <c r="F51" s="1"/>
      <c r="G51" s="211"/>
      <c r="J51" s="156"/>
      <c r="K51" s="156"/>
      <c r="L51" s="156"/>
      <c r="M51" s="157"/>
      <c r="N51" s="208"/>
    </row>
    <row r="52" spans="1:14" s="13" customFormat="1" ht="16.5" x14ac:dyDescent="0.25">
      <c r="A52" s="1"/>
      <c r="B52" s="1"/>
      <c r="C52" s="1"/>
      <c r="D52" s="1"/>
      <c r="E52" s="1"/>
      <c r="F52" s="1"/>
      <c r="G52" s="1"/>
      <c r="J52" s="156"/>
      <c r="K52" s="156"/>
      <c r="L52" s="156"/>
      <c r="M52" s="157"/>
      <c r="N52" s="208"/>
    </row>
    <row r="53" spans="1:14" s="13" customFormat="1" ht="16.5" x14ac:dyDescent="0.25">
      <c r="A53" s="1"/>
      <c r="B53" s="1"/>
      <c r="C53" s="1"/>
      <c r="D53" s="1"/>
      <c r="E53" s="1"/>
      <c r="F53" s="1"/>
      <c r="G53" s="1"/>
      <c r="J53" s="156"/>
      <c r="K53" s="156"/>
      <c r="L53" s="156"/>
      <c r="M53" s="157"/>
      <c r="N53" s="208"/>
    </row>
    <row r="54" spans="1:14" s="13" customFormat="1" ht="16.5" x14ac:dyDescent="0.25">
      <c r="A54" s="1"/>
      <c r="B54" s="1"/>
      <c r="C54" s="1"/>
      <c r="D54" s="1"/>
      <c r="E54" s="1"/>
      <c r="F54" s="1"/>
      <c r="G54" s="1"/>
      <c r="J54" s="156"/>
      <c r="K54" s="156"/>
      <c r="L54" s="156"/>
      <c r="M54" s="157"/>
      <c r="N54" s="208"/>
    </row>
    <row r="55" spans="1:14" s="13" customFormat="1" ht="16.5" x14ac:dyDescent="0.25">
      <c r="A55" s="1"/>
      <c r="B55" s="1"/>
      <c r="C55" s="1"/>
      <c r="D55" s="1"/>
      <c r="E55" s="1"/>
      <c r="F55" s="1"/>
      <c r="G55" s="1"/>
      <c r="J55" s="156"/>
      <c r="K55" s="156"/>
      <c r="L55" s="156"/>
      <c r="M55" s="157"/>
      <c r="N55" s="208"/>
    </row>
  </sheetData>
  <mergeCells count="19">
    <mergeCell ref="D1:F1"/>
    <mergeCell ref="D2:F2"/>
    <mergeCell ref="D3:F3"/>
    <mergeCell ref="D4:F4"/>
    <mergeCell ref="D5:F5"/>
    <mergeCell ref="A41:F41"/>
    <mergeCell ref="L3:M3"/>
    <mergeCell ref="A13:B13"/>
    <mergeCell ref="A15:F15"/>
    <mergeCell ref="C17:D17"/>
    <mergeCell ref="A21:E21"/>
    <mergeCell ref="A23:F23"/>
    <mergeCell ref="A25:B25"/>
    <mergeCell ref="A8:F8"/>
    <mergeCell ref="A9:F9"/>
    <mergeCell ref="A11:B11"/>
    <mergeCell ref="E11:F12"/>
    <mergeCell ref="A12:B12"/>
    <mergeCell ref="D6:F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" workbookViewId="0">
      <selection activeCell="B21" sqref="B21"/>
    </sheetView>
  </sheetViews>
  <sheetFormatPr defaultRowHeight="20.100000000000001" customHeight="1" x14ac:dyDescent="0.25"/>
  <cols>
    <col min="1" max="1" width="5" style="35" customWidth="1"/>
    <col min="2" max="2" width="29" style="34" customWidth="1"/>
    <col min="3" max="3" width="12.7109375" style="35" customWidth="1"/>
    <col min="4" max="4" width="4.42578125" style="34" customWidth="1"/>
    <col min="5" max="5" width="9.140625" style="34" customWidth="1"/>
    <col min="6" max="6" width="4.5703125" style="34" customWidth="1"/>
    <col min="7" max="7" width="12.42578125" style="34" customWidth="1"/>
    <col min="8" max="16384" width="9.140625" style="34"/>
  </cols>
  <sheetData>
    <row r="1" spans="1:8" ht="20.100000000000001" customHeight="1" x14ac:dyDescent="0.25">
      <c r="A1" s="256" t="s">
        <v>62</v>
      </c>
      <c r="B1" s="256"/>
      <c r="C1" s="256"/>
      <c r="D1" s="256"/>
      <c r="E1" s="256"/>
      <c r="F1" s="256"/>
      <c r="G1" s="256"/>
      <c r="H1" s="42"/>
    </row>
    <row r="2" spans="1:8" ht="20.100000000000001" customHeight="1" x14ac:dyDescent="0.25">
      <c r="A2" s="256" t="s">
        <v>63</v>
      </c>
      <c r="B2" s="256"/>
      <c r="C2" s="256"/>
      <c r="D2" s="256"/>
      <c r="E2" s="256"/>
      <c r="F2" s="256"/>
      <c r="G2" s="256"/>
      <c r="H2" s="42"/>
    </row>
    <row r="3" spans="1:8" ht="20.100000000000001" customHeight="1" x14ac:dyDescent="0.25">
      <c r="A3" s="256" t="s">
        <v>64</v>
      </c>
      <c r="B3" s="256"/>
      <c r="C3" s="256"/>
      <c r="D3" s="256"/>
      <c r="E3" s="256"/>
      <c r="F3" s="256"/>
      <c r="G3" s="256"/>
      <c r="H3" s="42"/>
    </row>
    <row r="5" spans="1:8" ht="20.100000000000001" customHeight="1" x14ac:dyDescent="0.25">
      <c r="A5" s="36" t="s">
        <v>65</v>
      </c>
      <c r="B5" s="36" t="s">
        <v>66</v>
      </c>
      <c r="C5" s="36" t="s">
        <v>67</v>
      </c>
      <c r="D5" s="257" t="s">
        <v>72</v>
      </c>
      <c r="E5" s="257"/>
      <c r="F5" s="257" t="s">
        <v>74</v>
      </c>
      <c r="G5" s="257"/>
    </row>
    <row r="6" spans="1:8" ht="20.100000000000001" customHeight="1" x14ac:dyDescent="0.25">
      <c r="A6" s="37">
        <v>1</v>
      </c>
      <c r="B6" s="38" t="s">
        <v>82</v>
      </c>
      <c r="C6" s="37">
        <v>15</v>
      </c>
      <c r="D6" s="41" t="s">
        <v>70</v>
      </c>
      <c r="E6" s="40"/>
      <c r="F6" s="41" t="s">
        <v>70</v>
      </c>
      <c r="G6" s="40">
        <v>62500</v>
      </c>
    </row>
    <row r="7" spans="1:8" ht="20.100000000000001" customHeight="1" x14ac:dyDescent="0.25">
      <c r="A7" s="37">
        <v>2</v>
      </c>
      <c r="B7" s="38" t="s">
        <v>84</v>
      </c>
      <c r="C7" s="37" t="s">
        <v>86</v>
      </c>
      <c r="D7" s="41" t="s">
        <v>70</v>
      </c>
      <c r="E7" s="40">
        <v>10000</v>
      </c>
      <c r="F7" s="41" t="s">
        <v>70</v>
      </c>
      <c r="G7" s="40">
        <v>20000</v>
      </c>
    </row>
    <row r="8" spans="1:8" ht="20.100000000000001" customHeight="1" x14ac:dyDescent="0.25">
      <c r="A8" s="37">
        <v>3</v>
      </c>
      <c r="B8" s="38" t="s">
        <v>94</v>
      </c>
      <c r="C8" s="37" t="s">
        <v>93</v>
      </c>
      <c r="D8" s="41" t="s">
        <v>70</v>
      </c>
      <c r="E8" s="40">
        <v>200</v>
      </c>
      <c r="F8" s="41" t="s">
        <v>70</v>
      </c>
      <c r="G8" s="40">
        <v>12000</v>
      </c>
    </row>
    <row r="9" spans="1:8" ht="20.100000000000001" customHeight="1" x14ac:dyDescent="0.25">
      <c r="A9" s="37">
        <v>4</v>
      </c>
      <c r="B9" s="38" t="s">
        <v>94</v>
      </c>
      <c r="C9" s="37" t="s">
        <v>95</v>
      </c>
      <c r="D9" s="41" t="s">
        <v>70</v>
      </c>
      <c r="E9" s="40">
        <v>200</v>
      </c>
      <c r="F9" s="41" t="s">
        <v>70</v>
      </c>
      <c r="G9" s="40">
        <v>50000</v>
      </c>
    </row>
    <row r="10" spans="1:8" ht="20.100000000000001" customHeight="1" x14ac:dyDescent="0.25">
      <c r="A10" s="37">
        <v>5</v>
      </c>
      <c r="B10" s="38" t="s">
        <v>83</v>
      </c>
      <c r="C10" s="37">
        <v>10</v>
      </c>
      <c r="D10" s="41" t="s">
        <v>70</v>
      </c>
      <c r="E10" s="40">
        <v>3000</v>
      </c>
      <c r="F10" s="41" t="s">
        <v>70</v>
      </c>
      <c r="G10" s="40">
        <f>(E10*C10)</f>
        <v>30000</v>
      </c>
    </row>
    <row r="11" spans="1:8" ht="20.100000000000001" customHeight="1" x14ac:dyDescent="0.25">
      <c r="A11" s="37">
        <v>6</v>
      </c>
      <c r="B11" s="38" t="s">
        <v>68</v>
      </c>
      <c r="C11" s="37" t="s">
        <v>69</v>
      </c>
      <c r="D11" s="41" t="s">
        <v>70</v>
      </c>
      <c r="E11" s="40">
        <v>23000</v>
      </c>
      <c r="F11" s="41" t="s">
        <v>70</v>
      </c>
      <c r="G11" s="40">
        <v>23000</v>
      </c>
    </row>
    <row r="12" spans="1:8" ht="20.100000000000001" customHeight="1" x14ac:dyDescent="0.25">
      <c r="A12" s="37">
        <v>7</v>
      </c>
      <c r="B12" s="38" t="s">
        <v>78</v>
      </c>
      <c r="C12" s="37">
        <v>5</v>
      </c>
      <c r="D12" s="41" t="s">
        <v>70</v>
      </c>
      <c r="E12" s="40">
        <v>2300</v>
      </c>
      <c r="F12" s="41" t="s">
        <v>70</v>
      </c>
      <c r="G12" s="40">
        <f>(E12*C12)</f>
        <v>11500</v>
      </c>
    </row>
    <row r="13" spans="1:8" ht="20.100000000000001" customHeight="1" x14ac:dyDescent="0.25">
      <c r="A13" s="37">
        <v>8</v>
      </c>
      <c r="B13" s="38" t="s">
        <v>79</v>
      </c>
      <c r="C13" s="37">
        <v>5</v>
      </c>
      <c r="D13" s="41" t="s">
        <v>70</v>
      </c>
      <c r="E13" s="40">
        <v>4000</v>
      </c>
      <c r="F13" s="41" t="s">
        <v>70</v>
      </c>
      <c r="G13" s="40">
        <f>(E13*C13)</f>
        <v>20000</v>
      </c>
    </row>
    <row r="14" spans="1:8" ht="20.100000000000001" customHeight="1" x14ac:dyDescent="0.25">
      <c r="A14" s="37">
        <v>9</v>
      </c>
      <c r="B14" s="38" t="s">
        <v>80</v>
      </c>
      <c r="C14" s="37">
        <v>5</v>
      </c>
      <c r="D14" s="41" t="s">
        <v>70</v>
      </c>
      <c r="E14" s="40">
        <v>900</v>
      </c>
      <c r="F14" s="41" t="s">
        <v>70</v>
      </c>
      <c r="G14" s="40">
        <f>(E14*C14)</f>
        <v>4500</v>
      </c>
    </row>
    <row r="15" spans="1:8" ht="20.100000000000001" customHeight="1" x14ac:dyDescent="0.25">
      <c r="A15" s="37">
        <v>10</v>
      </c>
      <c r="B15" s="38" t="s">
        <v>81</v>
      </c>
      <c r="C15" s="37">
        <v>5</v>
      </c>
      <c r="D15" s="41" t="s">
        <v>70</v>
      </c>
      <c r="E15" s="40">
        <v>500</v>
      </c>
      <c r="F15" s="41" t="s">
        <v>70</v>
      </c>
      <c r="G15" s="40">
        <f>(E15*C15)</f>
        <v>2500</v>
      </c>
    </row>
    <row r="16" spans="1:8" ht="20.100000000000001" customHeight="1" x14ac:dyDescent="0.25">
      <c r="A16" s="37">
        <v>11</v>
      </c>
      <c r="B16" s="38" t="s">
        <v>75</v>
      </c>
      <c r="C16" s="39" t="s">
        <v>73</v>
      </c>
      <c r="D16" s="41" t="s">
        <v>70</v>
      </c>
      <c r="E16" s="40">
        <v>1200</v>
      </c>
      <c r="F16" s="41" t="s">
        <v>70</v>
      </c>
      <c r="G16" s="40">
        <f t="shared" ref="G16:G18" si="0">(E16*C16)</f>
        <v>18000</v>
      </c>
    </row>
    <row r="17" spans="1:7" ht="20.100000000000001" customHeight="1" x14ac:dyDescent="0.25">
      <c r="A17" s="37">
        <v>12</v>
      </c>
      <c r="B17" s="38" t="s">
        <v>76</v>
      </c>
      <c r="C17" s="39" t="s">
        <v>73</v>
      </c>
      <c r="D17" s="41" t="s">
        <v>70</v>
      </c>
      <c r="E17" s="40">
        <v>2700</v>
      </c>
      <c r="F17" s="41" t="s">
        <v>70</v>
      </c>
      <c r="G17" s="40">
        <f t="shared" si="0"/>
        <v>40500</v>
      </c>
    </row>
    <row r="18" spans="1:7" ht="20.100000000000001" customHeight="1" x14ac:dyDescent="0.25">
      <c r="A18" s="37">
        <v>13</v>
      </c>
      <c r="B18" s="38" t="s">
        <v>77</v>
      </c>
      <c r="C18" s="39" t="s">
        <v>73</v>
      </c>
      <c r="D18" s="41" t="s">
        <v>70</v>
      </c>
      <c r="E18" s="40">
        <v>700</v>
      </c>
      <c r="F18" s="41" t="s">
        <v>70</v>
      </c>
      <c r="G18" s="40">
        <f t="shared" si="0"/>
        <v>10500</v>
      </c>
    </row>
    <row r="19" spans="1:7" ht="20.100000000000001" customHeight="1" x14ac:dyDescent="0.25">
      <c r="A19" s="37">
        <v>14</v>
      </c>
      <c r="B19" s="38" t="s">
        <v>71</v>
      </c>
      <c r="C19" s="39" t="s">
        <v>73</v>
      </c>
      <c r="D19" s="41" t="s">
        <v>70</v>
      </c>
      <c r="E19" s="40">
        <v>2700</v>
      </c>
      <c r="F19" s="41" t="s">
        <v>70</v>
      </c>
      <c r="G19" s="40">
        <f>(E19*C19)</f>
        <v>40500</v>
      </c>
    </row>
    <row r="20" spans="1:7" ht="20.100000000000001" customHeight="1" x14ac:dyDescent="0.25">
      <c r="A20" s="258" t="s">
        <v>85</v>
      </c>
      <c r="B20" s="258"/>
      <c r="C20" s="258"/>
      <c r="D20" s="258"/>
      <c r="E20" s="258"/>
      <c r="F20" s="43" t="s">
        <v>70</v>
      </c>
      <c r="G20" s="44">
        <f>SUM(G6:G19)</f>
        <v>345500</v>
      </c>
    </row>
    <row r="22" spans="1:7" ht="20.100000000000001" customHeight="1" x14ac:dyDescent="0.25">
      <c r="D22" s="255" t="s">
        <v>87</v>
      </c>
      <c r="E22" s="255"/>
      <c r="F22" s="255"/>
      <c r="G22" s="255"/>
    </row>
    <row r="23" spans="1:7" ht="20.100000000000001" customHeight="1" x14ac:dyDescent="0.25">
      <c r="A23" s="255" t="s">
        <v>90</v>
      </c>
      <c r="B23" s="255"/>
    </row>
    <row r="24" spans="1:7" ht="20.100000000000001" customHeight="1" x14ac:dyDescent="0.25">
      <c r="A24" s="255" t="s">
        <v>91</v>
      </c>
      <c r="B24" s="255"/>
      <c r="D24" s="255" t="s">
        <v>88</v>
      </c>
      <c r="E24" s="255"/>
      <c r="F24" s="255"/>
      <c r="G24" s="255"/>
    </row>
    <row r="27" spans="1:7" ht="20.100000000000001" customHeight="1" x14ac:dyDescent="0.25">
      <c r="A27" s="255" t="s">
        <v>92</v>
      </c>
      <c r="B27" s="255"/>
      <c r="D27" s="255" t="s">
        <v>89</v>
      </c>
      <c r="E27" s="255"/>
      <c r="F27" s="255"/>
      <c r="G27" s="255"/>
    </row>
  </sheetData>
  <mergeCells count="12">
    <mergeCell ref="A1:G1"/>
    <mergeCell ref="A3:G3"/>
    <mergeCell ref="F5:G5"/>
    <mergeCell ref="A20:E20"/>
    <mergeCell ref="A2:G2"/>
    <mergeCell ref="D5:E5"/>
    <mergeCell ref="D22:G22"/>
    <mergeCell ref="D24:G24"/>
    <mergeCell ref="D27:G27"/>
    <mergeCell ref="A23:B23"/>
    <mergeCell ref="A24:B24"/>
    <mergeCell ref="A27:B27"/>
  </mergeCells>
  <pageMargins left="1" right="0" top="1" bottom="0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K11" sqref="K11"/>
    </sheetView>
  </sheetViews>
  <sheetFormatPr defaultRowHeight="20.100000000000001" customHeight="1" x14ac:dyDescent="0.3"/>
  <cols>
    <col min="1" max="1" width="3.7109375" style="52" customWidth="1"/>
    <col min="2" max="2" width="16.42578125" style="53" customWidth="1"/>
    <col min="3" max="3" width="13.85546875" style="53" customWidth="1"/>
    <col min="4" max="4" width="2" style="53" customWidth="1"/>
    <col min="5" max="5" width="3" style="52" customWidth="1"/>
    <col min="6" max="6" width="2.140625" style="53" customWidth="1"/>
    <col min="7" max="7" width="10.85546875" style="53" customWidth="1"/>
    <col min="8" max="8" width="15.140625" style="53" customWidth="1"/>
    <col min="9" max="9" width="20.140625" style="53" customWidth="1"/>
    <col min="10" max="16384" width="9.140625" style="53"/>
  </cols>
  <sheetData>
    <row r="1" spans="1:9" ht="20.100000000000001" customHeight="1" x14ac:dyDescent="0.3">
      <c r="A1" s="56"/>
      <c r="B1" s="57"/>
      <c r="C1" s="57"/>
      <c r="D1" s="57"/>
      <c r="E1" s="58"/>
      <c r="F1" s="57"/>
      <c r="G1" s="57"/>
      <c r="H1" s="59"/>
      <c r="I1" s="51"/>
    </row>
    <row r="2" spans="1:9" ht="20.100000000000001" customHeight="1" x14ac:dyDescent="0.3">
      <c r="A2" s="60">
        <v>1</v>
      </c>
      <c r="B2" s="61" t="s">
        <v>99</v>
      </c>
      <c r="C2" s="55">
        <v>1230000</v>
      </c>
      <c r="D2" s="61" t="s">
        <v>101</v>
      </c>
      <c r="E2" s="62">
        <v>3</v>
      </c>
      <c r="F2" s="61" t="s">
        <v>102</v>
      </c>
      <c r="G2" s="55">
        <f>(C2*E2)</f>
        <v>3690000</v>
      </c>
      <c r="H2" s="63"/>
      <c r="I2" s="51"/>
    </row>
    <row r="3" spans="1:9" ht="20.100000000000001" customHeight="1" x14ac:dyDescent="0.3">
      <c r="A3" s="60">
        <v>2</v>
      </c>
      <c r="B3" s="61" t="s">
        <v>100</v>
      </c>
      <c r="C3" s="55">
        <v>40000</v>
      </c>
      <c r="D3" s="61" t="s">
        <v>101</v>
      </c>
      <c r="E3" s="62">
        <v>3</v>
      </c>
      <c r="F3" s="61" t="s">
        <v>102</v>
      </c>
      <c r="G3" s="55">
        <f>(C3*E3)</f>
        <v>120000</v>
      </c>
      <c r="H3" s="64"/>
      <c r="I3" s="51"/>
    </row>
    <row r="4" spans="1:9" ht="20.100000000000001" customHeight="1" x14ac:dyDescent="0.3">
      <c r="A4" s="60">
        <v>3</v>
      </c>
      <c r="B4" s="61" t="s">
        <v>103</v>
      </c>
      <c r="C4" s="55"/>
      <c r="D4" s="61"/>
      <c r="E4" s="62"/>
      <c r="F4" s="61" t="s">
        <v>102</v>
      </c>
      <c r="G4" s="55">
        <v>320000</v>
      </c>
      <c r="H4" s="64"/>
      <c r="I4" s="51"/>
    </row>
    <row r="5" spans="1:9" ht="20.100000000000001" customHeight="1" x14ac:dyDescent="0.3">
      <c r="A5" s="60"/>
      <c r="B5" s="259" t="s">
        <v>105</v>
      </c>
      <c r="C5" s="259"/>
      <c r="D5" s="61"/>
      <c r="E5" s="62"/>
      <c r="F5" s="61"/>
      <c r="G5" s="65">
        <f>SUM(G2:G3)-G4</f>
        <v>3490000</v>
      </c>
      <c r="H5" s="66"/>
    </row>
    <row r="6" spans="1:9" ht="20.100000000000001" customHeight="1" x14ac:dyDescent="0.3">
      <c r="A6" s="60"/>
      <c r="B6" s="61"/>
      <c r="C6" s="55"/>
      <c r="D6" s="61"/>
      <c r="E6" s="62"/>
      <c r="F6" s="61"/>
      <c r="G6" s="61"/>
      <c r="H6" s="66"/>
    </row>
    <row r="7" spans="1:9" ht="20.100000000000001" customHeight="1" x14ac:dyDescent="0.3">
      <c r="A7" s="60"/>
      <c r="B7" s="61" t="s">
        <v>104</v>
      </c>
      <c r="C7" s="67">
        <v>4052000</v>
      </c>
      <c r="D7" s="61"/>
      <c r="E7" s="62"/>
      <c r="F7" s="61"/>
      <c r="G7" s="61"/>
      <c r="H7" s="66"/>
    </row>
    <row r="8" spans="1:9" ht="20.100000000000001" customHeight="1" x14ac:dyDescent="0.3">
      <c r="A8" s="60"/>
      <c r="B8" s="61" t="s">
        <v>107</v>
      </c>
      <c r="C8" s="54">
        <v>3490000</v>
      </c>
      <c r="D8" s="61" t="s">
        <v>108</v>
      </c>
      <c r="E8" s="62"/>
      <c r="F8" s="61"/>
      <c r="G8" s="61"/>
      <c r="H8" s="66"/>
    </row>
    <row r="9" spans="1:9" ht="20.100000000000001" customHeight="1" x14ac:dyDescent="0.3">
      <c r="A9" s="60"/>
      <c r="B9" s="68" t="s">
        <v>106</v>
      </c>
      <c r="C9" s="69">
        <f>(C7-C8)</f>
        <v>562000</v>
      </c>
      <c r="D9" s="61"/>
      <c r="E9" s="62"/>
      <c r="F9" s="61"/>
      <c r="G9" s="61"/>
      <c r="H9" s="66"/>
    </row>
    <row r="10" spans="1:9" ht="20.100000000000001" customHeight="1" x14ac:dyDescent="0.3">
      <c r="A10" s="70"/>
      <c r="B10" s="71"/>
      <c r="C10" s="71"/>
      <c r="D10" s="71"/>
      <c r="E10" s="72"/>
      <c r="F10" s="71"/>
      <c r="G10" s="71"/>
      <c r="H10" s="73"/>
    </row>
  </sheetData>
  <mergeCells count="1">
    <mergeCell ref="B5:C5"/>
  </mergeCells>
  <pageMargins left="0.7" right="0.7" top="0.75" bottom="0.75" header="0.3" footer="0.3"/>
  <pageSetup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1"/>
  <sheetViews>
    <sheetView topLeftCell="A34" workbookViewId="0">
      <selection activeCell="A40" sqref="A40:G52"/>
    </sheetView>
  </sheetViews>
  <sheetFormatPr defaultRowHeight="17.100000000000001" customHeight="1" x14ac:dyDescent="0.25"/>
  <cols>
    <col min="1" max="1" width="5.7109375" style="1" customWidth="1"/>
    <col min="2" max="2" width="12.7109375" style="1" customWidth="1"/>
    <col min="3" max="3" width="1.5703125" style="1" customWidth="1"/>
    <col min="4" max="4" width="32.140625" style="1" customWidth="1"/>
    <col min="5" max="5" width="8.85546875" style="1" customWidth="1"/>
    <col min="6" max="6" width="7.85546875" style="1" customWidth="1"/>
    <col min="7" max="7" width="7" style="1" customWidth="1"/>
    <col min="8" max="16384" width="9.140625" style="1"/>
  </cols>
  <sheetData>
    <row r="1" spans="1:8" ht="17.100000000000001" customHeight="1" x14ac:dyDescent="0.25">
      <c r="D1" s="218" t="s">
        <v>0</v>
      </c>
      <c r="E1" s="218"/>
      <c r="F1" s="218"/>
      <c r="G1" s="218"/>
      <c r="H1" s="6"/>
    </row>
    <row r="2" spans="1:8" ht="17.100000000000001" customHeight="1" x14ac:dyDescent="0.25">
      <c r="H2" s="3"/>
    </row>
    <row r="3" spans="1:8" ht="17.100000000000001" customHeight="1" x14ac:dyDescent="0.25">
      <c r="D3" s="219" t="s">
        <v>1</v>
      </c>
      <c r="E3" s="219"/>
      <c r="F3" s="219"/>
      <c r="G3" s="219"/>
      <c r="H3" s="3"/>
    </row>
    <row r="4" spans="1:8" ht="17.100000000000001" customHeight="1" x14ac:dyDescent="0.25">
      <c r="D4" s="219" t="s">
        <v>2</v>
      </c>
      <c r="E4" s="219"/>
      <c r="F4" s="219"/>
      <c r="G4" s="219"/>
      <c r="H4" s="3"/>
    </row>
    <row r="5" spans="1:8" ht="17.100000000000001" customHeight="1" x14ac:dyDescent="0.25">
      <c r="D5" s="220" t="s">
        <v>113</v>
      </c>
      <c r="E5" s="220"/>
      <c r="F5" s="220"/>
      <c r="G5" s="220"/>
      <c r="H5" s="3"/>
    </row>
    <row r="6" spans="1:8" ht="17.100000000000001" customHeight="1" thickBot="1" x14ac:dyDescent="0.3">
      <c r="A6" s="2"/>
      <c r="B6" s="2"/>
      <c r="C6" s="2"/>
      <c r="D6" s="222" t="s">
        <v>4</v>
      </c>
      <c r="E6" s="222"/>
      <c r="F6" s="222"/>
      <c r="G6" s="222"/>
      <c r="H6" s="3"/>
    </row>
    <row r="7" spans="1:8" ht="9" customHeight="1" thickTop="1" x14ac:dyDescent="0.25">
      <c r="H7" s="3"/>
    </row>
    <row r="8" spans="1:8" ht="9" customHeight="1" x14ac:dyDescent="0.25">
      <c r="H8" s="3"/>
    </row>
    <row r="9" spans="1:8" s="3" customFormat="1" ht="17.100000000000001" customHeight="1" x14ac:dyDescent="0.25">
      <c r="A9" s="223" t="s">
        <v>5</v>
      </c>
      <c r="B9" s="223"/>
      <c r="C9" s="223"/>
      <c r="D9" s="223"/>
      <c r="E9" s="223"/>
      <c r="F9" s="223"/>
      <c r="G9" s="223"/>
    </row>
    <row r="10" spans="1:8" s="3" customFormat="1" ht="17.100000000000001" customHeight="1" x14ac:dyDescent="0.25">
      <c r="A10" s="219" t="s">
        <v>109</v>
      </c>
      <c r="B10" s="219"/>
      <c r="C10" s="219"/>
      <c r="D10" s="219"/>
      <c r="E10" s="219"/>
      <c r="F10" s="219"/>
      <c r="G10" s="219"/>
    </row>
    <row r="11" spans="1:8" s="3" customFormat="1" ht="17.100000000000001" customHeight="1" x14ac:dyDescent="0.25">
      <c r="A11" s="80"/>
      <c r="B11" s="80"/>
      <c r="C11" s="80"/>
      <c r="D11" s="80"/>
      <c r="E11" s="80"/>
      <c r="F11" s="80"/>
      <c r="G11" s="80"/>
    </row>
    <row r="12" spans="1:8" s="3" customFormat="1" ht="9" customHeight="1" x14ac:dyDescent="0.25"/>
    <row r="13" spans="1:8" s="3" customFormat="1" ht="17.100000000000001" customHeight="1" x14ac:dyDescent="0.25">
      <c r="A13" s="225" t="s">
        <v>6</v>
      </c>
      <c r="B13" s="225"/>
      <c r="C13" s="81" t="s">
        <v>43</v>
      </c>
      <c r="D13" s="14">
        <v>1270011117</v>
      </c>
      <c r="E13" s="14"/>
      <c r="F13" s="224" t="s">
        <v>147</v>
      </c>
      <c r="G13" s="224"/>
    </row>
    <row r="14" spans="1:8" s="5" customFormat="1" ht="17.100000000000001" customHeight="1" x14ac:dyDescent="0.25">
      <c r="A14" s="225" t="s">
        <v>7</v>
      </c>
      <c r="B14" s="225"/>
      <c r="C14" s="81" t="s">
        <v>43</v>
      </c>
      <c r="D14" s="13" t="s">
        <v>148</v>
      </c>
      <c r="E14" s="13"/>
      <c r="F14" s="224"/>
      <c r="G14" s="224"/>
      <c r="H14" s="3"/>
    </row>
    <row r="15" spans="1:8" s="5" customFormat="1" ht="17.100000000000001" customHeight="1" x14ac:dyDescent="0.25">
      <c r="A15" s="225" t="s">
        <v>8</v>
      </c>
      <c r="B15" s="225"/>
      <c r="C15" s="81" t="s">
        <v>43</v>
      </c>
      <c r="D15" s="4" t="s">
        <v>146</v>
      </c>
      <c r="E15" s="4"/>
      <c r="F15" s="4"/>
      <c r="G15" s="82"/>
      <c r="H15" s="3"/>
    </row>
    <row r="16" spans="1:8" s="5" customFormat="1" ht="17.100000000000001" customHeight="1" x14ac:dyDescent="0.25">
      <c r="A16" s="81"/>
      <c r="B16" s="81"/>
      <c r="C16" s="81"/>
      <c r="D16" s="4"/>
      <c r="E16" s="4"/>
      <c r="F16" s="4"/>
      <c r="G16" s="82"/>
      <c r="H16" s="3"/>
    </row>
    <row r="17" spans="1:8" s="5" customFormat="1" ht="17.100000000000001" customHeight="1" x14ac:dyDescent="0.25">
      <c r="A17" s="226" t="s">
        <v>39</v>
      </c>
      <c r="B17" s="226"/>
      <c r="C17" s="226"/>
      <c r="D17" s="226"/>
      <c r="E17" s="226"/>
      <c r="F17" s="226"/>
      <c r="G17" s="226"/>
      <c r="H17" s="3"/>
    </row>
    <row r="18" spans="1:8" s="5" customFormat="1" ht="17.100000000000001" customHeight="1" x14ac:dyDescent="0.25">
      <c r="A18" s="79"/>
      <c r="B18" s="79"/>
      <c r="C18" s="79"/>
      <c r="D18" s="79"/>
      <c r="E18" s="79"/>
      <c r="F18" s="79"/>
      <c r="G18" s="79"/>
      <c r="H18" s="3"/>
    </row>
    <row r="19" spans="1:8" s="6" customFormat="1" ht="20.100000000000001" customHeight="1" x14ac:dyDescent="0.25">
      <c r="A19" s="84" t="s">
        <v>9</v>
      </c>
      <c r="B19" s="84" t="s">
        <v>10</v>
      </c>
      <c r="C19" s="221" t="s">
        <v>11</v>
      </c>
      <c r="D19" s="221"/>
      <c r="E19" s="84" t="s">
        <v>12</v>
      </c>
      <c r="F19" s="84" t="s">
        <v>149</v>
      </c>
      <c r="G19" s="85" t="s">
        <v>112</v>
      </c>
      <c r="H19" s="3"/>
    </row>
    <row r="20" spans="1:8" s="3" customFormat="1" ht="17.100000000000001" customHeight="1" x14ac:dyDescent="0.3">
      <c r="A20" s="92">
        <v>1</v>
      </c>
      <c r="B20" s="93" t="s">
        <v>123</v>
      </c>
      <c r="C20" s="94" t="s">
        <v>124</v>
      </c>
      <c r="D20" s="88"/>
      <c r="E20" s="92" t="s">
        <v>152</v>
      </c>
      <c r="F20" s="92" t="s">
        <v>150</v>
      </c>
      <c r="G20" s="98">
        <v>1</v>
      </c>
    </row>
    <row r="21" spans="1:8" s="3" customFormat="1" ht="17.100000000000001" customHeight="1" x14ac:dyDescent="0.3">
      <c r="A21" s="91">
        <v>2</v>
      </c>
      <c r="B21" s="89" t="s">
        <v>18</v>
      </c>
      <c r="C21" s="90" t="s">
        <v>41</v>
      </c>
      <c r="D21" s="86"/>
      <c r="E21" s="91" t="s">
        <v>152</v>
      </c>
      <c r="F21" s="91" t="s">
        <v>150</v>
      </c>
      <c r="G21" s="99">
        <v>1</v>
      </c>
    </row>
    <row r="22" spans="1:8" s="3" customFormat="1" ht="17.100000000000001" customHeight="1" x14ac:dyDescent="0.3">
      <c r="A22" s="91">
        <v>3</v>
      </c>
      <c r="B22" s="89" t="s">
        <v>19</v>
      </c>
      <c r="C22" s="90" t="s">
        <v>131</v>
      </c>
      <c r="D22" s="86"/>
      <c r="E22" s="91" t="s">
        <v>152</v>
      </c>
      <c r="F22" s="91" t="s">
        <v>150</v>
      </c>
      <c r="G22" s="99">
        <v>1</v>
      </c>
      <c r="H22" s="1"/>
    </row>
    <row r="23" spans="1:8" s="3" customFormat="1" ht="17.100000000000001" customHeight="1" x14ac:dyDescent="0.3">
      <c r="A23" s="91">
        <v>4</v>
      </c>
      <c r="B23" s="89" t="s">
        <v>134</v>
      </c>
      <c r="C23" s="90" t="s">
        <v>135</v>
      </c>
      <c r="D23" s="86"/>
      <c r="E23" s="91" t="s">
        <v>152</v>
      </c>
      <c r="F23" s="91" t="s">
        <v>150</v>
      </c>
      <c r="G23" s="99">
        <v>2</v>
      </c>
      <c r="H23" s="1"/>
    </row>
    <row r="24" spans="1:8" s="3" customFormat="1" ht="17.100000000000001" customHeight="1" x14ac:dyDescent="0.3">
      <c r="A24" s="91">
        <v>5</v>
      </c>
      <c r="B24" s="89" t="s">
        <v>136</v>
      </c>
      <c r="C24" s="90" t="s">
        <v>137</v>
      </c>
      <c r="D24" s="86"/>
      <c r="E24" s="91" t="s">
        <v>152</v>
      </c>
      <c r="F24" s="91" t="s">
        <v>150</v>
      </c>
      <c r="G24" s="99">
        <v>1</v>
      </c>
      <c r="H24" s="1"/>
    </row>
    <row r="25" spans="1:8" s="3" customFormat="1" ht="17.100000000000001" customHeight="1" x14ac:dyDescent="0.3">
      <c r="A25" s="91">
        <v>6</v>
      </c>
      <c r="B25" s="89" t="s">
        <v>144</v>
      </c>
      <c r="C25" s="90" t="s">
        <v>145</v>
      </c>
      <c r="D25" s="86"/>
      <c r="E25" s="91" t="s">
        <v>152</v>
      </c>
      <c r="F25" s="91" t="s">
        <v>150</v>
      </c>
      <c r="G25" s="99">
        <v>1</v>
      </c>
      <c r="H25" s="1"/>
    </row>
    <row r="26" spans="1:8" s="3" customFormat="1" ht="17.100000000000001" customHeight="1" x14ac:dyDescent="0.3">
      <c r="A26" s="91">
        <v>7</v>
      </c>
      <c r="B26" s="107" t="s">
        <v>24</v>
      </c>
      <c r="C26" s="261" t="s">
        <v>47</v>
      </c>
      <c r="D26" s="261"/>
      <c r="E26" s="91" t="s">
        <v>152</v>
      </c>
      <c r="F26" s="91" t="s">
        <v>151</v>
      </c>
      <c r="G26" s="99">
        <v>2</v>
      </c>
      <c r="H26" s="1"/>
    </row>
    <row r="27" spans="1:8" s="3" customFormat="1" ht="17.100000000000001" customHeight="1" x14ac:dyDescent="0.3">
      <c r="A27" s="91">
        <v>8</v>
      </c>
      <c r="B27" s="107" t="s">
        <v>26</v>
      </c>
      <c r="C27" s="261" t="s">
        <v>51</v>
      </c>
      <c r="D27" s="261"/>
      <c r="E27" s="91" t="s">
        <v>152</v>
      </c>
      <c r="F27" s="91" t="s">
        <v>151</v>
      </c>
      <c r="G27" s="99">
        <v>2</v>
      </c>
      <c r="H27" s="1"/>
    </row>
    <row r="28" spans="1:8" s="3" customFormat="1" ht="17.100000000000001" customHeight="1" x14ac:dyDescent="0.3">
      <c r="A28" s="91">
        <v>9</v>
      </c>
      <c r="B28" s="107" t="s">
        <v>28</v>
      </c>
      <c r="C28" s="261" t="s">
        <v>53</v>
      </c>
      <c r="D28" s="261"/>
      <c r="E28" s="91" t="s">
        <v>152</v>
      </c>
      <c r="F28" s="91" t="s">
        <v>151</v>
      </c>
      <c r="G28" s="99">
        <v>1</v>
      </c>
      <c r="H28" s="1"/>
    </row>
    <row r="29" spans="1:8" s="3" customFormat="1" ht="17.100000000000001" customHeight="1" x14ac:dyDescent="0.3">
      <c r="A29" s="91">
        <v>10</v>
      </c>
      <c r="B29" s="107" t="s">
        <v>30</v>
      </c>
      <c r="C29" s="261" t="s">
        <v>153</v>
      </c>
      <c r="D29" s="261"/>
      <c r="E29" s="91" t="s">
        <v>152</v>
      </c>
      <c r="F29" s="91" t="s">
        <v>151</v>
      </c>
      <c r="G29" s="99">
        <v>2</v>
      </c>
      <c r="H29" s="1"/>
    </row>
    <row r="30" spans="1:8" s="3" customFormat="1" ht="17.100000000000001" customHeight="1" x14ac:dyDescent="0.3">
      <c r="A30" s="91">
        <v>11</v>
      </c>
      <c r="B30" s="107" t="s">
        <v>32</v>
      </c>
      <c r="C30" s="261" t="s">
        <v>57</v>
      </c>
      <c r="D30" s="261"/>
      <c r="E30" s="91" t="s">
        <v>152</v>
      </c>
      <c r="F30" s="91" t="s">
        <v>151</v>
      </c>
      <c r="G30" s="99">
        <v>1</v>
      </c>
      <c r="H30" s="1"/>
    </row>
    <row r="31" spans="1:8" s="3" customFormat="1" ht="17.100000000000001" customHeight="1" x14ac:dyDescent="0.3">
      <c r="A31" s="87">
        <v>12</v>
      </c>
      <c r="B31" s="108" t="s">
        <v>33</v>
      </c>
      <c r="C31" s="260" t="s">
        <v>58</v>
      </c>
      <c r="D31" s="260"/>
      <c r="E31" s="87" t="s">
        <v>152</v>
      </c>
      <c r="F31" s="87" t="s">
        <v>151</v>
      </c>
      <c r="G31" s="100">
        <v>2</v>
      </c>
      <c r="H31" s="1"/>
    </row>
    <row r="32" spans="1:8" ht="17.100000000000001" customHeight="1" x14ac:dyDescent="0.25">
      <c r="A32" s="227" t="s">
        <v>14</v>
      </c>
      <c r="B32" s="227"/>
      <c r="C32" s="227"/>
      <c r="D32" s="227"/>
      <c r="E32" s="227"/>
      <c r="F32" s="227"/>
      <c r="G32" s="87">
        <f>SUM(G20:G31)</f>
        <v>17</v>
      </c>
    </row>
    <row r="33" spans="1:7" ht="17.100000000000001" customHeight="1" x14ac:dyDescent="0.25">
      <c r="A33" s="79"/>
      <c r="B33" s="79"/>
      <c r="C33" s="79"/>
      <c r="D33" s="79"/>
      <c r="E33" s="79"/>
      <c r="F33" s="79"/>
      <c r="G33" s="82"/>
    </row>
    <row r="34" spans="1:7" ht="17.100000000000001" customHeight="1" x14ac:dyDescent="0.25">
      <c r="A34" s="79"/>
      <c r="B34" s="79"/>
      <c r="C34" s="79"/>
      <c r="D34" s="79"/>
      <c r="E34" s="79"/>
      <c r="F34" s="79"/>
      <c r="G34" s="82"/>
    </row>
    <row r="35" spans="1:7" ht="17.100000000000001" customHeight="1" x14ac:dyDescent="0.25">
      <c r="A35" s="79"/>
      <c r="B35" s="79"/>
      <c r="C35" s="79"/>
      <c r="D35" s="79"/>
      <c r="E35" s="79"/>
      <c r="F35" s="79"/>
      <c r="G35" s="82"/>
    </row>
    <row r="36" spans="1:7" ht="17.100000000000001" customHeight="1" x14ac:dyDescent="0.25">
      <c r="A36" s="79"/>
      <c r="B36" s="79"/>
      <c r="C36" s="79"/>
      <c r="D36" s="79"/>
      <c r="E36" s="79"/>
      <c r="F36" s="79"/>
      <c r="G36" s="82"/>
    </row>
    <row r="37" spans="1:7" ht="17.100000000000001" customHeight="1" x14ac:dyDescent="0.25">
      <c r="A37" s="79"/>
      <c r="B37" s="79"/>
      <c r="C37" s="79"/>
      <c r="D37" s="79"/>
      <c r="E37" s="79"/>
      <c r="F37" s="79"/>
      <c r="G37" s="82"/>
    </row>
    <row r="38" spans="1:7" ht="17.100000000000001" customHeight="1" x14ac:dyDescent="0.25">
      <c r="A38" s="79"/>
      <c r="B38" s="79"/>
      <c r="C38" s="79"/>
      <c r="D38" s="79"/>
      <c r="E38" s="79"/>
      <c r="F38" s="79"/>
      <c r="G38" s="82"/>
    </row>
    <row r="39" spans="1:7" ht="17.100000000000001" customHeight="1" x14ac:dyDescent="0.25">
      <c r="A39" s="79"/>
      <c r="B39" s="79"/>
      <c r="C39" s="79"/>
      <c r="D39" s="79"/>
      <c r="E39" s="79"/>
      <c r="F39" s="79"/>
      <c r="G39" s="82"/>
    </row>
    <row r="40" spans="1:7" ht="17.100000000000001" customHeight="1" x14ac:dyDescent="0.25">
      <c r="A40" s="3"/>
      <c r="B40" s="3"/>
      <c r="C40" s="3"/>
      <c r="D40" s="3"/>
      <c r="E40" s="3"/>
      <c r="F40" s="3"/>
      <c r="G40" s="3"/>
    </row>
    <row r="41" spans="1:7" ht="17.100000000000001" customHeight="1" x14ac:dyDescent="0.25">
      <c r="A41" s="228" t="s">
        <v>110</v>
      </c>
      <c r="B41" s="228"/>
      <c r="C41" s="228"/>
      <c r="D41" s="228"/>
      <c r="E41" s="228"/>
      <c r="F41" s="228"/>
      <c r="G41" s="228"/>
    </row>
    <row r="42" spans="1:7" ht="17.100000000000001" customHeight="1" x14ac:dyDescent="0.25">
      <c r="A42" s="3"/>
      <c r="B42" s="3"/>
      <c r="C42" s="3"/>
      <c r="D42" s="3"/>
      <c r="E42" s="3"/>
      <c r="F42" s="3"/>
      <c r="G42" s="78"/>
    </row>
    <row r="43" spans="1:7" ht="17.100000000000001" customHeight="1" x14ac:dyDescent="0.25">
      <c r="A43" s="3"/>
      <c r="B43" s="3" t="s">
        <v>15</v>
      </c>
      <c r="C43" s="3"/>
      <c r="D43" s="3"/>
      <c r="E43" s="3"/>
      <c r="F43" s="3"/>
      <c r="G43" s="78"/>
    </row>
    <row r="44" spans="1:7" ht="17.100000000000001" customHeight="1" x14ac:dyDescent="0.25">
      <c r="A44" s="3"/>
      <c r="B44" s="3" t="s">
        <v>16</v>
      </c>
      <c r="C44" s="3"/>
      <c r="D44" s="3"/>
      <c r="E44" s="3"/>
      <c r="F44" s="228" t="s">
        <v>59</v>
      </c>
      <c r="G44" s="228"/>
    </row>
    <row r="45" spans="1:7" ht="17.100000000000001" customHeight="1" x14ac:dyDescent="0.25">
      <c r="A45" s="3"/>
      <c r="B45" s="3"/>
      <c r="C45" s="3"/>
      <c r="D45" s="3"/>
      <c r="E45" s="3"/>
      <c r="F45" s="3"/>
      <c r="G45" s="78"/>
    </row>
    <row r="46" spans="1:7" ht="17.100000000000001" customHeight="1" x14ac:dyDescent="0.25">
      <c r="A46" s="3"/>
      <c r="B46" s="3"/>
      <c r="C46" s="3"/>
      <c r="D46" s="3"/>
      <c r="E46" s="3"/>
      <c r="F46" s="3"/>
      <c r="G46" s="78"/>
    </row>
    <row r="47" spans="1:7" ht="17.100000000000001" customHeight="1" x14ac:dyDescent="0.25">
      <c r="A47" s="3"/>
      <c r="B47" s="7" t="str">
        <f>D15</f>
        <v>Dyah Kusumawati, SKM</v>
      </c>
      <c r="C47" s="8"/>
      <c r="D47" s="8"/>
      <c r="E47" s="8"/>
      <c r="F47" s="232" t="str">
        <f>D14</f>
        <v xml:space="preserve">Wahyu Ardiansyah </v>
      </c>
      <c r="G47" s="232"/>
    </row>
    <row r="48" spans="1:7" ht="17.100000000000001" customHeight="1" x14ac:dyDescent="0.25">
      <c r="A48" s="3"/>
      <c r="B48" s="3"/>
      <c r="C48" s="3"/>
      <c r="D48" s="3"/>
      <c r="E48" s="3"/>
      <c r="F48" s="3"/>
      <c r="G48" s="78"/>
    </row>
    <row r="49" spans="1:8" ht="17.100000000000001" customHeight="1" x14ac:dyDescent="0.25">
      <c r="A49" s="9"/>
      <c r="B49" s="9"/>
      <c r="C49" s="9"/>
      <c r="D49" s="9"/>
      <c r="E49" s="9"/>
      <c r="F49" s="9"/>
      <c r="G49" s="10"/>
    </row>
    <row r="50" spans="1:8" ht="16.5" x14ac:dyDescent="0.25">
      <c r="A50" s="229" t="s">
        <v>17</v>
      </c>
      <c r="B50" s="230"/>
      <c r="C50" s="230"/>
      <c r="D50" s="230"/>
      <c r="E50" s="230"/>
      <c r="F50" s="230"/>
      <c r="G50" s="230"/>
    </row>
    <row r="51" spans="1:8" ht="18" x14ac:dyDescent="0.25">
      <c r="A51" s="11"/>
      <c r="B51" s="11"/>
      <c r="C51" s="11"/>
      <c r="D51" s="11"/>
      <c r="E51" s="11"/>
      <c r="F51" s="12"/>
      <c r="G51" s="12"/>
    </row>
    <row r="52" spans="1:8" ht="18" x14ac:dyDescent="0.25">
      <c r="A52" s="11"/>
      <c r="B52" s="11"/>
      <c r="C52" s="11"/>
      <c r="D52" s="11"/>
      <c r="E52" s="11"/>
      <c r="F52" s="12"/>
      <c r="G52" s="12"/>
    </row>
    <row r="60" spans="1:8" ht="17.100000000000001" customHeight="1" x14ac:dyDescent="0.25">
      <c r="D60" s="218" t="s">
        <v>0</v>
      </c>
      <c r="E60" s="218"/>
      <c r="F60" s="218"/>
      <c r="G60" s="218"/>
      <c r="H60" s="6"/>
    </row>
    <row r="61" spans="1:8" ht="17.100000000000001" customHeight="1" x14ac:dyDescent="0.25">
      <c r="H61" s="3"/>
    </row>
    <row r="62" spans="1:8" ht="17.100000000000001" customHeight="1" x14ac:dyDescent="0.25">
      <c r="D62" s="219" t="s">
        <v>1</v>
      </c>
      <c r="E62" s="219"/>
      <c r="F62" s="219"/>
      <c r="G62" s="219"/>
      <c r="H62" s="3"/>
    </row>
    <row r="63" spans="1:8" ht="17.100000000000001" customHeight="1" x14ac:dyDescent="0.25">
      <c r="D63" s="219" t="s">
        <v>2</v>
      </c>
      <c r="E63" s="219"/>
      <c r="F63" s="219"/>
      <c r="G63" s="219"/>
      <c r="H63" s="3"/>
    </row>
    <row r="64" spans="1:8" ht="17.100000000000001" customHeight="1" x14ac:dyDescent="0.25">
      <c r="D64" s="220" t="s">
        <v>113</v>
      </c>
      <c r="E64" s="220"/>
      <c r="F64" s="220"/>
      <c r="G64" s="220"/>
      <c r="H64" s="3"/>
    </row>
    <row r="65" spans="1:17" ht="17.100000000000001" customHeight="1" thickBot="1" x14ac:dyDescent="0.3">
      <c r="A65" s="2"/>
      <c r="B65" s="2"/>
      <c r="C65" s="2"/>
      <c r="D65" s="222" t="s">
        <v>4</v>
      </c>
      <c r="E65" s="222"/>
      <c r="F65" s="222"/>
      <c r="G65" s="222"/>
      <c r="H65" s="3"/>
    </row>
    <row r="66" spans="1:17" ht="17.100000000000001" customHeight="1" thickTop="1" x14ac:dyDescent="0.25">
      <c r="H66" s="3"/>
    </row>
    <row r="67" spans="1:17" ht="17.100000000000001" customHeight="1" x14ac:dyDescent="0.2">
      <c r="H67" s="3"/>
      <c r="M67" s="120" t="s">
        <v>121</v>
      </c>
      <c r="N67" s="121" t="s">
        <v>122</v>
      </c>
      <c r="O67" s="122" t="s">
        <v>13</v>
      </c>
      <c r="P67" s="122">
        <v>1</v>
      </c>
      <c r="Q67" s="123" t="s">
        <v>156</v>
      </c>
    </row>
    <row r="68" spans="1:17" ht="17.100000000000001" customHeight="1" x14ac:dyDescent="0.2">
      <c r="A68" s="223" t="s">
        <v>159</v>
      </c>
      <c r="B68" s="223"/>
      <c r="C68" s="223"/>
      <c r="D68" s="223"/>
      <c r="E68" s="223"/>
      <c r="F68" s="223"/>
      <c r="G68" s="223"/>
      <c r="H68" s="3"/>
      <c r="M68" s="124" t="s">
        <v>19</v>
      </c>
      <c r="N68" s="121" t="s">
        <v>157</v>
      </c>
      <c r="O68" s="122" t="s">
        <v>13</v>
      </c>
      <c r="P68" s="122">
        <v>1</v>
      </c>
      <c r="Q68" s="123" t="s">
        <v>156</v>
      </c>
    </row>
    <row r="69" spans="1:17" ht="17.100000000000001" customHeight="1" x14ac:dyDescent="0.2">
      <c r="A69" s="219" t="s">
        <v>109</v>
      </c>
      <c r="B69" s="219"/>
      <c r="C69" s="219"/>
      <c r="D69" s="219"/>
      <c r="E69" s="219"/>
      <c r="F69" s="219"/>
      <c r="G69" s="219"/>
      <c r="H69" s="3"/>
      <c r="M69" s="120" t="s">
        <v>134</v>
      </c>
      <c r="N69" s="121" t="s">
        <v>135</v>
      </c>
      <c r="O69" s="122" t="s">
        <v>13</v>
      </c>
      <c r="P69" s="122">
        <v>2</v>
      </c>
      <c r="Q69" s="123" t="s">
        <v>158</v>
      </c>
    </row>
    <row r="70" spans="1:17" ht="17.100000000000001" customHeight="1" x14ac:dyDescent="0.2">
      <c r="A70" s="101"/>
      <c r="B70" s="101"/>
      <c r="C70" s="101"/>
      <c r="D70" s="101"/>
      <c r="E70" s="101"/>
      <c r="F70" s="101"/>
      <c r="G70" s="101"/>
      <c r="H70" s="3"/>
      <c r="M70" s="120" t="s">
        <v>138</v>
      </c>
      <c r="N70" s="121" t="s">
        <v>139</v>
      </c>
      <c r="O70" s="122" t="s">
        <v>13</v>
      </c>
      <c r="P70" s="122">
        <v>2</v>
      </c>
      <c r="Q70" s="123" t="s">
        <v>158</v>
      </c>
    </row>
    <row r="71" spans="1:17" ht="17.100000000000001" customHeight="1" x14ac:dyDescent="0.2">
      <c r="A71" s="3"/>
      <c r="B71" s="3"/>
      <c r="C71" s="3"/>
      <c r="D71" s="3"/>
      <c r="E71" s="3"/>
      <c r="F71" s="3"/>
      <c r="G71" s="3"/>
      <c r="H71" s="3"/>
      <c r="M71" s="120" t="s">
        <v>144</v>
      </c>
      <c r="N71" s="121" t="s">
        <v>145</v>
      </c>
      <c r="O71" s="122" t="s">
        <v>13</v>
      </c>
      <c r="P71" s="122">
        <v>1</v>
      </c>
      <c r="Q71" s="123" t="s">
        <v>158</v>
      </c>
    </row>
    <row r="72" spans="1:17" ht="17.100000000000001" customHeight="1" x14ac:dyDescent="0.25">
      <c r="A72" s="225" t="s">
        <v>6</v>
      </c>
      <c r="B72" s="225"/>
      <c r="C72" s="103" t="s">
        <v>43</v>
      </c>
      <c r="D72" s="14" t="s">
        <v>160</v>
      </c>
      <c r="E72" s="14"/>
      <c r="F72" s="224" t="s">
        <v>147</v>
      </c>
      <c r="G72" s="224"/>
      <c r="H72" s="3"/>
    </row>
    <row r="73" spans="1:17" ht="17.100000000000001" customHeight="1" x14ac:dyDescent="0.25">
      <c r="A73" s="225" t="s">
        <v>7</v>
      </c>
      <c r="B73" s="225"/>
      <c r="C73" s="103" t="s">
        <v>43</v>
      </c>
      <c r="D73" s="13" t="s">
        <v>162</v>
      </c>
      <c r="E73" s="13"/>
      <c r="F73" s="224"/>
      <c r="G73" s="224"/>
      <c r="H73" s="3"/>
    </row>
    <row r="74" spans="1:17" ht="17.100000000000001" customHeight="1" x14ac:dyDescent="0.25">
      <c r="A74" s="225" t="s">
        <v>8</v>
      </c>
      <c r="B74" s="225"/>
      <c r="C74" s="103" t="s">
        <v>43</v>
      </c>
      <c r="D74" s="4" t="s">
        <v>161</v>
      </c>
      <c r="E74" s="4"/>
      <c r="F74" s="4"/>
      <c r="G74" s="106"/>
      <c r="H74" s="3"/>
    </row>
    <row r="75" spans="1:17" ht="17.100000000000001" customHeight="1" x14ac:dyDescent="0.25">
      <c r="A75" s="103"/>
      <c r="B75" s="103"/>
      <c r="C75" s="103"/>
      <c r="D75" s="4"/>
      <c r="E75" s="4"/>
      <c r="F75" s="4"/>
      <c r="G75" s="106"/>
      <c r="H75" s="3"/>
    </row>
    <row r="76" spans="1:17" ht="17.100000000000001" customHeight="1" x14ac:dyDescent="0.25">
      <c r="A76" s="226" t="s">
        <v>39</v>
      </c>
      <c r="B76" s="226"/>
      <c r="C76" s="226"/>
      <c r="D76" s="226"/>
      <c r="E76" s="226"/>
      <c r="F76" s="226"/>
      <c r="G76" s="226"/>
      <c r="H76" s="3"/>
    </row>
    <row r="77" spans="1:17" ht="17.100000000000001" customHeight="1" x14ac:dyDescent="0.25">
      <c r="A77" s="104"/>
      <c r="B77" s="104"/>
      <c r="C77" s="104"/>
      <c r="D77" s="104"/>
      <c r="E77" s="104"/>
      <c r="F77" s="104"/>
      <c r="G77" s="104"/>
      <c r="H77" s="3"/>
    </row>
    <row r="78" spans="1:17" ht="17.100000000000001" customHeight="1" x14ac:dyDescent="0.25">
      <c r="A78" s="102" t="s">
        <v>9</v>
      </c>
      <c r="B78" s="102" t="s">
        <v>10</v>
      </c>
      <c r="C78" s="221" t="s">
        <v>11</v>
      </c>
      <c r="D78" s="221"/>
      <c r="E78" s="102" t="s">
        <v>12</v>
      </c>
      <c r="F78" s="102" t="s">
        <v>149</v>
      </c>
      <c r="G78" s="85" t="s">
        <v>112</v>
      </c>
      <c r="H78" s="3"/>
    </row>
    <row r="79" spans="1:17" ht="17.100000000000001" customHeight="1" x14ac:dyDescent="0.3">
      <c r="A79" s="92">
        <v>1</v>
      </c>
      <c r="B79" s="93" t="s">
        <v>121</v>
      </c>
      <c r="C79" s="94" t="s">
        <v>122</v>
      </c>
      <c r="D79" s="88"/>
      <c r="E79" s="92" t="s">
        <v>152</v>
      </c>
      <c r="F79" s="92" t="s">
        <v>150</v>
      </c>
      <c r="G79" s="98">
        <v>1</v>
      </c>
      <c r="H79" s="3"/>
    </row>
    <row r="80" spans="1:17" ht="17.100000000000001" customHeight="1" x14ac:dyDescent="0.3">
      <c r="A80" s="91">
        <v>2</v>
      </c>
      <c r="B80" s="118" t="s">
        <v>19</v>
      </c>
      <c r="C80" s="90" t="s">
        <v>157</v>
      </c>
      <c r="D80" s="86"/>
      <c r="E80" s="91" t="s">
        <v>152</v>
      </c>
      <c r="F80" s="91" t="s">
        <v>150</v>
      </c>
      <c r="G80" s="99">
        <v>1</v>
      </c>
      <c r="H80" s="3"/>
    </row>
    <row r="81" spans="1:8" ht="17.100000000000001" customHeight="1" x14ac:dyDescent="0.3">
      <c r="A81" s="91">
        <v>3</v>
      </c>
      <c r="B81" s="118" t="s">
        <v>134</v>
      </c>
      <c r="C81" s="90" t="s">
        <v>135</v>
      </c>
      <c r="D81" s="86"/>
      <c r="E81" s="91" t="s">
        <v>152</v>
      </c>
      <c r="F81" s="91" t="s">
        <v>150</v>
      </c>
      <c r="G81" s="99">
        <v>2</v>
      </c>
      <c r="H81" s="3"/>
    </row>
    <row r="82" spans="1:8" ht="17.100000000000001" customHeight="1" x14ac:dyDescent="0.3">
      <c r="A82" s="91">
        <v>4</v>
      </c>
      <c r="B82" s="118" t="s">
        <v>138</v>
      </c>
      <c r="C82" s="90" t="s">
        <v>139</v>
      </c>
      <c r="D82" s="125"/>
      <c r="E82" s="91" t="s">
        <v>152</v>
      </c>
      <c r="F82" s="91" t="s">
        <v>150</v>
      </c>
      <c r="G82" s="99">
        <v>2</v>
      </c>
      <c r="H82" s="4"/>
    </row>
    <row r="83" spans="1:8" ht="17.100000000000001" customHeight="1" x14ac:dyDescent="0.3">
      <c r="A83" s="87">
        <v>5</v>
      </c>
      <c r="B83" s="119" t="s">
        <v>144</v>
      </c>
      <c r="C83" s="96" t="s">
        <v>145</v>
      </c>
      <c r="D83" s="117"/>
      <c r="E83" s="87" t="s">
        <v>152</v>
      </c>
      <c r="F83" s="87" t="s">
        <v>150</v>
      </c>
      <c r="G83" s="100">
        <v>1</v>
      </c>
    </row>
    <row r="84" spans="1:8" ht="17.100000000000001" customHeight="1" x14ac:dyDescent="0.25">
      <c r="A84" s="227" t="s">
        <v>14</v>
      </c>
      <c r="B84" s="227"/>
      <c r="C84" s="227"/>
      <c r="D84" s="227"/>
      <c r="E84" s="227"/>
      <c r="F84" s="227"/>
      <c r="G84" s="87">
        <f>SUM(G79:G83)</f>
        <v>7</v>
      </c>
    </row>
    <row r="85" spans="1:8" ht="17.100000000000001" customHeight="1" x14ac:dyDescent="0.25">
      <c r="A85" s="104"/>
      <c r="B85" s="104"/>
      <c r="C85" s="104"/>
      <c r="D85" s="104"/>
      <c r="E85" s="104"/>
      <c r="F85" s="104"/>
      <c r="G85" s="106"/>
    </row>
    <row r="86" spans="1:8" ht="17.100000000000001" customHeight="1" x14ac:dyDescent="0.25">
      <c r="A86" s="104"/>
      <c r="B86" s="104"/>
      <c r="C86" s="104"/>
      <c r="D86" s="104"/>
      <c r="E86" s="104"/>
      <c r="F86" s="104"/>
      <c r="G86" s="106"/>
    </row>
    <row r="87" spans="1:8" ht="17.100000000000001" customHeight="1" x14ac:dyDescent="0.25">
      <c r="A87" s="104"/>
      <c r="B87" s="104"/>
      <c r="C87" s="104"/>
      <c r="D87" s="104"/>
      <c r="E87" s="104"/>
      <c r="F87" s="104"/>
      <c r="G87" s="106"/>
    </row>
    <row r="88" spans="1:8" ht="17.100000000000001" customHeight="1" x14ac:dyDescent="0.25">
      <c r="A88" s="104"/>
      <c r="B88" s="104"/>
      <c r="C88" s="104"/>
      <c r="D88" s="104"/>
      <c r="E88" s="104"/>
      <c r="F88" s="104"/>
      <c r="G88" s="106"/>
    </row>
    <row r="89" spans="1:8" ht="17.100000000000001" customHeight="1" x14ac:dyDescent="0.25">
      <c r="A89" s="104"/>
      <c r="B89" s="104"/>
      <c r="C89" s="104"/>
      <c r="D89" s="104"/>
      <c r="E89" s="104"/>
      <c r="F89" s="104"/>
      <c r="G89" s="106"/>
    </row>
    <row r="90" spans="1:8" ht="17.100000000000001" customHeight="1" x14ac:dyDescent="0.25">
      <c r="A90" s="104"/>
      <c r="B90" s="104"/>
      <c r="C90" s="104"/>
      <c r="D90" s="104"/>
      <c r="E90" s="104"/>
      <c r="F90" s="104"/>
      <c r="G90" s="106"/>
    </row>
    <row r="91" spans="1:8" ht="17.100000000000001" customHeight="1" x14ac:dyDescent="0.25">
      <c r="A91" s="104"/>
      <c r="B91" s="104"/>
      <c r="C91" s="104"/>
      <c r="D91" s="104"/>
      <c r="E91" s="104"/>
      <c r="F91" s="104"/>
      <c r="G91" s="106"/>
    </row>
    <row r="92" spans="1:8" ht="17.100000000000001" customHeight="1" x14ac:dyDescent="0.25">
      <c r="A92" s="3"/>
      <c r="B92" s="3"/>
      <c r="C92" s="3"/>
      <c r="D92" s="3"/>
      <c r="E92" s="3"/>
      <c r="F92" s="3"/>
      <c r="G92" s="3"/>
    </row>
    <row r="93" spans="1:8" ht="17.100000000000001" customHeight="1" x14ac:dyDescent="0.25">
      <c r="A93" s="228" t="s">
        <v>110</v>
      </c>
      <c r="B93" s="228"/>
      <c r="C93" s="228"/>
      <c r="D93" s="228"/>
      <c r="E93" s="228"/>
      <c r="F93" s="228"/>
      <c r="G93" s="228"/>
    </row>
    <row r="94" spans="1:8" ht="17.100000000000001" customHeight="1" x14ac:dyDescent="0.25">
      <c r="A94" s="3"/>
      <c r="B94" s="3"/>
      <c r="C94" s="3"/>
      <c r="D94" s="3"/>
      <c r="E94" s="3"/>
      <c r="F94" s="3"/>
      <c r="G94" s="105"/>
    </row>
    <row r="95" spans="1:8" ht="17.100000000000001" customHeight="1" x14ac:dyDescent="0.25">
      <c r="A95" s="3"/>
      <c r="B95" s="3" t="s">
        <v>15</v>
      </c>
      <c r="C95" s="3"/>
      <c r="D95" s="3"/>
      <c r="E95" s="3"/>
      <c r="F95" s="3"/>
      <c r="G95" s="105"/>
    </row>
    <row r="96" spans="1:8" ht="17.100000000000001" customHeight="1" x14ac:dyDescent="0.25">
      <c r="A96" s="3"/>
      <c r="B96" s="3" t="s">
        <v>16</v>
      </c>
      <c r="C96" s="3"/>
      <c r="D96" s="3"/>
      <c r="E96" s="228" t="s">
        <v>59</v>
      </c>
      <c r="F96" s="228"/>
      <c r="G96" s="228"/>
      <c r="H96" s="228"/>
    </row>
    <row r="97" spans="1:8" ht="17.100000000000001" customHeight="1" x14ac:dyDescent="0.25">
      <c r="A97" s="3"/>
      <c r="B97" s="3"/>
      <c r="C97" s="3"/>
      <c r="D97" s="3"/>
      <c r="E97" s="3"/>
      <c r="F97" s="3"/>
      <c r="G97" s="105"/>
    </row>
    <row r="98" spans="1:8" ht="17.100000000000001" customHeight="1" x14ac:dyDescent="0.25">
      <c r="A98" s="3"/>
      <c r="B98" s="3"/>
      <c r="C98" s="3"/>
      <c r="D98" s="3"/>
      <c r="E98" s="3"/>
      <c r="F98" s="3"/>
      <c r="G98" s="105"/>
    </row>
    <row r="99" spans="1:8" ht="17.100000000000001" customHeight="1" x14ac:dyDescent="0.25">
      <c r="A99" s="3"/>
      <c r="B99" s="7" t="str">
        <f>D74</f>
        <v>Winarno, SE, SH, MH</v>
      </c>
      <c r="C99" s="8"/>
      <c r="D99" s="8"/>
      <c r="E99" s="232" t="str">
        <f>D73</f>
        <v>Sakha Faza Pratiwi</v>
      </c>
      <c r="F99" s="232"/>
      <c r="G99" s="232"/>
      <c r="H99" s="232"/>
    </row>
    <row r="100" spans="1:8" ht="17.100000000000001" customHeight="1" x14ac:dyDescent="0.25">
      <c r="A100" s="3"/>
      <c r="B100" s="3"/>
      <c r="C100" s="3"/>
      <c r="D100" s="3"/>
      <c r="E100" s="3"/>
      <c r="F100" s="3"/>
      <c r="G100" s="105"/>
    </row>
    <row r="101" spans="1:8" ht="17.100000000000001" customHeight="1" x14ac:dyDescent="0.25">
      <c r="A101" s="9"/>
      <c r="B101" s="9"/>
      <c r="C101" s="9"/>
      <c r="D101" s="9"/>
      <c r="E101" s="9"/>
      <c r="F101" s="9"/>
      <c r="G101" s="10"/>
    </row>
    <row r="102" spans="1:8" ht="17.100000000000001" customHeight="1" x14ac:dyDescent="0.25">
      <c r="A102" s="229" t="s">
        <v>17</v>
      </c>
      <c r="B102" s="230"/>
      <c r="C102" s="230"/>
      <c r="D102" s="230"/>
      <c r="E102" s="230"/>
      <c r="F102" s="230"/>
      <c r="G102" s="230"/>
    </row>
    <row r="103" spans="1:8" ht="17.100000000000001" customHeight="1" x14ac:dyDescent="0.25">
      <c r="A103" s="11"/>
      <c r="B103" s="11"/>
      <c r="C103" s="11"/>
      <c r="D103" s="11"/>
      <c r="E103" s="11"/>
      <c r="F103" s="12"/>
      <c r="G103" s="12"/>
    </row>
    <row r="104" spans="1:8" ht="17.100000000000001" customHeight="1" x14ac:dyDescent="0.25">
      <c r="A104" s="11"/>
      <c r="B104" s="11"/>
      <c r="C104" s="11"/>
      <c r="D104" s="11"/>
      <c r="E104" s="11"/>
      <c r="F104" s="12"/>
      <c r="G104" s="12"/>
    </row>
    <row r="120" spans="1:8" ht="17.100000000000001" customHeight="1" x14ac:dyDescent="0.25">
      <c r="D120" s="218" t="s">
        <v>0</v>
      </c>
      <c r="E120" s="218"/>
      <c r="F120" s="218"/>
      <c r="G120" s="218"/>
      <c r="H120" s="6"/>
    </row>
    <row r="121" spans="1:8" ht="17.100000000000001" customHeight="1" x14ac:dyDescent="0.25">
      <c r="H121" s="3"/>
    </row>
    <row r="122" spans="1:8" ht="17.100000000000001" customHeight="1" x14ac:dyDescent="0.25">
      <c r="D122" s="219" t="s">
        <v>1</v>
      </c>
      <c r="E122" s="219"/>
      <c r="F122" s="219"/>
      <c r="G122" s="219"/>
      <c r="H122" s="3"/>
    </row>
    <row r="123" spans="1:8" ht="17.100000000000001" customHeight="1" x14ac:dyDescent="0.25">
      <c r="D123" s="219" t="s">
        <v>2</v>
      </c>
      <c r="E123" s="219"/>
      <c r="F123" s="219"/>
      <c r="G123" s="219"/>
      <c r="H123" s="3"/>
    </row>
    <row r="124" spans="1:8" ht="17.100000000000001" customHeight="1" x14ac:dyDescent="0.25">
      <c r="D124" s="220" t="s">
        <v>113</v>
      </c>
      <c r="E124" s="220"/>
      <c r="F124" s="220"/>
      <c r="G124" s="220"/>
      <c r="H124" s="3"/>
    </row>
    <row r="125" spans="1:8" ht="17.100000000000001" customHeight="1" thickBot="1" x14ac:dyDescent="0.3">
      <c r="A125" s="2"/>
      <c r="B125" s="2"/>
      <c r="C125" s="2"/>
      <c r="D125" s="222" t="s">
        <v>4</v>
      </c>
      <c r="E125" s="222"/>
      <c r="F125" s="222"/>
      <c r="G125" s="222"/>
      <c r="H125" s="3"/>
    </row>
    <row r="126" spans="1:8" ht="17.100000000000001" customHeight="1" thickTop="1" x14ac:dyDescent="0.25">
      <c r="H126" s="3"/>
    </row>
    <row r="127" spans="1:8" ht="17.100000000000001" customHeight="1" x14ac:dyDescent="0.25">
      <c r="H127" s="3"/>
    </row>
    <row r="128" spans="1:8" ht="17.100000000000001" customHeight="1" x14ac:dyDescent="0.25">
      <c r="A128" s="223" t="s">
        <v>5</v>
      </c>
      <c r="B128" s="223"/>
      <c r="C128" s="223"/>
      <c r="D128" s="223"/>
      <c r="E128" s="223"/>
      <c r="F128" s="223"/>
      <c r="G128" s="223"/>
      <c r="H128" s="3"/>
    </row>
    <row r="129" spans="1:8" ht="17.100000000000001" customHeight="1" x14ac:dyDescent="0.25">
      <c r="A129" s="219" t="s">
        <v>109</v>
      </c>
      <c r="B129" s="219"/>
      <c r="C129" s="219"/>
      <c r="D129" s="219"/>
      <c r="E129" s="219"/>
      <c r="F129" s="219"/>
      <c r="G129" s="219"/>
      <c r="H129" s="3"/>
    </row>
    <row r="130" spans="1:8" ht="17.100000000000001" customHeight="1" x14ac:dyDescent="0.25">
      <c r="A130" s="110"/>
      <c r="B130" s="110"/>
      <c r="C130" s="110"/>
      <c r="D130" s="110"/>
      <c r="E130" s="110"/>
      <c r="F130" s="110"/>
      <c r="G130" s="110"/>
      <c r="H130" s="3"/>
    </row>
    <row r="131" spans="1:8" ht="17.100000000000001" customHeight="1" x14ac:dyDescent="0.25">
      <c r="A131" s="3"/>
      <c r="B131" s="3"/>
      <c r="C131" s="3"/>
      <c r="D131" s="3"/>
      <c r="E131" s="3"/>
      <c r="F131" s="3"/>
      <c r="G131" s="3"/>
      <c r="H131" s="3"/>
    </row>
    <row r="132" spans="1:8" ht="17.100000000000001" customHeight="1" x14ac:dyDescent="0.25">
      <c r="A132" s="225" t="s">
        <v>6</v>
      </c>
      <c r="B132" s="225"/>
      <c r="C132" s="112" t="s">
        <v>43</v>
      </c>
      <c r="D132" s="14">
        <v>1370011184</v>
      </c>
      <c r="E132" s="14"/>
      <c r="F132" s="224" t="s">
        <v>147</v>
      </c>
      <c r="G132" s="224"/>
      <c r="H132" s="3"/>
    </row>
    <row r="133" spans="1:8" ht="17.100000000000001" customHeight="1" x14ac:dyDescent="0.25">
      <c r="A133" s="225" t="s">
        <v>7</v>
      </c>
      <c r="B133" s="225"/>
      <c r="C133" s="112" t="s">
        <v>43</v>
      </c>
      <c r="D133" s="13" t="s">
        <v>155</v>
      </c>
      <c r="E133" s="13"/>
      <c r="F133" s="224"/>
      <c r="G133" s="224"/>
      <c r="H133" s="3"/>
    </row>
    <row r="134" spans="1:8" ht="17.100000000000001" customHeight="1" x14ac:dyDescent="0.25">
      <c r="A134" s="225" t="s">
        <v>8</v>
      </c>
      <c r="B134" s="225"/>
      <c r="C134" s="112" t="s">
        <v>43</v>
      </c>
      <c r="D134" s="4" t="s">
        <v>154</v>
      </c>
      <c r="E134" s="4"/>
      <c r="F134" s="4"/>
      <c r="G134" s="114"/>
      <c r="H134" s="3"/>
    </row>
    <row r="135" spans="1:8" ht="17.100000000000001" customHeight="1" x14ac:dyDescent="0.25">
      <c r="A135" s="112"/>
      <c r="B135" s="112"/>
      <c r="C135" s="112"/>
      <c r="D135" s="4"/>
      <c r="E135" s="4"/>
      <c r="F135" s="4"/>
      <c r="G135" s="114"/>
      <c r="H135" s="3"/>
    </row>
    <row r="136" spans="1:8" ht="17.100000000000001" customHeight="1" x14ac:dyDescent="0.25">
      <c r="A136" s="226" t="s">
        <v>39</v>
      </c>
      <c r="B136" s="226"/>
      <c r="C136" s="226"/>
      <c r="D136" s="226"/>
      <c r="E136" s="226"/>
      <c r="F136" s="226"/>
      <c r="G136" s="226"/>
      <c r="H136" s="3"/>
    </row>
    <row r="137" spans="1:8" ht="17.100000000000001" customHeight="1" x14ac:dyDescent="0.25">
      <c r="A137" s="113"/>
      <c r="B137" s="113"/>
      <c r="C137" s="113"/>
      <c r="D137" s="113"/>
      <c r="E137" s="113"/>
      <c r="F137" s="113"/>
      <c r="G137" s="113"/>
      <c r="H137" s="3"/>
    </row>
    <row r="138" spans="1:8" ht="17.100000000000001" customHeight="1" x14ac:dyDescent="0.25">
      <c r="A138" s="111" t="s">
        <v>9</v>
      </c>
      <c r="B138" s="111" t="s">
        <v>10</v>
      </c>
      <c r="C138" s="221" t="s">
        <v>11</v>
      </c>
      <c r="D138" s="221"/>
      <c r="E138" s="111" t="s">
        <v>12</v>
      </c>
      <c r="F138" s="111" t="s">
        <v>149</v>
      </c>
      <c r="G138" s="85" t="s">
        <v>112</v>
      </c>
      <c r="H138" s="3"/>
    </row>
    <row r="139" spans="1:8" ht="17.100000000000001" customHeight="1" x14ac:dyDescent="0.3">
      <c r="A139" s="91">
        <v>1</v>
      </c>
      <c r="B139" s="107" t="s">
        <v>31</v>
      </c>
      <c r="C139" s="261" t="s">
        <v>56</v>
      </c>
      <c r="D139" s="261"/>
      <c r="E139" s="91" t="s">
        <v>13</v>
      </c>
      <c r="F139" s="115" t="s">
        <v>151</v>
      </c>
      <c r="G139" s="99">
        <v>1</v>
      </c>
      <c r="H139" s="3"/>
    </row>
    <row r="140" spans="1:8" ht="17.100000000000001" customHeight="1" x14ac:dyDescent="0.3">
      <c r="A140" s="91">
        <v>2</v>
      </c>
      <c r="B140" s="107" t="s">
        <v>26</v>
      </c>
      <c r="C140" s="261" t="s">
        <v>51</v>
      </c>
      <c r="D140" s="261"/>
      <c r="E140" s="91" t="s">
        <v>13</v>
      </c>
      <c r="F140" s="115" t="s">
        <v>151</v>
      </c>
      <c r="G140" s="99">
        <v>2</v>
      </c>
      <c r="H140" s="4"/>
    </row>
    <row r="141" spans="1:8" ht="17.100000000000001" customHeight="1" x14ac:dyDescent="0.3">
      <c r="A141" s="87">
        <v>3</v>
      </c>
      <c r="B141" s="108" t="s">
        <v>32</v>
      </c>
      <c r="C141" s="260" t="s">
        <v>57</v>
      </c>
      <c r="D141" s="260"/>
      <c r="E141" s="87" t="s">
        <v>13</v>
      </c>
      <c r="F141" s="116" t="s">
        <v>151</v>
      </c>
      <c r="G141" s="100">
        <v>1</v>
      </c>
    </row>
    <row r="142" spans="1:8" ht="17.100000000000001" customHeight="1" x14ac:dyDescent="0.25">
      <c r="A142" s="227" t="s">
        <v>14</v>
      </c>
      <c r="B142" s="227"/>
      <c r="C142" s="227"/>
      <c r="D142" s="227"/>
      <c r="E142" s="227"/>
      <c r="F142" s="227"/>
      <c r="G142" s="87">
        <f>SUM(G139:G141)</f>
        <v>4</v>
      </c>
    </row>
    <row r="143" spans="1:8" ht="17.100000000000001" customHeight="1" x14ac:dyDescent="0.25">
      <c r="A143" s="113"/>
      <c r="B143" s="113"/>
      <c r="C143" s="113"/>
      <c r="D143" s="113"/>
      <c r="E143" s="113"/>
      <c r="F143" s="113"/>
      <c r="G143" s="114"/>
    </row>
    <row r="144" spans="1:8" ht="17.100000000000001" customHeight="1" x14ac:dyDescent="0.25">
      <c r="A144" s="113"/>
      <c r="B144" s="113"/>
      <c r="C144" s="113"/>
      <c r="D144" s="113"/>
      <c r="E144" s="113"/>
      <c r="F144" s="113"/>
      <c r="G144" s="114"/>
    </row>
    <row r="145" spans="1:8" ht="17.100000000000001" customHeight="1" x14ac:dyDescent="0.25">
      <c r="A145" s="113"/>
      <c r="B145" s="113"/>
      <c r="C145" s="113"/>
      <c r="D145" s="113"/>
      <c r="E145" s="113"/>
      <c r="F145" s="113"/>
      <c r="G145" s="114"/>
    </row>
    <row r="146" spans="1:8" ht="17.100000000000001" customHeight="1" x14ac:dyDescent="0.25">
      <c r="A146" s="113"/>
      <c r="B146" s="113"/>
      <c r="C146" s="113"/>
      <c r="D146" s="113"/>
      <c r="E146" s="113"/>
      <c r="F146" s="113"/>
      <c r="G146" s="114"/>
    </row>
    <row r="147" spans="1:8" ht="17.100000000000001" customHeight="1" x14ac:dyDescent="0.25">
      <c r="A147" s="113"/>
      <c r="B147" s="113"/>
      <c r="C147" s="113"/>
      <c r="D147" s="113"/>
      <c r="E147" s="113"/>
      <c r="F147" s="113"/>
      <c r="G147" s="114"/>
    </row>
    <row r="148" spans="1:8" ht="17.100000000000001" customHeight="1" x14ac:dyDescent="0.25">
      <c r="A148" s="113"/>
      <c r="B148" s="113"/>
      <c r="C148" s="113"/>
      <c r="D148" s="113"/>
      <c r="E148" s="113"/>
      <c r="F148" s="113"/>
      <c r="G148" s="114"/>
    </row>
    <row r="149" spans="1:8" ht="17.100000000000001" customHeight="1" x14ac:dyDescent="0.25">
      <c r="A149" s="113"/>
      <c r="B149" s="113"/>
      <c r="C149" s="113"/>
      <c r="D149" s="113"/>
      <c r="E149" s="113"/>
      <c r="F149" s="113"/>
      <c r="G149" s="114"/>
    </row>
    <row r="150" spans="1:8" ht="17.100000000000001" customHeight="1" x14ac:dyDescent="0.25">
      <c r="A150" s="3"/>
      <c r="B150" s="3"/>
      <c r="C150" s="3"/>
      <c r="D150" s="3"/>
      <c r="E150" s="3"/>
      <c r="F150" s="3"/>
      <c r="G150" s="3"/>
    </row>
    <row r="151" spans="1:8" ht="17.100000000000001" customHeight="1" x14ac:dyDescent="0.25">
      <c r="A151" s="228" t="s">
        <v>110</v>
      </c>
      <c r="B151" s="228"/>
      <c r="C151" s="228"/>
      <c r="D151" s="228"/>
      <c r="E151" s="228"/>
      <c r="F151" s="228"/>
      <c r="G151" s="228"/>
    </row>
    <row r="152" spans="1:8" ht="17.100000000000001" customHeight="1" x14ac:dyDescent="0.25">
      <c r="A152" s="3"/>
      <c r="B152" s="3"/>
      <c r="C152" s="3"/>
      <c r="D152" s="3"/>
      <c r="E152" s="3"/>
      <c r="F152" s="3"/>
      <c r="G152" s="109"/>
    </row>
    <row r="153" spans="1:8" ht="17.100000000000001" customHeight="1" x14ac:dyDescent="0.25">
      <c r="A153" s="3"/>
      <c r="B153" s="3" t="s">
        <v>15</v>
      </c>
      <c r="C153" s="3"/>
      <c r="D153" s="3"/>
      <c r="E153" s="3"/>
      <c r="F153" s="3"/>
      <c r="G153" s="109"/>
    </row>
    <row r="154" spans="1:8" ht="17.100000000000001" customHeight="1" x14ac:dyDescent="0.25">
      <c r="A154" s="3"/>
      <c r="B154" s="3" t="s">
        <v>16</v>
      </c>
      <c r="C154" s="3"/>
      <c r="D154" s="3"/>
      <c r="E154" s="228" t="s">
        <v>59</v>
      </c>
      <c r="F154" s="228"/>
      <c r="G154" s="228"/>
      <c r="H154" s="228"/>
    </row>
    <row r="155" spans="1:8" ht="17.100000000000001" customHeight="1" x14ac:dyDescent="0.25">
      <c r="A155" s="3"/>
      <c r="B155" s="3"/>
      <c r="C155" s="3"/>
      <c r="D155" s="3"/>
      <c r="E155" s="3"/>
      <c r="F155" s="3"/>
      <c r="G155" s="109"/>
    </row>
    <row r="156" spans="1:8" ht="17.100000000000001" customHeight="1" x14ac:dyDescent="0.25">
      <c r="A156" s="3"/>
      <c r="B156" s="3"/>
      <c r="C156" s="3"/>
      <c r="D156" s="3"/>
      <c r="E156" s="3"/>
      <c r="F156" s="3"/>
      <c r="G156" s="109"/>
    </row>
    <row r="157" spans="1:8" ht="17.100000000000001" customHeight="1" x14ac:dyDescent="0.25">
      <c r="A157" s="3"/>
      <c r="B157" s="7" t="str">
        <f>D134</f>
        <v>Nanies Candrawati, SKM</v>
      </c>
      <c r="C157" s="8"/>
      <c r="D157" s="8"/>
      <c r="E157" s="232" t="str">
        <f>D133</f>
        <v>Lailatul Mukarromah</v>
      </c>
      <c r="F157" s="232"/>
      <c r="G157" s="232"/>
      <c r="H157" s="232"/>
    </row>
    <row r="158" spans="1:8" ht="17.100000000000001" customHeight="1" x14ac:dyDescent="0.25">
      <c r="A158" s="3"/>
      <c r="B158" s="3"/>
      <c r="C158" s="3"/>
      <c r="D158" s="3"/>
      <c r="E158" s="3"/>
      <c r="F158" s="3"/>
      <c r="G158" s="109"/>
    </row>
    <row r="159" spans="1:8" ht="17.100000000000001" customHeight="1" x14ac:dyDescent="0.25">
      <c r="A159" s="9"/>
      <c r="B159" s="9"/>
      <c r="C159" s="9"/>
      <c r="D159" s="9"/>
      <c r="E159" s="9"/>
      <c r="F159" s="9"/>
      <c r="G159" s="10"/>
    </row>
    <row r="160" spans="1:8" ht="17.100000000000001" customHeight="1" x14ac:dyDescent="0.25">
      <c r="A160" s="229" t="s">
        <v>17</v>
      </c>
      <c r="B160" s="230"/>
      <c r="C160" s="230"/>
      <c r="D160" s="230"/>
      <c r="E160" s="230"/>
      <c r="F160" s="230"/>
      <c r="G160" s="230"/>
    </row>
    <row r="161" spans="1:7" ht="17.100000000000001" customHeight="1" x14ac:dyDescent="0.25">
      <c r="A161" s="11"/>
      <c r="B161" s="11"/>
      <c r="C161" s="11"/>
      <c r="D161" s="11"/>
      <c r="E161" s="11"/>
      <c r="F161" s="12"/>
      <c r="G161" s="12"/>
    </row>
  </sheetData>
  <mergeCells count="63">
    <mergeCell ref="E154:H154"/>
    <mergeCell ref="E157:H157"/>
    <mergeCell ref="A160:G160"/>
    <mergeCell ref="C139:D139"/>
    <mergeCell ref="C140:D140"/>
    <mergeCell ref="C141:D141"/>
    <mergeCell ref="A134:B134"/>
    <mergeCell ref="A136:G136"/>
    <mergeCell ref="C138:D138"/>
    <mergeCell ref="A142:F142"/>
    <mergeCell ref="A151:G151"/>
    <mergeCell ref="A128:G128"/>
    <mergeCell ref="A129:G129"/>
    <mergeCell ref="A132:B132"/>
    <mergeCell ref="F132:G133"/>
    <mergeCell ref="A133:B133"/>
    <mergeCell ref="D120:G120"/>
    <mergeCell ref="D122:G122"/>
    <mergeCell ref="D123:G123"/>
    <mergeCell ref="D124:G124"/>
    <mergeCell ref="D125:G125"/>
    <mergeCell ref="A41:G41"/>
    <mergeCell ref="F44:G44"/>
    <mergeCell ref="C26:D26"/>
    <mergeCell ref="C27:D27"/>
    <mergeCell ref="C28:D28"/>
    <mergeCell ref="C29:D29"/>
    <mergeCell ref="C30:D30"/>
    <mergeCell ref="D1:G1"/>
    <mergeCell ref="D3:G3"/>
    <mergeCell ref="D4:G4"/>
    <mergeCell ref="D5:G5"/>
    <mergeCell ref="D6:G6"/>
    <mergeCell ref="A9:G9"/>
    <mergeCell ref="D60:G60"/>
    <mergeCell ref="D62:G62"/>
    <mergeCell ref="D63:G63"/>
    <mergeCell ref="D64:G64"/>
    <mergeCell ref="F47:G47"/>
    <mergeCell ref="A50:G50"/>
    <mergeCell ref="A10:G10"/>
    <mergeCell ref="A13:B13"/>
    <mergeCell ref="F13:G14"/>
    <mergeCell ref="A14:B14"/>
    <mergeCell ref="A15:B15"/>
    <mergeCell ref="A17:G17"/>
    <mergeCell ref="C31:D31"/>
    <mergeCell ref="C19:D19"/>
    <mergeCell ref="A32:F32"/>
    <mergeCell ref="A74:B74"/>
    <mergeCell ref="A76:G76"/>
    <mergeCell ref="C78:D78"/>
    <mergeCell ref="D65:G65"/>
    <mergeCell ref="A68:G68"/>
    <mergeCell ref="A69:G69"/>
    <mergeCell ref="A72:B72"/>
    <mergeCell ref="F72:G73"/>
    <mergeCell ref="A73:B73"/>
    <mergeCell ref="A93:G93"/>
    <mergeCell ref="A102:G102"/>
    <mergeCell ref="E99:H99"/>
    <mergeCell ref="E96:H96"/>
    <mergeCell ref="A84:F84"/>
  </mergeCells>
  <pageMargins left="1" right="0" top="0.5" bottom="0" header="0.3" footer="0.3"/>
  <pageSetup paperSize="5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SEM 2</vt:lpstr>
      <vt:lpstr>SEM 4</vt:lpstr>
      <vt:lpstr>SEM6</vt:lpstr>
      <vt:lpstr>SEM II TLM</vt:lpstr>
      <vt:lpstr>SMT IV TLM</vt:lpstr>
      <vt:lpstr>SMT VI TLM</vt:lpstr>
      <vt:lpstr>laporan pmb</vt:lpstr>
      <vt:lpstr>Sheet1</vt:lpstr>
      <vt:lpstr>Sheet2</vt:lpstr>
      <vt:lpstr>'SEM II TLM'!Print_Area</vt:lpstr>
      <vt:lpstr>'SEM6'!Print_Area</vt:lpstr>
      <vt:lpstr>'SMT IV TLM'!Print_Area</vt:lpstr>
    </vt:vector>
  </TitlesOfParts>
  <Company>komputer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Cakep</cp:lastModifiedBy>
  <cp:lastPrinted>2022-03-07T02:50:15Z</cp:lastPrinted>
  <dcterms:created xsi:type="dcterms:W3CDTF">2012-12-14T17:06:49Z</dcterms:created>
  <dcterms:modified xsi:type="dcterms:W3CDTF">2022-03-10T03:19:21Z</dcterms:modified>
</cp:coreProperties>
</file>