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2.4.1/"/>
    </mc:Choice>
  </mc:AlternateContent>
  <xr:revisionPtr revIDLastSave="19" documentId="8_{B4A5E9EA-9970-4926-A942-756229A0F080}" xr6:coauthVersionLast="46" xr6:coauthVersionMax="46" xr10:uidLastSave="{9338023C-B173-4B1A-BB37-4A4503E0E0DE}"/>
  <bookViews>
    <workbookView xWindow="-110" yWindow="-110" windowWidth="19420" windowHeight="10420" xr2:uid="{9660CE88-75D2-47C3-B091-66AB89FBB5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3" i="1"/>
  <c r="D3" i="1"/>
  <c r="D4" i="1"/>
  <c r="D5" i="1"/>
  <c r="D6" i="1"/>
  <c r="D7" i="1"/>
  <c r="D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<sst xmlns="http://schemas.openxmlformats.org/spreadsheetml/2006/main" count="7" uniqueCount="7">
  <si>
    <t>$h, \, см$</t>
  </si>
  <si>
    <t>$H, \, см$</t>
  </si>
  <si>
    <t>$t, \, ^\circ С$</t>
  </si>
  <si>
    <t>$P, \, кПа$</t>
  </si>
  <si>
    <t>$\ln(\frac {P}{P_0})$</t>
  </si>
  <si>
    <t>$T,\; {K}$</t>
  </si>
  <si>
    <t>$\frac{1}{T}$ $\cdot 10^{-3},{K}^{-1}$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</si>
</sst>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justify"/>
    </xf>
    <xf numFmtId="0" fontId="1" fillId="0" borderId="0" xfId="0" applyFont="1" applyAlignment="1">
      <alignment horizontal="justify" vertical="justify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1506-D7FB-416E-8A1F-100BBCCDE8F2}">
  <dimension ref="A1:I7"/>
  <sheetViews>
    <sheetView tabSelected="1" workbookViewId="0">
      <selection activeCell="E2" sqref="E2:E7"/>
    </sheetView>
  </sheetViews>
  <sheetFormatPr defaultRowHeight="14.5"/>
  <cols>
    <col min="5" max="5" width="11.26953125" bestFit="1" customWidth="1"/>
    <col min="7" max="7" width="11.26953125" bestFit="1" customWidth="1"/>
  </cols>
  <sheetData>
    <row r="1" spans="1:9" ht="37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9">
      <c r="A2" s="1">
        <v>8.66</v>
      </c>
      <c r="B2" s="1">
        <v>10.55</v>
      </c>
      <c r="C2" s="1">
        <v>19</v>
      </c>
      <c r="D2" s="1">
        <f xml:space="preserve"> 13500*10*(B2-A2)*10^(-5)</f>
        <v>2.5515000000000012</v>
      </c>
      <c r="E2" s="1">
        <f xml:space="preserve"> LN(D2*1000/(0.001*9.8*13000))</f>
        <v>2.9971049573659636</v>
      </c>
      <c r="F2" s="1">
        <f xml:space="preserve"> C2 + 273</f>
        <v>292</v>
      </c>
      <c r="G2" s="1">
        <f xml:space="preserve"> 1/F2*10^3</f>
        <v>3.4246575342465753</v>
      </c>
      <c r="I2">
        <v>3</v>
      </c>
    </row>
    <row r="3" spans="1:9">
      <c r="A3" s="1">
        <v>8.32</v>
      </c>
      <c r="B3" s="1">
        <v>10.94</v>
      </c>
      <c r="C3" s="1">
        <v>25</v>
      </c>
      <c r="D3" s="1">
        <f t="shared" ref="D3:D7" si="0" xml:space="preserve"> 13500*10*(B3-A3)*10^(-5)</f>
        <v>3.536999999999999</v>
      </c>
      <c r="E3" s="1">
        <f xml:space="preserve"> LN(D3*1000/(0.001*9.8*13000))</f>
        <v>3.3237024460674172</v>
      </c>
      <c r="F3" s="1">
        <f t="shared" ref="F3:F7" si="1" xml:space="preserve"> C3 + 273</f>
        <v>298</v>
      </c>
      <c r="G3" s="1">
        <f t="shared" ref="G3:G7" si="2" xml:space="preserve"> 1/F3*10^3</f>
        <v>3.3557046979865772</v>
      </c>
      <c r="I3">
        <v>3.3</v>
      </c>
    </row>
    <row r="4" spans="1:9">
      <c r="A4" s="1">
        <v>7.96</v>
      </c>
      <c r="B4" s="1">
        <v>11.34</v>
      </c>
      <c r="C4" s="1">
        <v>30</v>
      </c>
      <c r="D4" s="1">
        <f t="shared" si="0"/>
        <v>4.5630000000000006</v>
      </c>
      <c r="E4" s="1">
        <f t="shared" ref="E4:E7" si="3" xml:space="preserve"> LN(D4*1000/(0.001*9.8*13000))</f>
        <v>3.5784038377893395</v>
      </c>
      <c r="F4" s="1">
        <f t="shared" si="1"/>
        <v>303</v>
      </c>
      <c r="G4" s="1">
        <f t="shared" si="2"/>
        <v>3.3003300330033003</v>
      </c>
      <c r="I4">
        <v>3.7</v>
      </c>
    </row>
    <row r="5" spans="1:9">
      <c r="A5" s="1">
        <v>7.5</v>
      </c>
      <c r="B5" s="1">
        <v>11.8</v>
      </c>
      <c r="C5" s="1">
        <v>35</v>
      </c>
      <c r="D5" s="1">
        <f t="shared" si="0"/>
        <v>5.8050000000000015</v>
      </c>
      <c r="E5" s="1">
        <f t="shared" si="3"/>
        <v>3.8191431509939289</v>
      </c>
      <c r="F5" s="1">
        <f t="shared" si="1"/>
        <v>308</v>
      </c>
      <c r="G5" s="1">
        <f t="shared" si="2"/>
        <v>3.2467532467532472</v>
      </c>
      <c r="I5">
        <v>4.2</v>
      </c>
    </row>
    <row r="6" spans="1:9">
      <c r="A6" s="1">
        <v>6.88</v>
      </c>
      <c r="B6" s="1">
        <v>12.5</v>
      </c>
      <c r="C6" s="1">
        <v>40</v>
      </c>
      <c r="D6" s="1">
        <f t="shared" si="0"/>
        <v>7.5870000000000006</v>
      </c>
      <c r="E6" s="1">
        <f t="shared" si="3"/>
        <v>4.0868597922000118</v>
      </c>
      <c r="F6" s="1">
        <f t="shared" si="1"/>
        <v>313</v>
      </c>
      <c r="G6" s="1">
        <f t="shared" si="2"/>
        <v>3.1948881789137378</v>
      </c>
      <c r="I6">
        <v>2</v>
      </c>
    </row>
    <row r="7" spans="1:9">
      <c r="A7" s="1">
        <v>6.05</v>
      </c>
      <c r="B7" s="1">
        <v>13.28</v>
      </c>
      <c r="C7" s="1">
        <v>45</v>
      </c>
      <c r="D7" s="1">
        <f t="shared" si="0"/>
        <v>9.7605000000000004</v>
      </c>
      <c r="E7" s="1">
        <f t="shared" si="3"/>
        <v>4.3387671644650849</v>
      </c>
      <c r="F7" s="1">
        <f t="shared" si="1"/>
        <v>318</v>
      </c>
      <c r="G7" s="1">
        <f t="shared" si="2"/>
        <v>3.1446540880503147</v>
      </c>
      <c r="I7">
        <v>4.4000000000000004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2021-02-17T19:30:02Z</dcterms:created>
  <dcterms:modified xsi:type="dcterms:W3CDTF">2021-02-22T15:05:09Z</dcterms:modified>
</cp:coreProperties>
</file>