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a\laboratory_works\3sem\3.4.2\"/>
    </mc:Choice>
  </mc:AlternateContent>
  <bookViews>
    <workbookView xWindow="0" yWindow="0" windowWidth="7480" windowHeight="30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2" i="1"/>
</calcChain>
</file>

<file path=xl/sharedStrings.xml><?xml version="1.0" encoding="utf-8"?>
<sst xmlns="http://schemas.openxmlformats.org/spreadsheetml/2006/main" count="5" uniqueCount="5">
  <si>
    <t>t</t>
  </si>
  <si>
    <t>delta T</t>
  </si>
  <si>
    <t>period, us</t>
  </si>
  <si>
    <t>delta U, mV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</si>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</sst>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Лист1!$A$22:$A$37</c:f>
              <c:numCache>
                <c:formatCode>General</c:formatCode>
                <c:ptCount val="16"/>
                <c:pt idx="0">
                  <c:v>283.29599999999999</c:v>
                </c:pt>
                <c:pt idx="1">
                  <c:v>285.06799999999998</c:v>
                </c:pt>
                <c:pt idx="2">
                  <c:v>287.12599999999998</c:v>
                </c:pt>
                <c:pt idx="3">
                  <c:v>289.11599999999999</c:v>
                </c:pt>
                <c:pt idx="4">
                  <c:v>291.17399999999998</c:v>
                </c:pt>
                <c:pt idx="5">
                  <c:v>293.06799999999998</c:v>
                </c:pt>
                <c:pt idx="6">
                  <c:v>295.04799999999994</c:v>
                </c:pt>
                <c:pt idx="7">
                  <c:v>297.05799999999999</c:v>
                </c:pt>
                <c:pt idx="8">
                  <c:v>299.05799999999999</c:v>
                </c:pt>
                <c:pt idx="9">
                  <c:v>301.14</c:v>
                </c:pt>
                <c:pt idx="10">
                  <c:v>303.07199999999995</c:v>
                </c:pt>
                <c:pt idx="11">
                  <c:v>305.13</c:v>
                </c:pt>
                <c:pt idx="12">
                  <c:v>307.024</c:v>
                </c:pt>
                <c:pt idx="13">
                  <c:v>309.03799999999995</c:v>
                </c:pt>
                <c:pt idx="14">
                  <c:v>311.01399999999995</c:v>
                </c:pt>
                <c:pt idx="15">
                  <c:v>312.97999999999996</c:v>
                </c:pt>
              </c:numCache>
            </c:numRef>
          </c:xVal>
          <c:yVal>
            <c:numRef>
              <c:f>Лист1!$H$22:$H$37</c:f>
              <c:numCache>
                <c:formatCode>General</c:formatCode>
                <c:ptCount val="16"/>
                <c:pt idx="0">
                  <c:v>2.7613270949063413E-2</c:v>
                </c:pt>
                <c:pt idx="1">
                  <c:v>2.8135834406434055E-2</c:v>
                </c:pt>
                <c:pt idx="2">
                  <c:v>2.9256126415722256E-2</c:v>
                </c:pt>
                <c:pt idx="3">
                  <c:v>3.1297404809803947E-2</c:v>
                </c:pt>
                <c:pt idx="4">
                  <c:v>3.555783125675601E-2</c:v>
                </c:pt>
                <c:pt idx="5">
                  <c:v>4.4457595989284691E-2</c:v>
                </c:pt>
                <c:pt idx="6">
                  <c:v>6.6957391195411053E-2</c:v>
                </c:pt>
                <c:pt idx="7">
                  <c:v>0.10892657651612735</c:v>
                </c:pt>
                <c:pt idx="8">
                  <c:v>0.1518469370726557</c:v>
                </c:pt>
                <c:pt idx="9">
                  <c:v>0.19441636208103358</c:v>
                </c:pt>
                <c:pt idx="10">
                  <c:v>0.23221386897332505</c:v>
                </c:pt>
                <c:pt idx="11">
                  <c:v>0.27199848986438435</c:v>
                </c:pt>
                <c:pt idx="12">
                  <c:v>0.30579627668569448</c:v>
                </c:pt>
                <c:pt idx="13">
                  <c:v>0.34246575342465735</c:v>
                </c:pt>
                <c:pt idx="14">
                  <c:v>0.37559306144401927</c:v>
                </c:pt>
                <c:pt idx="15">
                  <c:v>0.40644210740232939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82840"/>
        <c:axId val="400889504"/>
      </c:scatterChart>
      <c:valAx>
        <c:axId val="40088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889504"/>
        <c:crosses val="autoZero"/>
        <c:crossBetween val="midCat"/>
      </c:valAx>
      <c:valAx>
        <c:axId val="400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88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43000874890639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Лист1!$A$27:$A$37</c:f>
              <c:numCache>
                <c:formatCode>General</c:formatCode>
                <c:ptCount val="11"/>
                <c:pt idx="0">
                  <c:v>293.06799999999998</c:v>
                </c:pt>
                <c:pt idx="1">
                  <c:v>295.04799999999994</c:v>
                </c:pt>
                <c:pt idx="2">
                  <c:v>297.05799999999999</c:v>
                </c:pt>
                <c:pt idx="3">
                  <c:v>299.05799999999999</c:v>
                </c:pt>
                <c:pt idx="4">
                  <c:v>301.14</c:v>
                </c:pt>
                <c:pt idx="5">
                  <c:v>303.07199999999995</c:v>
                </c:pt>
                <c:pt idx="6">
                  <c:v>305.13</c:v>
                </c:pt>
                <c:pt idx="7">
                  <c:v>307.024</c:v>
                </c:pt>
                <c:pt idx="8">
                  <c:v>309.03799999999995</c:v>
                </c:pt>
                <c:pt idx="9">
                  <c:v>311.01399999999995</c:v>
                </c:pt>
                <c:pt idx="10">
                  <c:v>312.97999999999996</c:v>
                </c:pt>
              </c:numCache>
            </c:numRef>
          </c:xVal>
          <c:yVal>
            <c:numRef>
              <c:f>Лист1!$H$27:$H$37</c:f>
              <c:numCache>
                <c:formatCode>General</c:formatCode>
                <c:ptCount val="11"/>
                <c:pt idx="0">
                  <c:v>4.4457595989284691E-2</c:v>
                </c:pt>
                <c:pt idx="1">
                  <c:v>6.6957391195411053E-2</c:v>
                </c:pt>
                <c:pt idx="2">
                  <c:v>0.10892657651612735</c:v>
                </c:pt>
                <c:pt idx="3">
                  <c:v>0.1518469370726557</c:v>
                </c:pt>
                <c:pt idx="4">
                  <c:v>0.19441636208103358</c:v>
                </c:pt>
                <c:pt idx="5">
                  <c:v>0.23221386897332505</c:v>
                </c:pt>
                <c:pt idx="6">
                  <c:v>0.27199848986438435</c:v>
                </c:pt>
                <c:pt idx="7">
                  <c:v>0.30579627668569448</c:v>
                </c:pt>
                <c:pt idx="8">
                  <c:v>0.34246575342465735</c:v>
                </c:pt>
                <c:pt idx="9">
                  <c:v>0.37559306144401927</c:v>
                </c:pt>
                <c:pt idx="10">
                  <c:v>0.40644210740232939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01752"/>
        <c:axId val="511202536"/>
      </c:scatterChart>
      <c:valAx>
        <c:axId val="51120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202536"/>
        <c:crosses val="autoZero"/>
        <c:crossBetween val="midCat"/>
      </c:valAx>
      <c:valAx>
        <c:axId val="51120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20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590352</xdr:colOff>
      <xdr:row>20</xdr:row>
      <xdr:rowOff>133943</xdr:rowOff>
    </xdr:from>
    <xdr:to>
      <xdr:col>14</xdr:col>
      <xdr:colOff>36216</xdr:colOff>
      <xdr:row>32</xdr:row>
      <xdr:rowOff>59430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81276</xdr:colOff>
      <xdr:row>26</xdr:row>
      <xdr:rowOff>170367</xdr:rowOff>
    </xdr:from>
    <xdr:to>
      <xdr:col>10</xdr:col>
      <xdr:colOff>783866</xdr:colOff>
      <xdr:row>45</xdr:row>
      <xdr:rowOff>80489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H54"/>
  <sheetViews>
    <sheetView tabSelected="1" topLeftCell="A22" zoomScale="82" zoomScaleNormal="82" workbookViewId="0">
      <selection activeCell="H29" sqref="H29"/>
    </sheetView>
  </sheetViews>
  <sheetFormatPr defaultRowHeight="14.5" x14ac:dyDescent="0.35"/>
  <cols>
    <col min="1" max="1" width="9.26953125" bestFit="1" customWidth="1"/>
    <col min="6" max="6" width="11.81640625" bestFit="1" customWidth="1"/>
    <col min="11" max="12" width="11.81640625" bestFit="1" customWidth="1"/>
  </cols>
  <sheetData>
    <row r="21" spans="1:8" x14ac:dyDescent="0.35">
      <c r="A21" t="s">
        <v>4</v>
      </c>
      <c r="B21" t="s">
        <v>0</v>
      </c>
      <c r="C21" t="s">
        <v>2</v>
      </c>
      <c r="D21" t="s">
        <v>3</v>
      </c>
      <c r="E21" t="s">
        <v>1</v>
      </c>
    </row>
    <row r="22" spans="1:8" x14ac:dyDescent="0.35">
      <c r="A22">
        <f>B22+273.15+E22</f>
        <v>283.29599999999999</v>
      </c>
      <c r="B22" s="2">
        <v>10.17</v>
      </c>
      <c r="C22" s="1">
        <v>10.864000000000001</v>
      </c>
      <c r="D22" s="1">
        <v>-1E-3</v>
      </c>
      <c r="E22">
        <f>24*D22</f>
        <v>-2.4E-2</v>
      </c>
      <c r="F22">
        <f>2*(0.00001/C22)</f>
        <v>1.8409425625920471E-6</v>
      </c>
      <c r="H22">
        <f>1/(C22*C22-9.045*9.045)</f>
        <v>2.7613270949063413E-2</v>
      </c>
    </row>
    <row r="23" spans="1:8" x14ac:dyDescent="0.35">
      <c r="A23">
        <f t="shared" ref="A23:A37" si="0">B23+273.15+E23</f>
        <v>285.06799999999998</v>
      </c>
      <c r="B23" s="2">
        <v>12.11</v>
      </c>
      <c r="C23" s="1">
        <v>10.833</v>
      </c>
      <c r="D23" s="1">
        <v>-8.0000000000000002E-3</v>
      </c>
      <c r="E23">
        <f t="shared" ref="E23:E37" si="1">24*D23</f>
        <v>-0.192</v>
      </c>
      <c r="F23">
        <f t="shared" ref="F23:F37" si="2">2*(0.00001/C23)</f>
        <v>1.8462106526354658E-6</v>
      </c>
      <c r="H23">
        <f t="shared" ref="H23:H37" si="3">1/(C23*C23-9.045*9.045)</f>
        <v>2.8135834406434055E-2</v>
      </c>
    </row>
    <row r="24" spans="1:8" x14ac:dyDescent="0.35">
      <c r="A24">
        <f t="shared" si="0"/>
        <v>287.12599999999998</v>
      </c>
      <c r="B24" s="2">
        <v>14.12</v>
      </c>
      <c r="C24" s="1">
        <v>10.77</v>
      </c>
      <c r="D24" s="1">
        <v>-6.0000000000000001E-3</v>
      </c>
      <c r="E24">
        <f t="shared" si="1"/>
        <v>-0.14400000000000002</v>
      </c>
      <c r="F24">
        <f t="shared" si="2"/>
        <v>1.8570102135561748E-6</v>
      </c>
      <c r="H24">
        <f t="shared" si="3"/>
        <v>2.9256126415722256E-2</v>
      </c>
    </row>
    <row r="25" spans="1:8" x14ac:dyDescent="0.35">
      <c r="A25">
        <f t="shared" si="0"/>
        <v>289.11599999999999</v>
      </c>
      <c r="B25" s="2">
        <v>16.11</v>
      </c>
      <c r="C25" s="1">
        <v>10.666</v>
      </c>
      <c r="D25" s="1">
        <v>-6.0000000000000001E-3</v>
      </c>
      <c r="E25">
        <f t="shared" si="1"/>
        <v>-0.14400000000000002</v>
      </c>
      <c r="F25">
        <f t="shared" si="2"/>
        <v>1.8751171948246765E-6</v>
      </c>
      <c r="H25">
        <f t="shared" si="3"/>
        <v>3.1297404809803947E-2</v>
      </c>
    </row>
    <row r="26" spans="1:8" x14ac:dyDescent="0.35">
      <c r="A26">
        <f t="shared" si="0"/>
        <v>291.17399999999998</v>
      </c>
      <c r="B26" s="2">
        <v>18.12</v>
      </c>
      <c r="C26" s="1">
        <v>10.484999999999999</v>
      </c>
      <c r="D26" s="1">
        <v>-4.0000000000000001E-3</v>
      </c>
      <c r="E26">
        <f t="shared" si="1"/>
        <v>-9.6000000000000002E-2</v>
      </c>
      <c r="F26">
        <f t="shared" si="2"/>
        <v>1.9074868860276586E-6</v>
      </c>
      <c r="H26">
        <f t="shared" si="3"/>
        <v>3.555783125675601E-2</v>
      </c>
    </row>
    <row r="27" spans="1:8" x14ac:dyDescent="0.35">
      <c r="A27">
        <f t="shared" si="0"/>
        <v>293.06799999999998</v>
      </c>
      <c r="B27" s="2">
        <v>20.11</v>
      </c>
      <c r="C27" s="1">
        <v>10.212999999999999</v>
      </c>
      <c r="D27" s="1">
        <v>-8.0000000000000002E-3</v>
      </c>
      <c r="E27">
        <f t="shared" si="1"/>
        <v>-0.192</v>
      </c>
      <c r="F27">
        <f t="shared" si="2"/>
        <v>1.9582884558895528E-6</v>
      </c>
      <c r="H27">
        <f t="shared" si="3"/>
        <v>4.4457595989284691E-2</v>
      </c>
    </row>
    <row r="28" spans="1:8" x14ac:dyDescent="0.35">
      <c r="A28">
        <f t="shared" si="0"/>
        <v>295.04799999999994</v>
      </c>
      <c r="B28" s="2">
        <v>22.09</v>
      </c>
      <c r="C28" s="1">
        <v>9.8360000000000003</v>
      </c>
      <c r="D28" s="1">
        <v>-8.0000000000000002E-3</v>
      </c>
      <c r="E28">
        <f t="shared" si="1"/>
        <v>-0.192</v>
      </c>
      <c r="F28">
        <f t="shared" si="2"/>
        <v>2.0333468889792598E-6</v>
      </c>
      <c r="H28">
        <f t="shared" si="3"/>
        <v>6.6957391195411053E-2</v>
      </c>
    </row>
    <row r="29" spans="1:8" x14ac:dyDescent="0.35">
      <c r="A29">
        <f t="shared" si="0"/>
        <v>297.05799999999999</v>
      </c>
      <c r="B29" s="2">
        <v>24.1</v>
      </c>
      <c r="C29" s="1">
        <v>9.5389999999999997</v>
      </c>
      <c r="D29" s="1">
        <v>-8.0000000000000002E-3</v>
      </c>
      <c r="E29">
        <f t="shared" si="1"/>
        <v>-0.192</v>
      </c>
      <c r="F29">
        <f t="shared" si="2"/>
        <v>2.096655833944858E-6</v>
      </c>
      <c r="H29">
        <f t="shared" si="3"/>
        <v>0.10892657651612735</v>
      </c>
    </row>
    <row r="30" spans="1:8" x14ac:dyDescent="0.35">
      <c r="A30">
        <f t="shared" si="0"/>
        <v>299.05799999999999</v>
      </c>
      <c r="B30" s="2">
        <v>26.1</v>
      </c>
      <c r="C30" s="1">
        <v>9.4019999999999992</v>
      </c>
      <c r="D30" s="1">
        <v>-8.0000000000000002E-3</v>
      </c>
      <c r="E30">
        <f t="shared" si="1"/>
        <v>-0.192</v>
      </c>
      <c r="F30">
        <f t="shared" si="2"/>
        <v>2.1272069772388857E-6</v>
      </c>
      <c r="H30">
        <f t="shared" si="3"/>
        <v>0.1518469370726557</v>
      </c>
    </row>
    <row r="31" spans="1:8" x14ac:dyDescent="0.35">
      <c r="A31">
        <f t="shared" si="0"/>
        <v>301.14</v>
      </c>
      <c r="B31" s="2">
        <v>28.11</v>
      </c>
      <c r="C31" s="1">
        <v>9.3249999999999993</v>
      </c>
      <c r="D31" s="1">
        <v>-5.0000000000000001E-3</v>
      </c>
      <c r="E31">
        <f t="shared" si="1"/>
        <v>-0.12</v>
      </c>
      <c r="F31">
        <f t="shared" si="2"/>
        <v>2.1447721179624668E-6</v>
      </c>
      <c r="H31">
        <f t="shared" si="3"/>
        <v>0.19441636208103358</v>
      </c>
    </row>
    <row r="32" spans="1:8" x14ac:dyDescent="0.35">
      <c r="A32">
        <f t="shared" si="0"/>
        <v>303.07199999999995</v>
      </c>
      <c r="B32" s="2">
        <v>30.09</v>
      </c>
      <c r="C32" s="1">
        <v>9.2799999999999994</v>
      </c>
      <c r="D32" s="1">
        <v>-7.0000000000000001E-3</v>
      </c>
      <c r="E32">
        <f t="shared" si="1"/>
        <v>-0.16800000000000001</v>
      </c>
      <c r="F32">
        <f t="shared" si="2"/>
        <v>2.155172413793104E-6</v>
      </c>
      <c r="H32">
        <f t="shared" si="3"/>
        <v>0.23221386897332505</v>
      </c>
    </row>
    <row r="33" spans="1:8" x14ac:dyDescent="0.35">
      <c r="A33">
        <f t="shared" si="0"/>
        <v>305.13</v>
      </c>
      <c r="B33" s="2">
        <v>32.1</v>
      </c>
      <c r="C33" s="1">
        <v>9.2460000000000004</v>
      </c>
      <c r="D33" s="1">
        <v>-5.0000000000000001E-3</v>
      </c>
      <c r="E33">
        <f t="shared" si="1"/>
        <v>-0.12</v>
      </c>
      <c r="F33">
        <f t="shared" si="2"/>
        <v>2.1630975556997621E-6</v>
      </c>
      <c r="H33">
        <f t="shared" si="3"/>
        <v>0.27199848986438435</v>
      </c>
    </row>
    <row r="34" spans="1:8" x14ac:dyDescent="0.35">
      <c r="A34">
        <f t="shared" si="0"/>
        <v>307.024</v>
      </c>
      <c r="B34" s="2">
        <v>34.090000000000003</v>
      </c>
      <c r="C34" s="1">
        <v>9.2240000000000002</v>
      </c>
      <c r="D34" s="1">
        <v>-8.9999999999999993E-3</v>
      </c>
      <c r="E34">
        <f t="shared" si="1"/>
        <v>-0.21599999999999997</v>
      </c>
      <c r="F34">
        <f t="shared" si="2"/>
        <v>2.1682567215958369E-6</v>
      </c>
      <c r="H34">
        <f t="shared" si="3"/>
        <v>0.30579627668569448</v>
      </c>
    </row>
    <row r="35" spans="1:8" x14ac:dyDescent="0.35">
      <c r="A35">
        <f t="shared" si="0"/>
        <v>309.03799999999995</v>
      </c>
      <c r="B35" s="2">
        <v>36.08</v>
      </c>
      <c r="C35" s="1">
        <v>9.2050000000000001</v>
      </c>
      <c r="D35" s="1">
        <v>-8.0000000000000002E-3</v>
      </c>
      <c r="E35">
        <f t="shared" si="1"/>
        <v>-0.192</v>
      </c>
      <c r="F35">
        <f t="shared" si="2"/>
        <v>2.1727322107550245E-6</v>
      </c>
      <c r="H35">
        <f t="shared" si="3"/>
        <v>0.34246575342465735</v>
      </c>
    </row>
    <row r="36" spans="1:8" x14ac:dyDescent="0.35">
      <c r="A36">
        <f t="shared" si="0"/>
        <v>311.01399999999995</v>
      </c>
      <c r="B36" s="2">
        <v>38.08</v>
      </c>
      <c r="C36" s="1">
        <v>9.1910000000000007</v>
      </c>
      <c r="D36" s="1">
        <v>-8.9999999999999993E-3</v>
      </c>
      <c r="E36">
        <f t="shared" si="1"/>
        <v>-0.21599999999999997</v>
      </c>
      <c r="F36">
        <f t="shared" si="2"/>
        <v>2.176041780002176E-6</v>
      </c>
      <c r="H36">
        <f t="shared" si="3"/>
        <v>0.37559306144401927</v>
      </c>
    </row>
    <row r="37" spans="1:8" x14ac:dyDescent="0.35">
      <c r="A37">
        <f t="shared" si="0"/>
        <v>312.97999999999996</v>
      </c>
      <c r="B37" s="2">
        <v>40.07</v>
      </c>
      <c r="C37" s="1">
        <v>9.18</v>
      </c>
      <c r="D37" s="1">
        <v>-0.01</v>
      </c>
      <c r="E37">
        <f t="shared" si="1"/>
        <v>-0.24</v>
      </c>
      <c r="F37">
        <f t="shared" si="2"/>
        <v>2.1786492374727672E-6</v>
      </c>
      <c r="H37">
        <f t="shared" si="3"/>
        <v>0.40644210740232939</v>
      </c>
    </row>
    <row r="39" spans="1:8" x14ac:dyDescent="0.35">
      <c r="A39" s="2"/>
      <c r="B39" s="2"/>
    </row>
    <row r="40" spans="1:8" x14ac:dyDescent="0.35">
      <c r="A40" s="2"/>
      <c r="B40" s="2"/>
    </row>
    <row r="41" spans="1:8" x14ac:dyDescent="0.35">
      <c r="A41" s="2"/>
      <c r="B41" s="2"/>
    </row>
    <row r="42" spans="1:8" x14ac:dyDescent="0.35">
      <c r="A42" s="2"/>
      <c r="B42" s="2"/>
    </row>
    <row r="43" spans="1:8" x14ac:dyDescent="0.35">
      <c r="A43" s="2"/>
      <c r="B43" s="2"/>
    </row>
    <row r="44" spans="1:8" x14ac:dyDescent="0.35">
      <c r="A44" s="2"/>
      <c r="B44" s="2"/>
    </row>
    <row r="45" spans="1:8" x14ac:dyDescent="0.35">
      <c r="A45" s="2"/>
      <c r="B45" s="2"/>
    </row>
    <row r="46" spans="1:8" x14ac:dyDescent="0.35">
      <c r="A46" s="2"/>
      <c r="B46" s="2"/>
    </row>
    <row r="47" spans="1:8" x14ac:dyDescent="0.35">
      <c r="A47" s="2"/>
      <c r="B47" s="2"/>
    </row>
    <row r="48" spans="1:8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</dc:creator>
  <cp:lastModifiedBy>Nika</cp:lastModifiedBy>
  <dcterms:created xsi:type="dcterms:W3CDTF">2021-10-02T17:21:06Z</dcterms:created>
  <dcterms:modified xsi:type="dcterms:W3CDTF">2021-10-12T16:30:16Z</dcterms:modified>
</cp:coreProperties>
</file>