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autoCompressPictures="0"/>
  <mc:AlternateContent xmlns:mc="http://schemas.openxmlformats.org/markup-compatibility/2006">
    <mc:Choice Requires="x15">
      <x15ac:absPath xmlns:x15ac="http://schemas.microsoft.com/office/spreadsheetml/2010/11/ac" url="D:\FIT-HCMUS\Courses\CCKCPM\Deadline\TH\Tuan05\18600187\"/>
    </mc:Choice>
  </mc:AlternateContent>
  <xr:revisionPtr revIDLastSave="0" documentId="13_ncr:1_{901635C6-E671-4029-B26E-56DE93E54BAC}" xr6:coauthVersionLast="44" xr6:coauthVersionMax="44" xr10:uidLastSave="{00000000-0000-0000-0000-000000000000}"/>
  <bookViews>
    <workbookView xWindow="-108" yWindow="-108" windowWidth="23256" windowHeight="12576" firstSheet="1" activeTab="3" xr2:uid="{00000000-000D-0000-FFFF-FFFF00000000}"/>
  </bookViews>
  <sheets>
    <sheet name="Function list" sheetId="8" r:id="rId1"/>
    <sheet name="Test cases" sheetId="7" r:id="rId2"/>
    <sheet name="Bug Report" sheetId="2" r:id="rId3"/>
    <sheet name="Defect Serverity Distribution" sheetId="6" r:id="rId4"/>
    <sheet name="Test summary report" sheetId="1" r:id="rId5"/>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6" l="1"/>
  <c r="E12" i="6"/>
  <c r="J12" i="6" l="1"/>
  <c r="I12" i="6"/>
  <c r="G12" i="6"/>
  <c r="D12" i="6"/>
  <c r="C12" i="6"/>
  <c r="H10" i="6"/>
  <c r="H9" i="6"/>
  <c r="H8" i="6"/>
  <c r="H7" i="6"/>
  <c r="H6" i="6"/>
  <c r="H5" i="6"/>
  <c r="H4" i="6"/>
  <c r="I17" i="1"/>
  <c r="H17" i="1"/>
  <c r="G17" i="1"/>
  <c r="F17" i="1"/>
  <c r="E17" i="1"/>
  <c r="J17" i="1"/>
  <c r="D17" i="1"/>
  <c r="C5" i="1"/>
  <c r="K17" i="1" s="1"/>
  <c r="H12" i="6" l="1"/>
  <c r="C6" i="1"/>
</calcChain>
</file>

<file path=xl/sharedStrings.xml><?xml version="1.0" encoding="utf-8"?>
<sst xmlns="http://schemas.openxmlformats.org/spreadsheetml/2006/main" count="545" uniqueCount="285">
  <si>
    <t>Date</t>
  </si>
  <si>
    <t>No</t>
  </si>
  <si>
    <t>Function ID</t>
  </si>
  <si>
    <t>Function name</t>
  </si>
  <si>
    <t>01</t>
  </si>
  <si>
    <t>02</t>
  </si>
  <si>
    <t>ID</t>
  </si>
  <si>
    <t>Problem summary</t>
  </si>
  <si>
    <t>How to reproduce it</t>
  </si>
  <si>
    <t>Reported by</t>
  </si>
  <si>
    <t>Status</t>
  </si>
  <si>
    <t>Comment</t>
  </si>
  <si>
    <t>Assigned to</t>
  </si>
  <si>
    <t>Open</t>
  </si>
  <si>
    <t>Tested</t>
  </si>
  <si>
    <t>Passed</t>
  </si>
  <si>
    <t>Failed</t>
  </si>
  <si>
    <t>Blocked</t>
  </si>
  <si>
    <t>Skipped</t>
  </si>
  <si>
    <t>Not Yet Tested</t>
  </si>
  <si>
    <t>Total</t>
  </si>
  <si>
    <t>Tested Coverage</t>
  </si>
  <si>
    <t>TEST SUMMARY REPORT</t>
  </si>
  <si>
    <t>Project Name</t>
  </si>
  <si>
    <t>Creator</t>
  </si>
  <si>
    <t>Reviewer</t>
  </si>
  <si>
    <t>&lt;Reviewer&gt;</t>
  </si>
  <si>
    <t>Approver</t>
  </si>
  <si>
    <t>&lt;Approver&gt;</t>
  </si>
  <si>
    <t>Note</t>
  </si>
  <si>
    <t>Test Coverage:</t>
  </si>
  <si>
    <t>Successful Test Coverage:</t>
  </si>
  <si>
    <t>Date:</t>
  </si>
  <si>
    <t>Priority</t>
  </si>
  <si>
    <t>Severity</t>
  </si>
  <si>
    <t>DEFECT SEVERITY DISTRIBUTION</t>
  </si>
  <si>
    <t>No.</t>
  </si>
  <si>
    <t>Fixed</t>
  </si>
  <si>
    <t>Not fixed</t>
  </si>
  <si>
    <t>Function Name</t>
  </si>
  <si>
    <t>Fatal</t>
  </si>
  <si>
    <t>Serious</t>
  </si>
  <si>
    <t>Medium</t>
  </si>
  <si>
    <t>Comestic</t>
  </si>
  <si>
    <t>Test case name</t>
  </si>
  <si>
    <t>Precondition</t>
  </si>
  <si>
    <t>Test steps</t>
  </si>
  <si>
    <t>Expected Result</t>
  </si>
  <si>
    <t>Actual Result</t>
  </si>
  <si>
    <t>Tester</t>
  </si>
  <si>
    <t>Tested Date</t>
  </si>
  <si>
    <t>Remark</t>
  </si>
  <si>
    <t>01 - 001</t>
  </si>
  <si>
    <t>Fail</t>
  </si>
  <si>
    <t>01 - 002</t>
  </si>
  <si>
    <t>Pass</t>
  </si>
  <si>
    <t>01 - 003</t>
  </si>
  <si>
    <t>02 - 001</t>
  </si>
  <si>
    <t>02 - 002</t>
  </si>
  <si>
    <t>02 - 003</t>
  </si>
  <si>
    <t>Actual Result2</t>
  </si>
  <si>
    <t>Remark2</t>
  </si>
  <si>
    <t>Function detail</t>
  </si>
  <si>
    <t>Bug ID</t>
  </si>
  <si>
    <t>Status2</t>
  </si>
  <si>
    <t>Bug ID2</t>
  </si>
  <si>
    <t>Tester2</t>
  </si>
  <si>
    <t>Test Run 1</t>
  </si>
  <si>
    <t>Test Run 2</t>
  </si>
  <si>
    <t>Vũ Cao Nguyên</t>
  </si>
  <si>
    <t>Trang chủ</t>
  </si>
  <si>
    <t>Thông tin một article bao gồm hình đại diện, tiêu đề và mô tả tóm tắt, 1 dòng hiển thị tối đa 3 article</t>
  </si>
  <si>
    <t>6 TCs</t>
  </si>
  <si>
    <t>Thông tin từng Article từ trang chủ sẽ hiển thị thông tin chi tiết về Article bao gồm: Hình đại diện, mô tả chi tiết, danh sách comment</t>
  </si>
  <si>
    <t>03</t>
  </si>
  <si>
    <t>Phân trang comment</t>
  </si>
  <si>
    <t>Mỗi trang hiển thị tối đa 3 comment. Thông tin của một comment bao gồm nội dung comment và thời gian đăng</t>
  </si>
  <si>
    <t>8 TCs</t>
  </si>
  <si>
    <t>04</t>
  </si>
  <si>
    <t>Thêm comment</t>
  </si>
  <si>
    <t>Chỉ có tài khoản đã đăng nhập mới được thêm Comment</t>
  </si>
  <si>
    <t>7 TCs</t>
  </si>
  <si>
    <t>05</t>
  </si>
  <si>
    <t>Xóa comment</t>
  </si>
  <si>
    <t>Chỉ có tài khoản đã đăng nhập mới được xoá Comment</t>
  </si>
  <si>
    <t>06</t>
  </si>
  <si>
    <t>Đăng nhập</t>
  </si>
  <si>
    <t>Cho phép lưu mật khẩu cho các lần đăng nhập sau</t>
  </si>
  <si>
    <t>07</t>
  </si>
  <si>
    <t>Đăng ký</t>
  </si>
  <si>
    <t>Username khác rỗng, mật khẩu phải chứa ít nhất một ký tự chữ in thường, một ký tự chữ in hoa và một ký tự số, chiều dài tối thiểu 8 ký tự</t>
  </si>
  <si>
    <t>11 TCs</t>
  </si>
  <si>
    <t>Function 01: Trang chủ</t>
  </si>
  <si>
    <t>1. Vào trang chủ</t>
  </si>
  <si>
    <t>Nguyen</t>
  </si>
  <si>
    <t>01 - 004</t>
  </si>
  <si>
    <t>Không hiển thị hình ảnh của article</t>
  </si>
  <si>
    <t>01 - 005</t>
  </si>
  <si>
    <t>Không hiển thị tiêu đề của article</t>
  </si>
  <si>
    <t>01 - 006</t>
  </si>
  <si>
    <t>1. Vào trang chủ
2. Chọn article Design Research</t>
  </si>
  <si>
    <t>1. Vào trang chủ
2. Chọn article Web &amp; Mobile</t>
  </si>
  <si>
    <t>1. Vào trang chủ
2. Chọn article Usability</t>
  </si>
  <si>
    <t>02 - 004</t>
  </si>
  <si>
    <t>Không hiển thị mô tả chi tiết của article</t>
  </si>
  <si>
    <t>02 - 005</t>
  </si>
  <si>
    <t>02 - 006</t>
  </si>
  <si>
    <t>Function 03: Phân trang comment</t>
  </si>
  <si>
    <t>03 - 001</t>
  </si>
  <si>
    <t>Hiển thị 3 comment ở 1 phân trang</t>
  </si>
  <si>
    <t>03 - 002</t>
  </si>
  <si>
    <t>03 - 003</t>
  </si>
  <si>
    <t>03 - 004</t>
  </si>
  <si>
    <t>Hiển thị trang 1</t>
  </si>
  <si>
    <t>03 - 005</t>
  </si>
  <si>
    <t>03 - 006</t>
  </si>
  <si>
    <t>Sử dụng nút Next ở trang cuối cùng</t>
  </si>
  <si>
    <t>03 - 007</t>
  </si>
  <si>
    <t>03 - 008</t>
  </si>
  <si>
    <t>Function 04: Thêm comment</t>
  </si>
  <si>
    <t>04 - 001</t>
  </si>
  <si>
    <t>1. Vào trang chủ
2. Chọn article muốn xem chi tiết
3. Nhập comment ở khu vực danh sách comment
4. Chọn post</t>
  </si>
  <si>
    <t>Comment hiển thị ở trang cuối cùng</t>
  </si>
  <si>
    <t>04 - 002</t>
  </si>
  <si>
    <t>1. Vào trang chủ
2. Chọn article muốn xem chi tiết
3. Nhập comment "nguyen0710" ở khu vực danh sách comment
4. Chọn post</t>
  </si>
  <si>
    <t>04 - 003</t>
  </si>
  <si>
    <t>Comment hiển thị đúng ngày giờ đăng</t>
  </si>
  <si>
    <t>1. Vào trang chủ
2. Chọn article Web &amp; Mobile
3. Nhập comment ở khu vực danh sách comment
4. Chọn post</t>
  </si>
  <si>
    <t>04 - 004</t>
  </si>
  <si>
    <t>1. Vào trang chủ
2. Chọn article muốn xem chi tiết
3. Nhập comment  "                  " ở khu vực danh sách comment
4. Chọn post</t>
  </si>
  <si>
    <t>Commet không hiển thị (báo lỗi không được post khoảng trắng)</t>
  </si>
  <si>
    <t>1. Vào trang chủ
2. Chọn article muốn xem chi tiết
3. Nhập comment "871554512547" ở khu vực danh sách comment
4. Chọn post</t>
  </si>
  <si>
    <t>1. Vào trang chủ
2. Chọn article muốn xem chi tiết
3. Nhập comment "nguyenfithcmus2020" ở khu vực danh sách comment
4. Chọn post</t>
  </si>
  <si>
    <t>1. Vào trang chủ
2. Chọn article muốn xem chi tiết
3. Nhập comment "{@$$&amp;%!@}" ở khu vực danh sách comment
4. Chọn post</t>
  </si>
  <si>
    <t>Function 05: Xóa comment</t>
  </si>
  <si>
    <t>05 - 001</t>
  </si>
  <si>
    <t>Xóa comment khi chưa đăng nhập</t>
  </si>
  <si>
    <t xml:space="preserve">1. Vào trang chủ
2. Chọn article muốn xem chi tiết
3. Chọn dấu x ở comment muốn xóa
4. Xác nhận </t>
  </si>
  <si>
    <t>Comment đã bị xóa</t>
  </si>
  <si>
    <t>05 - 002</t>
  </si>
  <si>
    <t>Function 06: Đăng nhập</t>
  </si>
  <si>
    <t>06 - 001</t>
  </si>
  <si>
    <t>Đăng nhập với tài khoản trống</t>
  </si>
  <si>
    <t xml:space="preserve">1. Nhập username:
2. Nhập password: 07102000
3. Chọn đăng nhập
</t>
  </si>
  <si>
    <t>username hiện thông báo: "Vui lòng điền vào trường này"</t>
  </si>
  <si>
    <t>06 - 002</t>
  </si>
  <si>
    <t>Đăng nhập với mật khẩu trống</t>
  </si>
  <si>
    <t xml:space="preserve">1. Nhập username: nguyen.fit.hcmus
2. Nhập password: 
3. Chọn đăng nhập
</t>
  </si>
  <si>
    <t>password hiện thông báo: "Vui lòng điền vào trường này"</t>
  </si>
  <si>
    <t>06 - 003</t>
  </si>
  <si>
    <t>Đăng nhập với tài khoản và mật khẩu trống</t>
  </si>
  <si>
    <t xml:space="preserve">1. Nhập username: 
2. Nhập password: 
3. Chọn đăng nhập
</t>
  </si>
  <si>
    <t>06 - 004</t>
  </si>
  <si>
    <t>Đăng nhập với tài khoản chưa đăng ký</t>
  </si>
  <si>
    <t xml:space="preserve">1. Nhập username: nguyen.fit.hcmus
2. Nhập password: 07102000
3. Chọn đăng nhập
</t>
  </si>
  <si>
    <t>Hiện thông báo: "Please enter correct username or password!"</t>
  </si>
  <si>
    <t>06 - 005</t>
  </si>
  <si>
    <t>Đăng nhập thành công</t>
  </si>
  <si>
    <t xml:space="preserve">1. Nhập username: admin
2. Nhập password: admin
3. Chọn đăng nhập
</t>
  </si>
  <si>
    <t>Hiển thị lời chào cho người dùng</t>
  </si>
  <si>
    <t>06 - 006</t>
  </si>
  <si>
    <t>Ghi nhớ tài khoản khi đăng nhập</t>
  </si>
  <si>
    <t xml:space="preserve">1. Nhập username: admin
2. Nhập password: admin
3. Chọn đăng nhập
4. Chọn Remember me
</t>
  </si>
  <si>
    <t>Đăng nhập không cần nhập lại username và password</t>
  </si>
  <si>
    <t>Function 07: Đăng ký</t>
  </si>
  <si>
    <t>07 - 001</t>
  </si>
  <si>
    <t>Đăng ký với username trống</t>
  </si>
  <si>
    <t xml:space="preserve">1. username: 
2. password: 07102000
3. confirmed password: 07102000
4. Chọn đăng ký
</t>
  </si>
  <si>
    <t>07 - 002</t>
  </si>
  <si>
    <t>Đăng ký với username và password trống</t>
  </si>
  <si>
    <t xml:space="preserve">1. username:
2. password: 
3. confirmed password: 
4. Chọn đăng ký
</t>
  </si>
  <si>
    <t>07 - 003</t>
  </si>
  <si>
    <t>Đăng ký với password trống</t>
  </si>
  <si>
    <t xml:space="preserve">1. username: nguyen.fit.hcmus
2. password: 
3. confirmed password: 
4. Chọn đăng ký
</t>
  </si>
  <si>
    <t>07 - 004</t>
  </si>
  <si>
    <t>Đăng ký với password ít hơn 8 kí tự</t>
  </si>
  <si>
    <t xml:space="preserve">1. username: nguyen.fit.hcmus
2. password: vcn0710
3. confirmed password: vcn0710
4. Chọn đăng ký
</t>
  </si>
  <si>
    <t>password hiện thông báo: "Vui lòng khớp với định dạng được yêu cầu"</t>
  </si>
  <si>
    <t>07 - 005</t>
  </si>
  <si>
    <t>Đăng ký với password in thường có 8 kí tự hoặc nhiều hơn</t>
  </si>
  <si>
    <t xml:space="preserve">1. username: nguyen.fit.hcmus
2. password: vucaonguyen
3. confirmed password: vucaonguyen
4. Chọn đăng ký
</t>
  </si>
  <si>
    <t>07 - 006</t>
  </si>
  <si>
    <t>Đăng ký với password in hoa có 8 kí tự hoặc nhiều hơn</t>
  </si>
  <si>
    <t xml:space="preserve">1. username: nguyen.fit.hcmus
2. password: QWERTYUIOP
3. confirmed password: QWERTYUIOP
4. Chọn đăng ký
</t>
  </si>
  <si>
    <t>07 - 007</t>
  </si>
  <si>
    <t>Đăng ký với password có 8 kí tự (in thường, in hoa) hoặc nhiều hơn</t>
  </si>
  <si>
    <t xml:space="preserve">1. username: nguyen.fit.hcmus
2. password: zxcvbnmLKJHGF
3. confirmed password: zxcvbnmLKJHGF
4. Chọn đăng ký
</t>
  </si>
  <si>
    <t>07 - 008</t>
  </si>
  <si>
    <t>Đăng ký với password có 8 kí tự (in thường, chữ số) hoặc nhiều hơn</t>
  </si>
  <si>
    <t xml:space="preserve">1. username: nguyen.fit.hcmus
2. password: nguyen07102000
3. confirmed password: nguyen07102000
4. Chọn đăng ký
</t>
  </si>
  <si>
    <t>07 - 009</t>
  </si>
  <si>
    <t>Đăng ký với password có 8 kí tự (in hoa, chữ số) hoặc nhiều hơn</t>
  </si>
  <si>
    <t xml:space="preserve">1. username: nguyen.fit.hcmus
2. password: QWERTY789
3. confirmed password: QWERTY789
4. Chọn đăng ký
</t>
  </si>
  <si>
    <t>07 - 010</t>
  </si>
  <si>
    <t>Đăng ký với password và confirmed password không khớp</t>
  </si>
  <si>
    <t xml:space="preserve">1. username: nguyen.fit.hcmus
2. password: nguyen07102000
3. confirmed password: nguyen71020
4. Chọn đăng ký
</t>
  </si>
  <si>
    <t>password hiện thông báo: "Mật khẩu xác nhận không khớp"</t>
  </si>
  <si>
    <t>07 - 011</t>
  </si>
  <si>
    <t>Đăng ký với password có 8 kí tự (in hoa, in thường, chữ số)  hoặc nhiều hơn</t>
  </si>
  <si>
    <t xml:space="preserve">1. username: nguyen.fit.hcmus
2. password: Nguyen07102000
3. confirmed password: Nguyen07102000
4. Chọn đăng ký
</t>
  </si>
  <si>
    <t>Test Document KCPM</t>
  </si>
  <si>
    <t>9 TCs</t>
  </si>
  <si>
    <t>Trang chi tiết từng Article</t>
  </si>
  <si>
    <t>Danh sách comment</t>
  </si>
  <si>
    <t>2 TCs</t>
  </si>
  <si>
    <t>Hiển thị đủ 3 article</t>
  </si>
  <si>
    <t>1. Hiển thị 3 article trên một dòng
2. Hiển thị 3 hình ảnh trong 3 article
3. Hiển thị 3 mô tả tóm tắt của từng article</t>
  </si>
  <si>
    <t>Hiển thị đủ 3 hình ảnh tương ứng với 3 article</t>
  </si>
  <si>
    <t>Hiển thị đủ 3 mô tả tóm tắt tương ứng với 3 article</t>
  </si>
  <si>
    <t>Hiển thị lớn hơn 3 article</t>
  </si>
  <si>
    <t>1. Hiển thị 7 article trên 3 dòng
2. Hiển thị 7 hình ảnh trong 7 article
3. Hiển thị 7 mô tả tóm tắt của từng article</t>
  </si>
  <si>
    <t>Không có</t>
  </si>
  <si>
    <t>Hiển thị hình ảnh lớn hơn số article</t>
  </si>
  <si>
    <t>Báo lỗi không hiển thị</t>
  </si>
  <si>
    <t>Hiển thị mô tả tóm tắt lớn hơn số article</t>
  </si>
  <si>
    <t>01 - 007</t>
  </si>
  <si>
    <t>Hiển thị nhỏ hơn 3 article</t>
  </si>
  <si>
    <t>1. Hiển thị 2 article trên 1 dòng
2. Hiển thị 2 hình ảnh trong 2 article
3. Hiển thị 2 mô tả tóm tắt của từng article</t>
  </si>
  <si>
    <t>01 - 008</t>
  </si>
  <si>
    <t>Hiển thị hình ảnh nhỏ hơn số article</t>
  </si>
  <si>
    <t>01 - 009</t>
  </si>
  <si>
    <t>Hiển thị mô tả tóm tắt nhỏ hơn số article</t>
  </si>
  <si>
    <t>Function 02: Trang chi tiết từng Article</t>
  </si>
  <si>
    <t>Hiển thị tiêu đề của article</t>
  </si>
  <si>
    <t>1. Hiển thị tiêu đề của article
2. Hiển thị hình ảnh của article
3. Hiển thị mô tả chi tiết của article
4. Hiển thị danh sách comment và textbox để điền comment</t>
  </si>
  <si>
    <t>Hiển thị hình ảnh của article</t>
  </si>
  <si>
    <t>Hiển thị mô tả chi tiết của article</t>
  </si>
  <si>
    <t>Hiển thị danh sách comment và textbox để điền comment</t>
  </si>
  <si>
    <t>02 - 007</t>
  </si>
  <si>
    <t>02 - 008</t>
  </si>
  <si>
    <t>Mô tả chi tiết của article khác ngôn ngữ với mô tả tóm tắt</t>
  </si>
  <si>
    <t>Báo lỗi ngôn ngữ không trùng khớp</t>
  </si>
  <si>
    <t>1. Hiển thị tiêu đề của article
2. Hiển thị hình ảnh của article
3. Hiển thị mô tả chi tiết của article là ngôn ngữ La Tinh còn mô tả tóm tắt là tiếng Anh
4. Hiển thị danh sách comment và textbox để điền comment</t>
  </si>
  <si>
    <t>02 - 009</t>
  </si>
  <si>
    <t>Không hiển thị danh sách comment và textbox để điền comment</t>
  </si>
  <si>
    <t>Hiển thị số comment lớn hơn 3</t>
  </si>
  <si>
    <t>1. Vào trang chủ
2. Chọn article Design Research
3. Số comment = 6</t>
  </si>
  <si>
    <t>Hiển thị 6 comment ở 2 phân trang</t>
  </si>
  <si>
    <t>Hiển thị số comment nhỏ hơn 3</t>
  </si>
  <si>
    <t>1. Vào trang chủ
2. Chọn article Web &amp; Mobile
3. Số comment = 2</t>
  </si>
  <si>
    <t>Hiển thị 2 comment ở 1 phân trang</t>
  </si>
  <si>
    <t>Hiển thị số comment bằng 3</t>
  </si>
  <si>
    <t>1. Vào trang chủ
2. Chọn article Usability
3.  Số comment = 3</t>
  </si>
  <si>
    <t>Sử dụng nút Prev ở trang đầu tiên ( trang 1 )</t>
  </si>
  <si>
    <t>1. Vào trang chủ
2. Chọn article Web &amp; Mobile
3. Chọn trang comment (trang 1)
4. Ấn nút  Prev</t>
  </si>
  <si>
    <t>Sử dụng nút Prev ở trang bất kỳ</t>
  </si>
  <si>
    <t>1. Vào trang chủ
2. Chọn article Web &amp; Mobile
3. Chọn nút Prev ở trang comment số 7</t>
  </si>
  <si>
    <t>Hiển thị phân trang comment số 6</t>
  </si>
  <si>
    <t>Chọn một trang bất kỳ ở danh sách comment</t>
  </si>
  <si>
    <t>1. Vào trang chủ
2. Chọn article Design Research
3. Chọn trang 3 ở danh sách comment</t>
  </si>
  <si>
    <t>Hiển thị:
Prev 3 4 5 Next</t>
  </si>
  <si>
    <t>1. Vào trang chủ
2. Chọn article Usability
3. Chọn trang commet cuối cùng
4. Ấn nút Next</t>
  </si>
  <si>
    <t>Hiển thị trang cuối cùng</t>
  </si>
  <si>
    <t>Sử dụng nút Next ở trang bất kỳ</t>
  </si>
  <si>
    <t>1. Vào trang chủ
2. Chọn article Design Research
3. Chọn nút Next ở trang comment số 7</t>
  </si>
  <si>
    <t>Hiển thị phân trang comment số 8</t>
  </si>
  <si>
    <t>Thêm comment khi chưa đăng nhập</t>
  </si>
  <si>
    <t>Thêm comment với chữ</t>
  </si>
  <si>
    <t>Thêm comment chỉ với khoảng trắng</t>
  </si>
  <si>
    <t>Thêm comment với số</t>
  </si>
  <si>
    <t>Thêm comment với chữ và số</t>
  </si>
  <si>
    <t>Thêm comment chỉ với ký tự</t>
  </si>
  <si>
    <t>Comment không bị xóa (báo lỗi)</t>
  </si>
  <si>
    <t>1.Vào Trang chủ
2.Vào Design Research hoặc Web &amp; Mobile hoặc Usability
Expection Result: phần mô tả là tiếng Anh
Actual Result: phần mô tả là tiếng La Tinh</t>
  </si>
  <si>
    <t>1.Vào Trang chủ
2.Vào Design Research hoặc Web &amp; Mobile hoặc Usability
3.Chọn trang 3 ở danh sách comment
Expection Result: Prev 3 4 5 Next
Actual Result: Prev Thứ tự của 3 trang cuối Next</t>
  </si>
  <si>
    <t>1. Vào trang chủ
2. Chọn article Web &amp; Mobile
3. Nhập comment ở khu vực danh sách comment
4. Chọn post
Expection Result: nguyen@fit.hcmus ( 5/20/2020, 05:30:30 PM )
Actual Result: nguyen@fit.hcmus ( 5/20/2020, 10:30:30 PM )</t>
  </si>
  <si>
    <t>1. Vào trang chủ
2. Chọn article muốn xem chi tiết
3. Nhập comment  "                  " ở khu vực danh sách comment
4. Chọn post
Expection Result: Commet không hiển thị (báo lỗi không được post khoảng trắng)
Actual Result: Comment hiển thị ở trang cuối cùng</t>
  </si>
  <si>
    <t>Hiển thị:
Prev 2 3 4 Next</t>
  </si>
  <si>
    <t>Comment không hiển thị (bắt phải đăng nhập)</t>
  </si>
  <si>
    <t>04 - 005</t>
  </si>
  <si>
    <t xml:space="preserve">04 - 006 </t>
  </si>
  <si>
    <t>04 - 007</t>
  </si>
  <si>
    <t xml:space="preserve">04 - 008 </t>
  </si>
  <si>
    <t>Thêm comment khi đã đăng nhập tài khoản</t>
  </si>
  <si>
    <t xml:space="preserve">Comment hiển thị </t>
  </si>
  <si>
    <t>username = "admin"
password = "Admin-123"</t>
  </si>
  <si>
    <t>Xóa comment khi đã đăng nhập tài khoản admin</t>
  </si>
  <si>
    <t>05 - 003</t>
  </si>
  <si>
    <t>Xóa comment khi đã đăng nhập tài khoản</t>
  </si>
  <si>
    <t>username = "test"
password = "Test-123"</t>
  </si>
  <si>
    <t>Jett ( 6/10/2020, 8:00:15 PM )</t>
  </si>
  <si>
    <t>Jett ( 6/10/2020, 3:00:15 PM )</t>
  </si>
  <si>
    <t>You have registered, now please login</t>
  </si>
  <si>
    <t>1. username: nguyen.fit.hcmus
2. password: nguyen07102000
3. confirmed password: nguyen71020
4. Chọn đăng ký
Expection Result: password hiện thông báo: "Mật khẩu xác nhận không khớp"
Actual Result: You have registered, now please login</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</si>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</sst>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b/>
      <sz val="11"/>
      <color theme="1"/>
      <name val="Calibri"/>
      <family val="2"/>
      <scheme val="minor"/>
    </font>
    <font>
      <sz val="11"/>
      <name val="Calibri"/>
      <scheme val="minor"/>
    </font>
    <font>
      <b/>
      <sz val="11"/>
      <color rgb="FF3366FF"/>
      <name val="Calibri"/>
      <scheme val="minor"/>
    </font>
    <font>
      <b/>
      <sz val="11"/>
      <color theme="9" tint="-0.499984740745262"/>
      <name val="Calibri"/>
      <scheme val="minor"/>
    </font>
    <font>
      <b/>
      <sz val="11"/>
      <color theme="5" tint="-0.249977111117893"/>
      <name val="Calibri"/>
      <scheme val="minor"/>
    </font>
    <font>
      <b/>
      <i/>
      <sz val="11"/>
      <color theme="1"/>
      <name val="Calibri"/>
      <scheme val="minor"/>
    </font>
    <font>
      <b/>
      <sz val="12"/>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2"/>
      <color theme="0"/>
      <name val="Calibri"/>
      <family val="2"/>
      <scheme val="minor"/>
    </font>
    <font>
      <sz val="12"/>
      <color rgb="FF000000"/>
      <name val="Calibri"/>
      <family val="2"/>
      <scheme val="minor"/>
    </font>
    <font>
      <sz val="12"/>
      <name val="Calibri"/>
      <family val="2"/>
      <scheme val="minor"/>
    </font>
    <font>
      <sz val="16"/>
      <color theme="0"/>
      <name val="Calibri"/>
      <family val="2"/>
      <scheme val="minor"/>
    </font>
    <font>
      <sz val="8"/>
      <name val="Calibri"/>
      <family val="2"/>
      <scheme val="minor"/>
    </font>
    <font>
      <b/>
      <sz val="12"/>
      <color rgb="FF3366FF"/>
      <name val="Calibri"/>
      <family val="2"/>
      <scheme val="minor"/>
    </font>
    <font>
      <b/>
      <sz val="20"/>
      <color rgb="FF008000"/>
      <name val="Calibri"/>
      <family val="2"/>
      <scheme val="minor"/>
    </font>
    <font>
      <b/>
      <sz val="12"/>
      <name val="Calibri"/>
      <family val="2"/>
      <scheme val="minor"/>
    </font>
    <font>
      <b/>
      <sz val="12"/>
      <color rgb="FF0000FF"/>
      <name val="Calibri"/>
      <family val="2"/>
      <scheme val="minor"/>
    </font>
    <font>
      <i/>
      <sz val="11"/>
      <color theme="1"/>
      <name val="Calibri"/>
      <family val="2"/>
      <scheme val="minor"/>
    </font>
  </fonts>
  <fills count="9">
    <fill>
      <patternFill patternType="none"/>
    </fill>
    <fill>
      <patternFill patternType="gray125"/>
    </fill>
    <fill>
      <patternFill patternType="solid">
        <fgColor rgb="FFCCFFCC"/>
        <bgColor indexed="64"/>
      </patternFill>
    </fill>
    <fill>
      <patternFill patternType="solid">
        <fgColor theme="4" tint="0.79998168889431442"/>
        <bgColor indexed="65"/>
      </patternFill>
    </fill>
    <fill>
      <patternFill patternType="solid">
        <fgColor rgb="FF92D050"/>
        <bgColor indexed="64"/>
      </patternFill>
    </fill>
    <fill>
      <patternFill patternType="solid">
        <fgColor rgb="FFFF5151"/>
        <bgColor indexed="64"/>
      </patternFill>
    </fill>
    <fill>
      <patternFill patternType="solid">
        <fgColor theme="9" tint="-0.249977111117893"/>
        <bgColor indexed="64"/>
      </patternFill>
    </fill>
    <fill>
      <patternFill patternType="solid">
        <fgColor theme="9"/>
        <bgColor indexed="64"/>
      </patternFill>
    </fill>
    <fill>
      <patternFill patternType="solid">
        <fgColor rgb="FFFFC000"/>
        <bgColor indexed="64"/>
      </patternFill>
    </fill>
  </fills>
  <borders count="11">
    <border>
      <left/>
      <right/>
      <top/>
      <bottom/>
      <diagonal/>
    </border>
    <border>
      <left/>
      <right/>
      <top style="thin">
        <color theme="9"/>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right style="thin">
        <color theme="0"/>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9" fontId="5"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3" borderId="0" applyNumberFormat="0" applyBorder="0" applyAlignment="0" applyProtection="0"/>
    <xf numFmtId="0" fontId="2" fillId="0" borderId="0" applyNumberFormat="0" applyFill="0" applyBorder="0" applyAlignment="0" applyProtection="0"/>
  </cellStyleXfs>
  <cellXfs count="85">
    <xf numFmtId="0" fontId="0" fillId="0" borderId="0" xfId="0"/>
    <xf numFmtId="0" fontId="6" fillId="0" borderId="0" xfId="0" applyFont="1"/>
    <xf numFmtId="0" fontId="0" fillId="0" borderId="0" xfId="0" applyAlignment="1">
      <alignment horizontal="center"/>
    </xf>
    <xf numFmtId="0" fontId="7" fillId="2" borderId="0" xfId="0" applyFont="1" applyFill="1" applyAlignment="1">
      <alignment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0" fillId="0" borderId="0" xfId="0" applyAlignment="1">
      <alignment vertical="center"/>
    </xf>
    <xf numFmtId="9" fontId="0" fillId="0" borderId="0" xfId="4" applyFont="1" applyAlignment="1">
      <alignment horizontal="center"/>
    </xf>
    <xf numFmtId="0" fontId="1" fillId="0" borderId="0" xfId="23" applyAlignment="1">
      <alignment horizontal="center"/>
    </xf>
    <xf numFmtId="0" fontId="1" fillId="0" borderId="0" xfId="23"/>
    <xf numFmtId="0" fontId="12" fillId="2" borderId="2" xfId="23" applyFont="1" applyFill="1" applyBorder="1" applyAlignment="1">
      <alignment horizontal="center"/>
    </xf>
    <xf numFmtId="0" fontId="12" fillId="2" borderId="2" xfId="23" applyFont="1" applyFill="1" applyBorder="1"/>
    <xf numFmtId="0" fontId="1" fillId="0" borderId="2" xfId="23" applyBorder="1" applyAlignment="1">
      <alignment horizontal="center"/>
    </xf>
    <xf numFmtId="0" fontId="12" fillId="0" borderId="2" xfId="23" applyFont="1" applyBorder="1" applyAlignment="1">
      <alignment horizontal="center"/>
    </xf>
    <xf numFmtId="0" fontId="12" fillId="0" borderId="0" xfId="23" applyFont="1" applyAlignment="1">
      <alignment horizontal="center"/>
    </xf>
    <xf numFmtId="0" fontId="12" fillId="0" borderId="0" xfId="0" applyFont="1"/>
    <xf numFmtId="0" fontId="12" fillId="0" borderId="1" xfId="0" applyFont="1" applyBorder="1" applyAlignment="1">
      <alignment horizontal="center"/>
    </xf>
    <xf numFmtId="49" fontId="0" fillId="0" borderId="0" xfId="0" applyNumberFormat="1"/>
    <xf numFmtId="49" fontId="0" fillId="0" borderId="0" xfId="0" quotePrefix="1"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center" vertical="center"/>
    </xf>
    <xf numFmtId="0" fontId="14" fillId="3" borderId="0" xfId="40" applyFont="1" applyAlignment="1">
      <alignment vertical="center"/>
    </xf>
    <xf numFmtId="0" fontId="15" fillId="3" borderId="0" xfId="40" applyFont="1" applyAlignment="1">
      <alignment vertical="center"/>
    </xf>
    <xf numFmtId="0" fontId="15" fillId="3" borderId="0" xfId="40" applyFont="1" applyAlignment="1">
      <alignment horizontal="left" vertical="center"/>
    </xf>
    <xf numFmtId="0" fontId="15" fillId="0" borderId="0" xfId="0" applyFont="1"/>
    <xf numFmtId="0" fontId="1" fillId="0" borderId="0" xfId="0" quotePrefix="1" applyFont="1" applyAlignment="1">
      <alignment vertical="center"/>
    </xf>
    <xf numFmtId="0" fontId="1" fillId="0" borderId="0" xfId="0" applyFont="1" applyAlignment="1">
      <alignment vertical="center" wrapText="1"/>
    </xf>
    <xf numFmtId="0" fontId="2" fillId="0" borderId="0" xfId="41" applyAlignment="1">
      <alignment horizontal="left" vertical="center"/>
    </xf>
    <xf numFmtId="0" fontId="16" fillId="4" borderId="0" xfId="0" applyFont="1" applyFill="1" applyAlignment="1">
      <alignment vertical="center" wrapText="1"/>
    </xf>
    <xf numFmtId="14" fontId="1" fillId="0" borderId="0" xfId="0" applyNumberFormat="1" applyFont="1" applyAlignment="1">
      <alignment vertical="center"/>
    </xf>
    <xf numFmtId="0" fontId="1" fillId="0" borderId="0" xfId="0" applyFont="1" applyAlignment="1">
      <alignment vertical="center"/>
    </xf>
    <xf numFmtId="0" fontId="16" fillId="5" borderId="0" xfId="0" applyFont="1" applyFill="1" applyAlignment="1">
      <alignment vertical="center" wrapText="1"/>
    </xf>
    <xf numFmtId="0" fontId="17" fillId="0" borderId="0" xfId="0" applyFont="1" applyAlignment="1">
      <alignment vertical="center"/>
    </xf>
    <xf numFmtId="0" fontId="15" fillId="3" borderId="0" xfId="40" applyFont="1" applyAlignment="1">
      <alignment vertical="center" wrapText="1"/>
    </xf>
    <xf numFmtId="14" fontId="15" fillId="3" borderId="0" xfId="40" applyNumberFormat="1" applyFont="1" applyAlignment="1">
      <alignment vertical="center"/>
    </xf>
    <xf numFmtId="0" fontId="1" fillId="0" borderId="0" xfId="0" applyFont="1" applyAlignment="1">
      <alignment horizontal="left" vertical="center"/>
    </xf>
    <xf numFmtId="0" fontId="14" fillId="3" borderId="0" xfId="40" applyFont="1" applyAlignment="1">
      <alignment horizontal="left" vertical="center"/>
    </xf>
    <xf numFmtId="0" fontId="14" fillId="3" borderId="0" xfId="40" applyFont="1" applyAlignment="1">
      <alignment vertical="center" wrapText="1"/>
    </xf>
    <xf numFmtId="14" fontId="14" fillId="3" borderId="0" xfId="40" applyNumberFormat="1" applyFont="1" applyAlignment="1">
      <alignment vertical="center"/>
    </xf>
    <xf numFmtId="0" fontId="1" fillId="0" borderId="0" xfId="0" applyFont="1" applyAlignment="1">
      <alignment horizontal="left" vertical="center" wrapText="1"/>
    </xf>
    <xf numFmtId="0" fontId="18" fillId="0" borderId="0" xfId="0" applyFont="1" applyAlignment="1">
      <alignment vertical="center" wrapText="1"/>
    </xf>
    <xf numFmtId="0" fontId="0" fillId="0" borderId="0" xfId="0" applyAlignment="1">
      <alignment horizontal="left"/>
    </xf>
    <xf numFmtId="0" fontId="13" fillId="0" borderId="6" xfId="0" applyFont="1" applyBorder="1" applyAlignment="1">
      <alignment horizontal="center" vertical="center"/>
    </xf>
    <xf numFmtId="0" fontId="15" fillId="3" borderId="7" xfId="40" applyFont="1" applyBorder="1" applyAlignment="1">
      <alignment vertical="center" wrapText="1"/>
    </xf>
    <xf numFmtId="0" fontId="13" fillId="0" borderId="8" xfId="0" applyFont="1" applyBorder="1" applyAlignment="1">
      <alignment horizontal="center" vertical="center"/>
    </xf>
    <xf numFmtId="0" fontId="0" fillId="0" borderId="9" xfId="0" applyBorder="1"/>
    <xf numFmtId="0" fontId="13" fillId="0" borderId="6" xfId="0" applyFont="1" applyBorder="1" applyAlignment="1">
      <alignment horizontal="left" vertical="center"/>
    </xf>
    <xf numFmtId="0" fontId="13" fillId="0" borderId="10" xfId="0" applyFont="1" applyBorder="1" applyAlignment="1">
      <alignment horizontal="center" vertical="center"/>
    </xf>
    <xf numFmtId="0" fontId="1" fillId="0" borderId="0" xfId="0" quotePrefix="1" applyFont="1" applyAlignment="1">
      <alignment vertical="center" wrapText="1"/>
    </xf>
    <xf numFmtId="0" fontId="0" fillId="0" borderId="0" xfId="0" applyAlignment="1">
      <alignment horizontal="center" vertical="center"/>
    </xf>
    <xf numFmtId="0" fontId="1" fillId="0" borderId="0" xfId="0" quotePrefix="1" applyFont="1" applyAlignment="1">
      <alignment horizontal="center"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1" fillId="0" borderId="1" xfId="0" applyFont="1" applyBorder="1" applyAlignment="1">
      <alignment horizontal="left" vertical="center" wrapText="1"/>
    </xf>
    <xf numFmtId="14" fontId="1" fillId="0" borderId="0" xfId="0" applyNumberFormat="1" applyFont="1" applyAlignment="1">
      <alignment horizontal="center" vertical="center"/>
    </xf>
    <xf numFmtId="0" fontId="0" fillId="0" borderId="2" xfId="0" applyBorder="1"/>
    <xf numFmtId="0" fontId="23" fillId="0" borderId="0" xfId="23" applyFont="1" applyAlignment="1">
      <alignment horizontal="center"/>
    </xf>
    <xf numFmtId="0" fontId="24" fillId="0" borderId="0" xfId="23" applyFont="1" applyAlignment="1">
      <alignment horizontal="center"/>
    </xf>
    <xf numFmtId="14" fontId="25" fillId="0" borderId="0" xfId="0" applyNumberFormat="1" applyFont="1" applyAlignment="1">
      <alignment horizontal="center"/>
    </xf>
    <xf numFmtId="49" fontId="0" fillId="0" borderId="0" xfId="0" quotePrefix="1" applyNumberFormat="1" applyAlignment="1">
      <alignment horizontal="center"/>
    </xf>
    <xf numFmtId="0" fontId="6" fillId="2" borderId="0" xfId="0" applyFont="1" applyFill="1" applyAlignment="1">
      <alignment horizontal="center"/>
    </xf>
    <xf numFmtId="0" fontId="6" fillId="2" borderId="1" xfId="0" applyFont="1" applyFill="1" applyBorder="1"/>
    <xf numFmtId="9" fontId="6" fillId="2" borderId="0" xfId="4" applyFont="1" applyFill="1" applyAlignment="1">
      <alignment horizontal="center"/>
    </xf>
    <xf numFmtId="0" fontId="12" fillId="0" borderId="0" xfId="0" applyFont="1" applyAlignment="1">
      <alignment horizontal="center"/>
    </xf>
    <xf numFmtId="0" fontId="21" fillId="0" borderId="0" xfId="0" applyFont="1" applyAlignment="1">
      <alignment horizontal="center"/>
    </xf>
    <xf numFmtId="9" fontId="21" fillId="0" borderId="0" xfId="0" applyNumberFormat="1" applyFont="1" applyAlignment="1">
      <alignment horizontal="center"/>
    </xf>
    <xf numFmtId="0" fontId="2" fillId="0" borderId="0" xfId="41" applyAlignment="1">
      <alignment vertical="center" wrapText="1"/>
    </xf>
    <xf numFmtId="0" fontId="11" fillId="0" borderId="0" xfId="0" applyFont="1" applyAlignment="1">
      <alignment horizontal="center"/>
    </xf>
    <xf numFmtId="9" fontId="8" fillId="0" borderId="0" xfId="4" applyFont="1" applyAlignment="1">
      <alignment horizontal="center"/>
    </xf>
    <xf numFmtId="14" fontId="11" fillId="0" borderId="0" xfId="0" applyNumberFormat="1" applyFont="1" applyAlignment="1">
      <alignment horizontal="center"/>
    </xf>
    <xf numFmtId="14" fontId="0" fillId="0" borderId="0" xfId="0" applyNumberFormat="1" applyAlignment="1">
      <alignment horizontal="center"/>
    </xf>
    <xf numFmtId="0" fontId="16" fillId="8" borderId="0" xfId="0" applyFont="1" applyFill="1" applyAlignment="1">
      <alignment vertical="center" wrapText="1"/>
    </xf>
    <xf numFmtId="0" fontId="19" fillId="7" borderId="9" xfId="0" applyFont="1" applyFill="1" applyBorder="1" applyAlignment="1">
      <alignment horizontal="center" vertical="center"/>
    </xf>
    <xf numFmtId="0" fontId="19" fillId="6" borderId="0" xfId="0" applyFont="1" applyFill="1" applyAlignment="1">
      <alignment horizontal="center" vertical="center"/>
    </xf>
    <xf numFmtId="0" fontId="22" fillId="0" borderId="0" xfId="23" applyFont="1" applyAlignment="1">
      <alignment horizontal="center"/>
    </xf>
    <xf numFmtId="0" fontId="1" fillId="2" borderId="2" xfId="23" applyFill="1" applyBorder="1" applyAlignment="1">
      <alignment horizontal="center"/>
    </xf>
    <xf numFmtId="0" fontId="6" fillId="0" borderId="2" xfId="0" applyFont="1" applyBorder="1" applyAlignment="1">
      <alignment horizontal="center"/>
    </xf>
    <xf numFmtId="0" fontId="9" fillId="0" borderId="2" xfId="0" applyFont="1" applyBorder="1" applyAlignment="1">
      <alignment horizontal="right"/>
    </xf>
    <xf numFmtId="0" fontId="10" fillId="0" borderId="3" xfId="0" applyFont="1" applyBorder="1" applyAlignment="1">
      <alignment horizontal="right" vertical="center"/>
    </xf>
    <xf numFmtId="0" fontId="10" fillId="0" borderId="4" xfId="0" applyFont="1" applyBorder="1" applyAlignment="1">
      <alignment horizontal="right" vertical="center"/>
    </xf>
    <xf numFmtId="0" fontId="0" fillId="0" borderId="3" xfId="0" applyBorder="1" applyAlignment="1">
      <alignment horizontal="left" wrapText="1"/>
    </xf>
    <xf numFmtId="0" fontId="0" fillId="0" borderId="5"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center"/>
    </xf>
  </cellXfs>
  <cellStyles count="42">
    <cellStyle name="20% - Accent1" xfId="40" builtinId="30"/>
    <cellStyle name="Followed Hyperlink" xfId="2"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1" builtinId="8"/>
    <cellStyle name="Normal" xfId="0" builtinId="0"/>
    <cellStyle name="Normal 2" xfId="3" xr:uid="{00000000-0005-0000-0000-000025000000}"/>
    <cellStyle name="Normal 3" xfId="23" xr:uid="{00000000-0005-0000-0000-000026000000}"/>
    <cellStyle name="Percent" xfId="4" builtinId="5"/>
  </cellStyles>
  <dxfs count="47">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9"/>
        </top>
        <bottom/>
      </border>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solid">
          <fgColor indexed="64"/>
          <bgColor rgb="FFCCFFCC"/>
        </patternFill>
      </fill>
      <alignment vertical="center" textRotation="0" justifyLastLine="0" shrinkToFit="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outline="0">
        <left/>
        <right/>
        <top style="thin">
          <color theme="9"/>
        </top>
        <bottom/>
      </border>
    </dxf>
    <dxf>
      <font>
        <strike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0" indent="0" justifyLastLine="0" shrinkToFit="0" readingOrder="0"/>
      <border diagonalUp="0" diagonalDown="0" outline="0">
        <left/>
        <right/>
        <top style="thin">
          <color theme="9"/>
        </top>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font>
        <strike val="0"/>
        <outline val="0"/>
        <shadow val="0"/>
        <u val="none"/>
        <vertAlign val="baseline"/>
        <sz val="12"/>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numFmt numFmtId="19" formatCode="m/d/yyyy"/>
      <alignment horizontal="general" vertical="center" textRotation="0" wrapText="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rgb="FF92D05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border>
        <bottom style="thin">
          <color indexed="64"/>
        </bottom>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alignment horizontal="left" vertical="center" textRotation="0" wrapText="0" indent="0" justifyLastLine="0" shrinkToFit="0" readingOrder="0"/>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D0631F-2BC4-403B-B350-72D92E6B97D9}" name="Table373" displayName="Table373" ref="A1:D8" totalsRowShown="0">
  <tableColumns count="4">
    <tableColumn id="1" xr3:uid="{A6B63FB9-089C-405C-8EB0-042803CECD5F}" name="ID" dataDxfId="46"/>
    <tableColumn id="2" xr3:uid="{93B888C4-FB7E-43F1-A392-4367A8A8C06E}" name="Function Name" dataDxfId="45"/>
    <tableColumn id="3" xr3:uid="{39AD6A7E-9A49-41D3-A3A3-3A64ED66479C}" name="Function detail"/>
    <tableColumn id="4" xr3:uid="{8338E89A-7334-468B-91C7-8ED35BB3CF0D}" name="Remark" dataDxfId="4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285C77-6CAD-42AD-83E0-52DF67E9EE60}" name="Table185" displayName="Table185" ref="A2:P63" totalsRowShown="0" headerRowDxfId="43" dataDxfId="41" headerRowBorderDxfId="42">
  <tableColumns count="16">
    <tableColumn id="1" xr3:uid="{50D9C3B3-89F4-41A5-8DE3-8D36A253A416}" name="ID" dataDxfId="40"/>
    <tableColumn id="2" xr3:uid="{48ECF312-25C7-436A-9176-C6C6CF821C8F}" name="Test case name" dataDxfId="39"/>
    <tableColumn id="3" xr3:uid="{BA18253B-42CB-47F5-9D5A-D0EBF2FF9BEE}" name="Precondition" dataDxfId="38"/>
    <tableColumn id="4" xr3:uid="{D69589E3-2782-480A-B4B2-F81073BB9FBB}" name="Test steps" dataDxfId="37"/>
    <tableColumn id="5" xr3:uid="{14350376-3F16-4330-91AA-F18B7D4A4A68}" name="Expected Result" dataDxfId="36"/>
    <tableColumn id="6" xr3:uid="{9BBCB99E-2BAE-4796-B2F4-5FDF2788644E}" name="Actual Result" dataDxfId="35"/>
    <tableColumn id="7" xr3:uid="{8BC86AE5-B5EF-4FC6-AE09-25E78941720B}" name="Status" dataDxfId="34"/>
    <tableColumn id="13" xr3:uid="{81245054-514F-45E3-B31C-BF0140CAD820}" name="Bug ID" dataDxfId="33"/>
    <tableColumn id="8" xr3:uid="{E8624E55-5F38-44D5-A106-527C66837649}" name="Tester" dataDxfId="32"/>
    <tableColumn id="9" xr3:uid="{C73F18E9-9645-46A8-8F29-24CD5D17590E}" name="Tested Date" dataDxfId="31"/>
    <tableColumn id="10" xr3:uid="{BAC2C877-3E0A-49CD-BBD0-37E0BF63519F}" name="Remark" dataDxfId="30"/>
    <tableColumn id="14" xr3:uid="{36BDBA40-BCE8-42E6-87DB-4AE575783B06}" name="Actual Result2" dataDxfId="29"/>
    <tableColumn id="15" xr3:uid="{C48DBF6A-C096-4A0C-BFBF-39AB1F569C69}" name="Status2" dataDxfId="28"/>
    <tableColumn id="16" xr3:uid="{54203DA1-E032-4B84-99FF-7DACBBB125B3}" name="Bug ID2" dataDxfId="27"/>
    <tableColumn id="17" xr3:uid="{07BFE18F-EDCA-47FA-A96E-4A9F2AD0DB29}" name="Tester2" dataDxfId="26"/>
    <tableColumn id="18" xr3:uid="{88C342B1-D43C-43A3-8109-36CD092A3C00}" name="Remark2"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1D4850-5124-4954-A2CE-4BF6533212AC}" name="Table36" displayName="Table36" ref="A1:K6" totalsRowShown="0" dataDxfId="24">
  <tableColumns count="11">
    <tableColumn id="1" xr3:uid="{DEC5ECEF-7110-4FEB-BB14-EBE027B10009}" name="Bug ID" dataDxfId="23"/>
    <tableColumn id="2" xr3:uid="{5B76F863-B801-49CB-A74D-84D4EFF98354}" name="Function name" dataDxfId="22"/>
    <tableColumn id="3" xr3:uid="{289DCD1F-7899-468B-91BA-F5034D55A552}" name="Problem summary" dataDxfId="21"/>
    <tableColumn id="4" xr3:uid="{4EA75E42-663C-4D59-9523-C2AECE7B8C25}" name="How to reproduce it" dataDxfId="20"/>
    <tableColumn id="5" xr3:uid="{6F2F6D5F-6122-4059-BC3E-E8B5BE1AFD3B}" name="Reported by" dataDxfId="19"/>
    <tableColumn id="6" xr3:uid="{B5CB419F-480E-4EB8-8CAD-BACA7C76D0B8}" name="Date" dataDxfId="18"/>
    <tableColumn id="7" xr3:uid="{E2796D54-6E7B-4840-9306-C333FBC2FAD5}" name="Assigned to" dataDxfId="17"/>
    <tableColumn id="8" xr3:uid="{4A225F69-31DB-4A6F-881E-BDE0B8F168CB}" name="Status" dataDxfId="16"/>
    <tableColumn id="11" xr3:uid="{ECECED84-11FA-471F-9B13-03D265684FD6}" name="Priority" dataDxfId="15"/>
    <tableColumn id="10" xr3:uid="{242BA20A-069D-45E3-8EB9-89D463C11359}" name="Severity" dataDxfId="14"/>
    <tableColumn id="9" xr3:uid="{9F320D16-26BF-49AB-AE2A-3694D9F2E750}" name="Comment" dataDxfId="1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712AFA-7E23-4EAC-BA3F-FA5D74AE89B7}" name="Table17" displayName="Table17" ref="A8:K17" totalsRowShown="0" headerRowDxfId="12" dataDxfId="11">
  <tableColumns count="11">
    <tableColumn id="1" xr3:uid="{C988AEFA-BFF8-409D-9D8A-74A48B603848}" name="No" dataDxfId="10"/>
    <tableColumn id="2" xr3:uid="{9957BA23-9B6D-45F6-A89C-959BA749E35D}" name="Function ID" dataDxfId="9"/>
    <tableColumn id="3" xr3:uid="{FE7918D2-2E69-4E9B-ADAF-E9600B593535}" name="Function name" dataDxfId="8"/>
    <tableColumn id="8" xr3:uid="{6E910653-3F8E-46BD-B8A6-84F879D774CB}" name="Tested" dataDxfId="7"/>
    <tableColumn id="4" xr3:uid="{0D1E37DB-D776-4DFB-988E-4BB9604185F3}" name="Passed" dataDxfId="6"/>
    <tableColumn id="5" xr3:uid="{E6020172-73D2-485D-B2FB-A977AC834EEF}" name="Failed" dataDxfId="5"/>
    <tableColumn id="9" xr3:uid="{852CA723-232D-4763-B4BB-A0D3D19A3F4B}" name="Blocked" dataDxfId="4"/>
    <tableColumn id="6" xr3:uid="{56EC7ED6-0F55-432A-BEBC-7CBA8D21E7AF}" name="Skipped" dataDxfId="3"/>
    <tableColumn id="10" xr3:uid="{170C854C-B696-4AB1-97C6-6A7E1C99C346}" name="Not Yet Tested" dataDxfId="2"/>
    <tableColumn id="11" xr3:uid="{7907FDC4-4E9D-4853-859B-0159AFC7513C}" name="Total" dataDxfId="1"/>
    <tableColumn id="7" xr3:uid="{A6B211C7-2373-41D5-BAE8-13E827B73149}" name="Tested Coverage" dataDxfId="0" dataCellStyle="Perce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DF22-58A7-5B46-882F-3D1B5D7EE347}">
  <sheetPr codeName="Sheet2"/>
  <dimension ref="A1:D8"/>
  <sheetViews>
    <sheetView zoomScale="190" zoomScaleNormal="190" workbookViewId="0">
      <selection activeCell="C18" sqref="C18"/>
    </sheetView>
  </sheetViews>
  <sheetFormatPr defaultColWidth="8.88671875" defaultRowHeight="14.4" x14ac:dyDescent="0.3"/>
  <cols>
    <col min="1" max="1" width="3" style="17" bestFit="1" customWidth="1"/>
    <col min="2" max="2" width="22.44140625" customWidth="1"/>
    <col min="3" max="3" width="74.109375" customWidth="1"/>
    <col min="4" max="4" width="7.6640625" bestFit="1" customWidth="1"/>
  </cols>
  <sheetData>
    <row r="1" spans="1:4" x14ac:dyDescent="0.3">
      <c r="A1" s="17" t="s">
        <v>6</v>
      </c>
      <c r="B1" t="s">
        <v>39</v>
      </c>
      <c r="C1" t="s">
        <v>62</v>
      </c>
      <c r="D1" t="s">
        <v>51</v>
      </c>
    </row>
    <row r="2" spans="1:4" ht="28.8" x14ac:dyDescent="0.3">
      <c r="A2" s="18" t="s">
        <v>4</v>
      </c>
      <c r="B2" s="19" t="s">
        <v>70</v>
      </c>
      <c r="C2" s="20" t="s">
        <v>71</v>
      </c>
      <c r="D2" s="19" t="s">
        <v>201</v>
      </c>
    </row>
    <row r="3" spans="1:4" ht="28.8" x14ac:dyDescent="0.3">
      <c r="A3" s="18" t="s">
        <v>5</v>
      </c>
      <c r="B3" s="19" t="s">
        <v>202</v>
      </c>
      <c r="C3" s="20" t="s">
        <v>73</v>
      </c>
      <c r="D3" s="19" t="s">
        <v>201</v>
      </c>
    </row>
    <row r="4" spans="1:4" ht="28.8" x14ac:dyDescent="0.3">
      <c r="A4" s="21" t="s">
        <v>74</v>
      </c>
      <c r="B4" s="19" t="s">
        <v>203</v>
      </c>
      <c r="C4" s="20" t="s">
        <v>76</v>
      </c>
      <c r="D4" s="19" t="s">
        <v>77</v>
      </c>
    </row>
    <row r="5" spans="1:4" x14ac:dyDescent="0.3">
      <c r="A5" s="21" t="s">
        <v>78</v>
      </c>
      <c r="B5" s="19" t="s">
        <v>79</v>
      </c>
      <c r="C5" t="s">
        <v>80</v>
      </c>
      <c r="D5" s="19" t="s">
        <v>81</v>
      </c>
    </row>
    <row r="6" spans="1:4" x14ac:dyDescent="0.3">
      <c r="A6" s="21" t="s">
        <v>82</v>
      </c>
      <c r="B6" s="19" t="s">
        <v>83</v>
      </c>
      <c r="C6" t="s">
        <v>84</v>
      </c>
      <c r="D6" s="19" t="s">
        <v>204</v>
      </c>
    </row>
    <row r="7" spans="1:4" x14ac:dyDescent="0.3">
      <c r="A7" s="21" t="s">
        <v>85</v>
      </c>
      <c r="B7" s="19" t="s">
        <v>86</v>
      </c>
      <c r="C7" t="s">
        <v>87</v>
      </c>
      <c r="D7" s="19" t="s">
        <v>72</v>
      </c>
    </row>
    <row r="8" spans="1:4" ht="28.8" x14ac:dyDescent="0.3">
      <c r="A8" s="21" t="s">
        <v>88</v>
      </c>
      <c r="B8" s="19" t="s">
        <v>89</v>
      </c>
      <c r="C8" s="20" t="s">
        <v>90</v>
      </c>
      <c r="D8" s="19" t="s">
        <v>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7F32-828B-3146-BD66-06A4415230D5}">
  <sheetPr codeName="Sheet3"/>
  <dimension ref="A1:P63"/>
  <sheetViews>
    <sheetView topLeftCell="A13" zoomScale="60" zoomScaleNormal="60" workbookViewId="0">
      <selection activeCell="AH8" sqref="AH8"/>
    </sheetView>
  </sheetViews>
  <sheetFormatPr defaultColWidth="8.77734375" defaultRowHeight="14.4" x14ac:dyDescent="0.3"/>
  <cols>
    <col min="2" max="2" width="70.44140625" customWidth="1"/>
    <col min="3" max="3" width="39.77734375" style="42" customWidth="1"/>
    <col min="4" max="4" width="39.44140625" customWidth="1"/>
    <col min="5" max="5" width="45.33203125" customWidth="1"/>
    <col min="6" max="6" width="45.109375" customWidth="1"/>
    <col min="7" max="8" width="12.6640625" customWidth="1"/>
    <col min="9" max="9" width="9.77734375" customWidth="1"/>
    <col min="10" max="10" width="17.77734375" customWidth="1"/>
    <col min="11" max="11" width="14.33203125" customWidth="1"/>
    <col min="12" max="12" width="48.109375" customWidth="1"/>
    <col min="13" max="16" width="14.33203125" customWidth="1"/>
  </cols>
  <sheetData>
    <row r="1" spans="1:16" ht="21" x14ac:dyDescent="0.3">
      <c r="E1" s="46"/>
      <c r="F1" s="73" t="s">
        <v>67</v>
      </c>
      <c r="G1" s="73"/>
      <c r="H1" s="73"/>
      <c r="I1" s="73"/>
      <c r="J1" s="73"/>
      <c r="K1" s="73"/>
      <c r="L1" s="74" t="s">
        <v>68</v>
      </c>
      <c r="M1" s="74"/>
      <c r="N1" s="74"/>
      <c r="O1" s="74"/>
      <c r="P1" s="74"/>
    </row>
    <row r="2" spans="1:16" ht="21" x14ac:dyDescent="0.3">
      <c r="A2" s="43" t="s">
        <v>6</v>
      </c>
      <c r="B2" s="43" t="s">
        <v>44</v>
      </c>
      <c r="C2" s="47" t="s">
        <v>45</v>
      </c>
      <c r="D2" s="43" t="s">
        <v>46</v>
      </c>
      <c r="E2" s="45" t="s">
        <v>47</v>
      </c>
      <c r="F2" s="45" t="s">
        <v>48</v>
      </c>
      <c r="G2" s="43" t="s">
        <v>10</v>
      </c>
      <c r="H2" s="45" t="s">
        <v>63</v>
      </c>
      <c r="I2" s="45" t="s">
        <v>49</v>
      </c>
      <c r="J2" s="43" t="s">
        <v>50</v>
      </c>
      <c r="K2" s="43" t="s">
        <v>51</v>
      </c>
      <c r="L2" s="43" t="s">
        <v>60</v>
      </c>
      <c r="M2" s="43" t="s">
        <v>64</v>
      </c>
      <c r="N2" s="43" t="s">
        <v>65</v>
      </c>
      <c r="O2" s="43" t="s">
        <v>66</v>
      </c>
      <c r="P2" s="48" t="s">
        <v>61</v>
      </c>
    </row>
    <row r="3" spans="1:16" s="25" customFormat="1" ht="18" x14ac:dyDescent="0.35">
      <c r="A3" s="22" t="s">
        <v>92</v>
      </c>
      <c r="B3" s="23"/>
      <c r="C3" s="24"/>
      <c r="D3" s="23"/>
      <c r="E3" s="23"/>
      <c r="F3" s="23"/>
      <c r="G3" s="23"/>
      <c r="H3" s="23"/>
      <c r="I3" s="23"/>
      <c r="J3" s="23"/>
      <c r="K3" s="23"/>
      <c r="L3" s="44"/>
      <c r="M3" s="44"/>
      <c r="N3" s="44"/>
      <c r="O3" s="34"/>
      <c r="P3" s="44"/>
    </row>
    <row r="4" spans="1:16" ht="46.8" x14ac:dyDescent="0.3">
      <c r="A4" s="26" t="s">
        <v>52</v>
      </c>
      <c r="B4" s="27" t="s">
        <v>205</v>
      </c>
      <c r="C4" s="28"/>
      <c r="D4" s="27" t="s">
        <v>93</v>
      </c>
      <c r="E4" s="27" t="s">
        <v>206</v>
      </c>
      <c r="F4" s="27" t="s">
        <v>206</v>
      </c>
      <c r="G4" s="29" t="s">
        <v>55</v>
      </c>
      <c r="H4" s="26"/>
      <c r="I4" s="27" t="s">
        <v>94</v>
      </c>
      <c r="J4" s="30">
        <v>43992</v>
      </c>
      <c r="K4" s="31"/>
      <c r="L4" s="27"/>
      <c r="M4" s="27"/>
      <c r="N4" s="27"/>
      <c r="O4" s="27"/>
      <c r="P4" s="30"/>
    </row>
    <row r="5" spans="1:16" ht="46.8" x14ac:dyDescent="0.3">
      <c r="A5" s="31" t="s">
        <v>54</v>
      </c>
      <c r="B5" s="27" t="s">
        <v>207</v>
      </c>
      <c r="C5" s="28"/>
      <c r="D5" s="27" t="s">
        <v>93</v>
      </c>
      <c r="E5" s="27" t="s">
        <v>206</v>
      </c>
      <c r="F5" s="27" t="s">
        <v>206</v>
      </c>
      <c r="G5" s="29" t="s">
        <v>55</v>
      </c>
      <c r="H5" s="31"/>
      <c r="I5" s="27" t="s">
        <v>94</v>
      </c>
      <c r="J5" s="30">
        <v>43992</v>
      </c>
      <c r="K5" s="31"/>
      <c r="L5" s="27"/>
      <c r="M5" s="27"/>
      <c r="N5" s="27"/>
      <c r="O5" s="27"/>
      <c r="P5" s="30"/>
    </row>
    <row r="6" spans="1:16" ht="46.8" x14ac:dyDescent="0.3">
      <c r="A6" s="31" t="s">
        <v>56</v>
      </c>
      <c r="B6" s="27" t="s">
        <v>208</v>
      </c>
      <c r="C6" s="28"/>
      <c r="D6" s="27" t="s">
        <v>93</v>
      </c>
      <c r="E6" s="27" t="s">
        <v>206</v>
      </c>
      <c r="F6" s="27" t="s">
        <v>206</v>
      </c>
      <c r="G6" s="29" t="s">
        <v>55</v>
      </c>
      <c r="H6" s="31"/>
      <c r="I6" s="27" t="s">
        <v>94</v>
      </c>
      <c r="J6" s="30">
        <v>43992</v>
      </c>
      <c r="K6" s="31"/>
      <c r="L6" s="27"/>
      <c r="M6" s="27"/>
      <c r="N6" s="27"/>
      <c r="O6" s="27"/>
      <c r="P6" s="30"/>
    </row>
    <row r="7" spans="1:16" ht="46.8" x14ac:dyDescent="0.3">
      <c r="A7" s="31" t="s">
        <v>95</v>
      </c>
      <c r="B7" s="33" t="s">
        <v>209</v>
      </c>
      <c r="C7" s="28"/>
      <c r="D7" s="27" t="s">
        <v>93</v>
      </c>
      <c r="E7" s="27" t="s">
        <v>210</v>
      </c>
      <c r="F7" s="33" t="s">
        <v>211</v>
      </c>
      <c r="G7" s="72" t="s">
        <v>17</v>
      </c>
      <c r="H7" s="31"/>
      <c r="I7" s="27" t="s">
        <v>94</v>
      </c>
      <c r="J7" s="30">
        <v>43992</v>
      </c>
      <c r="K7" s="31"/>
      <c r="L7" s="33"/>
      <c r="M7" s="27"/>
      <c r="N7" s="27"/>
      <c r="O7" s="27"/>
      <c r="P7" s="30"/>
    </row>
    <row r="8" spans="1:16" ht="15.6" x14ac:dyDescent="0.3">
      <c r="A8" s="31" t="s">
        <v>97</v>
      </c>
      <c r="B8" s="33" t="s">
        <v>212</v>
      </c>
      <c r="C8" s="28"/>
      <c r="D8" s="27" t="s">
        <v>93</v>
      </c>
      <c r="E8" s="27" t="s">
        <v>213</v>
      </c>
      <c r="F8" s="33" t="s">
        <v>211</v>
      </c>
      <c r="G8" s="72" t="s">
        <v>17</v>
      </c>
      <c r="H8" s="31"/>
      <c r="I8" s="27" t="s">
        <v>94</v>
      </c>
      <c r="J8" s="30">
        <v>43992</v>
      </c>
      <c r="K8" s="31"/>
      <c r="L8" s="33"/>
      <c r="M8" s="27"/>
      <c r="N8" s="27"/>
      <c r="O8" s="27"/>
      <c r="P8" s="30"/>
    </row>
    <row r="9" spans="1:16" ht="15.6" x14ac:dyDescent="0.3">
      <c r="A9" s="31" t="s">
        <v>99</v>
      </c>
      <c r="B9" s="33" t="s">
        <v>214</v>
      </c>
      <c r="C9" s="28"/>
      <c r="D9" s="27" t="s">
        <v>93</v>
      </c>
      <c r="E9" s="27" t="s">
        <v>213</v>
      </c>
      <c r="F9" s="33" t="s">
        <v>211</v>
      </c>
      <c r="G9" s="72" t="s">
        <v>17</v>
      </c>
      <c r="H9" s="31"/>
      <c r="I9" s="27" t="s">
        <v>94</v>
      </c>
      <c r="J9" s="30">
        <v>43992</v>
      </c>
      <c r="K9" s="31"/>
      <c r="L9" s="33"/>
      <c r="M9" s="27"/>
      <c r="N9" s="27"/>
      <c r="O9" s="27"/>
      <c r="P9" s="30"/>
    </row>
    <row r="10" spans="1:16" ht="46.8" x14ac:dyDescent="0.3">
      <c r="A10" s="31" t="s">
        <v>215</v>
      </c>
      <c r="B10" s="33" t="s">
        <v>216</v>
      </c>
      <c r="C10" s="28"/>
      <c r="D10" s="27" t="s">
        <v>93</v>
      </c>
      <c r="E10" s="27" t="s">
        <v>217</v>
      </c>
      <c r="F10" s="33" t="s">
        <v>211</v>
      </c>
      <c r="G10" s="72" t="s">
        <v>17</v>
      </c>
      <c r="H10" s="31"/>
      <c r="I10" s="27" t="s">
        <v>94</v>
      </c>
      <c r="J10" s="30">
        <v>43992</v>
      </c>
      <c r="K10" s="31"/>
      <c r="L10" s="33"/>
      <c r="M10" s="27"/>
      <c r="N10" s="27"/>
      <c r="O10" s="27"/>
      <c r="P10" s="30"/>
    </row>
    <row r="11" spans="1:16" ht="15.6" x14ac:dyDescent="0.3">
      <c r="A11" s="31" t="s">
        <v>218</v>
      </c>
      <c r="B11" s="33" t="s">
        <v>219</v>
      </c>
      <c r="C11" s="28"/>
      <c r="D11" s="27" t="s">
        <v>93</v>
      </c>
      <c r="E11" s="27" t="s">
        <v>213</v>
      </c>
      <c r="F11" s="33" t="s">
        <v>211</v>
      </c>
      <c r="G11" s="72" t="s">
        <v>17</v>
      </c>
      <c r="H11" s="31"/>
      <c r="I11" s="27" t="s">
        <v>94</v>
      </c>
      <c r="J11" s="30">
        <v>43992</v>
      </c>
      <c r="K11" s="31"/>
      <c r="L11" s="33"/>
      <c r="M11" s="27"/>
      <c r="N11" s="27"/>
      <c r="O11" s="27"/>
      <c r="P11" s="30"/>
    </row>
    <row r="12" spans="1:16" ht="15.6" x14ac:dyDescent="0.3">
      <c r="A12" s="31" t="s">
        <v>220</v>
      </c>
      <c r="B12" s="33" t="s">
        <v>221</v>
      </c>
      <c r="C12" s="28"/>
      <c r="D12" s="27" t="s">
        <v>93</v>
      </c>
      <c r="E12" s="27" t="s">
        <v>213</v>
      </c>
      <c r="F12" s="33" t="s">
        <v>211</v>
      </c>
      <c r="G12" s="72" t="s">
        <v>17</v>
      </c>
      <c r="H12" s="31"/>
      <c r="I12" s="27" t="s">
        <v>94</v>
      </c>
      <c r="J12" s="30">
        <v>43992</v>
      </c>
      <c r="K12" s="31"/>
      <c r="L12" s="33"/>
      <c r="M12" s="27"/>
      <c r="N12" s="27"/>
      <c r="O12" s="27"/>
      <c r="P12" s="30"/>
    </row>
    <row r="13" spans="1:16" s="25" customFormat="1" ht="18" x14ac:dyDescent="0.35">
      <c r="A13" s="22" t="s">
        <v>222</v>
      </c>
      <c r="B13" s="23"/>
      <c r="C13" s="24"/>
      <c r="D13" s="23"/>
      <c r="E13" s="23"/>
      <c r="F13" s="23"/>
      <c r="G13" s="23"/>
      <c r="H13" s="23"/>
      <c r="I13" s="34"/>
      <c r="J13" s="35"/>
      <c r="K13" s="23"/>
      <c r="L13" s="34"/>
      <c r="M13" s="34"/>
      <c r="N13" s="34"/>
      <c r="O13" s="34"/>
      <c r="P13" s="34"/>
    </row>
    <row r="14" spans="1:16" ht="78" x14ac:dyDescent="0.3">
      <c r="A14" s="26" t="s">
        <v>57</v>
      </c>
      <c r="B14" s="27" t="s">
        <v>223</v>
      </c>
      <c r="C14" s="28"/>
      <c r="D14" s="27" t="s">
        <v>100</v>
      </c>
      <c r="E14" s="27" t="s">
        <v>224</v>
      </c>
      <c r="F14" s="27" t="s">
        <v>224</v>
      </c>
      <c r="G14" s="29" t="s">
        <v>55</v>
      </c>
      <c r="H14" s="49"/>
      <c r="I14" s="27" t="s">
        <v>94</v>
      </c>
      <c r="J14" s="30">
        <v>43992</v>
      </c>
      <c r="K14" s="31"/>
      <c r="L14" s="27"/>
      <c r="M14" s="27"/>
      <c r="N14" s="27"/>
      <c r="O14" s="27"/>
      <c r="P14" s="30"/>
    </row>
    <row r="15" spans="1:16" ht="78" x14ac:dyDescent="0.3">
      <c r="A15" s="26" t="s">
        <v>58</v>
      </c>
      <c r="B15" s="33" t="s">
        <v>225</v>
      </c>
      <c r="C15" s="28"/>
      <c r="D15" s="27" t="s">
        <v>101</v>
      </c>
      <c r="E15" s="27" t="s">
        <v>224</v>
      </c>
      <c r="F15" s="27" t="s">
        <v>224</v>
      </c>
      <c r="G15" s="29" t="s">
        <v>55</v>
      </c>
      <c r="H15" s="49"/>
      <c r="I15" s="27" t="s">
        <v>94</v>
      </c>
      <c r="J15" s="30">
        <v>43992</v>
      </c>
      <c r="K15" s="31"/>
      <c r="L15" s="27"/>
      <c r="M15" s="27"/>
      <c r="N15" s="27"/>
      <c r="O15" s="27"/>
      <c r="P15" s="30"/>
    </row>
    <row r="16" spans="1:16" ht="78" x14ac:dyDescent="0.3">
      <c r="A16" s="31" t="s">
        <v>59</v>
      </c>
      <c r="B16" s="27" t="s">
        <v>226</v>
      </c>
      <c r="C16" s="28"/>
      <c r="D16" s="27" t="s">
        <v>102</v>
      </c>
      <c r="E16" s="27" t="s">
        <v>224</v>
      </c>
      <c r="F16" s="27" t="s">
        <v>224</v>
      </c>
      <c r="G16" s="29" t="s">
        <v>55</v>
      </c>
      <c r="H16" s="49"/>
      <c r="I16" s="27" t="s">
        <v>94</v>
      </c>
      <c r="J16" s="30">
        <v>43992</v>
      </c>
      <c r="K16" s="31"/>
      <c r="L16" s="27"/>
      <c r="M16" s="27"/>
      <c r="N16" s="27"/>
      <c r="O16" s="27"/>
      <c r="P16" s="30"/>
    </row>
    <row r="17" spans="1:16" ht="78" x14ac:dyDescent="0.3">
      <c r="A17" s="31" t="s">
        <v>103</v>
      </c>
      <c r="B17" s="31" t="s">
        <v>227</v>
      </c>
      <c r="C17" s="28"/>
      <c r="D17" s="27" t="s">
        <v>100</v>
      </c>
      <c r="E17" s="27" t="s">
        <v>224</v>
      </c>
      <c r="F17" s="27" t="s">
        <v>224</v>
      </c>
      <c r="G17" s="29" t="s">
        <v>55</v>
      </c>
      <c r="H17" s="49"/>
      <c r="I17" s="27" t="s">
        <v>94</v>
      </c>
      <c r="J17" s="30">
        <v>43992</v>
      </c>
      <c r="K17" s="31"/>
      <c r="L17" s="27"/>
      <c r="M17" s="27"/>
      <c r="N17" s="27"/>
      <c r="O17" s="27"/>
      <c r="P17" s="30"/>
    </row>
    <row r="18" spans="1:16" ht="78" x14ac:dyDescent="0.3">
      <c r="A18" s="31" t="s">
        <v>105</v>
      </c>
      <c r="B18" s="27" t="s">
        <v>98</v>
      </c>
      <c r="C18" s="28"/>
      <c r="D18" s="27" t="s">
        <v>101</v>
      </c>
      <c r="E18" s="27" t="s">
        <v>213</v>
      </c>
      <c r="F18" s="27" t="s">
        <v>224</v>
      </c>
      <c r="G18" s="72" t="s">
        <v>17</v>
      </c>
      <c r="H18" s="49"/>
      <c r="I18" s="27" t="s">
        <v>94</v>
      </c>
      <c r="J18" s="30">
        <v>43992</v>
      </c>
      <c r="K18" s="31"/>
      <c r="L18" s="27"/>
      <c r="M18" s="27"/>
      <c r="N18" s="27"/>
      <c r="O18" s="27"/>
      <c r="P18" s="30"/>
    </row>
    <row r="19" spans="1:16" ht="78" x14ac:dyDescent="0.3">
      <c r="A19" s="31" t="s">
        <v>106</v>
      </c>
      <c r="B19" s="33" t="s">
        <v>96</v>
      </c>
      <c r="C19" s="28"/>
      <c r="D19" s="27" t="s">
        <v>102</v>
      </c>
      <c r="E19" s="27" t="s">
        <v>213</v>
      </c>
      <c r="F19" s="27" t="s">
        <v>224</v>
      </c>
      <c r="G19" s="72" t="s">
        <v>17</v>
      </c>
      <c r="H19" s="27"/>
      <c r="I19" s="27" t="s">
        <v>94</v>
      </c>
      <c r="J19" s="30">
        <v>43992</v>
      </c>
      <c r="K19" s="31"/>
      <c r="L19" s="27"/>
      <c r="M19" s="27"/>
      <c r="N19" s="27"/>
      <c r="O19" s="27"/>
      <c r="P19" s="30"/>
    </row>
    <row r="20" spans="1:16" ht="78" x14ac:dyDescent="0.3">
      <c r="A20" s="31" t="s">
        <v>228</v>
      </c>
      <c r="B20" s="27" t="s">
        <v>104</v>
      </c>
      <c r="C20" s="28"/>
      <c r="D20" s="27" t="s">
        <v>101</v>
      </c>
      <c r="E20" s="27" t="s">
        <v>213</v>
      </c>
      <c r="F20" s="27" t="s">
        <v>224</v>
      </c>
      <c r="G20" s="72" t="s">
        <v>17</v>
      </c>
      <c r="H20" s="27"/>
      <c r="I20" s="27" t="s">
        <v>94</v>
      </c>
      <c r="J20" s="30">
        <v>43992</v>
      </c>
      <c r="K20" s="31"/>
      <c r="L20" s="27"/>
      <c r="M20" s="27"/>
      <c r="N20" s="27"/>
      <c r="O20" s="27"/>
      <c r="P20" s="30"/>
    </row>
    <row r="21" spans="1:16" ht="93.6" x14ac:dyDescent="0.3">
      <c r="A21" s="31" t="s">
        <v>229</v>
      </c>
      <c r="B21" s="27" t="s">
        <v>230</v>
      </c>
      <c r="C21" s="28"/>
      <c r="D21" s="27" t="s">
        <v>102</v>
      </c>
      <c r="E21" s="27" t="s">
        <v>231</v>
      </c>
      <c r="F21" s="27" t="s">
        <v>232</v>
      </c>
      <c r="G21" s="32" t="s">
        <v>53</v>
      </c>
      <c r="H21" s="49" t="s">
        <v>4</v>
      </c>
      <c r="I21" s="27" t="s">
        <v>94</v>
      </c>
      <c r="J21" s="30">
        <v>43992</v>
      </c>
      <c r="K21" s="31"/>
      <c r="L21" s="27"/>
      <c r="M21" s="27"/>
      <c r="N21" s="27"/>
      <c r="O21" s="27"/>
      <c r="P21" s="30"/>
    </row>
    <row r="22" spans="1:16" ht="78" x14ac:dyDescent="0.3">
      <c r="A22" s="31" t="s">
        <v>233</v>
      </c>
      <c r="B22" s="31" t="s">
        <v>234</v>
      </c>
      <c r="C22" s="28"/>
      <c r="D22" s="27" t="s">
        <v>100</v>
      </c>
      <c r="E22" s="27" t="s">
        <v>213</v>
      </c>
      <c r="F22" s="27" t="s">
        <v>224</v>
      </c>
      <c r="G22" s="72" t="s">
        <v>17</v>
      </c>
      <c r="H22" s="27"/>
      <c r="I22" s="27" t="s">
        <v>94</v>
      </c>
      <c r="J22" s="30">
        <v>43992</v>
      </c>
      <c r="K22" s="31"/>
      <c r="L22" s="27"/>
      <c r="M22" s="27"/>
      <c r="N22" s="27"/>
      <c r="O22" s="27"/>
      <c r="P22" s="30"/>
    </row>
    <row r="23" spans="1:16" s="25" customFormat="1" ht="18" x14ac:dyDescent="0.35">
      <c r="A23" s="22" t="s">
        <v>107</v>
      </c>
      <c r="B23" s="23"/>
      <c r="C23" s="24"/>
      <c r="D23" s="34"/>
      <c r="E23" s="34"/>
      <c r="F23" s="34"/>
      <c r="G23" s="34"/>
      <c r="H23" s="34"/>
      <c r="I23" s="34"/>
      <c r="J23" s="35"/>
      <c r="K23" s="23"/>
      <c r="L23" s="34"/>
      <c r="M23" s="34"/>
      <c r="N23" s="34"/>
      <c r="O23" s="34"/>
      <c r="P23" s="34"/>
    </row>
    <row r="24" spans="1:16" ht="46.8" x14ac:dyDescent="0.3">
      <c r="A24" s="31" t="s">
        <v>108</v>
      </c>
      <c r="B24" s="31" t="s">
        <v>235</v>
      </c>
      <c r="C24" s="28"/>
      <c r="D24" s="27" t="s">
        <v>236</v>
      </c>
      <c r="E24" s="27" t="s">
        <v>237</v>
      </c>
      <c r="F24" s="27" t="s">
        <v>237</v>
      </c>
      <c r="G24" s="29" t="s">
        <v>55</v>
      </c>
      <c r="H24" s="49"/>
      <c r="I24" s="27" t="s">
        <v>94</v>
      </c>
      <c r="J24" s="30">
        <v>43992</v>
      </c>
      <c r="K24" s="31"/>
      <c r="L24" s="27"/>
      <c r="M24" s="27"/>
      <c r="N24" s="27"/>
      <c r="O24" s="27"/>
      <c r="P24" s="30"/>
    </row>
    <row r="25" spans="1:16" ht="46.8" x14ac:dyDescent="0.3">
      <c r="A25" s="31" t="s">
        <v>110</v>
      </c>
      <c r="B25" s="31" t="s">
        <v>238</v>
      </c>
      <c r="C25" s="28"/>
      <c r="D25" s="27" t="s">
        <v>239</v>
      </c>
      <c r="E25" s="27" t="s">
        <v>240</v>
      </c>
      <c r="F25" s="27" t="s">
        <v>240</v>
      </c>
      <c r="G25" s="29" t="s">
        <v>55</v>
      </c>
      <c r="H25" s="27"/>
      <c r="I25" s="27" t="s">
        <v>94</v>
      </c>
      <c r="J25" s="30">
        <v>43992</v>
      </c>
      <c r="K25" s="31"/>
      <c r="L25" s="27"/>
      <c r="M25" s="27"/>
      <c r="N25" s="27"/>
      <c r="O25" s="27"/>
      <c r="P25" s="30"/>
    </row>
    <row r="26" spans="1:16" ht="46.8" x14ac:dyDescent="0.3">
      <c r="A26" s="31" t="s">
        <v>111</v>
      </c>
      <c r="B26" s="31" t="s">
        <v>241</v>
      </c>
      <c r="C26" s="28"/>
      <c r="D26" s="27" t="s">
        <v>242</v>
      </c>
      <c r="E26" s="27" t="s">
        <v>109</v>
      </c>
      <c r="F26" s="27" t="s">
        <v>109</v>
      </c>
      <c r="G26" s="29" t="s">
        <v>55</v>
      </c>
      <c r="H26" s="49"/>
      <c r="I26" s="27" t="s">
        <v>94</v>
      </c>
      <c r="J26" s="30">
        <v>43992</v>
      </c>
      <c r="K26" s="31"/>
      <c r="L26" s="27"/>
      <c r="M26" s="27"/>
      <c r="N26" s="27"/>
      <c r="O26" s="27"/>
      <c r="P26" s="30"/>
    </row>
    <row r="27" spans="1:16" ht="62.4" x14ac:dyDescent="0.3">
      <c r="A27" s="31" t="s">
        <v>112</v>
      </c>
      <c r="B27" s="31" t="s">
        <v>243</v>
      </c>
      <c r="C27" s="28"/>
      <c r="D27" s="27" t="s">
        <v>244</v>
      </c>
      <c r="E27" s="27" t="s">
        <v>113</v>
      </c>
      <c r="F27" s="27" t="s">
        <v>113</v>
      </c>
      <c r="G27" s="29" t="s">
        <v>55</v>
      </c>
      <c r="H27" s="49"/>
      <c r="I27" s="27" t="s">
        <v>94</v>
      </c>
      <c r="J27" s="30">
        <v>43992</v>
      </c>
      <c r="K27" s="31"/>
      <c r="L27" s="27"/>
      <c r="M27" s="27"/>
      <c r="N27" s="27"/>
      <c r="O27" s="27"/>
      <c r="P27" s="30"/>
    </row>
    <row r="28" spans="1:16" ht="46.8" x14ac:dyDescent="0.3">
      <c r="A28" s="31" t="s">
        <v>114</v>
      </c>
      <c r="B28" s="31" t="s">
        <v>245</v>
      </c>
      <c r="C28" s="28"/>
      <c r="D28" s="27" t="s">
        <v>246</v>
      </c>
      <c r="E28" s="27" t="s">
        <v>247</v>
      </c>
      <c r="F28" s="27" t="s">
        <v>247</v>
      </c>
      <c r="G28" s="29" t="s">
        <v>55</v>
      </c>
      <c r="H28" s="49"/>
      <c r="I28" s="27"/>
      <c r="J28" s="30">
        <v>43992</v>
      </c>
      <c r="K28" s="31"/>
      <c r="L28" s="27"/>
      <c r="M28" s="27"/>
      <c r="N28" s="27"/>
      <c r="O28" s="27"/>
      <c r="P28" s="30"/>
    </row>
    <row r="29" spans="1:16" ht="46.8" x14ac:dyDescent="0.3">
      <c r="A29" s="31" t="s">
        <v>115</v>
      </c>
      <c r="B29" s="31" t="s">
        <v>248</v>
      </c>
      <c r="C29" s="28"/>
      <c r="D29" s="27" t="s">
        <v>249</v>
      </c>
      <c r="E29" s="27" t="s">
        <v>250</v>
      </c>
      <c r="F29" s="27" t="s">
        <v>267</v>
      </c>
      <c r="G29" s="32" t="s">
        <v>53</v>
      </c>
      <c r="H29" s="49" t="s">
        <v>5</v>
      </c>
      <c r="I29" s="27" t="s">
        <v>94</v>
      </c>
      <c r="J29" s="30">
        <v>43992</v>
      </c>
      <c r="K29" s="31"/>
      <c r="L29" s="27"/>
      <c r="M29" s="27"/>
      <c r="N29" s="27"/>
      <c r="O29" s="27"/>
      <c r="P29" s="30"/>
    </row>
    <row r="30" spans="1:16" ht="62.4" x14ac:dyDescent="0.3">
      <c r="A30" s="31" t="s">
        <v>117</v>
      </c>
      <c r="B30" s="31" t="s">
        <v>116</v>
      </c>
      <c r="C30" s="28"/>
      <c r="D30" s="27" t="s">
        <v>251</v>
      </c>
      <c r="E30" s="27" t="s">
        <v>252</v>
      </c>
      <c r="F30" s="27" t="s">
        <v>252</v>
      </c>
      <c r="G30" s="29" t="s">
        <v>55</v>
      </c>
      <c r="H30" s="49"/>
      <c r="I30" s="27" t="s">
        <v>94</v>
      </c>
      <c r="J30" s="30">
        <v>43992</v>
      </c>
      <c r="K30" s="31"/>
      <c r="L30" s="27"/>
      <c r="M30" s="27"/>
      <c r="N30" s="27"/>
      <c r="O30" s="27"/>
      <c r="P30" s="30"/>
    </row>
    <row r="31" spans="1:16" ht="46.8" x14ac:dyDescent="0.3">
      <c r="A31" s="31" t="s">
        <v>118</v>
      </c>
      <c r="B31" s="31" t="s">
        <v>253</v>
      </c>
      <c r="C31" s="28"/>
      <c r="D31" s="27" t="s">
        <v>254</v>
      </c>
      <c r="E31" s="27" t="s">
        <v>255</v>
      </c>
      <c r="F31" s="27" t="s">
        <v>255</v>
      </c>
      <c r="G31" s="29" t="s">
        <v>55</v>
      </c>
      <c r="H31" s="49"/>
      <c r="I31" s="27" t="s">
        <v>94</v>
      </c>
      <c r="J31" s="30">
        <v>43992</v>
      </c>
      <c r="K31" s="31"/>
      <c r="L31" s="27"/>
      <c r="M31" s="27"/>
      <c r="N31" s="27"/>
      <c r="O31" s="27"/>
      <c r="P31" s="30"/>
    </row>
    <row r="32" spans="1:16" s="25" customFormat="1" ht="18" x14ac:dyDescent="0.35">
      <c r="A32" s="22" t="s">
        <v>119</v>
      </c>
      <c r="B32" s="23"/>
      <c r="C32" s="24"/>
      <c r="D32" s="34"/>
      <c r="E32" s="34"/>
      <c r="F32" s="34"/>
      <c r="G32" s="34"/>
      <c r="H32" s="34"/>
      <c r="I32" s="34"/>
      <c r="J32" s="35"/>
      <c r="K32" s="23"/>
      <c r="L32" s="34"/>
      <c r="M32" s="34"/>
      <c r="N32" s="34"/>
      <c r="O32" s="34"/>
      <c r="P32" s="34"/>
    </row>
    <row r="33" spans="1:16" ht="78" x14ac:dyDescent="0.3">
      <c r="A33" s="31" t="s">
        <v>120</v>
      </c>
      <c r="B33" s="31" t="s">
        <v>256</v>
      </c>
      <c r="C33" s="36"/>
      <c r="D33" s="27" t="s">
        <v>121</v>
      </c>
      <c r="E33" s="27" t="s">
        <v>268</v>
      </c>
      <c r="F33" s="27" t="s">
        <v>268</v>
      </c>
      <c r="G33" s="29" t="s">
        <v>55</v>
      </c>
      <c r="H33" s="49"/>
      <c r="I33" s="27" t="s">
        <v>94</v>
      </c>
      <c r="J33" s="30">
        <v>43992</v>
      </c>
      <c r="K33" s="31"/>
      <c r="L33" s="27"/>
      <c r="M33" s="27"/>
      <c r="N33" s="27"/>
      <c r="O33" s="27"/>
      <c r="P33" s="30"/>
    </row>
    <row r="34" spans="1:16" ht="78" x14ac:dyDescent="0.3">
      <c r="A34" s="31" t="s">
        <v>123</v>
      </c>
      <c r="B34" s="31" t="s">
        <v>273</v>
      </c>
      <c r="C34" s="40" t="s">
        <v>275</v>
      </c>
      <c r="D34" s="27" t="s">
        <v>121</v>
      </c>
      <c r="E34" s="27" t="s">
        <v>274</v>
      </c>
      <c r="F34" s="27" t="s">
        <v>274</v>
      </c>
      <c r="G34" s="29" t="s">
        <v>55</v>
      </c>
      <c r="H34" s="49"/>
      <c r="I34" s="27" t="s">
        <v>94</v>
      </c>
      <c r="J34" s="30">
        <v>43992</v>
      </c>
      <c r="K34" s="31"/>
      <c r="L34" s="27"/>
      <c r="M34" s="27"/>
      <c r="N34" s="27"/>
      <c r="O34" s="27"/>
      <c r="P34" s="30"/>
    </row>
    <row r="35" spans="1:16" ht="78" x14ac:dyDescent="0.3">
      <c r="A35" s="31" t="s">
        <v>125</v>
      </c>
      <c r="B35" s="31" t="s">
        <v>257</v>
      </c>
      <c r="C35" s="36"/>
      <c r="D35" s="27" t="s">
        <v>124</v>
      </c>
      <c r="E35" s="27" t="s">
        <v>122</v>
      </c>
      <c r="F35" s="27" t="s">
        <v>122</v>
      </c>
      <c r="G35" s="29" t="s">
        <v>55</v>
      </c>
      <c r="H35" s="27"/>
      <c r="I35" s="27" t="s">
        <v>94</v>
      </c>
      <c r="J35" s="30">
        <v>43992</v>
      </c>
      <c r="K35" s="31"/>
      <c r="L35" s="27"/>
      <c r="M35" s="27"/>
      <c r="N35" s="27"/>
      <c r="O35" s="27"/>
      <c r="P35" s="30"/>
    </row>
    <row r="36" spans="1:16" ht="78" x14ac:dyDescent="0.3">
      <c r="A36" s="31" t="s">
        <v>128</v>
      </c>
      <c r="B36" s="31" t="s">
        <v>126</v>
      </c>
      <c r="C36" s="36"/>
      <c r="D36" s="27" t="s">
        <v>127</v>
      </c>
      <c r="E36" s="27" t="s">
        <v>280</v>
      </c>
      <c r="F36" s="27" t="s">
        <v>281</v>
      </c>
      <c r="G36" s="32" t="s">
        <v>53</v>
      </c>
      <c r="H36" s="49" t="s">
        <v>74</v>
      </c>
      <c r="I36" s="27" t="s">
        <v>94</v>
      </c>
      <c r="J36" s="30">
        <v>43992</v>
      </c>
      <c r="K36" s="31"/>
      <c r="L36" s="67"/>
      <c r="M36" s="27"/>
      <c r="N36" s="27"/>
      <c r="O36" s="27"/>
      <c r="P36" s="30"/>
    </row>
    <row r="37" spans="1:16" ht="78" x14ac:dyDescent="0.3">
      <c r="A37" s="31" t="s">
        <v>269</v>
      </c>
      <c r="B37" s="31" t="s">
        <v>258</v>
      </c>
      <c r="C37" s="36"/>
      <c r="D37" s="27" t="s">
        <v>129</v>
      </c>
      <c r="E37" s="27" t="s">
        <v>130</v>
      </c>
      <c r="F37" s="27" t="s">
        <v>122</v>
      </c>
      <c r="G37" s="32" t="s">
        <v>53</v>
      </c>
      <c r="H37" s="49" t="s">
        <v>78</v>
      </c>
      <c r="I37" s="27" t="s">
        <v>94</v>
      </c>
      <c r="J37" s="30">
        <v>43992</v>
      </c>
      <c r="K37" s="31"/>
      <c r="L37" s="27"/>
      <c r="M37" s="27"/>
      <c r="N37" s="27"/>
      <c r="O37" s="27"/>
      <c r="P37" s="30"/>
    </row>
    <row r="38" spans="1:16" ht="78" x14ac:dyDescent="0.3">
      <c r="A38" s="31" t="s">
        <v>270</v>
      </c>
      <c r="B38" s="31" t="s">
        <v>259</v>
      </c>
      <c r="C38" s="36"/>
      <c r="D38" s="27" t="s">
        <v>131</v>
      </c>
      <c r="E38" s="27" t="s">
        <v>122</v>
      </c>
      <c r="F38" s="27" t="s">
        <v>122</v>
      </c>
      <c r="G38" s="29" t="s">
        <v>55</v>
      </c>
      <c r="H38" s="27"/>
      <c r="I38" s="27" t="s">
        <v>94</v>
      </c>
      <c r="J38" s="30">
        <v>43992</v>
      </c>
      <c r="K38" s="31"/>
      <c r="L38" s="27"/>
      <c r="M38" s="27"/>
      <c r="N38" s="27"/>
      <c r="O38" s="27"/>
      <c r="P38" s="30"/>
    </row>
    <row r="39" spans="1:16" ht="93.6" x14ac:dyDescent="0.3">
      <c r="A39" s="31" t="s">
        <v>271</v>
      </c>
      <c r="B39" s="31" t="s">
        <v>260</v>
      </c>
      <c r="C39" s="36"/>
      <c r="D39" s="27" t="s">
        <v>132</v>
      </c>
      <c r="E39" s="27" t="s">
        <v>122</v>
      </c>
      <c r="F39" s="27" t="s">
        <v>122</v>
      </c>
      <c r="G39" s="29" t="s">
        <v>55</v>
      </c>
      <c r="H39" s="27"/>
      <c r="I39" s="27" t="s">
        <v>94</v>
      </c>
      <c r="J39" s="30">
        <v>43992</v>
      </c>
      <c r="K39" s="31"/>
      <c r="L39" s="27"/>
      <c r="M39" s="27"/>
      <c r="N39" s="27"/>
      <c r="O39" s="27"/>
      <c r="P39" s="30"/>
    </row>
    <row r="40" spans="1:16" ht="78" x14ac:dyDescent="0.3">
      <c r="A40" s="31" t="s">
        <v>272</v>
      </c>
      <c r="B40" s="31" t="s">
        <v>261</v>
      </c>
      <c r="C40" s="36"/>
      <c r="D40" s="27" t="s">
        <v>133</v>
      </c>
      <c r="E40" s="27" t="s">
        <v>122</v>
      </c>
      <c r="F40" s="27" t="s">
        <v>122</v>
      </c>
      <c r="G40" s="29" t="s">
        <v>55</v>
      </c>
      <c r="H40" s="27"/>
      <c r="I40" s="27" t="s">
        <v>94</v>
      </c>
      <c r="J40" s="30">
        <v>43992</v>
      </c>
      <c r="K40" s="31"/>
      <c r="L40" s="27"/>
      <c r="M40" s="27"/>
      <c r="N40" s="27"/>
      <c r="O40" s="27"/>
      <c r="P40" s="30"/>
    </row>
    <row r="41" spans="1:16" s="25" customFormat="1" ht="18" x14ac:dyDescent="0.35">
      <c r="A41" s="22" t="s">
        <v>134</v>
      </c>
      <c r="B41" s="22"/>
      <c r="C41" s="37"/>
      <c r="D41" s="38"/>
      <c r="E41" s="38"/>
      <c r="F41" s="38"/>
      <c r="G41" s="38"/>
      <c r="H41" s="38"/>
      <c r="I41" s="38"/>
      <c r="J41" s="39"/>
      <c r="K41" s="22"/>
      <c r="L41" s="38"/>
      <c r="M41" s="27"/>
      <c r="N41" s="38"/>
      <c r="O41" s="38"/>
      <c r="P41" s="38"/>
    </row>
    <row r="42" spans="1:16" ht="62.4" x14ac:dyDescent="0.3">
      <c r="A42" s="31" t="s">
        <v>135</v>
      </c>
      <c r="B42" s="31" t="s">
        <v>136</v>
      </c>
      <c r="C42" s="40"/>
      <c r="D42" s="27" t="s">
        <v>137</v>
      </c>
      <c r="E42" s="27" t="s">
        <v>262</v>
      </c>
      <c r="F42" s="27" t="s">
        <v>262</v>
      </c>
      <c r="G42" s="29" t="s">
        <v>55</v>
      </c>
      <c r="H42" s="49"/>
      <c r="I42" s="27" t="s">
        <v>94</v>
      </c>
      <c r="J42" s="30">
        <v>43992</v>
      </c>
      <c r="K42" s="31"/>
      <c r="L42" s="27"/>
      <c r="M42" s="27"/>
      <c r="N42" s="27"/>
      <c r="O42" s="27"/>
      <c r="P42" s="30"/>
    </row>
    <row r="43" spans="1:16" ht="62.4" x14ac:dyDescent="0.3">
      <c r="A43" s="31" t="s">
        <v>139</v>
      </c>
      <c r="B43" s="31" t="s">
        <v>276</v>
      </c>
      <c r="C43" s="40" t="s">
        <v>275</v>
      </c>
      <c r="D43" s="27" t="s">
        <v>137</v>
      </c>
      <c r="E43" s="27" t="s">
        <v>138</v>
      </c>
      <c r="F43" s="27" t="s">
        <v>138</v>
      </c>
      <c r="G43" s="29" t="s">
        <v>55</v>
      </c>
      <c r="H43" s="27"/>
      <c r="I43" s="27" t="s">
        <v>94</v>
      </c>
      <c r="J43" s="30">
        <v>43992</v>
      </c>
      <c r="K43" s="31"/>
      <c r="L43" s="27"/>
      <c r="M43" s="27"/>
      <c r="N43" s="27"/>
      <c r="O43" s="27"/>
      <c r="P43" s="30"/>
    </row>
    <row r="44" spans="1:16" ht="62.4" x14ac:dyDescent="0.3">
      <c r="A44" s="31" t="s">
        <v>277</v>
      </c>
      <c r="B44" s="31" t="s">
        <v>278</v>
      </c>
      <c r="C44" s="40" t="s">
        <v>279</v>
      </c>
      <c r="D44" s="27" t="s">
        <v>137</v>
      </c>
      <c r="E44" s="27" t="s">
        <v>262</v>
      </c>
      <c r="F44" s="27" t="s">
        <v>262</v>
      </c>
      <c r="G44" s="29" t="s">
        <v>55</v>
      </c>
      <c r="H44" s="27"/>
      <c r="I44" s="27"/>
      <c r="J44" s="30"/>
      <c r="K44" s="31"/>
      <c r="L44" s="27"/>
      <c r="M44" s="27"/>
      <c r="N44" s="27"/>
      <c r="O44" s="27"/>
      <c r="P44" s="30"/>
    </row>
    <row r="45" spans="1:16" s="25" customFormat="1" ht="18" x14ac:dyDescent="0.35">
      <c r="A45" s="22" t="s">
        <v>140</v>
      </c>
      <c r="B45" s="23"/>
      <c r="C45" s="24"/>
      <c r="D45" s="34"/>
      <c r="E45" s="34"/>
      <c r="F45" s="34"/>
      <c r="G45" s="34"/>
      <c r="H45" s="34"/>
      <c r="I45" s="34"/>
      <c r="J45" s="35"/>
      <c r="K45" s="23"/>
      <c r="L45" s="34"/>
      <c r="M45" s="34"/>
      <c r="N45" s="34"/>
      <c r="O45" s="34"/>
      <c r="P45" s="34"/>
    </row>
    <row r="46" spans="1:16" ht="62.4" x14ac:dyDescent="0.3">
      <c r="A46" s="31" t="s">
        <v>141</v>
      </c>
      <c r="B46" s="31" t="s">
        <v>142</v>
      </c>
      <c r="C46" s="28"/>
      <c r="D46" s="27" t="s">
        <v>143</v>
      </c>
      <c r="E46" s="27" t="s">
        <v>144</v>
      </c>
      <c r="F46" s="27" t="s">
        <v>144</v>
      </c>
      <c r="G46" s="29" t="s">
        <v>55</v>
      </c>
      <c r="H46" s="27"/>
      <c r="I46" s="27" t="s">
        <v>94</v>
      </c>
      <c r="J46" s="30">
        <v>43992</v>
      </c>
      <c r="K46" s="31"/>
      <c r="L46" s="27"/>
      <c r="M46" s="27"/>
      <c r="N46" s="27"/>
      <c r="O46" s="27"/>
      <c r="P46" s="30"/>
    </row>
    <row r="47" spans="1:16" ht="62.4" x14ac:dyDescent="0.3">
      <c r="A47" s="31" t="s">
        <v>145</v>
      </c>
      <c r="B47" s="31" t="s">
        <v>146</v>
      </c>
      <c r="C47" s="28"/>
      <c r="D47" s="27" t="s">
        <v>147</v>
      </c>
      <c r="E47" s="27" t="s">
        <v>148</v>
      </c>
      <c r="F47" s="27" t="s">
        <v>148</v>
      </c>
      <c r="G47" s="29" t="s">
        <v>55</v>
      </c>
      <c r="H47" s="27"/>
      <c r="I47" s="27" t="s">
        <v>94</v>
      </c>
      <c r="J47" s="30">
        <v>43992</v>
      </c>
      <c r="K47" s="31"/>
      <c r="L47" s="27"/>
      <c r="M47" s="27"/>
      <c r="N47" s="27"/>
      <c r="O47" s="27"/>
      <c r="P47" s="30"/>
    </row>
    <row r="48" spans="1:16" ht="62.4" x14ac:dyDescent="0.3">
      <c r="A48" s="31" t="s">
        <v>149</v>
      </c>
      <c r="B48" s="31" t="s">
        <v>150</v>
      </c>
      <c r="C48" s="28"/>
      <c r="D48" s="27" t="s">
        <v>151</v>
      </c>
      <c r="E48" s="27" t="s">
        <v>144</v>
      </c>
      <c r="F48" s="27" t="s">
        <v>144</v>
      </c>
      <c r="G48" s="29" t="s">
        <v>55</v>
      </c>
      <c r="H48" s="27"/>
      <c r="I48" s="27" t="s">
        <v>94</v>
      </c>
      <c r="J48" s="30">
        <v>43992</v>
      </c>
      <c r="K48" s="31"/>
      <c r="L48" s="27"/>
      <c r="M48" s="27"/>
      <c r="N48" s="27"/>
      <c r="O48" s="27"/>
      <c r="P48" s="30"/>
    </row>
    <row r="49" spans="1:16" ht="62.4" x14ac:dyDescent="0.3">
      <c r="A49" s="31" t="s">
        <v>152</v>
      </c>
      <c r="B49" s="31" t="s">
        <v>153</v>
      </c>
      <c r="C49" s="28"/>
      <c r="D49" s="27" t="s">
        <v>154</v>
      </c>
      <c r="E49" s="27" t="s">
        <v>155</v>
      </c>
      <c r="F49" s="27" t="s">
        <v>155</v>
      </c>
      <c r="G49" s="29" t="s">
        <v>55</v>
      </c>
      <c r="H49" s="27"/>
      <c r="I49" s="27" t="s">
        <v>94</v>
      </c>
      <c r="J49" s="30">
        <v>43992</v>
      </c>
      <c r="K49" s="31"/>
      <c r="L49" s="27"/>
      <c r="M49" s="27"/>
      <c r="N49" s="27"/>
      <c r="O49" s="27"/>
      <c r="P49" s="30"/>
    </row>
    <row r="50" spans="1:16" ht="62.4" x14ac:dyDescent="0.3">
      <c r="A50" s="31" t="s">
        <v>156</v>
      </c>
      <c r="B50" s="31" t="s">
        <v>157</v>
      </c>
      <c r="C50" s="36"/>
      <c r="D50" s="27" t="s">
        <v>158</v>
      </c>
      <c r="E50" s="27" t="s">
        <v>159</v>
      </c>
      <c r="F50" s="27" t="s">
        <v>159</v>
      </c>
      <c r="G50" s="29" t="s">
        <v>55</v>
      </c>
      <c r="H50" s="27"/>
      <c r="I50" s="27" t="s">
        <v>94</v>
      </c>
      <c r="J50" s="30">
        <v>43992</v>
      </c>
      <c r="K50" s="31"/>
      <c r="L50" s="27"/>
      <c r="M50" s="27"/>
      <c r="N50" s="27"/>
      <c r="O50" s="27"/>
      <c r="P50" s="30"/>
    </row>
    <row r="51" spans="1:16" ht="78" x14ac:dyDescent="0.3">
      <c r="A51" s="31" t="s">
        <v>160</v>
      </c>
      <c r="B51" s="31" t="s">
        <v>161</v>
      </c>
      <c r="C51" s="36"/>
      <c r="D51" s="27" t="s">
        <v>162</v>
      </c>
      <c r="E51" s="27" t="s">
        <v>163</v>
      </c>
      <c r="F51" s="27" t="s">
        <v>163</v>
      </c>
      <c r="G51" s="29" t="s">
        <v>55</v>
      </c>
      <c r="H51" s="27"/>
      <c r="I51" s="27" t="s">
        <v>94</v>
      </c>
      <c r="J51" s="30">
        <v>43992</v>
      </c>
      <c r="K51" s="31"/>
      <c r="L51" s="27"/>
      <c r="M51" s="27"/>
      <c r="N51" s="27"/>
      <c r="O51" s="27"/>
      <c r="P51" s="30"/>
    </row>
    <row r="52" spans="1:16" s="25" customFormat="1" ht="18" x14ac:dyDescent="0.35">
      <c r="A52" s="22" t="s">
        <v>164</v>
      </c>
      <c r="B52" s="23"/>
      <c r="C52" s="24"/>
      <c r="D52" s="34"/>
      <c r="E52" s="34"/>
      <c r="F52" s="34"/>
      <c r="G52" s="34"/>
      <c r="H52" s="34"/>
      <c r="I52" s="34"/>
      <c r="J52" s="35"/>
      <c r="K52" s="23"/>
      <c r="L52" s="34"/>
      <c r="M52" s="34"/>
      <c r="N52" s="34"/>
      <c r="O52" s="34"/>
      <c r="P52" s="34"/>
    </row>
    <row r="53" spans="1:16" ht="78" x14ac:dyDescent="0.3">
      <c r="A53" s="31" t="s">
        <v>165</v>
      </c>
      <c r="B53" s="31" t="s">
        <v>166</v>
      </c>
      <c r="C53" s="28"/>
      <c r="D53" s="27" t="s">
        <v>167</v>
      </c>
      <c r="E53" s="27" t="s">
        <v>144</v>
      </c>
      <c r="F53" s="27" t="s">
        <v>144</v>
      </c>
      <c r="G53" s="29" t="s">
        <v>55</v>
      </c>
      <c r="H53" s="27"/>
      <c r="I53" s="27" t="s">
        <v>94</v>
      </c>
      <c r="J53" s="30">
        <v>43992</v>
      </c>
      <c r="K53" s="31"/>
      <c r="L53" s="27"/>
      <c r="M53" s="27"/>
      <c r="N53" s="27"/>
      <c r="O53" s="27"/>
      <c r="P53" s="30"/>
    </row>
    <row r="54" spans="1:16" ht="78" x14ac:dyDescent="0.3">
      <c r="A54" s="31" t="s">
        <v>168</v>
      </c>
      <c r="B54" s="31" t="s">
        <v>169</v>
      </c>
      <c r="C54" s="28"/>
      <c r="D54" s="27" t="s">
        <v>170</v>
      </c>
      <c r="E54" s="27" t="s">
        <v>144</v>
      </c>
      <c r="F54" s="27" t="s">
        <v>144</v>
      </c>
      <c r="G54" s="29" t="s">
        <v>55</v>
      </c>
      <c r="H54" s="27"/>
      <c r="I54" s="27" t="s">
        <v>94</v>
      </c>
      <c r="J54" s="30">
        <v>43992</v>
      </c>
      <c r="K54" s="31"/>
      <c r="L54" s="27"/>
      <c r="M54" s="27"/>
      <c r="N54" s="27"/>
      <c r="O54" s="27"/>
      <c r="P54" s="30"/>
    </row>
    <row r="55" spans="1:16" ht="78" x14ac:dyDescent="0.3">
      <c r="A55" s="31" t="s">
        <v>171</v>
      </c>
      <c r="B55" s="31" t="s">
        <v>172</v>
      </c>
      <c r="C55" s="28"/>
      <c r="D55" s="27" t="s">
        <v>173</v>
      </c>
      <c r="E55" s="27" t="s">
        <v>148</v>
      </c>
      <c r="F55" s="27" t="s">
        <v>148</v>
      </c>
      <c r="G55" s="29" t="s">
        <v>55</v>
      </c>
      <c r="H55" s="27"/>
      <c r="I55" s="27" t="s">
        <v>94</v>
      </c>
      <c r="J55" s="30">
        <v>43992</v>
      </c>
      <c r="K55" s="31"/>
      <c r="L55" s="27"/>
      <c r="M55" s="27"/>
      <c r="N55" s="27"/>
      <c r="O55" s="27"/>
      <c r="P55" s="30"/>
    </row>
    <row r="56" spans="1:16" ht="78" x14ac:dyDescent="0.3">
      <c r="A56" s="31" t="s">
        <v>174</v>
      </c>
      <c r="B56" s="31" t="s">
        <v>175</v>
      </c>
      <c r="C56" s="28"/>
      <c r="D56" s="27" t="s">
        <v>176</v>
      </c>
      <c r="E56" s="27" t="s">
        <v>177</v>
      </c>
      <c r="F56" s="27" t="s">
        <v>177</v>
      </c>
      <c r="G56" s="29" t="s">
        <v>55</v>
      </c>
      <c r="H56" s="27"/>
      <c r="I56" s="27" t="s">
        <v>94</v>
      </c>
      <c r="J56" s="30">
        <v>43992</v>
      </c>
      <c r="K56" s="31"/>
      <c r="L56" s="27"/>
      <c r="M56" s="27"/>
      <c r="N56" s="27"/>
      <c r="O56" s="27"/>
      <c r="P56" s="30"/>
    </row>
    <row r="57" spans="1:16" ht="78" x14ac:dyDescent="0.3">
      <c r="A57" s="31" t="s">
        <v>178</v>
      </c>
      <c r="B57" s="31" t="s">
        <v>179</v>
      </c>
      <c r="C57" s="28"/>
      <c r="D57" s="27" t="s">
        <v>180</v>
      </c>
      <c r="E57" s="27" t="s">
        <v>177</v>
      </c>
      <c r="F57" s="27" t="s">
        <v>177</v>
      </c>
      <c r="G57" s="29" t="s">
        <v>55</v>
      </c>
      <c r="H57" s="27"/>
      <c r="I57" s="27" t="s">
        <v>94</v>
      </c>
      <c r="J57" s="30">
        <v>43992</v>
      </c>
      <c r="K57" s="31"/>
      <c r="L57" s="27"/>
      <c r="M57" s="27"/>
      <c r="N57" s="27"/>
      <c r="O57" s="27"/>
      <c r="P57" s="30"/>
    </row>
    <row r="58" spans="1:16" ht="78" x14ac:dyDescent="0.3">
      <c r="A58" s="31" t="s">
        <v>181</v>
      </c>
      <c r="B58" s="31" t="s">
        <v>182</v>
      </c>
      <c r="C58" s="28"/>
      <c r="D58" s="27" t="s">
        <v>183</v>
      </c>
      <c r="E58" s="27" t="s">
        <v>177</v>
      </c>
      <c r="F58" s="27" t="s">
        <v>177</v>
      </c>
      <c r="G58" s="29" t="s">
        <v>55</v>
      </c>
      <c r="H58" s="27"/>
      <c r="I58" s="27" t="s">
        <v>94</v>
      </c>
      <c r="J58" s="30">
        <v>43992</v>
      </c>
      <c r="K58" s="31"/>
      <c r="L58" s="27"/>
      <c r="M58" s="27"/>
      <c r="N58" s="27"/>
      <c r="O58" s="27"/>
      <c r="P58" s="30"/>
    </row>
    <row r="59" spans="1:16" ht="78" x14ac:dyDescent="0.3">
      <c r="A59" s="31" t="s">
        <v>184</v>
      </c>
      <c r="B59" s="31" t="s">
        <v>185</v>
      </c>
      <c r="C59" s="28"/>
      <c r="D59" s="27" t="s">
        <v>186</v>
      </c>
      <c r="E59" s="27" t="s">
        <v>177</v>
      </c>
      <c r="F59" s="27" t="s">
        <v>177</v>
      </c>
      <c r="G59" s="29" t="s">
        <v>55</v>
      </c>
      <c r="H59" s="27"/>
      <c r="I59" s="27" t="s">
        <v>94</v>
      </c>
      <c r="J59" s="30">
        <v>43992</v>
      </c>
      <c r="K59" s="31"/>
      <c r="L59" s="27"/>
      <c r="M59" s="27"/>
      <c r="N59" s="27"/>
      <c r="O59" s="27"/>
      <c r="P59" s="30"/>
    </row>
    <row r="60" spans="1:16" ht="78" x14ac:dyDescent="0.3">
      <c r="A60" s="31" t="s">
        <v>187</v>
      </c>
      <c r="B60" s="31" t="s">
        <v>188</v>
      </c>
      <c r="C60" s="28"/>
      <c r="D60" s="27" t="s">
        <v>189</v>
      </c>
      <c r="E60" s="27" t="s">
        <v>177</v>
      </c>
      <c r="F60" s="27" t="s">
        <v>177</v>
      </c>
      <c r="G60" s="29" t="s">
        <v>55</v>
      </c>
      <c r="H60" s="27"/>
      <c r="I60" s="27" t="s">
        <v>94</v>
      </c>
      <c r="J60" s="30">
        <v>43992</v>
      </c>
      <c r="K60" s="31"/>
      <c r="L60" s="27"/>
      <c r="M60" s="27"/>
      <c r="N60" s="27"/>
      <c r="O60" s="27"/>
      <c r="P60" s="30"/>
    </row>
    <row r="61" spans="1:16" ht="78" x14ac:dyDescent="0.3">
      <c r="A61" s="31" t="s">
        <v>190</v>
      </c>
      <c r="B61" s="31" t="s">
        <v>191</v>
      </c>
      <c r="C61" s="28"/>
      <c r="D61" s="27" t="s">
        <v>192</v>
      </c>
      <c r="E61" s="27" t="s">
        <v>177</v>
      </c>
      <c r="F61" s="27" t="s">
        <v>177</v>
      </c>
      <c r="G61" s="29" t="s">
        <v>55</v>
      </c>
      <c r="H61" s="27"/>
      <c r="I61" s="27" t="s">
        <v>94</v>
      </c>
      <c r="J61" s="30">
        <v>43992</v>
      </c>
      <c r="K61" s="31"/>
      <c r="L61" s="27"/>
      <c r="M61" s="27"/>
      <c r="N61" s="27"/>
      <c r="O61" s="27"/>
      <c r="P61" s="30"/>
    </row>
    <row r="62" spans="1:16" ht="78" x14ac:dyDescent="0.3">
      <c r="A62" s="31" t="s">
        <v>193</v>
      </c>
      <c r="B62" s="31" t="s">
        <v>194</v>
      </c>
      <c r="C62" s="28"/>
      <c r="D62" s="27" t="s">
        <v>195</v>
      </c>
      <c r="E62" s="27" t="s">
        <v>196</v>
      </c>
      <c r="F62" s="41" t="s">
        <v>282</v>
      </c>
      <c r="G62" s="32" t="s">
        <v>53</v>
      </c>
      <c r="H62" s="49" t="s">
        <v>82</v>
      </c>
      <c r="I62" s="27" t="s">
        <v>94</v>
      </c>
      <c r="J62" s="30">
        <v>43992</v>
      </c>
      <c r="K62" s="31"/>
      <c r="L62" s="41"/>
      <c r="M62" s="27"/>
      <c r="N62" s="49"/>
      <c r="O62" s="27"/>
      <c r="P62" s="30"/>
    </row>
    <row r="63" spans="1:16" ht="93.6" x14ac:dyDescent="0.3">
      <c r="A63" s="31" t="s">
        <v>197</v>
      </c>
      <c r="B63" s="31" t="s">
        <v>198</v>
      </c>
      <c r="C63" s="28"/>
      <c r="D63" s="27" t="s">
        <v>199</v>
      </c>
      <c r="E63" s="41" t="s">
        <v>282</v>
      </c>
      <c r="F63" s="41" t="s">
        <v>282</v>
      </c>
      <c r="G63" s="29" t="s">
        <v>55</v>
      </c>
      <c r="H63" s="49"/>
      <c r="I63" s="27" t="s">
        <v>94</v>
      </c>
      <c r="J63" s="30">
        <v>43992</v>
      </c>
      <c r="K63" s="31"/>
      <c r="L63" s="41"/>
      <c r="M63" s="27"/>
      <c r="N63" s="49"/>
      <c r="O63" s="27"/>
      <c r="P63" s="30"/>
    </row>
  </sheetData>
  <mergeCells count="2">
    <mergeCell ref="F1:K1"/>
    <mergeCell ref="L1:P1"/>
  </mergeCells>
  <phoneticPr fontId="2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6"/>
  <sheetViews>
    <sheetView zoomScale="85" zoomScaleNormal="85" zoomScalePageLayoutView="150" workbookViewId="0">
      <selection activeCell="I12" sqref="I12"/>
    </sheetView>
  </sheetViews>
  <sheetFormatPr defaultColWidth="8.77734375" defaultRowHeight="14.4" x14ac:dyDescent="0.3"/>
  <cols>
    <col min="1" max="1" width="6.33203125" style="50" bestFit="1" customWidth="1"/>
    <col min="2" max="2" width="29.88671875" style="19" customWidth="1"/>
    <col min="3" max="3" width="54.21875" style="19" customWidth="1"/>
    <col min="4" max="4" width="63.33203125" style="19" customWidth="1"/>
    <col min="5" max="5" width="14.77734375" style="50" customWidth="1"/>
    <col min="6" max="6" width="13.6640625" style="50" customWidth="1"/>
    <col min="7" max="7" width="13.44140625" style="50" customWidth="1"/>
    <col min="8" max="9" width="8.77734375" style="50"/>
    <col min="10" max="10" width="11.44140625" style="50" customWidth="1"/>
    <col min="11" max="11" width="15.109375" style="50" customWidth="1"/>
  </cols>
  <sheetData>
    <row r="1" spans="1:11" x14ac:dyDescent="0.3">
      <c r="A1" s="50" t="s">
        <v>63</v>
      </c>
      <c r="B1" s="50" t="s">
        <v>3</v>
      </c>
      <c r="C1" s="50" t="s">
        <v>7</v>
      </c>
      <c r="D1" s="50" t="s">
        <v>8</v>
      </c>
      <c r="E1" s="50" t="s">
        <v>9</v>
      </c>
      <c r="F1" s="50" t="s">
        <v>0</v>
      </c>
      <c r="G1" s="50" t="s">
        <v>12</v>
      </c>
      <c r="H1" s="50" t="s">
        <v>10</v>
      </c>
      <c r="I1" s="50" t="s">
        <v>33</v>
      </c>
      <c r="J1" s="50" t="s">
        <v>34</v>
      </c>
      <c r="K1" s="50" t="s">
        <v>11</v>
      </c>
    </row>
    <row r="2" spans="1:11" ht="60" customHeight="1" x14ac:dyDescent="0.3">
      <c r="A2" s="51" t="s">
        <v>4</v>
      </c>
      <c r="B2" s="52" t="s">
        <v>202</v>
      </c>
      <c r="C2" s="27" t="s">
        <v>230</v>
      </c>
      <c r="D2" s="27" t="s">
        <v>263</v>
      </c>
      <c r="E2" s="53" t="s">
        <v>94</v>
      </c>
      <c r="F2" s="55">
        <v>43977</v>
      </c>
      <c r="G2" s="53"/>
      <c r="H2" s="53" t="s">
        <v>13</v>
      </c>
      <c r="I2" s="53"/>
      <c r="J2" s="53" t="s">
        <v>43</v>
      </c>
      <c r="K2" s="53"/>
    </row>
    <row r="3" spans="1:11" ht="81.599999999999994" customHeight="1" x14ac:dyDescent="0.3">
      <c r="A3" s="51" t="s">
        <v>5</v>
      </c>
      <c r="B3" s="52" t="s">
        <v>75</v>
      </c>
      <c r="C3" s="40" t="s">
        <v>248</v>
      </c>
      <c r="D3" s="27" t="s">
        <v>264</v>
      </c>
      <c r="E3" s="53" t="s">
        <v>94</v>
      </c>
      <c r="F3" s="55">
        <v>43977</v>
      </c>
      <c r="G3" s="53"/>
      <c r="H3" s="53" t="s">
        <v>13</v>
      </c>
      <c r="I3" s="53"/>
      <c r="J3" s="53" t="s">
        <v>42</v>
      </c>
      <c r="K3" s="53"/>
    </row>
    <row r="4" spans="1:11" ht="93.6" x14ac:dyDescent="0.3">
      <c r="A4" s="51" t="s">
        <v>74</v>
      </c>
      <c r="B4" s="52" t="s">
        <v>79</v>
      </c>
      <c r="C4" s="40" t="s">
        <v>126</v>
      </c>
      <c r="D4" s="54" t="s">
        <v>265</v>
      </c>
      <c r="E4" s="53" t="s">
        <v>94</v>
      </c>
      <c r="F4" s="55">
        <v>43977</v>
      </c>
      <c r="G4" s="53"/>
      <c r="H4" s="53" t="s">
        <v>13</v>
      </c>
      <c r="I4" s="53"/>
      <c r="J4" s="53" t="s">
        <v>42</v>
      </c>
      <c r="K4" s="53"/>
    </row>
    <row r="5" spans="1:11" ht="109.2" x14ac:dyDescent="0.3">
      <c r="A5" s="51" t="s">
        <v>78</v>
      </c>
      <c r="B5" s="52" t="s">
        <v>79</v>
      </c>
      <c r="C5" s="40" t="s">
        <v>258</v>
      </c>
      <c r="D5" s="54" t="s">
        <v>266</v>
      </c>
      <c r="E5" s="53" t="s">
        <v>94</v>
      </c>
      <c r="F5" s="55">
        <v>43977</v>
      </c>
      <c r="G5" s="53"/>
      <c r="H5" s="53" t="s">
        <v>13</v>
      </c>
      <c r="I5" s="53"/>
      <c r="J5" s="53" t="s">
        <v>42</v>
      </c>
      <c r="K5" s="53"/>
    </row>
    <row r="6" spans="1:11" ht="109.2" x14ac:dyDescent="0.3">
      <c r="A6" s="51" t="s">
        <v>82</v>
      </c>
      <c r="B6" s="52" t="s">
        <v>89</v>
      </c>
      <c r="C6" s="40" t="s">
        <v>194</v>
      </c>
      <c r="D6" s="54" t="s">
        <v>283</v>
      </c>
      <c r="E6" s="53" t="s">
        <v>94</v>
      </c>
      <c r="F6" s="55">
        <v>43977</v>
      </c>
      <c r="G6" s="53"/>
      <c r="H6" s="53" t="s">
        <v>13</v>
      </c>
      <c r="I6" s="53"/>
      <c r="J6" s="53" t="s">
        <v>284</v>
      </c>
      <c r="K6" s="53"/>
    </row>
  </sheetData>
  <phoneticPr fontId="20" type="noConversion"/>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J12"/>
  <sheetViews>
    <sheetView tabSelected="1" zoomScale="150" zoomScaleNormal="150" zoomScalePageLayoutView="150" workbookViewId="0">
      <selection activeCell="K9" sqref="K9"/>
    </sheetView>
  </sheetViews>
  <sheetFormatPr defaultColWidth="11" defaultRowHeight="15.6" x14ac:dyDescent="0.3"/>
  <cols>
    <col min="1" max="1" width="9" style="8" customWidth="1"/>
    <col min="2" max="2" width="30.33203125" style="9" bestFit="1" customWidth="1"/>
    <col min="3" max="10" width="11" style="9"/>
    <col min="11" max="11" width="15.109375" style="9" bestFit="1" customWidth="1"/>
    <col min="12" max="16384" width="11" style="9"/>
  </cols>
  <sheetData>
    <row r="1" spans="1:10" ht="25.8" x14ac:dyDescent="0.5">
      <c r="B1" s="75" t="s">
        <v>35</v>
      </c>
      <c r="C1" s="75"/>
      <c r="D1" s="75"/>
      <c r="E1" s="75"/>
      <c r="F1" s="75"/>
      <c r="G1" s="75"/>
    </row>
    <row r="3" spans="1:10" x14ac:dyDescent="0.3">
      <c r="A3" s="10" t="s">
        <v>36</v>
      </c>
      <c r="B3" s="11" t="s">
        <v>39</v>
      </c>
      <c r="C3" s="10" t="s">
        <v>40</v>
      </c>
      <c r="D3" s="10" t="s">
        <v>41</v>
      </c>
      <c r="E3" s="10" t="s">
        <v>42</v>
      </c>
      <c r="F3" s="10" t="s">
        <v>284</v>
      </c>
      <c r="G3" s="10" t="s">
        <v>43</v>
      </c>
      <c r="H3" s="10" t="s">
        <v>20</v>
      </c>
      <c r="I3" s="10" t="s">
        <v>37</v>
      </c>
      <c r="J3" s="10" t="s">
        <v>38</v>
      </c>
    </row>
    <row r="4" spans="1:10" x14ac:dyDescent="0.3">
      <c r="A4" s="12">
        <v>1</v>
      </c>
      <c r="B4" s="56" t="s">
        <v>70</v>
      </c>
      <c r="C4" s="12">
        <v>0</v>
      </c>
      <c r="D4" s="12">
        <v>0</v>
      </c>
      <c r="E4" s="12">
        <v>0</v>
      </c>
      <c r="F4" s="12">
        <v>0</v>
      </c>
      <c r="G4" s="12">
        <v>0</v>
      </c>
      <c r="H4" s="13">
        <f t="shared" ref="H4:H10" si="0">SUM(C4:G4)</f>
        <v>0</v>
      </c>
      <c r="I4" s="12">
        <v>0</v>
      </c>
      <c r="J4" s="12">
        <v>0</v>
      </c>
    </row>
    <row r="5" spans="1:10" x14ac:dyDescent="0.3">
      <c r="A5" s="12">
        <v>2</v>
      </c>
      <c r="B5" s="56" t="s">
        <v>202</v>
      </c>
      <c r="C5" s="12">
        <v>0</v>
      </c>
      <c r="D5" s="12">
        <v>0</v>
      </c>
      <c r="E5" s="12">
        <v>0</v>
      </c>
      <c r="F5" s="12">
        <v>0</v>
      </c>
      <c r="G5" s="12">
        <v>1</v>
      </c>
      <c r="H5" s="13">
        <f t="shared" si="0"/>
        <v>1</v>
      </c>
      <c r="I5" s="12">
        <v>0</v>
      </c>
      <c r="J5" s="12">
        <v>1</v>
      </c>
    </row>
    <row r="6" spans="1:10" x14ac:dyDescent="0.3">
      <c r="A6" s="12">
        <v>3</v>
      </c>
      <c r="B6" s="56" t="s">
        <v>75</v>
      </c>
      <c r="C6" s="12">
        <v>0</v>
      </c>
      <c r="D6" s="12">
        <v>0</v>
      </c>
      <c r="E6" s="12">
        <v>1</v>
      </c>
      <c r="F6" s="12">
        <v>0</v>
      </c>
      <c r="G6" s="12">
        <v>0</v>
      </c>
      <c r="H6" s="13">
        <f t="shared" si="0"/>
        <v>1</v>
      </c>
      <c r="I6" s="12">
        <v>0</v>
      </c>
      <c r="J6" s="12">
        <v>1</v>
      </c>
    </row>
    <row r="7" spans="1:10" x14ac:dyDescent="0.3">
      <c r="A7" s="12">
        <v>4</v>
      </c>
      <c r="B7" s="56" t="s">
        <v>79</v>
      </c>
      <c r="C7" s="12">
        <v>0</v>
      </c>
      <c r="D7" s="12">
        <v>0</v>
      </c>
      <c r="E7" s="12">
        <v>2</v>
      </c>
      <c r="F7" s="12">
        <v>0</v>
      </c>
      <c r="G7" s="12">
        <v>0</v>
      </c>
      <c r="H7" s="13">
        <f t="shared" si="0"/>
        <v>2</v>
      </c>
      <c r="I7" s="12">
        <v>0</v>
      </c>
      <c r="J7" s="12">
        <v>2</v>
      </c>
    </row>
    <row r="8" spans="1:10" x14ac:dyDescent="0.3">
      <c r="A8" s="12">
        <v>5</v>
      </c>
      <c r="B8" s="56" t="s">
        <v>83</v>
      </c>
      <c r="C8" s="12">
        <v>0</v>
      </c>
      <c r="D8" s="12">
        <v>0</v>
      </c>
      <c r="E8" s="12">
        <v>0</v>
      </c>
      <c r="F8" s="12">
        <v>0</v>
      </c>
      <c r="G8" s="12">
        <v>0</v>
      </c>
      <c r="H8" s="13">
        <f t="shared" si="0"/>
        <v>0</v>
      </c>
      <c r="I8" s="12">
        <v>0</v>
      </c>
      <c r="J8" s="12">
        <v>0</v>
      </c>
    </row>
    <row r="9" spans="1:10" x14ac:dyDescent="0.3">
      <c r="A9" s="12">
        <v>6</v>
      </c>
      <c r="B9" s="56" t="s">
        <v>86</v>
      </c>
      <c r="C9" s="12">
        <v>0</v>
      </c>
      <c r="D9" s="12">
        <v>0</v>
      </c>
      <c r="E9" s="12">
        <v>0</v>
      </c>
      <c r="F9" s="12">
        <v>0</v>
      </c>
      <c r="G9" s="12">
        <v>0</v>
      </c>
      <c r="H9" s="13">
        <f t="shared" si="0"/>
        <v>0</v>
      </c>
      <c r="I9" s="12">
        <v>0</v>
      </c>
      <c r="J9" s="12">
        <v>0</v>
      </c>
    </row>
    <row r="10" spans="1:10" x14ac:dyDescent="0.3">
      <c r="A10" s="12">
        <v>7</v>
      </c>
      <c r="B10" s="56" t="s">
        <v>89</v>
      </c>
      <c r="C10" s="12">
        <v>0</v>
      </c>
      <c r="D10" s="12">
        <v>0</v>
      </c>
      <c r="E10" s="12">
        <v>0</v>
      </c>
      <c r="F10" s="12">
        <v>1</v>
      </c>
      <c r="G10" s="12">
        <v>0</v>
      </c>
      <c r="H10" s="13">
        <f t="shared" si="0"/>
        <v>1</v>
      </c>
      <c r="I10" s="12">
        <v>0</v>
      </c>
      <c r="J10" s="12">
        <v>1</v>
      </c>
    </row>
    <row r="11" spans="1:10" x14ac:dyDescent="0.3">
      <c r="A11" s="76"/>
      <c r="B11" s="76"/>
      <c r="C11" s="76"/>
      <c r="D11" s="76"/>
      <c r="E11" s="76"/>
      <c r="F11" s="76"/>
      <c r="G11" s="76"/>
      <c r="H11" s="76"/>
      <c r="I11" s="76"/>
      <c r="J11" s="76"/>
    </row>
    <row r="12" spans="1:10" x14ac:dyDescent="0.3">
      <c r="A12" s="14"/>
      <c r="B12" s="14" t="s">
        <v>20</v>
      </c>
      <c r="C12" s="57">
        <f t="shared" ref="C12:J12" si="1">SUM(C4:C11)</f>
        <v>0</v>
      </c>
      <c r="D12" s="57">
        <f t="shared" si="1"/>
        <v>0</v>
      </c>
      <c r="E12" s="57">
        <f>SUM(E4:E11)</f>
        <v>3</v>
      </c>
      <c r="F12" s="57">
        <f>SUM(F4:F10)</f>
        <v>1</v>
      </c>
      <c r="G12" s="14">
        <f t="shared" si="1"/>
        <v>1</v>
      </c>
      <c r="H12" s="58">
        <f t="shared" si="1"/>
        <v>5</v>
      </c>
      <c r="I12" s="58">
        <f t="shared" si="1"/>
        <v>0</v>
      </c>
      <c r="J12" s="58">
        <f t="shared" si="1"/>
        <v>5</v>
      </c>
    </row>
  </sheetData>
  <mergeCells count="2">
    <mergeCell ref="B1:G1"/>
    <mergeCell ref="A11:J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K17"/>
  <sheetViews>
    <sheetView zoomScale="130" zoomScaleNormal="130" zoomScalePageLayoutView="150" workbookViewId="0">
      <selection activeCell="L9" sqref="L9"/>
    </sheetView>
  </sheetViews>
  <sheetFormatPr defaultColWidth="8.77734375" defaultRowHeight="14.4" x14ac:dyDescent="0.3"/>
  <cols>
    <col min="1" max="1" width="5.44140625" style="2" customWidth="1"/>
    <col min="2" max="2" width="22" style="2" customWidth="1"/>
    <col min="3" max="3" width="23.109375" customWidth="1"/>
    <col min="4" max="10" width="9" style="2" customWidth="1"/>
    <col min="11" max="11" width="21.6640625" style="2" customWidth="1"/>
  </cols>
  <sheetData>
    <row r="1" spans="1:11" x14ac:dyDescent="0.3">
      <c r="A1" s="77" t="s">
        <v>22</v>
      </c>
      <c r="B1" s="77"/>
      <c r="C1" s="77"/>
      <c r="D1" s="77"/>
      <c r="E1" s="77"/>
      <c r="F1" s="77"/>
      <c r="G1" s="77"/>
      <c r="H1" s="77"/>
      <c r="I1" s="77"/>
      <c r="J1" s="77"/>
      <c r="K1" s="77"/>
    </row>
    <row r="2" spans="1:11" x14ac:dyDescent="0.3">
      <c r="A2" s="78" t="s">
        <v>23</v>
      </c>
      <c r="B2" s="78"/>
      <c r="C2" s="84" t="s">
        <v>200</v>
      </c>
      <c r="D2" s="84"/>
      <c r="E2" s="84"/>
      <c r="F2" s="78" t="s">
        <v>25</v>
      </c>
      <c r="G2" s="78"/>
      <c r="H2" s="84" t="s">
        <v>26</v>
      </c>
      <c r="I2" s="84"/>
      <c r="J2" s="84"/>
      <c r="K2" s="84"/>
    </row>
    <row r="3" spans="1:11" x14ac:dyDescent="0.3">
      <c r="A3" s="78" t="s">
        <v>24</v>
      </c>
      <c r="B3" s="78"/>
      <c r="C3" s="84" t="s">
        <v>69</v>
      </c>
      <c r="D3" s="84"/>
      <c r="E3" s="84"/>
      <c r="F3" s="78" t="s">
        <v>27</v>
      </c>
      <c r="G3" s="78"/>
      <c r="H3" s="84" t="s">
        <v>28</v>
      </c>
      <c r="I3" s="84"/>
      <c r="J3" s="84"/>
      <c r="K3" s="84"/>
    </row>
    <row r="4" spans="1:11" ht="36" customHeight="1" x14ac:dyDescent="0.3">
      <c r="A4" s="79" t="s">
        <v>29</v>
      </c>
      <c r="B4" s="80"/>
      <c r="C4" s="81"/>
      <c r="D4" s="82"/>
      <c r="E4" s="82"/>
      <c r="F4" s="82"/>
      <c r="G4" s="82"/>
      <c r="H4" s="82"/>
      <c r="I4" s="82"/>
      <c r="J4" s="82"/>
      <c r="K4" s="83"/>
    </row>
    <row r="5" spans="1:11" x14ac:dyDescent="0.3">
      <c r="B5" s="68" t="s">
        <v>30</v>
      </c>
      <c r="C5" s="69">
        <f>D12/J12</f>
        <v>1</v>
      </c>
    </row>
    <row r="6" spans="1:11" x14ac:dyDescent="0.3">
      <c r="B6" s="70" t="s">
        <v>31</v>
      </c>
      <c r="C6" s="69">
        <f>E17/J17</f>
        <v>0.72222222222222221</v>
      </c>
      <c r="J6" s="68" t="s">
        <v>32</v>
      </c>
      <c r="K6" s="59">
        <v>43992</v>
      </c>
    </row>
    <row r="7" spans="1:11" x14ac:dyDescent="0.3">
      <c r="B7" s="71"/>
    </row>
    <row r="8" spans="1:11" s="6" customFormat="1" ht="28.8" x14ac:dyDescent="0.3">
      <c r="A8" s="4" t="s">
        <v>1</v>
      </c>
      <c r="B8" s="4" t="s">
        <v>2</v>
      </c>
      <c r="C8" s="3" t="s">
        <v>3</v>
      </c>
      <c r="D8" s="4" t="s">
        <v>14</v>
      </c>
      <c r="E8" s="4" t="s">
        <v>15</v>
      </c>
      <c r="F8" s="4" t="s">
        <v>16</v>
      </c>
      <c r="G8" s="4" t="s">
        <v>17</v>
      </c>
      <c r="H8" s="4" t="s">
        <v>18</v>
      </c>
      <c r="I8" s="5" t="s">
        <v>19</v>
      </c>
      <c r="J8" s="4" t="s">
        <v>20</v>
      </c>
      <c r="K8" s="5" t="s">
        <v>21</v>
      </c>
    </row>
    <row r="9" spans="1:11" x14ac:dyDescent="0.3">
      <c r="A9" s="2">
        <v>1</v>
      </c>
      <c r="B9" s="60" t="s">
        <v>4</v>
      </c>
      <c r="C9" t="s">
        <v>70</v>
      </c>
      <c r="D9" s="2">
        <v>9</v>
      </c>
      <c r="E9" s="2">
        <v>3</v>
      </c>
      <c r="F9" s="2">
        <v>0</v>
      </c>
      <c r="G9" s="2">
        <v>6</v>
      </c>
      <c r="H9" s="2">
        <v>0</v>
      </c>
      <c r="I9" s="2">
        <v>0</v>
      </c>
      <c r="J9" s="2">
        <v>9</v>
      </c>
      <c r="K9" s="7">
        <v>1</v>
      </c>
    </row>
    <row r="10" spans="1:11" x14ac:dyDescent="0.3">
      <c r="A10" s="2">
        <v>2</v>
      </c>
      <c r="B10" s="60" t="s">
        <v>5</v>
      </c>
      <c r="C10" t="s">
        <v>202</v>
      </c>
      <c r="D10" s="2">
        <v>9</v>
      </c>
      <c r="E10" s="2">
        <v>4</v>
      </c>
      <c r="F10" s="2">
        <v>1</v>
      </c>
      <c r="G10" s="2">
        <v>4</v>
      </c>
      <c r="H10" s="2">
        <v>0</v>
      </c>
      <c r="I10" s="2">
        <v>0</v>
      </c>
      <c r="J10" s="2">
        <v>9</v>
      </c>
      <c r="K10" s="7">
        <v>1</v>
      </c>
    </row>
    <row r="11" spans="1:11" s="1" customFormat="1" x14ac:dyDescent="0.3">
      <c r="A11" s="2">
        <v>3</v>
      </c>
      <c r="B11" s="60" t="s">
        <v>74</v>
      </c>
      <c r="C11" t="s">
        <v>75</v>
      </c>
      <c r="D11" s="2">
        <v>8</v>
      </c>
      <c r="E11" s="2">
        <v>7</v>
      </c>
      <c r="F11" s="2">
        <v>1</v>
      </c>
      <c r="G11" s="2">
        <v>0</v>
      </c>
      <c r="H11" s="2">
        <v>0</v>
      </c>
      <c r="I11" s="2">
        <v>0</v>
      </c>
      <c r="J11" s="2">
        <v>8</v>
      </c>
      <c r="K11" s="7">
        <v>1</v>
      </c>
    </row>
    <row r="12" spans="1:11" s="15" customFormat="1" ht="15.6" x14ac:dyDescent="0.3">
      <c r="A12" s="2">
        <v>4</v>
      </c>
      <c r="B12" s="60" t="s">
        <v>78</v>
      </c>
      <c r="C12" t="s">
        <v>79</v>
      </c>
      <c r="D12" s="2">
        <v>8</v>
      </c>
      <c r="E12" s="2">
        <v>6</v>
      </c>
      <c r="F12" s="2">
        <v>2</v>
      </c>
      <c r="G12" s="2">
        <v>0</v>
      </c>
      <c r="H12" s="2">
        <v>0</v>
      </c>
      <c r="I12" s="2">
        <v>0</v>
      </c>
      <c r="J12" s="2">
        <v>8</v>
      </c>
      <c r="K12" s="7">
        <v>1</v>
      </c>
    </row>
    <row r="13" spans="1:11" x14ac:dyDescent="0.3">
      <c r="A13" s="2">
        <v>5</v>
      </c>
      <c r="B13" s="60" t="s">
        <v>82</v>
      </c>
      <c r="C13" t="s">
        <v>83</v>
      </c>
      <c r="D13" s="2">
        <v>3</v>
      </c>
      <c r="E13" s="2">
        <v>3</v>
      </c>
      <c r="F13" s="2">
        <v>0</v>
      </c>
      <c r="G13" s="2">
        <v>0</v>
      </c>
      <c r="H13" s="2">
        <v>0</v>
      </c>
      <c r="I13" s="2">
        <v>0</v>
      </c>
      <c r="J13" s="2">
        <v>3</v>
      </c>
      <c r="K13" s="7">
        <v>1</v>
      </c>
    </row>
    <row r="14" spans="1:11" x14ac:dyDescent="0.3">
      <c r="A14" s="2">
        <v>6</v>
      </c>
      <c r="B14" s="60" t="s">
        <v>85</v>
      </c>
      <c r="C14" t="s">
        <v>86</v>
      </c>
      <c r="D14" s="2">
        <v>6</v>
      </c>
      <c r="E14" s="2">
        <v>6</v>
      </c>
      <c r="F14" s="2">
        <v>0</v>
      </c>
      <c r="G14" s="2">
        <v>0</v>
      </c>
      <c r="H14" s="2">
        <v>0</v>
      </c>
      <c r="I14" s="2">
        <v>0</v>
      </c>
      <c r="J14" s="2">
        <v>6</v>
      </c>
      <c r="K14" s="7">
        <v>1</v>
      </c>
    </row>
    <row r="15" spans="1:11" x14ac:dyDescent="0.3">
      <c r="A15" s="2">
        <v>7</v>
      </c>
      <c r="B15" s="60" t="s">
        <v>88</v>
      </c>
      <c r="C15" t="s">
        <v>89</v>
      </c>
      <c r="D15" s="2">
        <v>11</v>
      </c>
      <c r="E15" s="2">
        <v>10</v>
      </c>
      <c r="F15" s="2">
        <v>1</v>
      </c>
      <c r="G15" s="2">
        <v>0</v>
      </c>
      <c r="H15" s="2">
        <v>0</v>
      </c>
      <c r="I15" s="2">
        <v>0</v>
      </c>
      <c r="J15" s="2">
        <v>11</v>
      </c>
      <c r="K15" s="7">
        <v>1</v>
      </c>
    </row>
    <row r="16" spans="1:11" x14ac:dyDescent="0.3">
      <c r="A16" s="61"/>
      <c r="B16" s="61"/>
      <c r="C16" s="62"/>
      <c r="D16" s="61"/>
      <c r="E16" s="61"/>
      <c r="F16" s="61"/>
      <c r="G16" s="61"/>
      <c r="H16" s="61"/>
      <c r="I16" s="61"/>
      <c r="J16" s="61"/>
      <c r="K16" s="63"/>
    </row>
    <row r="17" spans="1:11" ht="15.6" x14ac:dyDescent="0.3">
      <c r="A17" s="64"/>
      <c r="B17" s="64"/>
      <c r="C17" s="16" t="s">
        <v>20</v>
      </c>
      <c r="D17" s="64">
        <f t="shared" ref="D17:J17" si="0">SUM(D9:D15)</f>
        <v>54</v>
      </c>
      <c r="E17" s="64">
        <f t="shared" si="0"/>
        <v>39</v>
      </c>
      <c r="F17" s="64">
        <f t="shared" si="0"/>
        <v>5</v>
      </c>
      <c r="G17" s="64">
        <f t="shared" si="0"/>
        <v>10</v>
      </c>
      <c r="H17" s="64">
        <f t="shared" si="0"/>
        <v>0</v>
      </c>
      <c r="I17" s="64">
        <f t="shared" si="0"/>
        <v>0</v>
      </c>
      <c r="J17" s="65">
        <f t="shared" si="0"/>
        <v>54</v>
      </c>
      <c r="K17" s="66">
        <f>C5</f>
        <v>1</v>
      </c>
    </row>
  </sheetData>
  <mergeCells count="11">
    <mergeCell ref="A1:K1"/>
    <mergeCell ref="A2:B2"/>
    <mergeCell ref="A3:B3"/>
    <mergeCell ref="A4:B4"/>
    <mergeCell ref="C4:K4"/>
    <mergeCell ref="C2:E2"/>
    <mergeCell ref="C3:E3"/>
    <mergeCell ref="F2:G2"/>
    <mergeCell ref="F3:G3"/>
    <mergeCell ref="H2:K2"/>
    <mergeCell ref="H3:K3"/>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Function list</vt:lpstr>
      <vt:lpstr>Test cases</vt:lpstr>
      <vt:lpstr>Bug Report</vt:lpstr>
      <vt:lpstr>Defect Serverity Distribution</vt:lpstr>
      <vt:lpstr>Test 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Dell</cp:lastModifiedBy>
  <dcterms:created xsi:type="dcterms:W3CDTF">2013-04-07T13:32:52Z</dcterms:created>
  <dcterms:modified xsi:type="dcterms:W3CDTF">2020-06-10T16:44:51Z</dcterms:modified>
</cp:coreProperties>
</file>