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82A7781-E96F-42C4-A4C8-D7CC5A1DA1E7}" xr6:coauthVersionLast="45" xr6:coauthVersionMax="45" xr10:uidLastSave="{00000000-0000-0000-0000-000000000000}"/>
  <bookViews>
    <workbookView xWindow="-108" yWindow="-108" windowWidth="23256" windowHeight="12576" tabRatio="382" xr2:uid="{00000000-000D-0000-FFFF-FFFF00000000}"/>
  </bookViews>
  <sheets>
    <sheet name="DSTV" sheetId="126" r:id="rId1"/>
    <sheet name="Cover" sheetId="97" r:id="rId2"/>
    <sheet name="Export all carrier choices" sheetId="123" r:id="rId3"/>
    <sheet name="Test Report" sheetId="125" r:id="rId4"/>
  </sheets>
  <externalReferences>
    <externalReference r:id="rId5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23" l="1"/>
  <c r="B6" i="123"/>
  <c r="D7" i="123" l="1"/>
  <c r="C7" i="125" l="1"/>
  <c r="G7" i="125"/>
  <c r="G9" i="125" s="1"/>
  <c r="E7" i="125"/>
  <c r="E9" i="125" s="1"/>
  <c r="D6" i="123"/>
  <c r="F7" i="125" s="1"/>
  <c r="F9" i="125" s="1"/>
  <c r="D7" i="125"/>
  <c r="D9" i="125" s="1"/>
  <c r="E12" i="125" l="1"/>
  <c r="E13" i="125"/>
  <c r="E11" i="125"/>
</calcChain>
</file>

<file path=xl/sharedStrings.xml><?xml version="1.0" encoding="utf-8"?>
<sst xmlns="http://schemas.openxmlformats.org/spreadsheetml/2006/main" count="293" uniqueCount="217">
  <si>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</si>
  <si>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</si>
  <si>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</si>
  <si>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</si>
  <si>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</si>
  <si>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</si>
  <si>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</si>
  <si>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</si>
  <si>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</si>
  <si>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</si>
  <si>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</si>
  <si>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</si>
  <si>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</si>
  <si>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</si>
  <si>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</si>
  <si>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</si>
  <si>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</si>
  <si>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</si>
  <si>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</si>
  <si>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</si>
  <si>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</si>
  <si>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</si>
  <si>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</si>
  <si>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</si>
  <si>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</si>
  <si>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</si>
  <si>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</si>
  <si>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</si>
  <si>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</si>
  <si>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</si>
  <si>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</si>
  <si>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</si>
  <si>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</si>
  <si>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</si>
  <si>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</si>
  <si>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</si>
  <si>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UTEHY-SE01</t>
  </si>
  <si>
    <t>CR100 - Export to excel</t>
  </si>
  <si>
    <t xml:space="preserve">CR1 - </t>
  </si>
  <si>
    <t>Password rỗng</t>
  </si>
  <si>
    <t>Password</t>
  </si>
  <si>
    <t>Hiển thị thông báo: "Đăng nhập thành công". Chuyển sang màn hình trang chủ</t>
  </si>
  <si>
    <t>Pending:</t>
  </si>
  <si>
    <t>Pass:</t>
  </si>
  <si>
    <t>Fail:</t>
  </si>
  <si>
    <t>TC02 - 01</t>
  </si>
  <si>
    <t>TC01 - 01</t>
  </si>
  <si>
    <t>TC01 - 02</t>
  </si>
  <si>
    <t>TC01 - 03</t>
  </si>
  <si>
    <t>TC02 - 02</t>
  </si>
  <si>
    <t>TC02 - 03</t>
  </si>
  <si>
    <t>TC02 - 04</t>
  </si>
  <si>
    <t>Test Case Procedure
Input</t>
  </si>
  <si>
    <t>TC06 - 01</t>
  </si>
  <si>
    <t>TC06 - 02</t>
  </si>
  <si>
    <t>TC06 - 03</t>
  </si>
  <si>
    <t>TC03 - 01</t>
  </si>
  <si>
    <t>TC03 - 02</t>
  </si>
  <si>
    <t>TC03 - 03</t>
  </si>
  <si>
    <t>TC03 - 04</t>
  </si>
  <si>
    <t>TC03 - 05</t>
  </si>
  <si>
    <t>TC03 - 06</t>
  </si>
  <si>
    <t>TC04 -02</t>
  </si>
  <si>
    <t>TC04 -03</t>
  </si>
  <si>
    <t>TC05 - 01</t>
  </si>
  <si>
    <t>TC05 - 02</t>
  </si>
  <si>
    <t>Test failure coverage</t>
  </si>
  <si>
    <t>Quản Lý Quán Cà Phê</t>
  </si>
  <si>
    <t>Chức năng 1: Đăng nhập (dành cho nhân viên)</t>
  </si>
  <si>
    <t>Hiển thị thống báo lỗi: "Password không được phép để trống"</t>
  </si>
  <si>
    <t>Password nhập sai</t>
  </si>
  <si>
    <t>Password hợp lệ</t>
  </si>
  <si>
    <t>Sức chứa</t>
  </si>
  <si>
    <t>Chức năng 2: Đặt bàn (Tra cứu bàn)</t>
  </si>
  <si>
    <t>Hiển thị danh sách tất cả các bàn</t>
  </si>
  <si>
    <t>Không nhập giá trị vào ô sức chứa</t>
  </si>
  <si>
    <t>Nhập giá trị sức chứa vượt mức tối đa</t>
  </si>
  <si>
    <t>Nhập đúng giá trị sức chứa</t>
  </si>
  <si>
    <t>Nhập sai giá trị sức chứa</t>
  </si>
  <si>
    <t>Chức năng 4: Đặt món</t>
  </si>
  <si>
    <t>Tên sản phẩm</t>
  </si>
  <si>
    <t>Hiển thị danh sách tất cả các món</t>
  </si>
  <si>
    <t>Hiển thị danh sách món phù hợp với tên món đã nhập vào</t>
  </si>
  <si>
    <t>Giá bán</t>
  </si>
  <si>
    <t>Hiển thị danh sách món phù hợp với giá cả món đã nhập vào</t>
  </si>
  <si>
    <t>Chức năng 5: Thêm món</t>
  </si>
  <si>
    <t>TC02 - 05</t>
  </si>
  <si>
    <t>Bàn đã đặt</t>
  </si>
  <si>
    <t>Tình trạng</t>
  </si>
  <si>
    <t>Chức năng 7: Xóa món</t>
  </si>
  <si>
    <t>TC05 - 03</t>
  </si>
  <si>
    <t>Nhân viên không chọn món trong danh sách món để sửa</t>
  </si>
  <si>
    <t>Nhân viên nhấn nút "Cập nhật"</t>
  </si>
  <si>
    <t>TC06 - 04</t>
  </si>
  <si>
    <t>TC07 - 01</t>
  </si>
  <si>
    <t>TC08 - 01</t>
  </si>
  <si>
    <t>Nguyễn Bảo Long</t>
  </si>
  <si>
    <t>Mai Xuân Thọ</t>
  </si>
  <si>
    <t>13/5/2021</t>
  </si>
  <si>
    <t>TC07 - 02</t>
  </si>
  <si>
    <t>Xóa món thành công</t>
  </si>
  <si>
    <t>Hiển thị thông báo: "Xóa món thành công"</t>
  </si>
  <si>
    <t>TC07 - 03</t>
  </si>
  <si>
    <t>1. Nhấn vào nút "Xóa" để xóa món trong danh sách món.                             2. Nhấn "cancel" trong thông báo có chắc chắn xóa.</t>
  </si>
  <si>
    <t>1. Nhấn vào nút "Xóa" để xóa món trong danh sách món.                             2. Nhấn "OK" trong thông báo có chắc chắn xóa.</t>
  </si>
  <si>
    <t>Xóa món không thành công</t>
  </si>
  <si>
    <t>Hiển thị thông báo: "Xóa món không thành công"</t>
  </si>
  <si>
    <t>Món đã đặt và đã liên kết với bảng bangsanpham</t>
  </si>
  <si>
    <t>Vào chức năng In hóa đơn</t>
  </si>
  <si>
    <t>Click vào nút "In hóa đơn" - dành cho nhân viên</t>
  </si>
  <si>
    <t>Chuyển sang giao diện In hóa đơn</t>
  </si>
  <si>
    <t>TC08 - 02</t>
  </si>
  <si>
    <t>Nhân viên nhất nút "In hóa đơn"</t>
  </si>
  <si>
    <t>Hiển thị thông báo lỗi : "Hãy chọn tính tiền một bàn."</t>
  </si>
  <si>
    <t>TC08 - 03</t>
  </si>
  <si>
    <t xml:space="preserve">1. Nhân viên nhấn nút "Tính tiền" trong danh sách hóa đơn.                  2. Nhấn nút "In hóa đơn" </t>
  </si>
  <si>
    <t>Hiển thị thông báo: "Thanh toán thành công" và xuất hóa đơn cho khách hàng</t>
  </si>
  <si>
    <t>TC08 - 04</t>
  </si>
  <si>
    <t xml:space="preserve">Nhân viên nhấn nút "Tính tiền" trong danh sách hóa đơn. </t>
  </si>
  <si>
    <t>Nhân viên không chọn bàn cần tính tiền đơn để in</t>
  </si>
  <si>
    <t>Nhân viên chọn bàn hợp lệ để in</t>
  </si>
  <si>
    <t xml:space="preserve">Hợp lệ: bàn đã có người đặt và kêu tính tiền. </t>
  </si>
  <si>
    <t>Không hợp lệ: bàn không có người đặt</t>
  </si>
  <si>
    <t>Nhân viên chọn bàn không hợp lệ để tính tiền và in hóa đơn</t>
  </si>
  <si>
    <t>Hiển thị thông báo: "Bàn này chưa có người đặt" và quay về danh sách bàn</t>
  </si>
  <si>
    <t>Hiển thị thống báo lỗi: "Password nhập sai". Và quay lại trang đăng nhập để nhập password</t>
  </si>
  <si>
    <t>Hiển thị thông báo: "Nhập vượt mức sức chứa của bàn"</t>
  </si>
  <si>
    <t>Vào chức năng tìm món</t>
  </si>
  <si>
    <t>Nhấn vào nút "Menu"</t>
  </si>
  <si>
    <t>Chuyển sang giao diện Tìm món</t>
  </si>
  <si>
    <t xml:space="preserve">Chọn thời gian bán ở ô chọn buổi </t>
  </si>
  <si>
    <t>Nhấn vào danh sách "Chọn buổi"</t>
  </si>
  <si>
    <t>Không nhập tên món ở ô "Nhập tên"</t>
  </si>
  <si>
    <t>Nhập tên món hợp lệ ở ô "Nhập tên"</t>
  </si>
  <si>
    <t>Nhập tên món không hợp lệ "Nhập tên"</t>
  </si>
  <si>
    <t>Không nhập giá cả món ở ô "Nhập giá"</t>
  </si>
  <si>
    <t>Nhập giá cả món hợp lệ ở ô "Nhập giá"</t>
  </si>
  <si>
    <t xml:space="preserve">Nhập giá cả món không hợp lệ ở ô "Nhập giá" </t>
  </si>
  <si>
    <t>Hiển thị danh sách món phù hợp với buổi đã chọn trong danh sách</t>
  </si>
  <si>
    <t>TC03 - 07</t>
  </si>
  <si>
    <t>TC03 - 08</t>
  </si>
  <si>
    <t>Chức năng 3: Tìm món(Theo tên món hoặc giá cả và thời gian bán của món)</t>
  </si>
  <si>
    <t>Chọn món trong danh sách món</t>
  </si>
  <si>
    <t>TC06 - 05</t>
  </si>
  <si>
    <t>Vào chức năng thêm món dành cho nhân viên</t>
  </si>
  <si>
    <t>Nhấn vào nút "Menu" với vai trò Nhân viên</t>
  </si>
  <si>
    <t>Hiển thị giao diện Thêm món</t>
  </si>
  <si>
    <t>TC05 - 04</t>
  </si>
  <si>
    <t>Hiển thị nút "Thêm sản phẩm"</t>
  </si>
  <si>
    <t>Check việc thông tin món đã được nhập chưa đầy đủ ở các trường bắt buộc</t>
  </si>
  <si>
    <t>Check việc thông tin món đã được nhập trùng</t>
  </si>
  <si>
    <t>Check việc thông tin món đã được nhập đầy đủ và hợp lệ</t>
  </si>
  <si>
    <t>Nhấn nút "Thêm sản phẩm"</t>
  </si>
  <si>
    <t>Check việc nhập số lượng món hợp lệ (chỉ nhập số)</t>
  </si>
  <si>
    <t>Check việc không nhập số lượng hoặc nhập không hợp lệ</t>
  </si>
  <si>
    <t>Nhấn nút "Thêm món"</t>
  </si>
  <si>
    <t>Nhấn nút "Cập nhật"</t>
  </si>
  <si>
    <t>Kiểm tra đã chọn hình thức thêm sản phẩm</t>
  </si>
  <si>
    <t>Kiểm tra đã chọn hình thức cập nhật sản phẩm</t>
  </si>
  <si>
    <t>Chọn "cập nhật sản phẩm" trong danh sách chọn hình thức chỉnh sửa</t>
  </si>
  <si>
    <t>Chọn "Thêm sản phẩm" trong danh sách chọn hình thức chỉnh sửa</t>
  </si>
  <si>
    <t>Hiển thị nút "Cập nhật sản phẩm"</t>
  </si>
  <si>
    <t>Chức năng 6: Cập nhật món</t>
  </si>
  <si>
    <t>Chức năng 8: Cập nhật tình trạng bàn</t>
  </si>
  <si>
    <t>Chức năng 9: In hóa đơn</t>
  </si>
  <si>
    <t>TC09 - 01</t>
  </si>
  <si>
    <t>TC09 - 02</t>
  </si>
  <si>
    <t>TC09 - 03</t>
  </si>
  <si>
    <t>TC09 - 04</t>
  </si>
  <si>
    <t>Vào chức năng cập nhật tình trạng  bàn dành cho nhân viên</t>
  </si>
  <si>
    <t>Nhấn nút "Đặt bàn" với vai trò nhân viên</t>
  </si>
  <si>
    <t>Hiển thị giao diện Cập nhật tình trạng bàn</t>
  </si>
  <si>
    <t>Tình trạng bàn: Đã đặt (1), Chưa đặt (0)</t>
  </si>
  <si>
    <t>Hiển thị thông báo lỗi: "Chưa có bàn được chọn"</t>
  </si>
  <si>
    <t>Check việc chưa chọn bàn và chưa chọn tình trạng bàn</t>
  </si>
  <si>
    <t>Check việc chưa chọn bàn và đã chọn tình trạng bàn</t>
  </si>
  <si>
    <t>Hiển thị thông báo lỗi: "Chưa có bàn được chọn và chưa chọn tình trạng bàn"</t>
  </si>
  <si>
    <t>Hiển thị thông báo lỗi: "Chưa chọn tình trạng bàn"</t>
  </si>
  <si>
    <t>TC08 - 05</t>
  </si>
  <si>
    <t>Check việc đã chọn bàn và chọn tình trạng bàn</t>
  </si>
  <si>
    <t>Hiển thị thông báo lỗi: "Cập nhật thành công"</t>
  </si>
  <si>
    <t>Chức năng 10: Đăng xuất</t>
  </si>
  <si>
    <t>TC10 - 01</t>
  </si>
  <si>
    <t>Kiểm tra giao diện đăng xuất</t>
  </si>
  <si>
    <t>Tiến vào hệ thống Quản Lý Quán Cà Phê với vai trò nhân viên</t>
  </si>
  <si>
    <t>Hiển thị giao diện đăng xuất</t>
  </si>
  <si>
    <t>TC10 - 02</t>
  </si>
  <si>
    <t>Đăng xuất thành công</t>
  </si>
  <si>
    <t>Nhấn nút "Đăng xuất"</t>
  </si>
  <si>
    <t>Hiển thị thông báo "Hẹn gặp lại"</t>
  </si>
  <si>
    <t>TC04 - 01</t>
  </si>
  <si>
    <t>TC04 -04</t>
  </si>
  <si>
    <t>Check bàn khách đã đặt</t>
  </si>
  <si>
    <t>Check việc đã chọn bàn và chưa chọn tình trạng bàn</t>
  </si>
  <si>
    <t>Đã đặt bàn</t>
  </si>
  <si>
    <t>Không hiển thị danh sách món</t>
  </si>
  <si>
    <t>Hiển thị thông báo lỗi: "Bàn này đã có người đặt"</t>
  </si>
  <si>
    <t>Hiển thị thông báo: "Nhập sai giá trị sức chứa." Bắt nhập lại sức chứa</t>
  </si>
  <si>
    <t>Hiển thị danh sách bàn phù hợp với giá trị nhập vào. Đặt bàn thành công và quay lại Menu chọn món</t>
  </si>
  <si>
    <t>Hiển thị danh sách các món lên màn hình</t>
  </si>
  <si>
    <t>Hiển thị thông tin món lên màn hình</t>
  </si>
  <si>
    <t>Hiển thị thông báo: "Đặt món thành công"</t>
  </si>
  <si>
    <t>Hiển thị thông báo lỗi: "Đặt món không thành công". Quay về lại ô nhập số lượng</t>
  </si>
  <si>
    <t>Không thêm được và hiển thị thông báo lỗi: "Vui lòng nhập đầy đủ thông tin món"</t>
  </si>
  <si>
    <t>Không thêm được và hiển thị thông báo lỗi: "Thông tin món đã tồn tại. Vui lòng nhập thông tin món khác"</t>
  </si>
  <si>
    <t>Hiển thị thông báo: "Đã thêm món thành công"</t>
  </si>
  <si>
    <t>Không cập nhật được thông tin món</t>
  </si>
  <si>
    <t>Hiển thị thông báo lỗi: "Thông tin chưa đầy đủ. Vui lòng kiểm tra lại"</t>
  </si>
  <si>
    <t>Hiển thị thông báo lỗi: "Thông tin món đã tồn tại. Vui lòng nhập thông tin món khác"</t>
  </si>
  <si>
    <t>Hiện thị thông báo: "Đã cập nhật món thành công". Hiển thị thông tin món lên danh sách món</t>
  </si>
  <si>
    <t>Kiểm tra thao tác hủy</t>
  </si>
  <si>
    <t>Hủy thao tác xóa thành công và quay về màn hình hiển thị danh sách món</t>
  </si>
  <si>
    <t>DANH SÁCH THÀNH VIÊN NHÓM 7</t>
  </si>
  <si>
    <t>HỌ VÀ TÊN</t>
  </si>
  <si>
    <t>MSSV</t>
  </si>
  <si>
    <t>Ngô Văn Minh Mẫn</t>
  </si>
  <si>
    <t>Nguyễn Hoàng Duyn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</si>
</sst>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b/>
      <sz val="12"/>
      <color indexed="9"/>
      <name val="Tahoma"/>
      <family val="2"/>
    </font>
    <font>
      <b/>
      <sz val="10"/>
      <color rgb="FF00B050"/>
      <name val="Tahoma"/>
      <family val="2"/>
      <charset val="163"/>
    </font>
    <font>
      <b/>
      <sz val="10"/>
      <color indexed="8"/>
      <name val="Tahoma"/>
      <family val="2"/>
      <charset val="163"/>
    </font>
    <font>
      <b/>
      <sz val="10"/>
      <color rgb="FFFF0000"/>
      <name val="Tahoma"/>
      <family val="2"/>
      <charset val="163"/>
    </font>
    <font>
      <b/>
      <sz val="12"/>
      <name val="Tahoma"/>
      <family val="2"/>
    </font>
    <font>
      <sz val="11"/>
      <color theme="0"/>
      <name val="ＭＳ Ｐゴシック"/>
      <charset val="128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9">
    <xf numFmtId="0" fontId="0" fillId="0" borderId="0" xfId="0"/>
    <xf numFmtId="0" fontId="8" fillId="0" borderId="0" xfId="0" applyFont="1"/>
    <xf numFmtId="0" fontId="10" fillId="0" borderId="0" xfId="0" applyFont="1"/>
    <xf numFmtId="15" fontId="4" fillId="0" borderId="0" xfId="0" applyNumberFormat="1" applyFont="1" applyAlignment="1">
      <alignment horizontal="left"/>
    </xf>
    <xf numFmtId="0" fontId="4" fillId="0" borderId="0" xfId="0" applyFont="1" applyBorder="1"/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8" fillId="0" borderId="0" xfId="0" applyFont="1" applyBorder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left"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15" fillId="3" borderId="8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left"/>
    </xf>
    <xf numFmtId="15" fontId="4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15" fillId="3" borderId="13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15" fontId="4" fillId="0" borderId="2" xfId="0" applyNumberFormat="1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7" fillId="7" borderId="0" xfId="1" applyFont="1" applyFill="1" applyBorder="1"/>
    <xf numFmtId="0" fontId="9" fillId="7" borderId="0" xfId="1" applyFont="1" applyFill="1" applyBorder="1"/>
    <xf numFmtId="0" fontId="4" fillId="7" borderId="0" xfId="1" applyFont="1" applyFill="1" applyBorder="1"/>
    <xf numFmtId="164" fontId="4" fillId="7" borderId="0" xfId="1" applyNumberFormat="1" applyFont="1" applyFill="1" applyBorder="1"/>
    <xf numFmtId="0" fontId="4" fillId="7" borderId="0" xfId="0" applyFont="1" applyFill="1" applyBorder="1"/>
    <xf numFmtId="0" fontId="4" fillId="7" borderId="0" xfId="0" applyFont="1" applyFill="1" applyBorder="1" applyAlignment="1"/>
    <xf numFmtId="0" fontId="4" fillId="7" borderId="0" xfId="0" applyFont="1" applyFill="1" applyBorder="1" applyAlignment="1">
      <alignment wrapText="1"/>
    </xf>
    <xf numFmtId="0" fontId="4" fillId="7" borderId="3" xfId="0" applyNumberFormat="1" applyFont="1" applyFill="1" applyBorder="1" applyAlignment="1">
      <alignment horizontal="center" vertical="center" wrapText="1"/>
    </xf>
    <xf numFmtId="0" fontId="4" fillId="7" borderId="2" xfId="0" applyNumberFormat="1" applyFont="1" applyFill="1" applyBorder="1" applyAlignment="1">
      <alignment horizontal="center" vertical="center" wrapText="1"/>
    </xf>
    <xf numFmtId="1" fontId="4" fillId="7" borderId="4" xfId="0" applyNumberFormat="1" applyFont="1" applyFill="1" applyBorder="1" applyAlignment="1">
      <alignment horizontal="center" vertical="center" wrapText="1"/>
    </xf>
    <xf numFmtId="0" fontId="4" fillId="7" borderId="3" xfId="0" applyNumberFormat="1" applyFont="1" applyFill="1" applyBorder="1" applyAlignment="1">
      <alignment horizontal="center"/>
    </xf>
    <xf numFmtId="0" fontId="4" fillId="7" borderId="2" xfId="0" applyNumberFormat="1" applyFont="1" applyFill="1" applyBorder="1"/>
    <xf numFmtId="0" fontId="17" fillId="7" borderId="2" xfId="0" applyFont="1" applyFill="1" applyBorder="1" applyAlignment="1">
      <alignment horizontal="center"/>
    </xf>
    <xf numFmtId="0" fontId="4" fillId="7" borderId="2" xfId="0" applyNumberFormat="1" applyFont="1" applyFill="1" applyBorder="1" applyAlignment="1">
      <alignment horizontal="center"/>
    </xf>
    <xf numFmtId="0" fontId="4" fillId="7" borderId="4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10" fontId="4" fillId="7" borderId="0" xfId="0" applyNumberFormat="1" applyFont="1" applyFill="1" applyBorder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2" fontId="14" fillId="7" borderId="0" xfId="0" applyNumberFormat="1" applyFont="1" applyFill="1" applyBorder="1" applyAlignment="1">
      <alignment horizontal="right" wrapText="1"/>
    </xf>
    <xf numFmtId="0" fontId="6" fillId="7" borderId="0" xfId="0" applyFont="1" applyFill="1" applyBorder="1" applyAlignment="1">
      <alignment horizontal="center" wrapText="1"/>
    </xf>
    <xf numFmtId="14" fontId="4" fillId="7" borderId="0" xfId="1" applyNumberFormat="1" applyFont="1" applyFill="1" applyBorder="1"/>
    <xf numFmtId="0" fontId="15" fillId="8" borderId="8" xfId="0" applyNumberFormat="1" applyFont="1" applyFill="1" applyBorder="1" applyAlignment="1">
      <alignment horizontal="center" vertical="center"/>
    </xf>
    <xf numFmtId="0" fontId="15" fillId="8" borderId="9" xfId="0" applyNumberFormat="1" applyFont="1" applyFill="1" applyBorder="1" applyAlignment="1">
      <alignment horizontal="center" vertical="center"/>
    </xf>
    <xf numFmtId="0" fontId="15" fillId="8" borderId="9" xfId="0" applyNumberFormat="1" applyFont="1" applyFill="1" applyBorder="1" applyAlignment="1">
      <alignment horizontal="center" vertical="center" wrapText="1"/>
    </xf>
    <xf numFmtId="0" fontId="15" fillId="8" borderId="10" xfId="0" applyNumberFormat="1" applyFont="1" applyFill="1" applyBorder="1" applyAlignment="1">
      <alignment horizontal="center" vertical="center" wrapText="1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vertical="center" wrapText="1"/>
    </xf>
    <xf numFmtId="0" fontId="9" fillId="2" borderId="23" xfId="2" applyFont="1" applyFill="1" applyBorder="1" applyAlignment="1">
      <alignment vertical="center" wrapText="1"/>
    </xf>
    <xf numFmtId="0" fontId="20" fillId="2" borderId="30" xfId="0" applyFont="1" applyFill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9" fillId="2" borderId="32" xfId="2" applyFont="1" applyFill="1" applyBorder="1" applyAlignment="1">
      <alignment vertical="center" wrapText="1"/>
    </xf>
    <xf numFmtId="0" fontId="19" fillId="2" borderId="30" xfId="0" applyFont="1" applyFill="1" applyBorder="1" applyAlignment="1">
      <alignment vertical="center"/>
    </xf>
    <xf numFmtId="0" fontId="21" fillId="2" borderId="31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left" vertical="center" wrapText="1"/>
    </xf>
    <xf numFmtId="1" fontId="6" fillId="2" borderId="28" xfId="0" applyNumberFormat="1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/>
    </xf>
    <xf numFmtId="0" fontId="4" fillId="7" borderId="33" xfId="0" applyNumberFormat="1" applyFont="1" applyFill="1" applyBorder="1" applyAlignment="1">
      <alignment horizontal="center" vertical="center" wrapText="1"/>
    </xf>
    <xf numFmtId="1" fontId="4" fillId="7" borderId="2" xfId="0" applyNumberFormat="1" applyFont="1" applyFill="1" applyBorder="1" applyAlignment="1">
      <alignment horizontal="center" vertical="center" wrapText="1"/>
    </xf>
    <xf numFmtId="0" fontId="0" fillId="7" borderId="1" xfId="0" applyFill="1" applyBorder="1"/>
    <xf numFmtId="0" fontId="23" fillId="7" borderId="0" xfId="0" applyFont="1" applyFill="1" applyBorder="1"/>
    <xf numFmtId="0" fontId="24" fillId="4" borderId="14" xfId="2" applyFont="1" applyFill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left" vertical="center" wrapText="1"/>
    </xf>
    <xf numFmtId="14" fontId="26" fillId="0" borderId="1" xfId="0" applyNumberFormat="1" applyFont="1" applyBorder="1" applyAlignment="1">
      <alignment horizontal="center" vertical="center" wrapText="1"/>
    </xf>
    <xf numFmtId="0" fontId="25" fillId="0" borderId="1" xfId="0" quotePrefix="1" applyFont="1" applyBorder="1" applyAlignment="1">
      <alignment horizontal="left" vertical="center" wrapText="1"/>
    </xf>
    <xf numFmtId="0" fontId="25" fillId="0" borderId="15" xfId="0" applyFont="1" applyBorder="1" applyAlignment="1">
      <alignment vertical="center" wrapText="1"/>
    </xf>
    <xf numFmtId="0" fontId="25" fillId="0" borderId="15" xfId="0" applyFont="1" applyBorder="1" applyAlignment="1">
      <alignment horizontal="left" vertical="center" wrapText="1"/>
    </xf>
    <xf numFmtId="165" fontId="25" fillId="0" borderId="15" xfId="0" applyNumberFormat="1" applyFont="1" applyBorder="1" applyAlignment="1">
      <alignment horizontal="center" vertical="center" wrapText="1"/>
    </xf>
    <xf numFmtId="0" fontId="25" fillId="0" borderId="17" xfId="0" applyFont="1" applyBorder="1" applyAlignment="1">
      <alignment horizontal="left" vertical="center" wrapText="1"/>
    </xf>
    <xf numFmtId="14" fontId="26" fillId="0" borderId="15" xfId="0" applyNumberFormat="1" applyFont="1" applyBorder="1" applyAlignment="1">
      <alignment horizontal="center" vertical="center" wrapText="1"/>
    </xf>
    <xf numFmtId="0" fontId="25" fillId="0" borderId="15" xfId="0" quotePrefix="1" applyFont="1" applyBorder="1" applyAlignment="1">
      <alignment horizontal="left" vertical="center" wrapText="1"/>
    </xf>
    <xf numFmtId="0" fontId="24" fillId="4" borderId="18" xfId="2" applyFont="1" applyFill="1" applyBorder="1" applyAlignment="1">
      <alignment horizontal="center" vertical="center" wrapText="1"/>
    </xf>
    <xf numFmtId="2" fontId="25" fillId="0" borderId="1" xfId="0" applyNumberFormat="1" applyFont="1" applyBorder="1" applyAlignment="1">
      <alignment vertical="center" wrapText="1"/>
    </xf>
    <xf numFmtId="0" fontId="27" fillId="0" borderId="1" xfId="0" applyFont="1" applyBorder="1" applyAlignment="1">
      <alignment horizontal="left" vertical="center" wrapText="1"/>
    </xf>
    <xf numFmtId="2" fontId="25" fillId="0" borderId="1" xfId="0" applyNumberFormat="1" applyFont="1" applyBorder="1" applyAlignment="1">
      <alignment horizontal="left" vertical="center" wrapText="1"/>
    </xf>
    <xf numFmtId="2" fontId="25" fillId="0" borderId="15" xfId="0" applyNumberFormat="1" applyFont="1" applyBorder="1" applyAlignment="1">
      <alignment vertical="center" wrapText="1"/>
    </xf>
    <xf numFmtId="2" fontId="25" fillId="0" borderId="15" xfId="0" applyNumberFormat="1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165" fontId="25" fillId="0" borderId="35" xfId="0" applyNumberFormat="1" applyFont="1" applyBorder="1" applyAlignment="1">
      <alignment horizontal="center" vertical="center" wrapText="1"/>
    </xf>
    <xf numFmtId="2" fontId="25" fillId="0" borderId="35" xfId="0" applyNumberFormat="1" applyFont="1" applyBorder="1" applyAlignment="1">
      <alignment vertical="center" wrapText="1"/>
    </xf>
    <xf numFmtId="0" fontId="24" fillId="4" borderId="16" xfId="2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65" fontId="25" fillId="0" borderId="11" xfId="0" applyNumberFormat="1" applyFont="1" applyBorder="1" applyAlignment="1">
      <alignment horizontal="center" vertical="center" wrapText="1"/>
    </xf>
    <xf numFmtId="0" fontId="25" fillId="7" borderId="1" xfId="2" applyFont="1" applyFill="1" applyBorder="1" applyAlignment="1">
      <alignment horizontal="center" vertical="center" wrapText="1"/>
    </xf>
    <xf numFmtId="0" fontId="25" fillId="7" borderId="1" xfId="2" applyFont="1" applyFill="1" applyBorder="1" applyAlignment="1">
      <alignment vertical="center" wrapText="1"/>
    </xf>
    <xf numFmtId="0" fontId="25" fillId="7" borderId="11" xfId="2" applyFont="1" applyFill="1" applyBorder="1" applyAlignment="1">
      <alignment vertical="center" wrapText="1"/>
    </xf>
    <xf numFmtId="0" fontId="25" fillId="7" borderId="1" xfId="2" applyFont="1" applyFill="1" applyBorder="1" applyAlignment="1">
      <alignment horizontal="left" vertical="center" wrapText="1"/>
    </xf>
    <xf numFmtId="0" fontId="25" fillId="7" borderId="15" xfId="2" applyFont="1" applyFill="1" applyBorder="1" applyAlignment="1">
      <alignment horizontal="left" vertical="center" wrapText="1"/>
    </xf>
    <xf numFmtId="0" fontId="25" fillId="7" borderId="14" xfId="2" applyFont="1" applyFill="1" applyBorder="1" applyAlignment="1">
      <alignment horizontal="left" vertical="center" wrapText="1"/>
    </xf>
    <xf numFmtId="2" fontId="26" fillId="0" borderId="17" xfId="0" applyNumberFormat="1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0" fillId="7" borderId="0" xfId="0" applyFont="1" applyFill="1" applyBorder="1"/>
    <xf numFmtId="0" fontId="25" fillId="7" borderId="14" xfId="2" applyFont="1" applyFill="1" applyBorder="1" applyAlignment="1">
      <alignment horizontal="center" vertical="center" wrapText="1"/>
    </xf>
    <xf numFmtId="0" fontId="25" fillId="7" borderId="19" xfId="2" applyFont="1" applyFill="1" applyBorder="1" applyAlignment="1">
      <alignment horizontal="center" vertical="center" wrapText="1"/>
    </xf>
    <xf numFmtId="0" fontId="25" fillId="7" borderId="19" xfId="2" applyFont="1" applyFill="1" applyBorder="1" applyAlignment="1">
      <alignment vertical="center" wrapText="1"/>
    </xf>
    <xf numFmtId="0" fontId="25" fillId="7" borderId="11" xfId="2" applyFont="1" applyFill="1" applyBorder="1" applyAlignment="1">
      <alignment horizontal="center" vertical="center" wrapText="1"/>
    </xf>
    <xf numFmtId="0" fontId="28" fillId="7" borderId="1" xfId="2" applyFont="1" applyFill="1" applyBorder="1" applyAlignment="1">
      <alignment horizontal="center" vertical="center" wrapText="1"/>
    </xf>
    <xf numFmtId="14" fontId="28" fillId="9" borderId="1" xfId="0" applyNumberFormat="1" applyFont="1" applyFill="1" applyBorder="1" applyAlignment="1">
      <alignment horizontal="center" vertical="center" wrapText="1"/>
    </xf>
    <xf numFmtId="14" fontId="28" fillId="9" borderId="15" xfId="0" applyNumberFormat="1" applyFont="1" applyFill="1" applyBorder="1" applyAlignment="1">
      <alignment horizontal="center" vertical="center" wrapText="1"/>
    </xf>
    <xf numFmtId="2" fontId="28" fillId="9" borderId="14" xfId="0" applyNumberFormat="1" applyFont="1" applyFill="1" applyBorder="1" applyAlignment="1">
      <alignment horizontal="center" vertical="center"/>
    </xf>
    <xf numFmtId="2" fontId="28" fillId="9" borderId="17" xfId="0" applyNumberFormat="1" applyFont="1" applyFill="1" applyBorder="1" applyAlignment="1">
      <alignment horizontal="center" vertical="center"/>
    </xf>
    <xf numFmtId="0" fontId="28" fillId="0" borderId="15" xfId="0" applyFont="1" applyBorder="1" applyAlignment="1">
      <alignment horizontal="left" vertical="center" wrapText="1"/>
    </xf>
    <xf numFmtId="0" fontId="28" fillId="9" borderId="1" xfId="2" applyFont="1" applyFill="1" applyBorder="1" applyAlignment="1">
      <alignment horizontal="center" vertical="center" wrapText="1"/>
    </xf>
    <xf numFmtId="0" fontId="28" fillId="7" borderId="1" xfId="2" applyFont="1" applyFill="1" applyBorder="1" applyAlignment="1">
      <alignment vertical="center" wrapText="1"/>
    </xf>
    <xf numFmtId="14" fontId="25" fillId="7" borderId="1" xfId="2" applyNumberFormat="1" applyFont="1" applyFill="1" applyBorder="1" applyAlignment="1">
      <alignment horizontal="left" vertical="center" wrapText="1"/>
    </xf>
    <xf numFmtId="14" fontId="25" fillId="7" borderId="1" xfId="2" applyNumberFormat="1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left" wrapText="1"/>
    </xf>
    <xf numFmtId="0" fontId="24" fillId="4" borderId="11" xfId="2" applyFont="1" applyFill="1" applyBorder="1" applyAlignment="1">
      <alignment vertical="center" wrapText="1"/>
    </xf>
    <xf numFmtId="0" fontId="24" fillId="4" borderId="1" xfId="2" applyFont="1" applyFill="1" applyBorder="1" applyAlignment="1">
      <alignment vertical="center" wrapText="1"/>
    </xf>
    <xf numFmtId="0" fontId="22" fillId="2" borderId="0" xfId="2" applyFont="1" applyFill="1" applyAlignment="1">
      <alignment horizontal="left" vertical="center"/>
    </xf>
    <xf numFmtId="0" fontId="22" fillId="2" borderId="0" xfId="2" applyFont="1" applyFill="1" applyBorder="1" applyAlignment="1">
      <alignment horizontal="left" vertical="center"/>
    </xf>
    <xf numFmtId="0" fontId="18" fillId="6" borderId="16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left" vertical="center" wrapText="1"/>
    </xf>
    <xf numFmtId="0" fontId="4" fillId="2" borderId="9" xfId="2" applyFont="1" applyFill="1" applyBorder="1" applyAlignment="1">
      <alignment horizontal="left" vertical="center" wrapText="1"/>
    </xf>
    <xf numFmtId="0" fontId="4" fillId="2" borderId="10" xfId="2" applyFont="1" applyFill="1" applyBorder="1" applyAlignment="1">
      <alignment horizontal="left" vertical="center" wrapText="1"/>
    </xf>
    <xf numFmtId="0" fontId="4" fillId="2" borderId="3" xfId="2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4" fillId="2" borderId="26" xfId="2" applyFont="1" applyFill="1" applyBorder="1" applyAlignment="1">
      <alignment horizontal="left" vertical="center" wrapText="1"/>
    </xf>
    <xf numFmtId="0" fontId="4" fillId="2" borderId="27" xfId="2" applyFont="1" applyFill="1" applyBorder="1" applyAlignment="1">
      <alignment horizontal="left" vertical="center" wrapText="1"/>
    </xf>
    <xf numFmtId="0" fontId="24" fillId="4" borderId="16" xfId="2" applyFont="1" applyFill="1" applyBorder="1" applyAlignment="1">
      <alignment horizontal="left" vertical="center" wrapText="1"/>
    </xf>
    <xf numFmtId="0" fontId="24" fillId="4" borderId="11" xfId="2" applyFont="1" applyFill="1" applyBorder="1" applyAlignment="1">
      <alignment horizontal="left" vertical="center" wrapText="1"/>
    </xf>
    <xf numFmtId="0" fontId="24" fillId="4" borderId="21" xfId="2" applyFont="1" applyFill="1" applyBorder="1" applyAlignment="1">
      <alignment horizontal="left" vertical="center" wrapText="1"/>
    </xf>
    <xf numFmtId="0" fontId="24" fillId="4" borderId="34" xfId="2" applyFont="1" applyFill="1" applyBorder="1" applyAlignment="1">
      <alignment horizontal="left" vertical="center" wrapText="1"/>
    </xf>
    <xf numFmtId="0" fontId="15" fillId="5" borderId="19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20" xfId="2" applyFont="1" applyFill="1" applyBorder="1" applyAlignment="1">
      <alignment horizontal="center" vertical="center" wrapText="1"/>
    </xf>
    <xf numFmtId="0" fontId="15" fillId="5" borderId="18" xfId="2" applyFont="1" applyFill="1" applyBorder="1" applyAlignment="1">
      <alignment horizontal="center" vertical="center" wrapText="1"/>
    </xf>
    <xf numFmtId="0" fontId="15" fillId="5" borderId="17" xfId="2" applyFont="1" applyFill="1" applyBorder="1" applyAlignment="1">
      <alignment horizontal="center" vertical="center" wrapText="1"/>
    </xf>
    <xf numFmtId="0" fontId="26" fillId="0" borderId="0" xfId="0" applyFont="1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</cellXfs>
  <cellStyles count="4">
    <cellStyle name="Normal" xfId="0" builtinId="0"/>
    <cellStyle name="Normal_Functional Test Case v1.0" xfId="1" xr:uid="{00000000-0005-0000-0000-000001000000}"/>
    <cellStyle name="Normal_Sheet1_Vanco_CR022a1_TestCase_v0.1" xfId="2" xr:uid="{00000000-0005-0000-0000-000002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D71B-3B17-4960-9189-53AA5E11D9CE}">
  <dimension ref="A1:J9"/>
  <sheetViews>
    <sheetView tabSelected="1" workbookViewId="0">
      <selection activeCell="G9" sqref="G9:J9"/>
    </sheetView>
  </sheetViews>
  <sheetFormatPr defaultRowHeight="15.6"/>
  <cols>
    <col min="1" max="16384" width="8.88671875" style="164"/>
  </cols>
  <sheetData>
    <row r="1" spans="1:10">
      <c r="A1" s="166" t="s">
        <v>212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0">
      <c r="A2" s="166"/>
      <c r="B2" s="166"/>
      <c r="C2" s="166"/>
      <c r="D2" s="166"/>
      <c r="E2" s="166"/>
      <c r="F2" s="166"/>
      <c r="G2" s="166"/>
      <c r="H2" s="166"/>
      <c r="I2" s="166"/>
      <c r="J2" s="166"/>
    </row>
    <row r="3" spans="1:10">
      <c r="A3" s="166"/>
      <c r="B3" s="166"/>
      <c r="C3" s="166"/>
      <c r="D3" s="166"/>
      <c r="E3" s="166"/>
      <c r="F3" s="166"/>
      <c r="G3" s="166"/>
      <c r="H3" s="166"/>
      <c r="I3" s="166"/>
      <c r="J3" s="166"/>
    </row>
    <row r="4" spans="1:10">
      <c r="A4" s="166"/>
      <c r="B4" s="166"/>
      <c r="C4" s="166"/>
      <c r="D4" s="166"/>
      <c r="E4" s="166"/>
      <c r="F4" s="166"/>
      <c r="G4" s="166"/>
      <c r="H4" s="166"/>
      <c r="I4" s="166"/>
      <c r="J4" s="166"/>
    </row>
    <row r="5" spans="1:10" ht="17.399999999999999">
      <c r="A5" s="167" t="s">
        <v>213</v>
      </c>
      <c r="B5" s="167"/>
      <c r="C5" s="167"/>
      <c r="D5" s="167"/>
      <c r="E5" s="167"/>
      <c r="F5" s="167"/>
      <c r="G5" s="165" t="s">
        <v>214</v>
      </c>
      <c r="H5" s="165"/>
      <c r="I5" s="165"/>
      <c r="J5" s="165"/>
    </row>
    <row r="6" spans="1:10">
      <c r="A6" s="168" t="s">
        <v>215</v>
      </c>
      <c r="B6" s="168"/>
      <c r="C6" s="168"/>
      <c r="D6" s="168"/>
      <c r="E6" s="168"/>
      <c r="F6" s="168"/>
      <c r="G6" s="168">
        <v>1851050089</v>
      </c>
      <c r="H6" s="168"/>
      <c r="I6" s="168"/>
      <c r="J6" s="168"/>
    </row>
    <row r="7" spans="1:10">
      <c r="A7" s="168" t="s">
        <v>216</v>
      </c>
      <c r="B7" s="168"/>
      <c r="C7" s="168"/>
      <c r="D7" s="168"/>
      <c r="E7" s="168"/>
      <c r="F7" s="168"/>
      <c r="G7" s="168">
        <v>1851050024</v>
      </c>
      <c r="H7" s="168"/>
      <c r="I7" s="168"/>
      <c r="J7" s="168"/>
    </row>
    <row r="8" spans="1:10">
      <c r="A8" s="168" t="s">
        <v>97</v>
      </c>
      <c r="B8" s="168"/>
      <c r="C8" s="168"/>
      <c r="D8" s="168"/>
      <c r="E8" s="168"/>
      <c r="F8" s="168"/>
      <c r="G8" s="168">
        <v>1851050136</v>
      </c>
      <c r="H8" s="168"/>
      <c r="I8" s="168"/>
      <c r="J8" s="168"/>
    </row>
    <row r="9" spans="1:10">
      <c r="A9" s="168" t="s">
        <v>96</v>
      </c>
      <c r="B9" s="168"/>
      <c r="C9" s="168"/>
      <c r="D9" s="168"/>
      <c r="E9" s="168"/>
      <c r="F9" s="168"/>
      <c r="G9" s="168">
        <v>1851050083</v>
      </c>
      <c r="H9" s="168"/>
      <c r="I9" s="168"/>
      <c r="J9" s="168"/>
    </row>
  </sheetData>
  <mergeCells count="11">
    <mergeCell ref="A8:F8"/>
    <mergeCell ref="A9:F9"/>
    <mergeCell ref="G6:J6"/>
    <mergeCell ref="G7:J7"/>
    <mergeCell ref="G8:J8"/>
    <mergeCell ref="G9:J9"/>
    <mergeCell ref="A1:J4"/>
    <mergeCell ref="A5:F5"/>
    <mergeCell ref="G5:J5"/>
    <mergeCell ref="A6:F6"/>
    <mergeCell ref="A7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E16" sqref="E16"/>
    </sheetView>
  </sheetViews>
  <sheetFormatPr defaultColWidth="9" defaultRowHeight="13.8"/>
  <cols>
    <col min="1" max="1" width="9" style="1"/>
    <col min="2" max="2" width="14.109375" style="1" customWidth="1"/>
    <col min="3" max="3" width="9.21875" style="1" bestFit="1" customWidth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9"/>
      <c r="C1" s="9"/>
    </row>
    <row r="2" spans="1:8" ht="22.2">
      <c r="A2" s="5"/>
      <c r="B2" s="6" t="s">
        <v>2</v>
      </c>
      <c r="C2" s="5"/>
      <c r="D2" s="5"/>
      <c r="E2" s="5"/>
      <c r="F2" s="5"/>
      <c r="G2" s="5"/>
    </row>
    <row r="3" spans="1:8">
      <c r="A3" s="5"/>
      <c r="B3" s="7" t="s">
        <v>29</v>
      </c>
      <c r="C3" s="29"/>
      <c r="D3" s="8"/>
      <c r="E3" s="5"/>
      <c r="F3" s="5"/>
      <c r="G3" s="5"/>
    </row>
    <row r="4" spans="1:8">
      <c r="A4" s="5"/>
      <c r="B4" s="7" t="s">
        <v>12</v>
      </c>
      <c r="C4" s="3">
        <v>44324</v>
      </c>
      <c r="D4" s="3"/>
      <c r="E4" s="5"/>
      <c r="F4" s="5"/>
      <c r="G4" s="5"/>
    </row>
    <row r="5" spans="1:8">
      <c r="A5" s="5"/>
      <c r="B5" s="7"/>
      <c r="C5" s="8"/>
      <c r="D5" s="8"/>
      <c r="E5" s="5"/>
      <c r="F5" s="5"/>
      <c r="G5" s="5"/>
    </row>
    <row r="6" spans="1:8" ht="14.25" customHeight="1">
      <c r="A6" s="5"/>
      <c r="B6" s="7" t="s">
        <v>30</v>
      </c>
      <c r="C6" s="135" t="s">
        <v>67</v>
      </c>
      <c r="D6" s="135"/>
      <c r="E6" s="135"/>
      <c r="F6" s="5"/>
      <c r="G6" s="5"/>
    </row>
    <row r="7" spans="1:8">
      <c r="A7" s="5"/>
      <c r="B7" s="7" t="s">
        <v>31</v>
      </c>
      <c r="C7" s="135" t="s">
        <v>36</v>
      </c>
      <c r="D7" s="135"/>
      <c r="E7" s="135"/>
      <c r="F7" s="5"/>
      <c r="G7" s="5"/>
    </row>
    <row r="8" spans="1:8">
      <c r="A8" s="5"/>
      <c r="B8" s="7"/>
      <c r="C8" s="5"/>
      <c r="D8" s="5"/>
      <c r="E8" s="5"/>
      <c r="F8" s="5"/>
      <c r="G8" s="5"/>
    </row>
    <row r="9" spans="1:8">
      <c r="A9" s="5"/>
      <c r="B9" s="4"/>
      <c r="C9" s="4"/>
      <c r="D9" s="4"/>
      <c r="E9" s="4"/>
      <c r="F9" s="5"/>
      <c r="G9" s="5"/>
    </row>
    <row r="10" spans="1:8">
      <c r="B10" s="2" t="s">
        <v>20</v>
      </c>
    </row>
    <row r="11" spans="1:8" s="10" customFormat="1" ht="26.4">
      <c r="B11" s="26" t="s">
        <v>9</v>
      </c>
      <c r="C11" s="27" t="s">
        <v>21</v>
      </c>
      <c r="D11" s="27" t="s">
        <v>5</v>
      </c>
      <c r="E11" s="27" t="s">
        <v>6</v>
      </c>
      <c r="F11" s="27" t="s">
        <v>11</v>
      </c>
      <c r="G11" s="28" t="s">
        <v>10</v>
      </c>
      <c r="H11" s="32" t="s">
        <v>22</v>
      </c>
    </row>
    <row r="12" spans="1:8" s="10" customFormat="1">
      <c r="B12" s="12">
        <v>44324</v>
      </c>
      <c r="C12" s="13"/>
      <c r="D12" s="14"/>
      <c r="E12" s="15"/>
      <c r="F12" s="30" t="s">
        <v>96</v>
      </c>
      <c r="G12" s="31"/>
      <c r="H12" s="33"/>
    </row>
    <row r="13" spans="1:8" s="10" customFormat="1">
      <c r="B13" s="12">
        <v>44324</v>
      </c>
      <c r="C13" s="13"/>
      <c r="D13" s="14"/>
      <c r="E13" s="15"/>
      <c r="F13" s="30" t="s">
        <v>97</v>
      </c>
      <c r="G13" s="34"/>
      <c r="H13" s="33"/>
    </row>
    <row r="14" spans="1:8" s="11" customFormat="1" ht="13.2">
      <c r="B14" s="12"/>
      <c r="C14" s="13"/>
      <c r="D14" s="14"/>
      <c r="E14" s="15"/>
      <c r="F14" s="30"/>
      <c r="G14" s="34"/>
      <c r="H14" s="33"/>
    </row>
    <row r="15" spans="1:8" s="11" customFormat="1" ht="13.2">
      <c r="B15" s="19"/>
      <c r="C15" s="20"/>
      <c r="D15" s="17"/>
      <c r="E15" s="17"/>
      <c r="F15" s="17"/>
      <c r="G15" s="17"/>
      <c r="H15" s="18"/>
    </row>
    <row r="16" spans="1:8" s="10" customFormat="1">
      <c r="B16" s="12"/>
      <c r="C16" s="16"/>
      <c r="D16" s="14"/>
      <c r="E16" s="17"/>
      <c r="F16" s="17"/>
      <c r="G16" s="17"/>
      <c r="H16" s="21"/>
    </row>
    <row r="17" spans="2:8" s="10" customFormat="1">
      <c r="B17" s="19"/>
      <c r="C17" s="20"/>
      <c r="D17" s="17"/>
      <c r="E17" s="17"/>
      <c r="F17" s="17"/>
      <c r="G17" s="17"/>
      <c r="H17" s="18"/>
    </row>
    <row r="18" spans="2:8" s="10" customFormat="1">
      <c r="B18" s="19"/>
      <c r="C18" s="20"/>
      <c r="D18" s="17"/>
      <c r="E18" s="17"/>
      <c r="F18" s="17"/>
      <c r="G18" s="17"/>
      <c r="H18" s="18"/>
    </row>
    <row r="19" spans="2:8" s="10" customFormat="1">
      <c r="B19" s="19"/>
      <c r="C19" s="20"/>
      <c r="D19" s="17"/>
      <c r="E19" s="17"/>
      <c r="F19" s="17"/>
      <c r="G19" s="17"/>
      <c r="H19" s="18"/>
    </row>
    <row r="20" spans="2:8" s="10" customFormat="1">
      <c r="B20" s="19"/>
      <c r="C20" s="20"/>
      <c r="D20" s="17"/>
      <c r="E20" s="17"/>
      <c r="F20" s="17"/>
      <c r="G20" s="17"/>
      <c r="H20" s="18"/>
    </row>
    <row r="21" spans="2:8" s="10" customFormat="1">
      <c r="B21" s="19"/>
      <c r="C21" s="20"/>
      <c r="D21" s="17"/>
      <c r="E21" s="17"/>
      <c r="F21" s="17"/>
      <c r="G21" s="17"/>
      <c r="H21" s="18"/>
    </row>
    <row r="22" spans="2:8" s="10" customFormat="1">
      <c r="B22" s="19"/>
      <c r="C22" s="20"/>
      <c r="D22" s="17"/>
      <c r="E22" s="17"/>
      <c r="F22" s="17"/>
      <c r="G22" s="17"/>
      <c r="H22" s="18"/>
    </row>
    <row r="23" spans="2:8" s="10" customFormat="1">
      <c r="B23" s="22"/>
      <c r="C23" s="23"/>
      <c r="D23" s="24"/>
      <c r="E23" s="24"/>
      <c r="F23" s="24"/>
      <c r="G23" s="24"/>
      <c r="H23" s="25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X66"/>
  <sheetViews>
    <sheetView workbookViewId="0">
      <selection activeCell="D21" sqref="D21"/>
    </sheetView>
  </sheetViews>
  <sheetFormatPr defaultColWidth="9" defaultRowHeight="15" customHeight="1"/>
  <cols>
    <col min="1" max="1" width="15.5546875" style="40" bestFit="1" customWidth="1"/>
    <col min="2" max="2" width="33.44140625" style="39" bestFit="1" customWidth="1"/>
    <col min="3" max="3" width="22.109375" style="39" bestFit="1" customWidth="1"/>
    <col min="4" max="4" width="58.44140625" style="82" bestFit="1" customWidth="1"/>
    <col min="5" max="5" width="10.77734375" style="39" bestFit="1" customWidth="1"/>
    <col min="6" max="6" width="9.77734375" style="39" bestFit="1" customWidth="1"/>
    <col min="7" max="7" width="14.6640625" style="39" customWidth="1"/>
    <col min="8" max="16384" width="9" style="39"/>
  </cols>
  <sheetData>
    <row r="1" spans="1:7" ht="15" customHeight="1">
      <c r="A1" s="138" t="s">
        <v>2</v>
      </c>
      <c r="B1" s="144"/>
      <c r="C1" s="144"/>
      <c r="D1" s="144"/>
      <c r="E1" s="36"/>
      <c r="F1" s="36"/>
      <c r="G1" s="37"/>
    </row>
    <row r="2" spans="1:7" ht="15" customHeight="1">
      <c r="A2" s="139"/>
      <c r="B2" s="145"/>
      <c r="C2" s="145"/>
      <c r="D2" s="145"/>
      <c r="E2" s="36"/>
      <c r="F2" s="36"/>
      <c r="G2" s="37"/>
    </row>
    <row r="3" spans="1:7" ht="15" customHeight="1">
      <c r="A3" s="71" t="s">
        <v>32</v>
      </c>
      <c r="B3" s="146" t="s">
        <v>67</v>
      </c>
      <c r="C3" s="147"/>
      <c r="D3" s="148"/>
      <c r="E3" s="142"/>
      <c r="F3" s="142"/>
      <c r="G3" s="142"/>
    </row>
    <row r="4" spans="1:7" ht="15" customHeight="1">
      <c r="A4" s="72" t="s">
        <v>33</v>
      </c>
      <c r="B4" s="149" t="s">
        <v>37</v>
      </c>
      <c r="C4" s="150"/>
      <c r="D4" s="151"/>
      <c r="E4" s="142"/>
      <c r="F4" s="142"/>
      <c r="G4" s="142"/>
    </row>
    <row r="5" spans="1:7" ht="30" customHeight="1">
      <c r="A5" s="77" t="s">
        <v>26</v>
      </c>
      <c r="B5" s="152" t="s">
        <v>38</v>
      </c>
      <c r="C5" s="153"/>
      <c r="D5" s="154"/>
      <c r="E5" s="142"/>
      <c r="F5" s="142"/>
      <c r="G5" s="142"/>
    </row>
    <row r="6" spans="1:7" ht="15" customHeight="1">
      <c r="A6" s="78" t="s">
        <v>43</v>
      </c>
      <c r="B6" s="75">
        <f>COUNTIF(F12:F79,"Pass")</f>
        <v>32</v>
      </c>
      <c r="C6" s="73" t="s">
        <v>42</v>
      </c>
      <c r="D6" s="80">
        <f>COUNTIF(F10:F801,"Pending")</f>
        <v>0</v>
      </c>
      <c r="E6" s="142"/>
      <c r="F6" s="142"/>
      <c r="G6" s="142"/>
    </row>
    <row r="7" spans="1:7" ht="15" customHeight="1">
      <c r="A7" s="79" t="s">
        <v>44</v>
      </c>
      <c r="B7" s="76">
        <f>COUNTIF(F12:F79,"Fail")</f>
        <v>12</v>
      </c>
      <c r="C7" s="74" t="s">
        <v>24</v>
      </c>
      <c r="D7" s="81">
        <f>COUNTA(A12:A82)</f>
        <v>44</v>
      </c>
      <c r="E7" s="142"/>
      <c r="F7" s="142"/>
      <c r="G7" s="142"/>
    </row>
    <row r="8" spans="1:7" ht="15" customHeight="1">
      <c r="A8" s="143"/>
      <c r="B8" s="143"/>
      <c r="C8" s="143"/>
      <c r="D8" s="143"/>
      <c r="E8" s="35"/>
      <c r="F8" s="110"/>
      <c r="G8" s="38"/>
    </row>
    <row r="9" spans="1:7" ht="15" customHeight="1">
      <c r="A9" s="159" t="s">
        <v>27</v>
      </c>
      <c r="B9" s="159" t="s">
        <v>3</v>
      </c>
      <c r="C9" s="159" t="s">
        <v>52</v>
      </c>
      <c r="D9" s="161" t="s">
        <v>25</v>
      </c>
      <c r="E9" s="163" t="s">
        <v>23</v>
      </c>
      <c r="F9" s="163" t="s">
        <v>4</v>
      </c>
      <c r="G9" s="160" t="s">
        <v>28</v>
      </c>
    </row>
    <row r="10" spans="1:7" ht="15" customHeight="1">
      <c r="A10" s="160"/>
      <c r="B10" s="160"/>
      <c r="C10" s="160"/>
      <c r="D10" s="162"/>
      <c r="E10" s="162"/>
      <c r="F10" s="162"/>
      <c r="G10" s="160"/>
    </row>
    <row r="11" spans="1:7" ht="15" customHeight="1">
      <c r="A11" s="140"/>
      <c r="B11" s="140"/>
      <c r="C11" s="140"/>
      <c r="D11" s="140"/>
      <c r="E11" s="140"/>
      <c r="F11" s="140"/>
      <c r="G11" s="141"/>
    </row>
    <row r="12" spans="1:7" ht="27" customHeight="1">
      <c r="A12" s="87"/>
      <c r="B12" s="155" t="s">
        <v>68</v>
      </c>
      <c r="C12" s="155"/>
      <c r="D12" s="155"/>
      <c r="E12" s="155"/>
      <c r="F12" s="155"/>
      <c r="G12" s="156"/>
    </row>
    <row r="13" spans="1:7" ht="27" customHeight="1">
      <c r="A13" s="88" t="s">
        <v>46</v>
      </c>
      <c r="B13" s="89" t="s">
        <v>39</v>
      </c>
      <c r="C13" s="90" t="s">
        <v>40</v>
      </c>
      <c r="D13" s="91" t="s">
        <v>69</v>
      </c>
      <c r="E13" s="92">
        <v>44474</v>
      </c>
      <c r="F13" s="126" t="s">
        <v>0</v>
      </c>
      <c r="G13" s="93"/>
    </row>
    <row r="14" spans="1:7" ht="31.2">
      <c r="A14" s="88" t="s">
        <v>47</v>
      </c>
      <c r="B14" s="89" t="s">
        <v>70</v>
      </c>
      <c r="C14" s="90" t="s">
        <v>40</v>
      </c>
      <c r="D14" s="91" t="s">
        <v>125</v>
      </c>
      <c r="E14" s="92">
        <v>44474</v>
      </c>
      <c r="F14" s="92" t="s">
        <v>34</v>
      </c>
      <c r="G14" s="93"/>
    </row>
    <row r="15" spans="1:7" ht="31.2">
      <c r="A15" s="88" t="s">
        <v>48</v>
      </c>
      <c r="B15" s="89" t="s">
        <v>71</v>
      </c>
      <c r="C15" s="90" t="s">
        <v>40</v>
      </c>
      <c r="D15" s="90" t="s">
        <v>41</v>
      </c>
      <c r="E15" s="92">
        <v>44474</v>
      </c>
      <c r="F15" s="92" t="s">
        <v>34</v>
      </c>
      <c r="G15" s="93"/>
    </row>
    <row r="16" spans="1:7" ht="27" customHeight="1">
      <c r="A16" s="87"/>
      <c r="B16" s="155" t="s">
        <v>73</v>
      </c>
      <c r="C16" s="155"/>
      <c r="D16" s="155"/>
      <c r="E16" s="155"/>
      <c r="F16" s="155"/>
      <c r="G16" s="156"/>
    </row>
    <row r="17" spans="1:232" ht="27" customHeight="1">
      <c r="A17" s="88" t="s">
        <v>45</v>
      </c>
      <c r="B17" s="94" t="s">
        <v>75</v>
      </c>
      <c r="C17" s="95" t="s">
        <v>72</v>
      </c>
      <c r="D17" s="91" t="s">
        <v>74</v>
      </c>
      <c r="E17" s="92">
        <v>44474</v>
      </c>
      <c r="F17" s="92" t="s">
        <v>34</v>
      </c>
      <c r="G17" s="93"/>
    </row>
    <row r="18" spans="1:232" ht="31.2">
      <c r="A18" s="88" t="s">
        <v>49</v>
      </c>
      <c r="B18" s="94" t="s">
        <v>77</v>
      </c>
      <c r="C18" s="95" t="s">
        <v>72</v>
      </c>
      <c r="D18" s="91" t="s">
        <v>198</v>
      </c>
      <c r="E18" s="92">
        <v>44474</v>
      </c>
      <c r="F18" s="92" t="s">
        <v>34</v>
      </c>
      <c r="G18" s="93"/>
    </row>
    <row r="19" spans="1:232" ht="31.2">
      <c r="A19" s="88" t="s">
        <v>50</v>
      </c>
      <c r="B19" s="94" t="s">
        <v>78</v>
      </c>
      <c r="C19" s="95" t="s">
        <v>72</v>
      </c>
      <c r="D19" s="91" t="s">
        <v>197</v>
      </c>
      <c r="E19" s="92">
        <v>44474</v>
      </c>
      <c r="F19" s="126" t="s">
        <v>0</v>
      </c>
      <c r="G19" s="93"/>
    </row>
    <row r="20" spans="1:232" ht="31.2">
      <c r="A20" s="96" t="s">
        <v>51</v>
      </c>
      <c r="B20" s="94" t="s">
        <v>76</v>
      </c>
      <c r="C20" s="95" t="s">
        <v>72</v>
      </c>
      <c r="D20" s="97" t="s">
        <v>126</v>
      </c>
      <c r="E20" s="92">
        <v>44474</v>
      </c>
      <c r="F20" s="127" t="s">
        <v>0</v>
      </c>
      <c r="G20" s="99"/>
    </row>
    <row r="21" spans="1:232" s="85" customFormat="1" ht="27" customHeight="1">
      <c r="A21" s="88" t="s">
        <v>86</v>
      </c>
      <c r="B21" s="89" t="s">
        <v>87</v>
      </c>
      <c r="C21" s="90" t="s">
        <v>88</v>
      </c>
      <c r="D21" s="90" t="s">
        <v>196</v>
      </c>
      <c r="E21" s="92">
        <v>44474</v>
      </c>
      <c r="F21" s="92" t="s">
        <v>34</v>
      </c>
      <c r="G21" s="93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</row>
    <row r="22" spans="1:232" ht="27" customHeight="1">
      <c r="A22" s="100"/>
      <c r="B22" s="157" t="s">
        <v>141</v>
      </c>
      <c r="C22" s="157"/>
      <c r="D22" s="157"/>
      <c r="E22" s="157"/>
      <c r="F22" s="157"/>
      <c r="G22" s="158"/>
    </row>
    <row r="23" spans="1:232" ht="27" customHeight="1">
      <c r="A23" s="112" t="s">
        <v>56</v>
      </c>
      <c r="B23" s="115" t="s">
        <v>127</v>
      </c>
      <c r="C23" s="115" t="s">
        <v>128</v>
      </c>
      <c r="D23" s="115" t="s">
        <v>129</v>
      </c>
      <c r="E23" s="92">
        <v>44474</v>
      </c>
      <c r="F23" s="112" t="s">
        <v>34</v>
      </c>
      <c r="G23" s="115"/>
    </row>
    <row r="24" spans="1:232" ht="31.2">
      <c r="A24" s="112" t="s">
        <v>57</v>
      </c>
      <c r="B24" s="115" t="s">
        <v>130</v>
      </c>
      <c r="C24" s="116" t="s">
        <v>131</v>
      </c>
      <c r="D24" s="117" t="s">
        <v>138</v>
      </c>
      <c r="E24" s="92">
        <v>44474</v>
      </c>
      <c r="F24" s="112" t="s">
        <v>34</v>
      </c>
      <c r="G24" s="115"/>
    </row>
    <row r="25" spans="1:232" ht="27" customHeight="1">
      <c r="A25" s="88" t="s">
        <v>58</v>
      </c>
      <c r="B25" s="101" t="s">
        <v>132</v>
      </c>
      <c r="C25" s="95" t="s">
        <v>80</v>
      </c>
      <c r="D25" s="91" t="s">
        <v>81</v>
      </c>
      <c r="E25" s="92">
        <v>44474</v>
      </c>
      <c r="F25" s="92" t="s">
        <v>34</v>
      </c>
      <c r="G25" s="93"/>
    </row>
    <row r="26" spans="1:232" ht="23.4" customHeight="1">
      <c r="A26" s="88" t="s">
        <v>59</v>
      </c>
      <c r="B26" s="94" t="s">
        <v>133</v>
      </c>
      <c r="C26" s="95" t="s">
        <v>80</v>
      </c>
      <c r="D26" s="91" t="s">
        <v>82</v>
      </c>
      <c r="E26" s="92">
        <v>44474</v>
      </c>
      <c r="F26" s="92" t="s">
        <v>34</v>
      </c>
      <c r="G26" s="93"/>
    </row>
    <row r="27" spans="1:232" ht="31.2">
      <c r="A27" s="88" t="s">
        <v>60</v>
      </c>
      <c r="B27" s="94" t="s">
        <v>134</v>
      </c>
      <c r="C27" s="95" t="s">
        <v>80</v>
      </c>
      <c r="D27" s="91" t="s">
        <v>195</v>
      </c>
      <c r="E27" s="92">
        <v>44474</v>
      </c>
      <c r="F27" s="92" t="s">
        <v>34</v>
      </c>
      <c r="G27" s="93"/>
    </row>
    <row r="28" spans="1:232" ht="31.2">
      <c r="A28" s="88" t="s">
        <v>61</v>
      </c>
      <c r="B28" s="101" t="s">
        <v>135</v>
      </c>
      <c r="C28" s="95" t="s">
        <v>83</v>
      </c>
      <c r="D28" s="91" t="s">
        <v>81</v>
      </c>
      <c r="E28" s="92">
        <v>44474</v>
      </c>
      <c r="F28" s="92" t="s">
        <v>34</v>
      </c>
      <c r="G28" s="93"/>
    </row>
    <row r="29" spans="1:232" ht="31.2">
      <c r="A29" s="88" t="s">
        <v>139</v>
      </c>
      <c r="B29" s="94" t="s">
        <v>136</v>
      </c>
      <c r="C29" s="95" t="s">
        <v>83</v>
      </c>
      <c r="D29" s="91" t="s">
        <v>84</v>
      </c>
      <c r="E29" s="92">
        <v>44474</v>
      </c>
      <c r="F29" s="92" t="s">
        <v>34</v>
      </c>
      <c r="G29" s="93"/>
    </row>
    <row r="30" spans="1:232" ht="31.2">
      <c r="A30" s="96" t="s">
        <v>140</v>
      </c>
      <c r="B30" s="94" t="s">
        <v>137</v>
      </c>
      <c r="C30" s="95" t="s">
        <v>83</v>
      </c>
      <c r="D30" s="97" t="s">
        <v>195</v>
      </c>
      <c r="E30" s="92">
        <v>44474</v>
      </c>
      <c r="F30" s="98" t="s">
        <v>34</v>
      </c>
      <c r="G30" s="99"/>
    </row>
    <row r="31" spans="1:232" ht="27" customHeight="1">
      <c r="A31" s="87"/>
      <c r="B31" s="155" t="s">
        <v>79</v>
      </c>
      <c r="C31" s="155"/>
      <c r="D31" s="155"/>
      <c r="E31" s="155"/>
      <c r="F31" s="155"/>
      <c r="G31" s="156"/>
    </row>
    <row r="32" spans="1:232" ht="27" customHeight="1">
      <c r="A32" s="112" t="s">
        <v>190</v>
      </c>
      <c r="B32" s="115" t="s">
        <v>192</v>
      </c>
      <c r="C32" s="115" t="s">
        <v>194</v>
      </c>
      <c r="D32" s="115" t="s">
        <v>199</v>
      </c>
      <c r="E32" s="134">
        <v>44474</v>
      </c>
      <c r="F32" s="126" t="s">
        <v>0</v>
      </c>
      <c r="G32" s="115"/>
    </row>
    <row r="33" spans="1:7" ht="27" customHeight="1">
      <c r="A33" s="88" t="s">
        <v>62</v>
      </c>
      <c r="B33" s="101" t="s">
        <v>142</v>
      </c>
      <c r="C33" s="95" t="s">
        <v>80</v>
      </c>
      <c r="D33" s="91" t="s">
        <v>200</v>
      </c>
      <c r="E33" s="92">
        <v>44474</v>
      </c>
      <c r="F33" s="92" t="s">
        <v>34</v>
      </c>
      <c r="G33" s="102"/>
    </row>
    <row r="34" spans="1:7" ht="31.2">
      <c r="A34" s="88" t="s">
        <v>63</v>
      </c>
      <c r="B34" s="101" t="s">
        <v>153</v>
      </c>
      <c r="C34" s="95" t="s">
        <v>155</v>
      </c>
      <c r="D34" s="91" t="s">
        <v>201</v>
      </c>
      <c r="E34" s="92">
        <v>44474</v>
      </c>
      <c r="F34" s="92" t="s">
        <v>34</v>
      </c>
      <c r="G34" s="102"/>
    </row>
    <row r="35" spans="1:7" ht="31.2">
      <c r="A35" s="88" t="s">
        <v>191</v>
      </c>
      <c r="B35" s="101" t="s">
        <v>154</v>
      </c>
      <c r="C35" s="95" t="s">
        <v>155</v>
      </c>
      <c r="D35" s="91" t="s">
        <v>202</v>
      </c>
      <c r="E35" s="92">
        <v>44474</v>
      </c>
      <c r="F35" s="126" t="s">
        <v>0</v>
      </c>
      <c r="G35" s="102"/>
    </row>
    <row r="36" spans="1:7" ht="15.6">
      <c r="A36" s="87"/>
      <c r="B36" s="155" t="s">
        <v>85</v>
      </c>
      <c r="C36" s="155"/>
      <c r="D36" s="155"/>
      <c r="E36" s="155"/>
      <c r="F36" s="155"/>
      <c r="G36" s="156"/>
    </row>
    <row r="37" spans="1:7" ht="31.2">
      <c r="A37" s="112" t="s">
        <v>64</v>
      </c>
      <c r="B37" s="115" t="s">
        <v>144</v>
      </c>
      <c r="C37" s="115" t="s">
        <v>145</v>
      </c>
      <c r="D37" s="115" t="s">
        <v>146</v>
      </c>
      <c r="E37" s="92">
        <v>44474</v>
      </c>
      <c r="F37" s="112" t="s">
        <v>34</v>
      </c>
      <c r="G37" s="115"/>
    </row>
    <row r="38" spans="1:7" s="120" customFormat="1" ht="46.8">
      <c r="A38" s="112" t="s">
        <v>65</v>
      </c>
      <c r="B38" s="115" t="s">
        <v>157</v>
      </c>
      <c r="C38" s="115" t="s">
        <v>160</v>
      </c>
      <c r="D38" s="117" t="s">
        <v>148</v>
      </c>
      <c r="E38" s="92">
        <v>44474</v>
      </c>
      <c r="F38" s="121" t="s">
        <v>34</v>
      </c>
      <c r="G38" s="115"/>
    </row>
    <row r="39" spans="1:7" s="120" customFormat="1" ht="46.8">
      <c r="A39" s="88" t="s">
        <v>65</v>
      </c>
      <c r="B39" s="101" t="s">
        <v>149</v>
      </c>
      <c r="C39" s="103" t="s">
        <v>152</v>
      </c>
      <c r="D39" s="91" t="s">
        <v>203</v>
      </c>
      <c r="E39" s="92">
        <v>44474</v>
      </c>
      <c r="F39" s="128" t="s">
        <v>0</v>
      </c>
      <c r="G39" s="102"/>
    </row>
    <row r="40" spans="1:7" ht="31.2">
      <c r="A40" s="96" t="s">
        <v>90</v>
      </c>
      <c r="B40" s="104" t="s">
        <v>150</v>
      </c>
      <c r="C40" s="103" t="s">
        <v>152</v>
      </c>
      <c r="D40" s="97" t="s">
        <v>204</v>
      </c>
      <c r="E40" s="92">
        <v>44474</v>
      </c>
      <c r="F40" s="129" t="s">
        <v>0</v>
      </c>
      <c r="G40" s="106"/>
    </row>
    <row r="41" spans="1:7" ht="31.2">
      <c r="A41" s="88" t="s">
        <v>147</v>
      </c>
      <c r="B41" s="101" t="s">
        <v>151</v>
      </c>
      <c r="C41" s="103" t="s">
        <v>152</v>
      </c>
      <c r="D41" s="90" t="s">
        <v>205</v>
      </c>
      <c r="E41" s="92">
        <v>44474</v>
      </c>
      <c r="F41" s="119" t="s">
        <v>34</v>
      </c>
      <c r="G41" s="102"/>
    </row>
    <row r="42" spans="1:7" ht="15.6">
      <c r="A42" s="100"/>
      <c r="B42" s="157" t="s">
        <v>162</v>
      </c>
      <c r="C42" s="157"/>
      <c r="D42" s="157"/>
      <c r="E42" s="157"/>
      <c r="F42" s="157"/>
      <c r="G42" s="158"/>
    </row>
    <row r="43" spans="1:7" ht="62.4">
      <c r="A43" s="112" t="s">
        <v>53</v>
      </c>
      <c r="B43" s="112" t="s">
        <v>158</v>
      </c>
      <c r="C43" s="115" t="s">
        <v>159</v>
      </c>
      <c r="D43" s="117" t="s">
        <v>161</v>
      </c>
      <c r="E43" s="92">
        <v>44474</v>
      </c>
      <c r="F43" s="112" t="s">
        <v>34</v>
      </c>
      <c r="G43" s="112"/>
    </row>
    <row r="44" spans="1:7" ht="31.2">
      <c r="A44" s="88" t="s">
        <v>54</v>
      </c>
      <c r="B44" s="101" t="s">
        <v>91</v>
      </c>
      <c r="C44" s="103" t="s">
        <v>92</v>
      </c>
      <c r="D44" s="91" t="s">
        <v>206</v>
      </c>
      <c r="E44" s="92">
        <v>44474</v>
      </c>
      <c r="F44" s="92" t="s">
        <v>34</v>
      </c>
      <c r="G44" s="102"/>
    </row>
    <row r="45" spans="1:7" ht="46.8">
      <c r="A45" s="88" t="s">
        <v>55</v>
      </c>
      <c r="B45" s="101" t="s">
        <v>149</v>
      </c>
      <c r="C45" s="103" t="s">
        <v>156</v>
      </c>
      <c r="D45" s="91" t="s">
        <v>207</v>
      </c>
      <c r="E45" s="92">
        <v>44474</v>
      </c>
      <c r="F45" s="126" t="s">
        <v>0</v>
      </c>
      <c r="G45" s="102"/>
    </row>
    <row r="46" spans="1:7" ht="31.2">
      <c r="A46" s="88" t="s">
        <v>93</v>
      </c>
      <c r="B46" s="104" t="s">
        <v>150</v>
      </c>
      <c r="C46" s="103" t="s">
        <v>156</v>
      </c>
      <c r="D46" s="91" t="s">
        <v>208</v>
      </c>
      <c r="E46" s="92">
        <v>44474</v>
      </c>
      <c r="F46" s="126" t="s">
        <v>0</v>
      </c>
      <c r="G46" s="102"/>
    </row>
    <row r="47" spans="1:7" ht="31.2">
      <c r="A47" s="88" t="s">
        <v>143</v>
      </c>
      <c r="B47" s="101" t="s">
        <v>151</v>
      </c>
      <c r="C47" s="103" t="s">
        <v>156</v>
      </c>
      <c r="D47" s="91" t="s">
        <v>209</v>
      </c>
      <c r="E47" s="92">
        <v>44474</v>
      </c>
      <c r="F47" s="92" t="s">
        <v>34</v>
      </c>
      <c r="G47" s="102"/>
    </row>
    <row r="48" spans="1:7" ht="15.6">
      <c r="A48" s="87"/>
      <c r="B48" s="155" t="s">
        <v>89</v>
      </c>
      <c r="C48" s="155"/>
      <c r="D48" s="155"/>
      <c r="E48" s="155"/>
      <c r="F48" s="155"/>
      <c r="G48" s="156"/>
    </row>
    <row r="49" spans="1:232" ht="93.6">
      <c r="A49" s="96" t="s">
        <v>94</v>
      </c>
      <c r="B49" s="104" t="s">
        <v>210</v>
      </c>
      <c r="C49" s="105" t="s">
        <v>103</v>
      </c>
      <c r="D49" s="97" t="s">
        <v>211</v>
      </c>
      <c r="E49" s="92">
        <v>44474</v>
      </c>
      <c r="F49" s="118" t="s">
        <v>34</v>
      </c>
      <c r="G49" s="106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</row>
    <row r="50" spans="1:232" s="41" customFormat="1" ht="93.6">
      <c r="A50" s="107" t="s">
        <v>99</v>
      </c>
      <c r="B50" s="108" t="s">
        <v>100</v>
      </c>
      <c r="C50" s="105" t="s">
        <v>104</v>
      </c>
      <c r="D50" s="97" t="s">
        <v>101</v>
      </c>
      <c r="E50" s="92">
        <v>44474</v>
      </c>
      <c r="F50" s="118" t="s">
        <v>34</v>
      </c>
      <c r="G50" s="106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39"/>
      <c r="GM50" s="39"/>
      <c r="GN50" s="39"/>
      <c r="GO50" s="39"/>
      <c r="GP50" s="39"/>
      <c r="GQ50" s="39"/>
      <c r="GR50" s="39"/>
      <c r="GS50" s="39"/>
      <c r="GT50" s="39"/>
      <c r="GU50" s="39"/>
      <c r="GV50" s="39"/>
      <c r="GW50" s="39"/>
      <c r="GX50" s="39"/>
      <c r="GY50" s="39"/>
      <c r="GZ50" s="39"/>
      <c r="HA50" s="39"/>
      <c r="HB50" s="39"/>
      <c r="HC50" s="39"/>
      <c r="HD50" s="39"/>
      <c r="HE50" s="39"/>
      <c r="HF50" s="39"/>
      <c r="HG50" s="39"/>
      <c r="HH50" s="39"/>
      <c r="HI50" s="39"/>
      <c r="HJ50" s="39"/>
      <c r="HK50" s="39"/>
      <c r="HL50" s="39"/>
      <c r="HM50" s="39"/>
      <c r="HN50" s="39"/>
      <c r="HO50" s="39"/>
      <c r="HP50" s="39"/>
      <c r="HQ50" s="39"/>
      <c r="HR50" s="39"/>
      <c r="HS50" s="39"/>
      <c r="HT50" s="39"/>
      <c r="HU50" s="39"/>
      <c r="HV50" s="39"/>
      <c r="HW50" s="39"/>
      <c r="HX50" s="39"/>
    </row>
    <row r="51" spans="1:232" s="41" customFormat="1" ht="93.6">
      <c r="A51" s="111" t="s">
        <v>102</v>
      </c>
      <c r="B51" s="108" t="s">
        <v>105</v>
      </c>
      <c r="C51" s="105" t="s">
        <v>104</v>
      </c>
      <c r="D51" s="97" t="s">
        <v>106</v>
      </c>
      <c r="E51" s="92">
        <v>44474</v>
      </c>
      <c r="F51" s="118" t="s">
        <v>34</v>
      </c>
      <c r="G51" s="130" t="s">
        <v>107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39"/>
      <c r="GW51" s="39"/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39"/>
      <c r="HU51" s="39"/>
      <c r="HV51" s="39"/>
      <c r="HW51" s="39"/>
      <c r="HX51" s="39"/>
    </row>
    <row r="52" spans="1:232" s="41" customFormat="1" ht="15.6">
      <c r="A52" s="109"/>
      <c r="B52" s="136" t="s">
        <v>163</v>
      </c>
      <c r="C52" s="137"/>
      <c r="D52" s="137"/>
      <c r="E52" s="137"/>
      <c r="F52" s="137"/>
      <c r="G52" s="137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39"/>
      <c r="GM52" s="39"/>
      <c r="GN52" s="39"/>
      <c r="GO52" s="39"/>
      <c r="GP52" s="39"/>
      <c r="GQ52" s="39"/>
      <c r="GR52" s="39"/>
      <c r="GS52" s="39"/>
      <c r="GT52" s="39"/>
      <c r="GU52" s="39"/>
      <c r="GV52" s="39"/>
      <c r="GW52" s="39"/>
      <c r="GX52" s="39"/>
      <c r="GY52" s="39"/>
      <c r="GZ52" s="39"/>
      <c r="HA52" s="39"/>
      <c r="HB52" s="39"/>
      <c r="HC52" s="39"/>
      <c r="HD52" s="39"/>
      <c r="HE52" s="39"/>
      <c r="HF52" s="39"/>
      <c r="HG52" s="39"/>
      <c r="HH52" s="39"/>
      <c r="HI52" s="39"/>
      <c r="HJ52" s="39"/>
      <c r="HK52" s="39"/>
      <c r="HL52" s="39"/>
      <c r="HM52" s="39"/>
      <c r="HN52" s="39"/>
      <c r="HO52" s="39"/>
      <c r="HP52" s="39"/>
      <c r="HQ52" s="39"/>
      <c r="HR52" s="39"/>
      <c r="HS52" s="39"/>
      <c r="HT52" s="39"/>
      <c r="HU52" s="39"/>
      <c r="HV52" s="39"/>
      <c r="HW52" s="39"/>
      <c r="HX52" s="39"/>
    </row>
    <row r="53" spans="1:232" ht="31.2">
      <c r="A53" s="124" t="s">
        <v>95</v>
      </c>
      <c r="B53" s="114" t="s">
        <v>169</v>
      </c>
      <c r="C53" s="113" t="s">
        <v>170</v>
      </c>
      <c r="D53" s="113" t="s">
        <v>171</v>
      </c>
      <c r="E53" s="92">
        <v>44474</v>
      </c>
      <c r="F53" s="112" t="s">
        <v>34</v>
      </c>
      <c r="G53" s="85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  <c r="DQ53" s="86"/>
      <c r="DR53" s="86"/>
      <c r="DS53" s="86"/>
      <c r="DT53" s="86"/>
      <c r="DU53" s="86"/>
      <c r="DV53" s="86"/>
      <c r="DW53" s="86"/>
      <c r="DX53" s="86"/>
      <c r="DY53" s="86"/>
      <c r="DZ53" s="86"/>
      <c r="EA53" s="86"/>
      <c r="EB53" s="86"/>
      <c r="EC53" s="86"/>
      <c r="ED53" s="86"/>
      <c r="EE53" s="86"/>
      <c r="EF53" s="86"/>
      <c r="EG53" s="86"/>
      <c r="EH53" s="86"/>
      <c r="EI53" s="86"/>
      <c r="EJ53" s="86"/>
      <c r="EK53" s="86"/>
      <c r="EL53" s="86"/>
      <c r="EM53" s="86"/>
      <c r="EN53" s="86"/>
      <c r="EO53" s="86"/>
      <c r="EP53" s="86"/>
      <c r="EQ53" s="86"/>
      <c r="ER53" s="86"/>
      <c r="ES53" s="86"/>
      <c r="ET53" s="86"/>
      <c r="EU53" s="86"/>
      <c r="EV53" s="86"/>
      <c r="EW53" s="86"/>
      <c r="EX53" s="86"/>
      <c r="EY53" s="86"/>
      <c r="EZ53" s="86"/>
      <c r="FA53" s="86"/>
      <c r="FB53" s="86"/>
      <c r="FC53" s="86"/>
      <c r="FD53" s="86"/>
      <c r="FE53" s="86"/>
      <c r="FF53" s="86"/>
      <c r="FG53" s="86"/>
      <c r="FH53" s="86"/>
      <c r="FI53" s="86"/>
      <c r="FJ53" s="86"/>
      <c r="FK53" s="86"/>
      <c r="FL53" s="86"/>
      <c r="FM53" s="86"/>
      <c r="FN53" s="86"/>
      <c r="FO53" s="86"/>
      <c r="FP53" s="86"/>
      <c r="FQ53" s="86"/>
      <c r="FR53" s="86"/>
      <c r="FS53" s="86"/>
      <c r="FT53" s="86"/>
      <c r="FU53" s="86"/>
      <c r="FV53" s="86"/>
      <c r="FW53" s="86"/>
      <c r="FX53" s="86"/>
      <c r="FY53" s="86"/>
      <c r="FZ53" s="86"/>
      <c r="GA53" s="86"/>
      <c r="GB53" s="86"/>
      <c r="GC53" s="86"/>
      <c r="GD53" s="86"/>
      <c r="GE53" s="86"/>
      <c r="GF53" s="86"/>
      <c r="GG53" s="86"/>
      <c r="GH53" s="86"/>
      <c r="GI53" s="86"/>
      <c r="GJ53" s="86"/>
      <c r="GK53" s="86"/>
      <c r="GL53" s="86"/>
      <c r="GM53" s="86"/>
      <c r="GN53" s="86"/>
      <c r="GO53" s="86"/>
      <c r="GP53" s="86"/>
      <c r="GQ53" s="86"/>
      <c r="GR53" s="86"/>
      <c r="GS53" s="86"/>
      <c r="GT53" s="86"/>
      <c r="GU53" s="86"/>
      <c r="GV53" s="86"/>
      <c r="GW53" s="86"/>
      <c r="GX53" s="86"/>
      <c r="GY53" s="86"/>
      <c r="GZ53" s="86"/>
      <c r="HA53" s="86"/>
      <c r="HB53" s="86"/>
      <c r="HC53" s="86"/>
      <c r="HD53" s="86"/>
      <c r="HE53" s="86"/>
      <c r="HF53" s="86"/>
      <c r="HG53" s="86"/>
      <c r="HH53" s="86"/>
      <c r="HI53" s="86"/>
      <c r="HJ53" s="86"/>
      <c r="HK53" s="86"/>
      <c r="HL53" s="86"/>
      <c r="HM53" s="86"/>
      <c r="HN53" s="86"/>
      <c r="HO53" s="86"/>
      <c r="HP53" s="86"/>
      <c r="HQ53" s="86"/>
      <c r="HR53" s="86"/>
      <c r="HS53" s="86"/>
      <c r="HT53" s="86"/>
      <c r="HU53" s="86"/>
      <c r="HV53" s="86"/>
      <c r="HW53" s="86"/>
      <c r="HX53" s="86"/>
    </row>
    <row r="54" spans="1:232" ht="46.8">
      <c r="A54" s="124" t="s">
        <v>111</v>
      </c>
      <c r="B54" s="114" t="s">
        <v>174</v>
      </c>
      <c r="C54" s="113" t="s">
        <v>156</v>
      </c>
      <c r="D54" s="113" t="s">
        <v>176</v>
      </c>
      <c r="E54" s="92">
        <v>44474</v>
      </c>
      <c r="F54" s="131" t="s">
        <v>0</v>
      </c>
      <c r="G54" s="125" t="s">
        <v>172</v>
      </c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  <c r="DQ54" s="86"/>
      <c r="DR54" s="86"/>
      <c r="DS54" s="86"/>
      <c r="DT54" s="86"/>
      <c r="DU54" s="86"/>
      <c r="DV54" s="86"/>
      <c r="DW54" s="86"/>
      <c r="DX54" s="86"/>
      <c r="DY54" s="86"/>
      <c r="DZ54" s="86"/>
      <c r="EA54" s="86"/>
      <c r="EB54" s="86"/>
      <c r="EC54" s="86"/>
      <c r="ED54" s="86"/>
      <c r="EE54" s="86"/>
      <c r="EF54" s="86"/>
      <c r="EG54" s="86"/>
      <c r="EH54" s="86"/>
      <c r="EI54" s="86"/>
      <c r="EJ54" s="86"/>
      <c r="EK54" s="86"/>
      <c r="EL54" s="86"/>
      <c r="EM54" s="86"/>
      <c r="EN54" s="86"/>
      <c r="EO54" s="86"/>
      <c r="EP54" s="86"/>
      <c r="EQ54" s="86"/>
      <c r="ER54" s="86"/>
      <c r="ES54" s="86"/>
      <c r="ET54" s="86"/>
      <c r="EU54" s="86"/>
      <c r="EV54" s="86"/>
      <c r="EW54" s="86"/>
      <c r="EX54" s="86"/>
      <c r="EY54" s="86"/>
      <c r="EZ54" s="86"/>
      <c r="FA54" s="86"/>
      <c r="FB54" s="86"/>
      <c r="FC54" s="86"/>
      <c r="FD54" s="86"/>
      <c r="FE54" s="86"/>
      <c r="FF54" s="86"/>
      <c r="FG54" s="86"/>
      <c r="FH54" s="86"/>
      <c r="FI54" s="86"/>
      <c r="FJ54" s="86"/>
      <c r="FK54" s="86"/>
      <c r="FL54" s="86"/>
      <c r="FM54" s="86"/>
      <c r="FN54" s="86"/>
      <c r="FO54" s="86"/>
      <c r="FP54" s="86"/>
      <c r="FQ54" s="86"/>
      <c r="FR54" s="86"/>
      <c r="FS54" s="86"/>
      <c r="FT54" s="86"/>
      <c r="FU54" s="86"/>
      <c r="FV54" s="86"/>
      <c r="FW54" s="86"/>
      <c r="FX54" s="86"/>
      <c r="FY54" s="86"/>
      <c r="FZ54" s="86"/>
      <c r="GA54" s="86"/>
      <c r="GB54" s="86"/>
      <c r="GC54" s="86"/>
      <c r="GD54" s="86"/>
      <c r="GE54" s="86"/>
      <c r="GF54" s="86"/>
      <c r="GG54" s="86"/>
      <c r="GH54" s="86"/>
      <c r="GI54" s="86"/>
      <c r="GJ54" s="86"/>
      <c r="GK54" s="86"/>
      <c r="GL54" s="86"/>
      <c r="GM54" s="86"/>
      <c r="GN54" s="86"/>
      <c r="GO54" s="86"/>
      <c r="GP54" s="86"/>
      <c r="GQ54" s="86"/>
      <c r="GR54" s="86"/>
      <c r="GS54" s="86"/>
      <c r="GT54" s="86"/>
      <c r="GU54" s="86"/>
      <c r="GV54" s="86"/>
      <c r="GW54" s="86"/>
      <c r="GX54" s="86"/>
      <c r="GY54" s="86"/>
      <c r="GZ54" s="86"/>
      <c r="HA54" s="86"/>
      <c r="HB54" s="86"/>
      <c r="HC54" s="86"/>
      <c r="HD54" s="86"/>
      <c r="HE54" s="86"/>
      <c r="HF54" s="86"/>
      <c r="HG54" s="86"/>
      <c r="HH54" s="86"/>
      <c r="HI54" s="86"/>
      <c r="HJ54" s="86"/>
      <c r="HK54" s="86"/>
      <c r="HL54" s="86"/>
      <c r="HM54" s="86"/>
      <c r="HN54" s="86"/>
      <c r="HO54" s="86"/>
      <c r="HP54" s="86"/>
      <c r="HQ54" s="86"/>
      <c r="HR54" s="86"/>
      <c r="HS54" s="86"/>
      <c r="HT54" s="86"/>
      <c r="HU54" s="86"/>
      <c r="HV54" s="86"/>
      <c r="HW54" s="86"/>
      <c r="HX54" s="86"/>
    </row>
    <row r="55" spans="1:232" ht="31.2">
      <c r="A55" s="124" t="s">
        <v>114</v>
      </c>
      <c r="B55" s="114" t="s">
        <v>175</v>
      </c>
      <c r="C55" s="113" t="s">
        <v>156</v>
      </c>
      <c r="D55" s="113" t="s">
        <v>173</v>
      </c>
      <c r="E55" s="92">
        <v>44474</v>
      </c>
      <c r="F55" s="131" t="s">
        <v>0</v>
      </c>
      <c r="G55" s="112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  <c r="DQ55" s="86"/>
      <c r="DR55" s="86"/>
      <c r="DS55" s="86"/>
      <c r="DT55" s="86"/>
      <c r="DU55" s="86"/>
      <c r="DV55" s="86"/>
      <c r="DW55" s="86"/>
      <c r="DX55" s="86"/>
      <c r="DY55" s="86"/>
      <c r="DZ55" s="86"/>
      <c r="EA55" s="86"/>
      <c r="EB55" s="86"/>
      <c r="EC55" s="86"/>
      <c r="ED55" s="86"/>
      <c r="EE55" s="86"/>
      <c r="EF55" s="86"/>
      <c r="EG55" s="86"/>
      <c r="EH55" s="86"/>
      <c r="EI55" s="86"/>
      <c r="EJ55" s="86"/>
      <c r="EK55" s="86"/>
      <c r="EL55" s="86"/>
      <c r="EM55" s="86"/>
      <c r="EN55" s="86"/>
      <c r="EO55" s="86"/>
      <c r="EP55" s="86"/>
      <c r="EQ55" s="86"/>
      <c r="ER55" s="86"/>
      <c r="ES55" s="86"/>
      <c r="ET55" s="86"/>
      <c r="EU55" s="86"/>
      <c r="EV55" s="86"/>
      <c r="EW55" s="86"/>
      <c r="EX55" s="86"/>
      <c r="EY55" s="86"/>
      <c r="EZ55" s="86"/>
      <c r="FA55" s="86"/>
      <c r="FB55" s="86"/>
      <c r="FC55" s="86"/>
      <c r="FD55" s="86"/>
      <c r="FE55" s="86"/>
      <c r="FF55" s="86"/>
      <c r="FG55" s="86"/>
      <c r="FH55" s="86"/>
      <c r="FI55" s="86"/>
      <c r="FJ55" s="86"/>
      <c r="FK55" s="86"/>
      <c r="FL55" s="86"/>
      <c r="FM55" s="86"/>
      <c r="FN55" s="86"/>
      <c r="FO55" s="86"/>
      <c r="FP55" s="86"/>
      <c r="FQ55" s="86"/>
      <c r="FR55" s="86"/>
      <c r="FS55" s="86"/>
      <c r="FT55" s="86"/>
      <c r="FU55" s="86"/>
      <c r="FV55" s="86"/>
      <c r="FW55" s="86"/>
      <c r="FX55" s="86"/>
      <c r="FY55" s="86"/>
      <c r="FZ55" s="86"/>
      <c r="GA55" s="86"/>
      <c r="GB55" s="86"/>
      <c r="GC55" s="86"/>
      <c r="GD55" s="86"/>
      <c r="GE55" s="86"/>
      <c r="GF55" s="86"/>
      <c r="GG55" s="86"/>
      <c r="GH55" s="86"/>
      <c r="GI55" s="86"/>
      <c r="GJ55" s="86"/>
      <c r="GK55" s="86"/>
      <c r="GL55" s="86"/>
      <c r="GM55" s="86"/>
      <c r="GN55" s="86"/>
      <c r="GO55" s="86"/>
      <c r="GP55" s="86"/>
      <c r="GQ55" s="86"/>
      <c r="GR55" s="86"/>
      <c r="GS55" s="86"/>
      <c r="GT55" s="86"/>
      <c r="GU55" s="86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6"/>
      <c r="HN55" s="86"/>
      <c r="HO55" s="86"/>
      <c r="HP55" s="86"/>
      <c r="HQ55" s="86"/>
      <c r="HR55" s="86"/>
      <c r="HS55" s="86"/>
      <c r="HT55" s="86"/>
      <c r="HU55" s="86"/>
      <c r="HV55" s="86"/>
      <c r="HW55" s="86"/>
      <c r="HX55" s="86"/>
    </row>
    <row r="56" spans="1:232" ht="31.2">
      <c r="A56" s="124" t="s">
        <v>117</v>
      </c>
      <c r="B56" s="114" t="s">
        <v>193</v>
      </c>
      <c r="C56" s="113" t="s">
        <v>156</v>
      </c>
      <c r="D56" s="113" t="s">
        <v>177</v>
      </c>
      <c r="E56" s="92">
        <v>44474</v>
      </c>
      <c r="F56" s="131" t="s">
        <v>0</v>
      </c>
      <c r="G56" s="112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  <c r="DQ56" s="86"/>
      <c r="DR56" s="86"/>
      <c r="DS56" s="86"/>
      <c r="DT56" s="86"/>
      <c r="DU56" s="86"/>
      <c r="DV56" s="86"/>
      <c r="DW56" s="86"/>
      <c r="DX56" s="86"/>
      <c r="DY56" s="86"/>
      <c r="DZ56" s="86"/>
      <c r="EA56" s="86"/>
      <c r="EB56" s="86"/>
      <c r="EC56" s="86"/>
      <c r="ED56" s="86"/>
      <c r="EE56" s="86"/>
      <c r="EF56" s="86"/>
      <c r="EG56" s="86"/>
      <c r="EH56" s="86"/>
      <c r="EI56" s="86"/>
      <c r="EJ56" s="86"/>
      <c r="EK56" s="86"/>
      <c r="EL56" s="86"/>
      <c r="EM56" s="86"/>
      <c r="EN56" s="86"/>
      <c r="EO56" s="86"/>
      <c r="EP56" s="86"/>
      <c r="EQ56" s="86"/>
      <c r="ER56" s="86"/>
      <c r="ES56" s="86"/>
      <c r="ET56" s="86"/>
      <c r="EU56" s="86"/>
      <c r="EV56" s="86"/>
      <c r="EW56" s="86"/>
      <c r="EX56" s="86"/>
      <c r="EY56" s="86"/>
      <c r="EZ56" s="86"/>
      <c r="FA56" s="86"/>
      <c r="FB56" s="86"/>
      <c r="FC56" s="86"/>
      <c r="FD56" s="86"/>
      <c r="FE56" s="86"/>
      <c r="FF56" s="86"/>
      <c r="FG56" s="86"/>
      <c r="FH56" s="86"/>
      <c r="FI56" s="86"/>
      <c r="FJ56" s="86"/>
      <c r="FK56" s="86"/>
      <c r="FL56" s="86"/>
      <c r="FM56" s="86"/>
      <c r="FN56" s="86"/>
      <c r="FO56" s="86"/>
      <c r="FP56" s="86"/>
      <c r="FQ56" s="86"/>
      <c r="FR56" s="86"/>
      <c r="FS56" s="86"/>
      <c r="FT56" s="86"/>
      <c r="FU56" s="86"/>
      <c r="FV56" s="86"/>
      <c r="FW56" s="86"/>
      <c r="FX56" s="86"/>
      <c r="FY56" s="86"/>
      <c r="FZ56" s="86"/>
      <c r="GA56" s="86"/>
      <c r="GB56" s="86"/>
      <c r="GC56" s="86"/>
      <c r="GD56" s="86"/>
      <c r="GE56" s="86"/>
      <c r="GF56" s="86"/>
      <c r="GG56" s="86"/>
      <c r="GH56" s="86"/>
      <c r="GI56" s="86"/>
      <c r="GJ56" s="86"/>
      <c r="GK56" s="86"/>
      <c r="GL56" s="86"/>
      <c r="GM56" s="86"/>
      <c r="GN56" s="86"/>
      <c r="GO56" s="86"/>
      <c r="GP56" s="86"/>
      <c r="GQ56" s="86"/>
      <c r="GR56" s="86"/>
      <c r="GS56" s="86"/>
      <c r="GT56" s="86"/>
      <c r="GU56" s="86"/>
      <c r="GV56" s="86"/>
      <c r="GW56" s="86"/>
      <c r="GX56" s="86"/>
      <c r="GY56" s="86"/>
      <c r="GZ56" s="86"/>
      <c r="HA56" s="86"/>
      <c r="HB56" s="86"/>
      <c r="HC56" s="86"/>
      <c r="HD56" s="86"/>
      <c r="HE56" s="86"/>
      <c r="HF56" s="86"/>
      <c r="HG56" s="86"/>
      <c r="HH56" s="86"/>
      <c r="HI56" s="86"/>
      <c r="HJ56" s="86"/>
      <c r="HK56" s="86"/>
      <c r="HL56" s="86"/>
      <c r="HM56" s="86"/>
      <c r="HN56" s="86"/>
      <c r="HO56" s="86"/>
      <c r="HP56" s="86"/>
      <c r="HQ56" s="86"/>
      <c r="HR56" s="86"/>
      <c r="HS56" s="86"/>
      <c r="HT56" s="86"/>
      <c r="HU56" s="86"/>
      <c r="HV56" s="86"/>
      <c r="HW56" s="86"/>
      <c r="HX56" s="86"/>
    </row>
    <row r="57" spans="1:232" ht="31.2">
      <c r="A57" s="124" t="s">
        <v>178</v>
      </c>
      <c r="B57" s="114" t="s">
        <v>179</v>
      </c>
      <c r="C57" s="113" t="s">
        <v>156</v>
      </c>
      <c r="D57" s="113" t="s">
        <v>180</v>
      </c>
      <c r="E57" s="92">
        <v>44474</v>
      </c>
      <c r="F57" s="112" t="s">
        <v>34</v>
      </c>
      <c r="G57" s="112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  <c r="DQ57" s="86"/>
      <c r="DR57" s="86"/>
      <c r="DS57" s="86"/>
      <c r="DT57" s="86"/>
      <c r="DU57" s="86"/>
      <c r="DV57" s="86"/>
      <c r="DW57" s="86"/>
      <c r="DX57" s="86"/>
      <c r="DY57" s="86"/>
      <c r="DZ57" s="86"/>
      <c r="EA57" s="86"/>
      <c r="EB57" s="86"/>
      <c r="EC57" s="86"/>
      <c r="ED57" s="86"/>
      <c r="EE57" s="86"/>
      <c r="EF57" s="86"/>
      <c r="EG57" s="86"/>
      <c r="EH57" s="86"/>
      <c r="EI57" s="86"/>
      <c r="EJ57" s="86"/>
      <c r="EK57" s="86"/>
      <c r="EL57" s="86"/>
      <c r="EM57" s="86"/>
      <c r="EN57" s="86"/>
      <c r="EO57" s="86"/>
      <c r="EP57" s="86"/>
      <c r="EQ57" s="86"/>
      <c r="ER57" s="86"/>
      <c r="ES57" s="86"/>
      <c r="ET57" s="86"/>
      <c r="EU57" s="86"/>
      <c r="EV57" s="86"/>
      <c r="EW57" s="86"/>
      <c r="EX57" s="86"/>
      <c r="EY57" s="86"/>
      <c r="EZ57" s="86"/>
      <c r="FA57" s="86"/>
      <c r="FB57" s="86"/>
      <c r="FC57" s="86"/>
      <c r="FD57" s="86"/>
      <c r="FE57" s="86"/>
      <c r="FF57" s="86"/>
      <c r="FG57" s="86"/>
      <c r="FH57" s="86"/>
      <c r="FI57" s="86"/>
      <c r="FJ57" s="86"/>
      <c r="FK57" s="86"/>
      <c r="FL57" s="86"/>
      <c r="FM57" s="86"/>
      <c r="FN57" s="86"/>
      <c r="FO57" s="86"/>
      <c r="FP57" s="86"/>
      <c r="FQ57" s="86"/>
      <c r="FR57" s="86"/>
      <c r="FS57" s="86"/>
      <c r="FT57" s="86"/>
      <c r="FU57" s="86"/>
      <c r="FV57" s="86"/>
      <c r="FW57" s="86"/>
      <c r="FX57" s="86"/>
      <c r="FY57" s="86"/>
      <c r="FZ57" s="86"/>
      <c r="GA57" s="86"/>
      <c r="GB57" s="86"/>
      <c r="GC57" s="86"/>
      <c r="GD57" s="86"/>
      <c r="GE57" s="86"/>
      <c r="GF57" s="86"/>
      <c r="GG57" s="86"/>
      <c r="GH57" s="86"/>
      <c r="GI57" s="86"/>
      <c r="GJ57" s="86"/>
      <c r="GK57" s="86"/>
      <c r="GL57" s="86"/>
      <c r="GM57" s="86"/>
      <c r="GN57" s="86"/>
      <c r="GO57" s="86"/>
      <c r="GP57" s="86"/>
      <c r="GQ57" s="86"/>
      <c r="GR57" s="86"/>
      <c r="GS57" s="86"/>
      <c r="GT57" s="86"/>
      <c r="GU57" s="86"/>
      <c r="GV57" s="86"/>
      <c r="GW57" s="86"/>
      <c r="GX57" s="86"/>
      <c r="GY57" s="86"/>
      <c r="GZ57" s="86"/>
      <c r="HA57" s="86"/>
      <c r="HB57" s="86"/>
      <c r="HC57" s="86"/>
      <c r="HD57" s="86"/>
      <c r="HE57" s="86"/>
      <c r="HF57" s="86"/>
      <c r="HG57" s="86"/>
      <c r="HH57" s="86"/>
      <c r="HI57" s="86"/>
      <c r="HJ57" s="86"/>
      <c r="HK57" s="86"/>
      <c r="HL57" s="86"/>
      <c r="HM57" s="86"/>
      <c r="HN57" s="86"/>
      <c r="HO57" s="86"/>
      <c r="HP57" s="86"/>
      <c r="HQ57" s="86"/>
      <c r="HR57" s="86"/>
      <c r="HS57" s="86"/>
      <c r="HT57" s="86"/>
      <c r="HU57" s="86"/>
      <c r="HV57" s="86"/>
      <c r="HW57" s="86"/>
      <c r="HX57" s="86"/>
    </row>
    <row r="58" spans="1:232" ht="15.6">
      <c r="A58" s="109"/>
      <c r="B58" s="136" t="s">
        <v>164</v>
      </c>
      <c r="C58" s="137"/>
      <c r="D58" s="137"/>
      <c r="E58" s="137"/>
      <c r="F58" s="137"/>
      <c r="G58" s="137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  <c r="DQ58" s="86"/>
      <c r="DR58" s="86"/>
      <c r="DS58" s="86"/>
      <c r="DT58" s="86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  <c r="EL58" s="86"/>
      <c r="EM58" s="86"/>
      <c r="EN58" s="86"/>
      <c r="EO58" s="86"/>
      <c r="EP58" s="86"/>
      <c r="EQ58" s="86"/>
      <c r="ER58" s="86"/>
      <c r="ES58" s="86"/>
      <c r="ET58" s="86"/>
      <c r="EU58" s="86"/>
      <c r="EV58" s="86"/>
      <c r="EW58" s="86"/>
      <c r="EX58" s="86"/>
      <c r="EY58" s="86"/>
      <c r="EZ58" s="86"/>
      <c r="FA58" s="86"/>
      <c r="FB58" s="86"/>
      <c r="FC58" s="86"/>
      <c r="FD58" s="86"/>
      <c r="FE58" s="86"/>
      <c r="FF58" s="86"/>
      <c r="FG58" s="86"/>
      <c r="FH58" s="86"/>
      <c r="FI58" s="86"/>
      <c r="FJ58" s="86"/>
      <c r="FK58" s="86"/>
      <c r="FL58" s="86"/>
      <c r="FM58" s="86"/>
      <c r="FN58" s="86"/>
      <c r="FO58" s="86"/>
      <c r="FP58" s="86"/>
      <c r="FQ58" s="86"/>
      <c r="FR58" s="86"/>
      <c r="FS58" s="86"/>
      <c r="FT58" s="86"/>
      <c r="FU58" s="86"/>
      <c r="FV58" s="86"/>
      <c r="FW58" s="86"/>
      <c r="FX58" s="86"/>
      <c r="FY58" s="86"/>
      <c r="FZ58" s="86"/>
      <c r="GA58" s="86"/>
      <c r="GB58" s="86"/>
      <c r="GC58" s="86"/>
      <c r="GD58" s="86"/>
      <c r="GE58" s="86"/>
      <c r="GF58" s="86"/>
      <c r="GG58" s="86"/>
      <c r="GH58" s="86"/>
      <c r="GI58" s="86"/>
      <c r="GJ58" s="86"/>
      <c r="GK58" s="86"/>
      <c r="GL58" s="86"/>
      <c r="GM58" s="86"/>
      <c r="GN58" s="86"/>
      <c r="GO58" s="86"/>
      <c r="GP58" s="86"/>
      <c r="GQ58" s="86"/>
      <c r="GR58" s="86"/>
      <c r="GS58" s="86"/>
      <c r="GT58" s="86"/>
      <c r="GU58" s="86"/>
      <c r="GV58" s="86"/>
      <c r="GW58" s="86"/>
      <c r="GX58" s="86"/>
      <c r="GY58" s="86"/>
      <c r="GZ58" s="86"/>
      <c r="HA58" s="86"/>
      <c r="HB58" s="86"/>
      <c r="HC58" s="86"/>
      <c r="HD58" s="86"/>
      <c r="HE58" s="86"/>
      <c r="HF58" s="86"/>
      <c r="HG58" s="86"/>
      <c r="HH58" s="86"/>
      <c r="HI58" s="86"/>
      <c r="HJ58" s="86"/>
      <c r="HK58" s="86"/>
      <c r="HL58" s="86"/>
      <c r="HM58" s="86"/>
      <c r="HN58" s="86"/>
      <c r="HO58" s="86"/>
      <c r="HP58" s="86"/>
      <c r="HQ58" s="86"/>
      <c r="HR58" s="86"/>
      <c r="HS58" s="86"/>
      <c r="HT58" s="86"/>
      <c r="HU58" s="86"/>
      <c r="HV58" s="86"/>
      <c r="HW58" s="86"/>
      <c r="HX58" s="86"/>
    </row>
    <row r="59" spans="1:232" ht="46.8">
      <c r="A59" s="122" t="s">
        <v>165</v>
      </c>
      <c r="B59" s="123" t="s">
        <v>108</v>
      </c>
      <c r="C59" s="123" t="s">
        <v>109</v>
      </c>
      <c r="D59" s="123" t="s">
        <v>110</v>
      </c>
      <c r="E59" s="92">
        <v>44474</v>
      </c>
      <c r="F59" s="123" t="s">
        <v>34</v>
      </c>
      <c r="G59" s="123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  <c r="DQ59" s="86"/>
      <c r="DR59" s="86"/>
      <c r="DS59" s="86"/>
      <c r="DT59" s="86"/>
      <c r="DU59" s="86"/>
      <c r="DV59" s="86"/>
      <c r="DW59" s="86"/>
      <c r="DX59" s="86"/>
      <c r="DY59" s="86"/>
      <c r="DZ59" s="86"/>
      <c r="EA59" s="86"/>
      <c r="EB59" s="86"/>
      <c r="EC59" s="86"/>
      <c r="ED59" s="86"/>
      <c r="EE59" s="86"/>
      <c r="EF59" s="86"/>
      <c r="EG59" s="86"/>
      <c r="EH59" s="86"/>
      <c r="EI59" s="86"/>
      <c r="EJ59" s="86"/>
      <c r="EK59" s="86"/>
      <c r="EL59" s="86"/>
      <c r="EM59" s="86"/>
      <c r="EN59" s="86"/>
      <c r="EO59" s="86"/>
      <c r="EP59" s="86"/>
      <c r="EQ59" s="86"/>
      <c r="ER59" s="86"/>
      <c r="ES59" s="86"/>
      <c r="ET59" s="86"/>
      <c r="EU59" s="86"/>
      <c r="EV59" s="86"/>
      <c r="EW59" s="86"/>
      <c r="EX59" s="86"/>
      <c r="EY59" s="86"/>
      <c r="EZ59" s="86"/>
      <c r="FA59" s="86"/>
      <c r="FB59" s="86"/>
      <c r="FC59" s="86"/>
      <c r="FD59" s="86"/>
      <c r="FE59" s="86"/>
      <c r="FF59" s="86"/>
      <c r="FG59" s="86"/>
      <c r="FH59" s="86"/>
      <c r="FI59" s="86"/>
      <c r="FJ59" s="86"/>
      <c r="FK59" s="86"/>
      <c r="FL59" s="86"/>
      <c r="FM59" s="86"/>
      <c r="FN59" s="86"/>
      <c r="FO59" s="86"/>
      <c r="FP59" s="86"/>
      <c r="FQ59" s="86"/>
      <c r="FR59" s="86"/>
      <c r="FS59" s="86"/>
      <c r="FT59" s="86"/>
      <c r="FU59" s="86"/>
      <c r="FV59" s="86"/>
      <c r="FW59" s="86"/>
      <c r="FX59" s="86"/>
      <c r="FY59" s="86"/>
      <c r="FZ59" s="86"/>
      <c r="GA59" s="86"/>
      <c r="GB59" s="86"/>
      <c r="GC59" s="86"/>
      <c r="GD59" s="86"/>
      <c r="GE59" s="86"/>
      <c r="GF59" s="86"/>
      <c r="GG59" s="86"/>
      <c r="GH59" s="86"/>
      <c r="GI59" s="86"/>
      <c r="GJ59" s="86"/>
      <c r="GK59" s="86"/>
      <c r="GL59" s="86"/>
      <c r="GM59" s="86"/>
      <c r="GN59" s="86"/>
      <c r="GO59" s="86"/>
      <c r="GP59" s="86"/>
      <c r="GQ59" s="86"/>
      <c r="GR59" s="86"/>
      <c r="GS59" s="86"/>
      <c r="GT59" s="86"/>
      <c r="GU59" s="86"/>
      <c r="GV59" s="86"/>
      <c r="GW59" s="86"/>
      <c r="GX59" s="86"/>
      <c r="GY59" s="86"/>
      <c r="GZ59" s="86"/>
      <c r="HA59" s="86"/>
      <c r="HB59" s="86"/>
      <c r="HC59" s="86"/>
      <c r="HD59" s="86"/>
      <c r="HE59" s="86"/>
      <c r="HF59" s="86"/>
      <c r="HG59" s="86"/>
      <c r="HH59" s="86"/>
      <c r="HI59" s="86"/>
      <c r="HJ59" s="86"/>
      <c r="HK59" s="86"/>
      <c r="HL59" s="86"/>
      <c r="HM59" s="86"/>
      <c r="HN59" s="86"/>
      <c r="HO59" s="86"/>
      <c r="HP59" s="86"/>
      <c r="HQ59" s="86"/>
      <c r="HR59" s="86"/>
      <c r="HS59" s="86"/>
      <c r="HT59" s="86"/>
      <c r="HU59" s="86"/>
      <c r="HV59" s="86"/>
      <c r="HW59" s="86"/>
      <c r="HX59" s="86"/>
    </row>
    <row r="60" spans="1:232" ht="31.2">
      <c r="A60" s="112" t="s">
        <v>166</v>
      </c>
      <c r="B60" s="113" t="s">
        <v>119</v>
      </c>
      <c r="C60" s="113" t="s">
        <v>112</v>
      </c>
      <c r="D60" s="113" t="s">
        <v>113</v>
      </c>
      <c r="E60" s="92">
        <v>44474</v>
      </c>
      <c r="F60" s="113" t="s">
        <v>34</v>
      </c>
      <c r="G60" s="113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  <c r="DQ60" s="86"/>
      <c r="DR60" s="86"/>
      <c r="DS60" s="86"/>
      <c r="DT60" s="86"/>
      <c r="DU60" s="86"/>
      <c r="DV60" s="86"/>
      <c r="DW60" s="86"/>
      <c r="DX60" s="86"/>
      <c r="DY60" s="86"/>
      <c r="DZ60" s="86"/>
      <c r="EA60" s="86"/>
      <c r="EB60" s="86"/>
      <c r="EC60" s="86"/>
      <c r="ED60" s="86"/>
      <c r="EE60" s="86"/>
      <c r="EF60" s="86"/>
      <c r="EG60" s="86"/>
      <c r="EH60" s="86"/>
      <c r="EI60" s="86"/>
      <c r="EJ60" s="86"/>
      <c r="EK60" s="86"/>
      <c r="EL60" s="86"/>
      <c r="EM60" s="86"/>
      <c r="EN60" s="86"/>
      <c r="EO60" s="86"/>
      <c r="EP60" s="86"/>
      <c r="EQ60" s="86"/>
      <c r="ER60" s="86"/>
      <c r="ES60" s="86"/>
      <c r="ET60" s="86"/>
      <c r="EU60" s="86"/>
      <c r="EV60" s="86"/>
      <c r="EW60" s="86"/>
      <c r="EX60" s="86"/>
      <c r="EY60" s="86"/>
      <c r="EZ60" s="86"/>
      <c r="FA60" s="86"/>
      <c r="FB60" s="86"/>
      <c r="FC60" s="86"/>
      <c r="FD60" s="86"/>
      <c r="FE60" s="86"/>
      <c r="FF60" s="86"/>
      <c r="FG60" s="86"/>
      <c r="FH60" s="86"/>
      <c r="FI60" s="86"/>
      <c r="FJ60" s="86"/>
      <c r="FK60" s="86"/>
      <c r="FL60" s="86"/>
      <c r="FM60" s="86"/>
      <c r="FN60" s="86"/>
      <c r="FO60" s="86"/>
      <c r="FP60" s="86"/>
      <c r="FQ60" s="86"/>
      <c r="FR60" s="86"/>
      <c r="FS60" s="86"/>
      <c r="FT60" s="86"/>
      <c r="FU60" s="86"/>
      <c r="FV60" s="86"/>
      <c r="FW60" s="86"/>
      <c r="FX60" s="86"/>
      <c r="FY60" s="86"/>
      <c r="FZ60" s="86"/>
      <c r="GA60" s="86"/>
      <c r="GB60" s="86"/>
      <c r="GC60" s="86"/>
      <c r="GD60" s="86"/>
      <c r="GE60" s="86"/>
      <c r="GF60" s="86"/>
      <c r="GG60" s="86"/>
      <c r="GH60" s="86"/>
      <c r="GI60" s="86"/>
      <c r="GJ60" s="86"/>
      <c r="GK60" s="86"/>
      <c r="GL60" s="86"/>
      <c r="GM60" s="86"/>
      <c r="GN60" s="86"/>
      <c r="GO60" s="86"/>
      <c r="GP60" s="86"/>
      <c r="GQ60" s="86"/>
      <c r="GR60" s="86"/>
      <c r="GS60" s="86"/>
      <c r="GT60" s="86"/>
      <c r="GU60" s="86"/>
      <c r="GV60" s="86"/>
      <c r="GW60" s="86"/>
      <c r="GX60" s="86"/>
      <c r="GY60" s="86"/>
      <c r="GZ60" s="86"/>
      <c r="HA60" s="86"/>
      <c r="HB60" s="86"/>
      <c r="HC60" s="86"/>
      <c r="HD60" s="86"/>
      <c r="HE60" s="86"/>
      <c r="HF60" s="86"/>
      <c r="HG60" s="86"/>
      <c r="HH60" s="86"/>
      <c r="HI60" s="86"/>
      <c r="HJ60" s="86"/>
      <c r="HK60" s="86"/>
      <c r="HL60" s="86"/>
      <c r="HM60" s="86"/>
      <c r="HN60" s="86"/>
      <c r="HO60" s="86"/>
      <c r="HP60" s="86"/>
      <c r="HQ60" s="86"/>
      <c r="HR60" s="86"/>
      <c r="HS60" s="86"/>
      <c r="HT60" s="86"/>
      <c r="HU60" s="86"/>
      <c r="HV60" s="86"/>
      <c r="HW60" s="86"/>
      <c r="HX60" s="86"/>
    </row>
    <row r="61" spans="1:232" ht="78">
      <c r="A61" s="112" t="s">
        <v>167</v>
      </c>
      <c r="B61" s="113" t="s">
        <v>120</v>
      </c>
      <c r="C61" s="113" t="s">
        <v>115</v>
      </c>
      <c r="D61" s="113" t="s">
        <v>116</v>
      </c>
      <c r="E61" s="92">
        <v>44474</v>
      </c>
      <c r="F61" s="113" t="s">
        <v>34</v>
      </c>
      <c r="G61" s="132" t="s">
        <v>121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  <c r="DQ61" s="86"/>
      <c r="DR61" s="86"/>
      <c r="DS61" s="86"/>
      <c r="DT61" s="86"/>
      <c r="DU61" s="86"/>
      <c r="DV61" s="86"/>
      <c r="DW61" s="86"/>
      <c r="DX61" s="86"/>
      <c r="DY61" s="86"/>
      <c r="DZ61" s="86"/>
      <c r="EA61" s="86"/>
      <c r="EB61" s="86"/>
      <c r="EC61" s="86"/>
      <c r="ED61" s="86"/>
      <c r="EE61" s="86"/>
      <c r="EF61" s="86"/>
      <c r="EG61" s="86"/>
      <c r="EH61" s="86"/>
      <c r="EI61" s="86"/>
      <c r="EJ61" s="86"/>
      <c r="EK61" s="86"/>
      <c r="EL61" s="86"/>
      <c r="EM61" s="86"/>
      <c r="EN61" s="86"/>
      <c r="EO61" s="86"/>
      <c r="EP61" s="86"/>
      <c r="EQ61" s="86"/>
      <c r="ER61" s="86"/>
      <c r="ES61" s="86"/>
      <c r="ET61" s="86"/>
      <c r="EU61" s="86"/>
      <c r="EV61" s="86"/>
      <c r="EW61" s="86"/>
      <c r="EX61" s="86"/>
      <c r="EY61" s="86"/>
      <c r="EZ61" s="86"/>
      <c r="FA61" s="86"/>
      <c r="FB61" s="86"/>
      <c r="FC61" s="86"/>
      <c r="FD61" s="86"/>
      <c r="FE61" s="86"/>
      <c r="FF61" s="86"/>
      <c r="FG61" s="86"/>
      <c r="FH61" s="86"/>
      <c r="FI61" s="86"/>
      <c r="FJ61" s="86"/>
      <c r="FK61" s="86"/>
      <c r="FL61" s="86"/>
      <c r="FM61" s="86"/>
      <c r="FN61" s="86"/>
      <c r="FO61" s="86"/>
      <c r="FP61" s="86"/>
      <c r="FQ61" s="86"/>
      <c r="FR61" s="86"/>
      <c r="FS61" s="86"/>
      <c r="FT61" s="86"/>
      <c r="FU61" s="86"/>
      <c r="FV61" s="86"/>
      <c r="FW61" s="86"/>
      <c r="FX61" s="86"/>
      <c r="FY61" s="86"/>
      <c r="FZ61" s="86"/>
      <c r="GA61" s="86"/>
      <c r="GB61" s="86"/>
      <c r="GC61" s="86"/>
      <c r="GD61" s="86"/>
      <c r="GE61" s="86"/>
      <c r="GF61" s="86"/>
      <c r="GG61" s="86"/>
      <c r="GH61" s="86"/>
      <c r="GI61" s="86"/>
      <c r="GJ61" s="86"/>
      <c r="GK61" s="86"/>
      <c r="GL61" s="86"/>
      <c r="GM61" s="86"/>
      <c r="GN61" s="86"/>
      <c r="GO61" s="86"/>
      <c r="GP61" s="86"/>
      <c r="GQ61" s="86"/>
      <c r="GR61" s="86"/>
      <c r="GS61" s="86"/>
      <c r="GT61" s="86"/>
      <c r="GU61" s="86"/>
      <c r="GV61" s="86"/>
      <c r="GW61" s="86"/>
      <c r="GX61" s="86"/>
      <c r="GY61" s="86"/>
      <c r="GZ61" s="86"/>
      <c r="HA61" s="86"/>
      <c r="HB61" s="86"/>
      <c r="HC61" s="86"/>
      <c r="HD61" s="86"/>
      <c r="HE61" s="86"/>
      <c r="HF61" s="86"/>
      <c r="HG61" s="86"/>
      <c r="HH61" s="86"/>
      <c r="HI61" s="86"/>
      <c r="HJ61" s="86"/>
      <c r="HK61" s="86"/>
      <c r="HL61" s="86"/>
      <c r="HM61" s="86"/>
      <c r="HN61" s="86"/>
      <c r="HO61" s="86"/>
      <c r="HP61" s="86"/>
      <c r="HQ61" s="86"/>
      <c r="HR61" s="86"/>
      <c r="HS61" s="86"/>
      <c r="HT61" s="86"/>
      <c r="HU61" s="86"/>
      <c r="HV61" s="86"/>
      <c r="HW61" s="86"/>
      <c r="HX61" s="86"/>
    </row>
    <row r="62" spans="1:232" ht="46.8">
      <c r="A62" s="112" t="s">
        <v>168</v>
      </c>
      <c r="B62" s="113" t="s">
        <v>123</v>
      </c>
      <c r="C62" s="113" t="s">
        <v>118</v>
      </c>
      <c r="D62" s="113" t="s">
        <v>124</v>
      </c>
      <c r="E62" s="92">
        <v>44474</v>
      </c>
      <c r="F62" s="113" t="s">
        <v>34</v>
      </c>
      <c r="G62" s="132" t="s">
        <v>122</v>
      </c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/>
      <c r="ES62" s="86"/>
      <c r="ET62" s="86"/>
      <c r="EU62" s="86"/>
      <c r="EV62" s="86"/>
      <c r="EW62" s="86"/>
      <c r="EX62" s="86"/>
      <c r="EY62" s="86"/>
      <c r="EZ62" s="86"/>
      <c r="FA62" s="86"/>
      <c r="FB62" s="86"/>
      <c r="FC62" s="86"/>
      <c r="FD62" s="86"/>
      <c r="FE62" s="86"/>
      <c r="FF62" s="86"/>
      <c r="FG62" s="86"/>
      <c r="FH62" s="86"/>
      <c r="FI62" s="86"/>
      <c r="FJ62" s="86"/>
      <c r="FK62" s="86"/>
      <c r="FL62" s="86"/>
      <c r="FM62" s="86"/>
      <c r="FN62" s="86"/>
      <c r="FO62" s="86"/>
      <c r="FP62" s="86"/>
      <c r="FQ62" s="86"/>
      <c r="FR62" s="86"/>
      <c r="FS62" s="86"/>
      <c r="FT62" s="86"/>
      <c r="FU62" s="86"/>
      <c r="FV62" s="86"/>
      <c r="FW62" s="86"/>
      <c r="FX62" s="86"/>
      <c r="FY62" s="86"/>
      <c r="FZ62" s="86"/>
      <c r="GA62" s="86"/>
      <c r="GB62" s="86"/>
      <c r="GC62" s="86"/>
      <c r="GD62" s="86"/>
      <c r="GE62" s="86"/>
      <c r="GF62" s="86"/>
      <c r="GG62" s="86"/>
      <c r="GH62" s="86"/>
      <c r="GI62" s="86"/>
      <c r="GJ62" s="86"/>
      <c r="GK62" s="86"/>
      <c r="GL62" s="86"/>
      <c r="GM62" s="86"/>
      <c r="GN62" s="86"/>
      <c r="GO62" s="86"/>
      <c r="GP62" s="86"/>
      <c r="GQ62" s="86"/>
      <c r="GR62" s="86"/>
      <c r="GS62" s="86"/>
      <c r="GT62" s="86"/>
      <c r="GU62" s="86"/>
      <c r="GV62" s="86"/>
      <c r="GW62" s="86"/>
      <c r="GX62" s="86"/>
      <c r="GY62" s="86"/>
      <c r="GZ62" s="86"/>
      <c r="HA62" s="86"/>
      <c r="HB62" s="86"/>
      <c r="HC62" s="86"/>
      <c r="HD62" s="86"/>
      <c r="HE62" s="86"/>
      <c r="HF62" s="86"/>
      <c r="HG62" s="86"/>
      <c r="HH62" s="86"/>
      <c r="HI62" s="86"/>
      <c r="HJ62" s="86"/>
      <c r="HK62" s="86"/>
      <c r="HL62" s="86"/>
      <c r="HM62" s="86"/>
      <c r="HN62" s="86"/>
      <c r="HO62" s="86"/>
      <c r="HP62" s="86"/>
      <c r="HQ62" s="86"/>
      <c r="HR62" s="86"/>
      <c r="HS62" s="86"/>
      <c r="HT62" s="86"/>
      <c r="HU62" s="86"/>
      <c r="HV62" s="86"/>
      <c r="HW62" s="86"/>
      <c r="HX62" s="86"/>
    </row>
    <row r="63" spans="1:232" ht="15.6">
      <c r="A63" s="100"/>
      <c r="B63" s="155" t="s">
        <v>181</v>
      </c>
      <c r="C63" s="155"/>
      <c r="D63" s="155"/>
      <c r="E63" s="155"/>
      <c r="F63" s="155"/>
      <c r="G63" s="15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  <c r="DQ63" s="86"/>
      <c r="DR63" s="86"/>
      <c r="DS63" s="86"/>
      <c r="DT63" s="86"/>
      <c r="DU63" s="86"/>
      <c r="DV63" s="86"/>
      <c r="DW63" s="86"/>
      <c r="DX63" s="86"/>
      <c r="DY63" s="86"/>
      <c r="DZ63" s="86"/>
      <c r="EA63" s="86"/>
      <c r="EB63" s="86"/>
      <c r="EC63" s="86"/>
      <c r="ED63" s="86"/>
      <c r="EE63" s="86"/>
      <c r="EF63" s="86"/>
      <c r="EG63" s="86"/>
      <c r="EH63" s="86"/>
      <c r="EI63" s="86"/>
      <c r="EJ63" s="86"/>
      <c r="EK63" s="86"/>
      <c r="EL63" s="86"/>
      <c r="EM63" s="86"/>
      <c r="EN63" s="86"/>
      <c r="EO63" s="86"/>
      <c r="EP63" s="86"/>
      <c r="EQ63" s="86"/>
      <c r="ER63" s="86"/>
      <c r="ES63" s="86"/>
      <c r="ET63" s="86"/>
      <c r="EU63" s="86"/>
      <c r="EV63" s="86"/>
      <c r="EW63" s="86"/>
      <c r="EX63" s="86"/>
      <c r="EY63" s="86"/>
      <c r="EZ63" s="86"/>
      <c r="FA63" s="86"/>
      <c r="FB63" s="86"/>
      <c r="FC63" s="86"/>
      <c r="FD63" s="86"/>
      <c r="FE63" s="86"/>
      <c r="FF63" s="86"/>
      <c r="FG63" s="86"/>
      <c r="FH63" s="86"/>
      <c r="FI63" s="86"/>
      <c r="FJ63" s="86"/>
      <c r="FK63" s="86"/>
      <c r="FL63" s="86"/>
      <c r="FM63" s="86"/>
      <c r="FN63" s="86"/>
      <c r="FO63" s="86"/>
      <c r="FP63" s="86"/>
      <c r="FQ63" s="86"/>
      <c r="FR63" s="86"/>
      <c r="FS63" s="86"/>
      <c r="FT63" s="86"/>
      <c r="FU63" s="86"/>
      <c r="FV63" s="86"/>
      <c r="FW63" s="86"/>
      <c r="FX63" s="86"/>
      <c r="FY63" s="86"/>
      <c r="FZ63" s="86"/>
      <c r="GA63" s="86"/>
      <c r="GB63" s="86"/>
      <c r="GC63" s="86"/>
      <c r="GD63" s="86"/>
      <c r="GE63" s="86"/>
      <c r="GF63" s="86"/>
      <c r="GG63" s="86"/>
      <c r="GH63" s="86"/>
      <c r="GI63" s="86"/>
      <c r="GJ63" s="86"/>
      <c r="GK63" s="86"/>
      <c r="GL63" s="86"/>
      <c r="GM63" s="86"/>
      <c r="GN63" s="86"/>
      <c r="GO63" s="86"/>
      <c r="GP63" s="86"/>
      <c r="GQ63" s="86"/>
      <c r="GR63" s="86"/>
      <c r="GS63" s="86"/>
      <c r="GT63" s="86"/>
      <c r="GU63" s="86"/>
      <c r="GV63" s="86"/>
      <c r="GW63" s="86"/>
      <c r="GX63" s="86"/>
      <c r="GY63" s="86"/>
      <c r="GZ63" s="86"/>
      <c r="HA63" s="86"/>
      <c r="HB63" s="86"/>
      <c r="HC63" s="86"/>
      <c r="HD63" s="86"/>
      <c r="HE63" s="86"/>
      <c r="HF63" s="86"/>
      <c r="HG63" s="86"/>
      <c r="HH63" s="86"/>
      <c r="HI63" s="86"/>
      <c r="HJ63" s="86"/>
      <c r="HK63" s="86"/>
      <c r="HL63" s="86"/>
      <c r="HM63" s="86"/>
      <c r="HN63" s="86"/>
      <c r="HO63" s="86"/>
      <c r="HP63" s="86"/>
      <c r="HQ63" s="86"/>
      <c r="HR63" s="86"/>
      <c r="HS63" s="86"/>
      <c r="HT63" s="86"/>
      <c r="HU63" s="86"/>
      <c r="HV63" s="86"/>
      <c r="HW63" s="86"/>
      <c r="HX63" s="86"/>
    </row>
    <row r="64" spans="1:232" ht="46.8">
      <c r="A64" s="112" t="s">
        <v>182</v>
      </c>
      <c r="B64" s="115" t="s">
        <v>183</v>
      </c>
      <c r="C64" s="115" t="s">
        <v>184</v>
      </c>
      <c r="D64" s="115" t="s">
        <v>185</v>
      </c>
      <c r="E64" s="133">
        <v>44474</v>
      </c>
      <c r="F64" s="115" t="s">
        <v>34</v>
      </c>
      <c r="G64" s="115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  <c r="DQ64" s="86"/>
      <c r="DR64" s="86"/>
      <c r="DS64" s="86"/>
      <c r="DT64" s="86"/>
      <c r="DU64" s="86"/>
      <c r="DV64" s="86"/>
      <c r="DW64" s="86"/>
      <c r="DX64" s="86"/>
      <c r="DY64" s="86"/>
      <c r="DZ64" s="86"/>
      <c r="EA64" s="86"/>
      <c r="EB64" s="86"/>
      <c r="EC64" s="86"/>
      <c r="ED64" s="86"/>
      <c r="EE64" s="86"/>
      <c r="EF64" s="86"/>
      <c r="EG64" s="86"/>
      <c r="EH64" s="86"/>
      <c r="EI64" s="86"/>
      <c r="EJ64" s="86"/>
      <c r="EK64" s="86"/>
      <c r="EL64" s="86"/>
      <c r="EM64" s="86"/>
      <c r="EN64" s="86"/>
      <c r="EO64" s="86"/>
      <c r="EP64" s="86"/>
      <c r="EQ64" s="86"/>
      <c r="ER64" s="86"/>
      <c r="ES64" s="86"/>
      <c r="ET64" s="86"/>
      <c r="EU64" s="86"/>
      <c r="EV64" s="86"/>
      <c r="EW64" s="86"/>
      <c r="EX64" s="86"/>
      <c r="EY64" s="86"/>
      <c r="EZ64" s="86"/>
      <c r="FA64" s="86"/>
      <c r="FB64" s="86"/>
      <c r="FC64" s="86"/>
      <c r="FD64" s="86"/>
      <c r="FE64" s="86"/>
      <c r="FF64" s="86"/>
      <c r="FG64" s="86"/>
      <c r="FH64" s="86"/>
      <c r="FI64" s="86"/>
      <c r="FJ64" s="86"/>
      <c r="FK64" s="86"/>
      <c r="FL64" s="86"/>
      <c r="FM64" s="86"/>
      <c r="FN64" s="86"/>
      <c r="FO64" s="86"/>
      <c r="FP64" s="86"/>
      <c r="FQ64" s="86"/>
      <c r="FR64" s="86"/>
      <c r="FS64" s="86"/>
      <c r="FT64" s="86"/>
      <c r="FU64" s="86"/>
      <c r="FV64" s="86"/>
      <c r="FW64" s="86"/>
      <c r="FX64" s="86"/>
      <c r="FY64" s="86"/>
      <c r="FZ64" s="86"/>
      <c r="GA64" s="86"/>
      <c r="GB64" s="86"/>
      <c r="GC64" s="86"/>
      <c r="GD64" s="86"/>
      <c r="GE64" s="86"/>
      <c r="GF64" s="86"/>
      <c r="GG64" s="86"/>
      <c r="GH64" s="86"/>
      <c r="GI64" s="86"/>
      <c r="GJ64" s="86"/>
      <c r="GK64" s="86"/>
      <c r="GL64" s="86"/>
      <c r="GM64" s="86"/>
      <c r="GN64" s="86"/>
      <c r="GO64" s="86"/>
      <c r="GP64" s="86"/>
      <c r="GQ64" s="86"/>
      <c r="GR64" s="86"/>
      <c r="GS64" s="86"/>
      <c r="GT64" s="86"/>
      <c r="GU64" s="86"/>
      <c r="GV64" s="86"/>
      <c r="GW64" s="86"/>
      <c r="GX64" s="86"/>
      <c r="GY64" s="86"/>
      <c r="GZ64" s="86"/>
      <c r="HA64" s="86"/>
      <c r="HB64" s="86"/>
      <c r="HC64" s="86"/>
      <c r="HD64" s="86"/>
      <c r="HE64" s="86"/>
      <c r="HF64" s="86"/>
      <c r="HG64" s="86"/>
      <c r="HH64" s="86"/>
      <c r="HI64" s="86"/>
      <c r="HJ64" s="86"/>
      <c r="HK64" s="86"/>
      <c r="HL64" s="86"/>
      <c r="HM64" s="86"/>
      <c r="HN64" s="86"/>
      <c r="HO64" s="86"/>
      <c r="HP64" s="86"/>
      <c r="HQ64" s="86"/>
      <c r="HR64" s="86"/>
      <c r="HS64" s="86"/>
      <c r="HT64" s="86"/>
      <c r="HU64" s="86"/>
      <c r="HV64" s="86"/>
      <c r="HW64" s="86"/>
      <c r="HX64" s="86"/>
    </row>
    <row r="65" spans="1:232" s="120" customFormat="1" ht="15.6">
      <c r="A65" s="112" t="s">
        <v>186</v>
      </c>
      <c r="B65" s="115" t="s">
        <v>187</v>
      </c>
      <c r="C65" s="115" t="s">
        <v>188</v>
      </c>
      <c r="D65" s="115" t="s">
        <v>189</v>
      </c>
      <c r="E65" s="133">
        <v>44474</v>
      </c>
      <c r="F65" s="115" t="s">
        <v>34</v>
      </c>
      <c r="G65" s="115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  <c r="DQ65" s="86"/>
      <c r="DR65" s="86"/>
      <c r="DS65" s="86"/>
      <c r="DT65" s="86"/>
      <c r="DU65" s="86"/>
      <c r="DV65" s="86"/>
      <c r="DW65" s="86"/>
      <c r="DX65" s="86"/>
      <c r="DY65" s="86"/>
      <c r="DZ65" s="86"/>
      <c r="EA65" s="86"/>
      <c r="EB65" s="86"/>
      <c r="EC65" s="86"/>
      <c r="ED65" s="86"/>
      <c r="EE65" s="86"/>
      <c r="EF65" s="86"/>
      <c r="EG65" s="86"/>
      <c r="EH65" s="86"/>
      <c r="EI65" s="86"/>
      <c r="EJ65" s="86"/>
      <c r="EK65" s="86"/>
      <c r="EL65" s="86"/>
      <c r="EM65" s="86"/>
      <c r="EN65" s="86"/>
      <c r="EO65" s="86"/>
      <c r="EP65" s="86"/>
      <c r="EQ65" s="86"/>
      <c r="ER65" s="86"/>
      <c r="ES65" s="86"/>
      <c r="ET65" s="86"/>
      <c r="EU65" s="86"/>
      <c r="EV65" s="86"/>
      <c r="EW65" s="86"/>
      <c r="EX65" s="86"/>
      <c r="EY65" s="86"/>
      <c r="EZ65" s="86"/>
      <c r="FA65" s="86"/>
      <c r="FB65" s="86"/>
      <c r="FC65" s="86"/>
      <c r="FD65" s="86"/>
      <c r="FE65" s="86"/>
      <c r="FF65" s="86"/>
      <c r="FG65" s="86"/>
      <c r="FH65" s="86"/>
      <c r="FI65" s="86"/>
      <c r="FJ65" s="86"/>
      <c r="FK65" s="86"/>
      <c r="FL65" s="86"/>
      <c r="FM65" s="86"/>
      <c r="FN65" s="86"/>
      <c r="FO65" s="86"/>
      <c r="FP65" s="86"/>
      <c r="FQ65" s="86"/>
      <c r="FR65" s="86"/>
      <c r="FS65" s="86"/>
      <c r="FT65" s="86"/>
      <c r="FU65" s="86"/>
      <c r="FV65" s="86"/>
      <c r="FW65" s="86"/>
      <c r="FX65" s="86"/>
      <c r="FY65" s="86"/>
      <c r="FZ65" s="86"/>
      <c r="GA65" s="86"/>
      <c r="GB65" s="86"/>
      <c r="GC65" s="86"/>
      <c r="GD65" s="86"/>
      <c r="GE65" s="86"/>
      <c r="GF65" s="86"/>
      <c r="GG65" s="86"/>
      <c r="GH65" s="86"/>
      <c r="GI65" s="86"/>
      <c r="GJ65" s="86"/>
      <c r="GK65" s="86"/>
      <c r="GL65" s="86"/>
      <c r="GM65" s="86"/>
      <c r="GN65" s="86"/>
      <c r="GO65" s="86"/>
      <c r="GP65" s="86"/>
      <c r="GQ65" s="86"/>
      <c r="GR65" s="86"/>
      <c r="GS65" s="86"/>
      <c r="GT65" s="86"/>
      <c r="GU65" s="86"/>
      <c r="GV65" s="86"/>
      <c r="GW65" s="86"/>
      <c r="GX65" s="86"/>
      <c r="GY65" s="86"/>
      <c r="GZ65" s="86"/>
      <c r="HA65" s="86"/>
      <c r="HB65" s="86"/>
      <c r="HC65" s="86"/>
      <c r="HD65" s="86"/>
      <c r="HE65" s="86"/>
      <c r="HF65" s="86"/>
      <c r="HG65" s="86"/>
      <c r="HH65" s="86"/>
      <c r="HI65" s="86"/>
      <c r="HJ65" s="86"/>
      <c r="HK65" s="86"/>
      <c r="HL65" s="86"/>
      <c r="HM65" s="86"/>
      <c r="HN65" s="86"/>
      <c r="HO65" s="86"/>
      <c r="HP65" s="86"/>
      <c r="HQ65" s="86"/>
      <c r="HR65" s="86"/>
      <c r="HS65" s="86"/>
      <c r="HT65" s="86"/>
      <c r="HU65" s="86"/>
      <c r="HV65" s="86"/>
      <c r="HW65" s="86"/>
      <c r="HX65" s="86"/>
    </row>
    <row r="66" spans="1:232" s="120" customFormat="1" ht="13.2">
      <c r="A66" s="40"/>
      <c r="B66" s="39"/>
      <c r="C66" s="39"/>
      <c r="D66" s="82"/>
      <c r="E66" s="39"/>
      <c r="F66" s="39"/>
      <c r="G66" s="39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  <c r="DQ66" s="86"/>
      <c r="DR66" s="86"/>
      <c r="DS66" s="86"/>
      <c r="DT66" s="86"/>
      <c r="DU66" s="86"/>
      <c r="DV66" s="86"/>
      <c r="DW66" s="86"/>
      <c r="DX66" s="86"/>
      <c r="DY66" s="86"/>
      <c r="DZ66" s="86"/>
      <c r="EA66" s="86"/>
      <c r="EB66" s="86"/>
      <c r="EC66" s="86"/>
      <c r="ED66" s="86"/>
      <c r="EE66" s="86"/>
      <c r="EF66" s="86"/>
      <c r="EG66" s="86"/>
      <c r="EH66" s="86"/>
      <c r="EI66" s="86"/>
      <c r="EJ66" s="86"/>
      <c r="EK66" s="86"/>
      <c r="EL66" s="86"/>
      <c r="EM66" s="86"/>
      <c r="EN66" s="86"/>
      <c r="EO66" s="86"/>
      <c r="EP66" s="86"/>
      <c r="EQ66" s="86"/>
      <c r="ER66" s="86"/>
      <c r="ES66" s="86"/>
      <c r="ET66" s="86"/>
      <c r="EU66" s="86"/>
      <c r="EV66" s="86"/>
      <c r="EW66" s="86"/>
      <c r="EX66" s="86"/>
      <c r="EY66" s="86"/>
      <c r="EZ66" s="86"/>
      <c r="FA66" s="86"/>
      <c r="FB66" s="86"/>
      <c r="FC66" s="86"/>
      <c r="FD66" s="86"/>
      <c r="FE66" s="86"/>
      <c r="FF66" s="86"/>
      <c r="FG66" s="86"/>
      <c r="FH66" s="86"/>
      <c r="FI66" s="86"/>
      <c r="FJ66" s="86"/>
      <c r="FK66" s="86"/>
      <c r="FL66" s="86"/>
      <c r="FM66" s="86"/>
      <c r="FN66" s="86"/>
      <c r="FO66" s="86"/>
      <c r="FP66" s="86"/>
      <c r="FQ66" s="86"/>
      <c r="FR66" s="86"/>
      <c r="FS66" s="86"/>
      <c r="FT66" s="86"/>
      <c r="FU66" s="86"/>
      <c r="FV66" s="86"/>
      <c r="FW66" s="86"/>
      <c r="FX66" s="86"/>
      <c r="FY66" s="86"/>
      <c r="FZ66" s="86"/>
      <c r="GA66" s="86"/>
      <c r="GB66" s="86"/>
      <c r="GC66" s="86"/>
      <c r="GD66" s="86"/>
      <c r="GE66" s="86"/>
      <c r="GF66" s="86"/>
      <c r="GG66" s="86"/>
      <c r="GH66" s="86"/>
      <c r="GI66" s="86"/>
      <c r="GJ66" s="86"/>
      <c r="GK66" s="86"/>
      <c r="GL66" s="86"/>
      <c r="GM66" s="86"/>
      <c r="GN66" s="86"/>
      <c r="GO66" s="86"/>
      <c r="GP66" s="86"/>
      <c r="GQ66" s="86"/>
      <c r="GR66" s="86"/>
      <c r="GS66" s="86"/>
      <c r="GT66" s="86"/>
      <c r="GU66" s="86"/>
      <c r="GV66" s="86"/>
      <c r="GW66" s="86"/>
      <c r="GX66" s="86"/>
      <c r="GY66" s="86"/>
      <c r="GZ66" s="86"/>
      <c r="HA66" s="86"/>
      <c r="HB66" s="86"/>
      <c r="HC66" s="86"/>
      <c r="HD66" s="86"/>
      <c r="HE66" s="86"/>
      <c r="HF66" s="86"/>
      <c r="HG66" s="86"/>
      <c r="HH66" s="86"/>
      <c r="HI66" s="86"/>
      <c r="HJ66" s="86"/>
      <c r="HK66" s="86"/>
      <c r="HL66" s="86"/>
      <c r="HM66" s="86"/>
      <c r="HN66" s="86"/>
      <c r="HO66" s="86"/>
      <c r="HP66" s="86"/>
      <c r="HQ66" s="86"/>
      <c r="HR66" s="86"/>
      <c r="HS66" s="86"/>
      <c r="HT66" s="86"/>
      <c r="HU66" s="86"/>
      <c r="HV66" s="86"/>
      <c r="HW66" s="86"/>
      <c r="HX66" s="86"/>
    </row>
  </sheetData>
  <mergeCells count="29">
    <mergeCell ref="B63:G63"/>
    <mergeCell ref="B52:G52"/>
    <mergeCell ref="B22:G22"/>
    <mergeCell ref="B31:G31"/>
    <mergeCell ref="A9:A10"/>
    <mergeCell ref="B9:B10"/>
    <mergeCell ref="C9:C10"/>
    <mergeCell ref="D9:D10"/>
    <mergeCell ref="E9:E10"/>
    <mergeCell ref="F9:F10"/>
    <mergeCell ref="G9:G10"/>
    <mergeCell ref="B16:G16"/>
    <mergeCell ref="B12:G12"/>
    <mergeCell ref="B36:G36"/>
    <mergeCell ref="B42:G42"/>
    <mergeCell ref="B48:G48"/>
    <mergeCell ref="B58:G58"/>
    <mergeCell ref="A1:A2"/>
    <mergeCell ref="A11:G11"/>
    <mergeCell ref="E6:G6"/>
    <mergeCell ref="E7:G7"/>
    <mergeCell ref="A8:D8"/>
    <mergeCell ref="B1:D2"/>
    <mergeCell ref="B3:D3"/>
    <mergeCell ref="E3:G3"/>
    <mergeCell ref="B4:D4"/>
    <mergeCell ref="E4:G4"/>
    <mergeCell ref="B5:D5"/>
    <mergeCell ref="E5:G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topLeftCell="A5" workbookViewId="0">
      <selection activeCell="G7" sqref="G7"/>
    </sheetView>
  </sheetViews>
  <sheetFormatPr defaultColWidth="9" defaultRowHeight="30" customHeight="1"/>
  <cols>
    <col min="1" max="1" width="31.21875" style="41" customWidth="1"/>
    <col min="2" max="2" width="12.44140625" style="41" customWidth="1"/>
    <col min="3" max="3" width="25" style="41" customWidth="1"/>
    <col min="4" max="7" width="12.44140625" style="41" customWidth="1"/>
    <col min="8" max="16384" width="9" style="41"/>
  </cols>
  <sheetData>
    <row r="1" spans="1:7" ht="37.5" customHeight="1">
      <c r="A1" s="42"/>
      <c r="B1" s="42" t="s">
        <v>8</v>
      </c>
      <c r="C1" s="44"/>
      <c r="D1" s="44"/>
      <c r="E1" s="44"/>
      <c r="F1" s="44"/>
      <c r="G1" s="45"/>
    </row>
    <row r="2" spans="1:7" ht="22.5" customHeight="1">
      <c r="A2" s="42"/>
      <c r="B2" s="43"/>
      <c r="C2" s="44"/>
      <c r="D2" s="44"/>
      <c r="E2" s="44"/>
      <c r="F2" s="44"/>
      <c r="G2" s="45"/>
    </row>
    <row r="3" spans="1:7" ht="22.5" customHeight="1">
      <c r="B3" s="46" t="s">
        <v>7</v>
      </c>
      <c r="C3" s="44"/>
      <c r="D3" s="44"/>
      <c r="E3" s="44"/>
      <c r="F3" s="44"/>
      <c r="G3" s="45"/>
    </row>
    <row r="4" spans="1:7" ht="30" customHeight="1">
      <c r="B4" s="46" t="s">
        <v>1</v>
      </c>
      <c r="C4" s="62" t="s">
        <v>98</v>
      </c>
      <c r="D4" s="46"/>
      <c r="E4" s="46"/>
      <c r="F4" s="46"/>
      <c r="G4" s="46"/>
    </row>
    <row r="5" spans="1:7" ht="22.5" customHeight="1">
      <c r="A5" s="46"/>
      <c r="B5" s="46"/>
      <c r="C5" s="46"/>
      <c r="D5" s="46"/>
      <c r="E5" s="46"/>
      <c r="F5" s="46"/>
      <c r="G5" s="46"/>
    </row>
    <row r="6" spans="1:7" ht="30" customHeight="1">
      <c r="A6" s="47"/>
      <c r="B6" s="63" t="s">
        <v>13</v>
      </c>
      <c r="C6" s="64" t="s">
        <v>14</v>
      </c>
      <c r="D6" s="65" t="s">
        <v>34</v>
      </c>
      <c r="E6" s="64" t="s">
        <v>0</v>
      </c>
      <c r="F6" s="64" t="s">
        <v>35</v>
      </c>
      <c r="G6" s="66" t="s">
        <v>15</v>
      </c>
    </row>
    <row r="7" spans="1:7" ht="30" customHeight="1">
      <c r="A7" s="48"/>
      <c r="B7" s="49">
        <v>1</v>
      </c>
      <c r="C7" s="50" t="str">
        <f>'Export all carrier choices'!B4</f>
        <v>CR100 - Export to excel</v>
      </c>
      <c r="D7" s="84">
        <f>'Export all carrier choices'!B6</f>
        <v>32</v>
      </c>
      <c r="E7" s="83">
        <f>'Export all carrier choices'!B7</f>
        <v>12</v>
      </c>
      <c r="F7" s="50">
        <f>'Export all carrier choices'!D6</f>
        <v>0</v>
      </c>
      <c r="G7" s="51">
        <f>'Export all carrier choices'!D7</f>
        <v>44</v>
      </c>
    </row>
    <row r="8" spans="1:7" ht="30" customHeight="1">
      <c r="A8" s="46"/>
      <c r="B8" s="52"/>
      <c r="C8" s="53"/>
      <c r="D8" s="54"/>
      <c r="E8" s="55"/>
      <c r="F8" s="55"/>
      <c r="G8" s="56"/>
    </row>
    <row r="9" spans="1:7" ht="30" customHeight="1">
      <c r="A9" s="46"/>
      <c r="B9" s="67"/>
      <c r="C9" s="70" t="s">
        <v>16</v>
      </c>
      <c r="D9" s="68">
        <f>SUM(D6:D8)</f>
        <v>32</v>
      </c>
      <c r="E9" s="68">
        <f>SUM(E6:E8)</f>
        <v>12</v>
      </c>
      <c r="F9" s="68">
        <f>SUM(F6:F8)</f>
        <v>0</v>
      </c>
      <c r="G9" s="69">
        <f>SUM(G6:G8)</f>
        <v>44</v>
      </c>
    </row>
    <row r="10" spans="1:7" ht="30" customHeight="1">
      <c r="A10" s="46"/>
      <c r="B10" s="57"/>
      <c r="C10" s="46"/>
      <c r="D10" s="58"/>
      <c r="E10" s="59"/>
      <c r="F10" s="59"/>
      <c r="G10" s="59"/>
    </row>
    <row r="11" spans="1:7" ht="30" customHeight="1">
      <c r="A11" s="46"/>
      <c r="B11" s="46"/>
      <c r="C11" s="46" t="s">
        <v>17</v>
      </c>
      <c r="D11" s="46"/>
      <c r="E11" s="60">
        <f>(D9+E9)*100/G9</f>
        <v>100</v>
      </c>
      <c r="F11" s="46" t="s">
        <v>18</v>
      </c>
      <c r="G11" s="61"/>
    </row>
    <row r="12" spans="1:7" ht="30" customHeight="1">
      <c r="A12" s="46"/>
      <c r="B12" s="46"/>
      <c r="C12" s="46" t="s">
        <v>19</v>
      </c>
      <c r="D12" s="46"/>
      <c r="E12" s="60">
        <f>D9*100/$G$9</f>
        <v>72.727272727272734</v>
      </c>
      <c r="F12" s="46" t="s">
        <v>18</v>
      </c>
      <c r="G12" s="61"/>
    </row>
    <row r="13" spans="1:7" ht="30" customHeight="1">
      <c r="C13" s="46" t="s">
        <v>66</v>
      </c>
      <c r="E13" s="60">
        <f>E9*100/$G$9</f>
        <v>27.272727272727273</v>
      </c>
      <c r="F13" s="4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DSTV</vt:lpstr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PC</cp:lastModifiedBy>
  <cp:lastPrinted>2006-08-02T10:15:15Z</cp:lastPrinted>
  <dcterms:created xsi:type="dcterms:W3CDTF">2002-07-27T17:17:25Z</dcterms:created>
  <dcterms:modified xsi:type="dcterms:W3CDTF">2021-05-12T09:08:40Z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