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project3\"/>
    </mc:Choice>
  </mc:AlternateContent>
  <xr:revisionPtr revIDLastSave="0" documentId="13_ncr:1_{7169B746-91D4-4F74-B2CB-3AABD08286C8}" xr6:coauthVersionLast="47" xr6:coauthVersionMax="47" xr10:uidLastSave="{00000000-0000-0000-0000-000000000000}"/>
  <bookViews>
    <workbookView xWindow="-108" yWindow="-108" windowWidth="23256" windowHeight="12456" activeTab="3"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81029"/>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G13" i="5"/>
  <c r="H13" i="5" s="1"/>
  <c r="G14" i="5" s="1"/>
  <c r="H14" i="5" s="1"/>
  <c r="G15" i="5" s="1"/>
  <c r="H15" i="5" s="1"/>
  <c r="G16" i="5" s="1"/>
  <c r="H16" i="5" s="1"/>
  <c r="G17" i="5" s="1"/>
  <c r="H17" i="5" s="1"/>
  <c r="G18" i="5" s="1"/>
  <c r="H18" i="5" s="1"/>
  <c r="G19" i="5" s="1"/>
  <c r="H19" i="5" s="1"/>
  <c r="G20" i="5" s="1"/>
  <c r="H20" i="5" s="1"/>
  <c r="G21" i="5" s="1"/>
  <c r="H21" i="5" s="1"/>
  <c r="G22" i="5" s="1"/>
  <c r="H22" i="5" s="1"/>
  <c r="L12" i="5"/>
  <c r="L11" i="5"/>
  <c r="G11" i="5"/>
  <c r="H11"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4"/>
  <c r="E3" i="3"/>
  <c r="G3" i="2"/>
  <c r="C9" i="1"/>
  <c r="B10" i="1" s="1"/>
  <c r="C10" i="1" s="1"/>
  <c r="B11" i="1" s="1"/>
  <c r="C11" i="1" s="1"/>
  <c r="B12" i="1" s="1"/>
  <c r="C12" i="1" s="1"/>
  <c r="G3" i="1"/>
  <c r="N7" i="5" l="1"/>
  <c r="O7" i="5" l="1"/>
  <c r="N8" i="5"/>
  <c r="P7" i="5" l="1"/>
  <c r="O8" i="5"/>
  <c r="P8" i="5" l="1"/>
  <c r="Q7" i="5"/>
  <c r="R7" i="5" l="1"/>
  <c r="Q8" i="5"/>
  <c r="R8" i="5" l="1"/>
  <c r="S7" i="5"/>
  <c r="T7" i="5" l="1"/>
  <c r="S8" i="5"/>
  <c r="T8" i="5" l="1"/>
  <c r="U7" i="5"/>
  <c r="U8" i="5" l="1"/>
  <c r="V7" i="5"/>
  <c r="W7" i="5" l="1"/>
  <c r="V8" i="5"/>
  <c r="W8" i="5" l="1"/>
  <c r="X7" i="5"/>
  <c r="X8" i="5" l="1"/>
  <c r="Y7" i="5"/>
  <c r="Z7" i="5" l="1"/>
  <c r="Y8" i="5"/>
  <c r="AA7" i="5" l="1"/>
  <c r="Z8" i="5"/>
  <c r="AB7" i="5" l="1"/>
  <c r="AA8" i="5"/>
  <c r="AB8" i="5" l="1"/>
  <c r="AC7" i="5"/>
  <c r="AD7" i="5" l="1"/>
  <c r="AC8" i="5"/>
  <c r="AE7" i="5" l="1"/>
  <c r="AD8" i="5"/>
  <c r="AE8" i="5" l="1"/>
  <c r="AF7" i="5"/>
  <c r="AF8" i="5" l="1"/>
  <c r="AG7" i="5"/>
  <c r="AG8" i="5" l="1"/>
  <c r="AH7" i="5"/>
  <c r="AI7" i="5" l="1"/>
  <c r="AH8" i="5"/>
  <c r="AJ7" i="5" l="1"/>
  <c r="AI8" i="5"/>
  <c r="AJ8" i="5" l="1"/>
  <c r="AK7" i="5"/>
  <c r="AK8" i="5" l="1"/>
  <c r="AL7" i="5"/>
  <c r="AL8" i="5" l="1"/>
  <c r="AM7" i="5"/>
  <c r="AN7" i="5" l="1"/>
  <c r="AM8" i="5"/>
  <c r="AN8" i="5" l="1"/>
  <c r="AO7" i="5"/>
  <c r="AP7" i="5" l="1"/>
  <c r="AO8" i="5"/>
  <c r="AP8" i="5" l="1"/>
  <c r="AQ7" i="5"/>
  <c r="AQ8" i="5" l="1"/>
  <c r="AR7" i="5"/>
  <c r="AR8" i="5" l="1"/>
  <c r="AS7" i="5"/>
  <c r="AS8" i="5" l="1"/>
  <c r="AT7" i="5"/>
  <c r="AU7" i="5" l="1"/>
  <c r="AT8" i="5"/>
  <c r="AV7" i="5" l="1"/>
  <c r="AU8" i="5"/>
  <c r="AW7" i="5" l="1"/>
  <c r="AV8" i="5"/>
  <c r="AX7" i="5" l="1"/>
  <c r="AW8" i="5"/>
  <c r="AY7" i="5" l="1"/>
  <c r="AX8" i="5"/>
  <c r="AZ7" i="5" l="1"/>
  <c r="AY8" i="5"/>
  <c r="AZ8" i="5" l="1"/>
  <c r="BA7" i="5"/>
  <c r="BA8" i="5" l="1"/>
  <c r="BB7" i="5"/>
  <c r="BC7" i="5" l="1"/>
  <c r="BB8" i="5"/>
  <c r="BD7" i="5" l="1"/>
  <c r="BC8" i="5"/>
  <c r="BD8" i="5" l="1"/>
  <c r="BE7" i="5"/>
  <c r="BE8" i="5" l="1"/>
  <c r="BF7" i="5"/>
  <c r="BG7" i="5" l="1"/>
  <c r="BF8" i="5"/>
  <c r="BH7" i="5" l="1"/>
  <c r="BG8" i="5"/>
  <c r="BH8" i="5" l="1"/>
  <c r="BI7" i="5"/>
  <c r="BI8" i="5" l="1"/>
  <c r="BJ7" i="5"/>
  <c r="BK7" i="5" l="1"/>
  <c r="BJ8" i="5"/>
  <c r="BL7" i="5" l="1"/>
  <c r="BK8" i="5"/>
  <c r="BL8" i="5" l="1"/>
  <c r="BM7" i="5"/>
  <c r="BM8" i="5" l="1"/>
  <c r="BN7" i="5"/>
  <c r="BN8" i="5" l="1"/>
  <c r="BO7" i="5"/>
  <c r="BO8" i="5" s="1"/>
</calcChain>
</file>

<file path=xl/sharedStrings.xml><?xml version="1.0" encoding="utf-8"?>
<sst xmlns="http://schemas.openxmlformats.org/spreadsheetml/2006/main" count="316" uniqueCount="227">
  <si>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</si>
  <si>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</si>
  <si>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</si>
  <si>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</si>
  <si>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</si>
  <si>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</si>
  <si>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</si>
  <si>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</si>
  <si>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</si>
  <si>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</si>
  <si>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</si>
  <si>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</si>
  <si>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</si>
  <si>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</si>
  <si>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</si>
  <si>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</si>
  <si>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</si>
  <si>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</si>
  <si>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</si>
  <si>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</si>
  <si>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</si>
  <si>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</si>
  <si>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</si>
  <si>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</si>
  <si>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</si>
  <si>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</si>
  <si>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</si>
  <si>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</si>
  <si>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</si>
  <si>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</si>
  <si>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</si>
  <si>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</si>
  <si>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</si>
  <si>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</si>
  <si>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</si>
  <si>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</si>
  <si>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</si>
  <si>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</si>
  <si>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</si>
  <si>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</si>
  <si>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</si>
  <si>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</si>
  <si>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</si>
  <si>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</si>
  <si>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</si>
  <si>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</si>
  <si>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</si>
  <si>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</si>
  <si>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</si>
  <si>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</si>
  <si>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</si>
  <si>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</si>
  <si>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</si>
  <si>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</si>
  <si>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</si>
  <si>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</si>
  <si>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</si>
  <si>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</si>
  <si>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</si>
  <si>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</si>
  <si>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</si>
  <si>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</si>
  <si>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</si>
  <si>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</si>
  <si>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</si>
  <si>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</si>
  <si>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</si>
  <si>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</si>
  <si>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</si>
  <si>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</si>
  <si>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</si>
  <si>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</si>
  <si>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</si>
  <si>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</si>
  <si>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</si>
  <si>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</si>
  <si>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Danh Trường</t>
  </si>
  <si>
    <t>K22CNT3</t>
  </si>
  <si>
    <t>ĐỀ TÀI: Quản Lý Phòng Cho Thuê Phòng Trọ</t>
  </si>
  <si>
    <t>ĐỀ TÀI:Quản Lý Phòng Cho Thuê Phòng Trọ</t>
  </si>
  <si>
    <t>Mô tả bài toán:  Quản Lý Phòng Cho Thuê Phòng Trọ</t>
  </si>
  <si>
    <t>Việc cho thuê phòng trọ là một hoạt động phổ biến ở các khu đô thị, đặc biệt là tại những nơi có nhiều sinh viên, công nhân, hoặc người lao động cần thuê nhà ở. Tuy nhiên, quản lý phòng trọ hiệu quả không hề đơn giản, nhất là khi số lượng phòng và khách thuê ngày càng tăng.
Bài toán "Quản Lý Phòng Cho Thuê Phòng Trọ" đặt ra nhu cầu xây dựng một hệ thống giúp chủ trọ quản lý thông tin phòng, hợp đồng thuê, khách thuê, thu chi và công nợ một cách dễ dàng, nhanh chóng và chính xác.</t>
  </si>
  <si>
    <r>
      <t>Người quản trị (Admin)</t>
    </r>
    <r>
      <rPr>
        <sz val="14"/>
        <color theme="1"/>
        <rFont val="Calibri"/>
      </rPr>
      <t>: Quản Lý Phòng Cho Thuê Phòng Trọ, thông tin chi tiết từng người thuê, cập nhật nội dung bài viết phòng cho thuê.</t>
    </r>
  </si>
  <si>
    <r>
      <t>Người dùng (Khách hàng/Người quan tâm)</t>
    </r>
    <r>
      <rPr>
        <sz val="14"/>
        <color theme="1"/>
        <rFont val="Calibri"/>
      </rPr>
      <t>: Tìm kiếm, tra cứu thông tin phòng cho thuê, xem gợi ý cây phù hợp với tuổi/ tài chính , liên hệ hoặc đặt thuê.</t>
    </r>
  </si>
  <si>
    <r>
      <t>Quản Lý Phòng Cho Thuê Phòng Trọ</t>
    </r>
    <r>
      <rPr>
        <sz val="13"/>
        <color theme="1"/>
        <rFont val="Times New Roman"/>
      </rPr>
      <t>:</t>
    </r>
  </si>
  <si>
    <r>
      <t>Tìm kiếm và tra cứu Phòng Cho Thuê Phòng Trọ</t>
    </r>
    <r>
      <rPr>
        <sz val="13"/>
        <color theme="1"/>
        <rFont val="Times New Roman"/>
      </rPr>
      <t>:</t>
    </r>
  </si>
  <si>
    <t>Thêm, sửa, xóa thông tin phòng trọ.</t>
  </si>
  <si>
    <t>Phân loại phòng theo kinh phí.</t>
  </si>
  <si>
    <t>Quản lý hình ảnh phòng.</t>
  </si>
  <si>
    <t>Tra cứu phòng theo mệnh giá.</t>
  </si>
  <si>
    <t>Lọc phòng theo nhu cầu  không gian ,giá tiền ,dịch vụ.</t>
  </si>
  <si>
    <t>Hiển thị thông tin chi tiết: hình ảnh.</t>
  </si>
  <si>
    <r>
      <t xml:space="preserve">Gợi ý phòng phù hợp </t>
    </r>
    <r>
      <rPr>
        <sz val="13"/>
        <color theme="1"/>
        <rFont val="Times New Roman"/>
      </rPr>
      <t>:</t>
    </r>
  </si>
  <si>
    <t>Nhập thông tin cá nhân (tuổi, kinh phí,như cầu) để hệ thống gợi ý phòng  phù hợp.</t>
  </si>
  <si>
    <t>Gợi ý cây theo môi trường thuê (đi làm, đi học, đi khám bệnh ,..).</t>
  </si>
  <si>
    <r>
      <t>Quản lý bài viết về phòng cho thuê</t>
    </r>
    <r>
      <rPr>
        <sz val="13"/>
        <color theme="1"/>
        <rFont val="Times New Roman"/>
      </rPr>
      <t>:</t>
    </r>
  </si>
  <si>
    <t>Đăng tải các bài viết liên quan đến phòng cho thuê .</t>
  </si>
  <si>
    <r>
      <t>Chức năng cho thuê (nếu có)</t>
    </r>
    <r>
      <rPr>
        <sz val="13"/>
        <color theme="1"/>
        <rFont val="Times New Roman"/>
      </rPr>
      <t>:</t>
    </r>
  </si>
  <si>
    <t>Người dùng có thể thuê  trực tiếp qua website.</t>
  </si>
  <si>
    <t>Quản lý phòng và thông tin liên hệ của khách hàng.</t>
  </si>
  <si>
    <r>
      <rPr>
        <b/>
        <sz val="14"/>
        <rFont val="Calibri"/>
        <family val="2"/>
      </rPr>
      <t>1. Chức Năng Quản Lý Phòng Trọ</t>
    </r>
    <r>
      <rPr>
        <sz val="11"/>
        <rFont val="Calibri"/>
      </rPr>
      <t xml:space="preserve">
</t>
    </r>
    <r>
      <rPr>
        <sz val="12"/>
        <rFont val="Calibri"/>
        <family val="2"/>
      </rPr>
      <t>Thêm/Sửa/Xóa phòng: Quản lý danh sách phòng trọ với các thông tin như số phòng, diện tích, giá thuê, tiện ích đi kèm.
Phân loại phòng: Theo khu vực, loại phòng (có gác, không gác, máy lạnh, quạt, v.v.).
Cập nhật tình trạng phòng: Theo dõi trạng thái phòng (trống, đã thuê, đang sửa chữa).</t>
    </r>
  </si>
  <si>
    <r>
      <rPr>
        <b/>
        <sz val="14"/>
        <rFont val="Calibri"/>
        <family val="2"/>
      </rPr>
      <t>2. Chức Năng Quản Lý Khách Thuê</t>
    </r>
    <r>
      <rPr>
        <sz val="11"/>
        <rFont val="Calibri"/>
        <family val="2"/>
      </rPr>
      <t xml:space="preserve">
</t>
    </r>
    <r>
      <rPr>
        <sz val="12"/>
        <rFont val="Calibri"/>
        <family val="2"/>
      </rPr>
      <t xml:space="preserve">Lưu thông tin khách thuê: Họ tên, số CMND/CCCD, số điện thoại, email, nghề nghiệp.
Theo dõi lịch sử thuê: Ghi nhận các phòng khách đã từng thuê trước đây.
Quản lý hợp đồng thuê: Thông tin hợp đồng, tiền cọc, ngày bắt đầu - kết thúc.
Nhắc nhở tự động: Gửi thông báo khi hợp đồng sắp hết hạn hoặc khi có nợ xấu.
</t>
    </r>
  </si>
  <si>
    <r>
      <rPr>
        <b/>
        <sz val="14"/>
        <rFont val="Calibri"/>
        <family val="2"/>
      </rPr>
      <t>3. Chức Năng Quản Lý Hợp Đồng Thuê</t>
    </r>
    <r>
      <rPr>
        <sz val="11"/>
        <rFont val="Calibri"/>
      </rPr>
      <t xml:space="preserve">
</t>
    </r>
    <r>
      <rPr>
        <sz val="12"/>
        <rFont val="Calibri"/>
        <family val="2"/>
      </rPr>
      <t xml:space="preserve">Tạo hợp đồng mới: Khi có khách thuê phòng.
Gia hạn hợp đồng: Cập nhật thời gian thuê khi khách muốn tiếp tục ở.
Thanh lý hợp đồng: Khi khách rời đi, cập nhật tình trạng phòng về trạng thái trống.
Lưu trữ lịch sử hợp đồng: Dễ dàng tra cứu hợp đồng cũ khi cần.
</t>
    </r>
  </si>
  <si>
    <r>
      <rPr>
        <b/>
        <sz val="14"/>
        <color theme="1"/>
        <rFont val="Calibri"/>
        <family val="2"/>
        <scheme val="minor"/>
      </rPr>
      <t>4. Chức Năng Quản Lý Thu Chi</t>
    </r>
    <r>
      <rPr>
        <sz val="11"/>
        <color theme="1"/>
        <rFont val="Calibri"/>
        <scheme val="minor"/>
      </rPr>
      <t xml:space="preserve">
</t>
    </r>
    <r>
      <rPr>
        <sz val="12"/>
        <color theme="1"/>
        <rFont val="Calibri"/>
        <family val="2"/>
        <scheme val="minor"/>
      </rPr>
      <t>Tính tiền thuê phòng: Tự động tính tổng tiền thuê theo thời gian hợp đồng.
Ghi nhận các khoản thu: Tiền điện, nước, internet, phí dịch vụ khác.
Quản lý chi phí: Ghi nhận chi phí bảo trì, sửa chữa, dọn dẹp phòng trọ.</t>
    </r>
    <r>
      <rPr>
        <sz val="11"/>
        <color theme="1"/>
        <rFont val="Calibri"/>
        <scheme val="minor"/>
      </rPr>
      <t xml:space="preserve">
Xuất báo cáo tài chính: Tổng hợp thu nhập, chi phí, lợi nhuận theo tháng/năm.
</t>
    </r>
  </si>
  <si>
    <r>
      <rPr>
        <b/>
        <sz val="14"/>
        <color theme="1"/>
        <rFont val="Times New Roman"/>
        <family val="1"/>
      </rPr>
      <t>5. Chức Năng Quản Lý Công Nợ</t>
    </r>
    <r>
      <rPr>
        <sz val="14"/>
        <color theme="1"/>
        <rFont val="Times New Roman"/>
        <family val="1"/>
      </rPr>
      <t xml:space="preserve">
</t>
    </r>
    <r>
      <rPr>
        <sz val="12"/>
        <color theme="1"/>
        <rFont val="Times New Roman"/>
        <family val="1"/>
      </rPr>
      <t xml:space="preserve">Theo dõi công nợ: Danh sách khách thuê chưa thanh toán đầy đủ tiền phòng.
Nhắc nhở thanh toán: Gửi tin nhắn/email tự động để nhắc khách thanh toán đúng hạn.
Lịch sử thanh toán: Ghi nhận các khoản thanh toán của từng khách.
</t>
    </r>
  </si>
  <si>
    <r>
      <rPr>
        <b/>
        <sz val="13"/>
        <color theme="1"/>
        <rFont val="Times New Roman"/>
        <family val="1"/>
      </rPr>
      <t>8. Chức Năng Quản Lý Người Dùng (Chủ Trọ/Nhân Viên Quản Lý)</t>
    </r>
    <r>
      <rPr>
        <sz val="13"/>
        <color theme="1"/>
        <rFont val="Times New Roman"/>
        <family val="1"/>
      </rPr>
      <t xml:space="preserve">
Quản lý tài khoản: Chủ trọ có thể tạo tài khoản cho nhân viên hỗ trợ.
Phân quyền sử dụng: Hạn chế quyền truy cập của nhân viên vào một số chức năng.
Đổi mật khẩu, bảo mật tài khoản.
</t>
    </r>
  </si>
  <si>
    <r>
      <rPr>
        <b/>
        <sz val="14"/>
        <rFont val="Calibri"/>
        <family val="2"/>
      </rPr>
      <t>7. Chức Năng Báo Cáo &amp; Thống Kê</t>
    </r>
    <r>
      <rPr>
        <sz val="11"/>
        <rFont val="Calibri"/>
        <family val="2"/>
      </rPr>
      <t xml:space="preserve">
</t>
    </r>
    <r>
      <rPr>
        <sz val="12"/>
        <rFont val="Calibri"/>
        <family val="2"/>
      </rPr>
      <t>Báo cáo tổng hợp: Thống kê doanh thu, số phòng trống, số hợp đồng sắp hết hạn.
Báo cáo công nợ: Danh sách khách còn nợ tiền phòng theo từng tháng.
Xuất file báo cáo: Hỗ trợ tải báo cáo dưới dạng Excel/PDF.</t>
    </r>
  </si>
  <si>
    <r>
      <rPr>
        <b/>
        <sz val="14"/>
        <color theme="1"/>
        <rFont val="Times New Roman"/>
        <family val="1"/>
      </rPr>
      <t>6. Chức Năng Quản Lý Thanh Toán</t>
    </r>
    <r>
      <rPr>
        <sz val="14"/>
        <color theme="1"/>
        <rFont val="Times New Roman"/>
      </rPr>
      <t xml:space="preserve">
</t>
    </r>
    <r>
      <rPr>
        <sz val="12"/>
        <color theme="1"/>
        <rFont val="Times New Roman"/>
        <family val="1"/>
      </rPr>
      <t>Thanh toán trực tiếp: Chủ trọ nhập số tiền khách đóng.
Thanh toán online: Tích hợp với ví điện tử (Momo, ZaloPay, VNPay).
In hóa đơn/biên nhận: Xuất biên lai thanh toán khi khách yêu cầu.</t>
    </r>
  </si>
  <si>
    <t>Tóm Tắt Yêu Cầu Chức Năng</t>
  </si>
  <si>
    <r>
      <t xml:space="preserve">
</t>
    </r>
    <r>
      <rPr>
        <b/>
        <sz val="13"/>
        <color theme="1"/>
        <rFont val="Times New Roman"/>
        <family val="1"/>
      </rPr>
      <t>Nhóm chức năng</t>
    </r>
  </si>
  <si>
    <t>Quản lý phòng trọ</t>
  </si>
  <si>
    <t>Quản lý khách thuê</t>
  </si>
  <si>
    <t>Quản lý hợp đồng thuê</t>
  </si>
  <si>
    <t xml:space="preserve">Quản lý thanh toán </t>
  </si>
  <si>
    <t xml:space="preserve">Quản lý người dùng </t>
  </si>
  <si>
    <r>
      <rPr>
        <b/>
        <sz val="13"/>
        <color theme="1"/>
        <rFont val="Times New Roman"/>
        <family val="1"/>
      </rPr>
      <t>Mô tả</t>
    </r>
    <r>
      <rPr>
        <sz val="13"/>
        <color theme="1"/>
        <rFont val="Times New Roman"/>
        <family val="1"/>
      </rPr>
      <t xml:space="preserve">
</t>
    </r>
  </si>
  <si>
    <t xml:space="preserve">Thêm/Sửa/Xóa phòng, theo dõi trạng thái phòng
</t>
  </si>
  <si>
    <t xml:space="preserve">Lưu thông tin khách, theo dõi hợp đồng, nhắc nhở tự động
</t>
  </si>
  <si>
    <t xml:space="preserve">Tạo, gia hạn, thanh lý hợp đồng, lưu trữ lịch sử
</t>
  </si>
  <si>
    <t xml:space="preserve">Ghi nhận thu tiền thuê, dịch vụ, chi phí bảo trì
</t>
  </si>
  <si>
    <t>Quản lý thu chi</t>
  </si>
  <si>
    <t>Quản lý công nợ</t>
  </si>
  <si>
    <t xml:space="preserve">Báo cáo &amp; thống kê  </t>
  </si>
  <si>
    <t xml:space="preserve"> </t>
  </si>
  <si>
    <t xml:space="preserve">Theo dõi nợ xấu, nhắc nhở khách thanh toán
</t>
  </si>
  <si>
    <t xml:space="preserve">Hỗ trợ thanh toán trực tiếp và qua ví điện tử
</t>
  </si>
  <si>
    <t xml:space="preserve">Tổng hợp doanh thu, chi phí, công nợ, xuất báo cáo
</t>
  </si>
  <si>
    <t xml:space="preserve">Tạo tài khoản, phân quyền nhân viên, bảo mật tài khoản
</t>
  </si>
  <si>
    <t xml:space="preserve">1.Quản Lý </t>
  </si>
  <si>
    <t xml:space="preserve">Tên Trường </t>
  </si>
  <si>
    <t xml:space="preserve">id_chutro </t>
  </si>
  <si>
    <t xml:space="preserve">ho_ten </t>
  </si>
  <si>
    <t xml:space="preserve">so_dien_thoai </t>
  </si>
  <si>
    <t xml:space="preserve">email </t>
  </si>
  <si>
    <t xml:space="preserve">dia_chi </t>
  </si>
  <si>
    <t xml:space="preserve">Kiểu Dữ liệu </t>
  </si>
  <si>
    <t>Khóa/Constraint</t>
  </si>
  <si>
    <t>Ghi Chú</t>
  </si>
  <si>
    <t xml:space="preserve">INT </t>
  </si>
  <si>
    <t xml:space="preserve">VARCHAR(100) </t>
  </si>
  <si>
    <t xml:space="preserve">VARCHAR(15) </t>
  </si>
  <si>
    <t xml:space="preserve">TEXT </t>
  </si>
  <si>
    <t xml:space="preserve">Primary Key, AUTO_INCREMENT </t>
  </si>
  <si>
    <t xml:space="preserve">NOT NULL </t>
  </si>
  <si>
    <t xml:space="preserve">UNIQUE, NOT NULL </t>
  </si>
  <si>
    <t xml:space="preserve">UNIQUE </t>
  </si>
  <si>
    <t xml:space="preserve">Mã định danh chủ trọ
</t>
  </si>
  <si>
    <t xml:space="preserve">Họ tên chủ trọ
</t>
  </si>
  <si>
    <t xml:space="preserve">Số điện thoại
</t>
  </si>
  <si>
    <t xml:space="preserve">Email liên hệ
</t>
  </si>
  <si>
    <t xml:space="preserve">Địa chỉ
</t>
  </si>
  <si>
    <t>2. Bảng: NguoiThue</t>
  </si>
  <si>
    <t>NOT NULL</t>
  </si>
  <si>
    <t xml:space="preserve">Khóa/Constraint </t>
  </si>
  <si>
    <t xml:space="preserve">id_nguoithue </t>
  </si>
  <si>
    <t xml:space="preserve">cccd </t>
  </si>
  <si>
    <t xml:space="preserve">ngay_sinh </t>
  </si>
  <si>
    <t xml:space="preserve">VARCHAR(12) </t>
  </si>
  <si>
    <t xml:space="preserve">DATE </t>
  </si>
  <si>
    <t xml:space="preserve">Mã định danh người thuê
</t>
  </si>
  <si>
    <t xml:space="preserve">Họ tên người thuê
</t>
  </si>
  <si>
    <t xml:space="preserve">Số điện thoại
</t>
  </si>
  <si>
    <t xml:space="preserve">Ngày sinh
</t>
  </si>
  <si>
    <t xml:space="preserve">Email
</t>
  </si>
  <si>
    <t>3. Bảng: PhongTro</t>
  </si>
  <si>
    <t xml:space="preserve">id_phong  </t>
  </si>
  <si>
    <t>so_phong</t>
  </si>
  <si>
    <r>
      <rPr>
        <b/>
        <sz val="13"/>
        <color theme="1"/>
        <rFont val="Times New Roman"/>
        <family val="1"/>
      </rPr>
      <t>Tên Trường</t>
    </r>
    <r>
      <rPr>
        <sz val="13"/>
        <color theme="1"/>
        <rFont val="Times New Roman"/>
        <family val="1"/>
      </rPr>
      <t xml:space="preserve"> </t>
    </r>
  </si>
  <si>
    <r>
      <rPr>
        <b/>
        <sz val="13"/>
        <color theme="1"/>
        <rFont val="Times New Roman"/>
        <family val="1"/>
      </rPr>
      <t>Ghi Chú</t>
    </r>
    <r>
      <rPr>
        <sz val="13"/>
        <color theme="1"/>
        <rFont val="Times New Roman"/>
        <family val="1"/>
      </rPr>
      <t xml:space="preserve">
</t>
    </r>
  </si>
  <si>
    <r>
      <rPr>
        <b/>
        <sz val="13"/>
        <color theme="1"/>
        <rFont val="Times New Roman"/>
        <family val="1"/>
      </rPr>
      <t>Kiểu Dữ liệu</t>
    </r>
    <r>
      <rPr>
        <sz val="13"/>
        <color theme="1"/>
        <rFont val="Times New Roman"/>
        <family val="1"/>
      </rPr>
      <t xml:space="preserve"> </t>
    </r>
  </si>
  <si>
    <t xml:space="preserve">gia_thue  </t>
  </si>
  <si>
    <t xml:space="preserve">dien_tich </t>
  </si>
  <si>
    <t xml:space="preserve">trang_thai  </t>
  </si>
  <si>
    <t xml:space="preserve">VARCHAR(10) </t>
  </si>
  <si>
    <t xml:space="preserve">INT  </t>
  </si>
  <si>
    <t xml:space="preserve">DECIMAL(10,2)  </t>
  </si>
  <si>
    <t xml:space="preserve">FLOAT  </t>
  </si>
  <si>
    <t xml:space="preserve">ENUM('Trống','Đã Thuê') </t>
  </si>
  <si>
    <t>Foreign Key (ChuTro.id_chutro)</t>
  </si>
  <si>
    <t xml:space="preserve">UNIQUE, NOT NUL </t>
  </si>
  <si>
    <t xml:space="preserve">Mã phòng
</t>
  </si>
  <si>
    <t xml:space="preserve"> Số phòng / mã phòng
</t>
  </si>
  <si>
    <t xml:space="preserve">Liên kết với bảng ChuTro
</t>
  </si>
  <si>
    <t xml:space="preserve">Giá thuê phòng
</t>
  </si>
  <si>
    <t xml:space="preserve">Tình trạng phòng
</t>
  </si>
  <si>
    <t xml:space="preserve">Diện tích phòng
</t>
  </si>
  <si>
    <t>id_phong</t>
  </si>
  <si>
    <t xml:space="preserve">ENUM('Còn hiệu lực','Hết hạn') </t>
  </si>
  <si>
    <t>Foreign Key (PhongTro.id_phong)</t>
  </si>
  <si>
    <t xml:space="preserve"> NOT NULL </t>
  </si>
  <si>
    <t xml:space="preserve">DEFAULT 'Còn hiệu lực' </t>
  </si>
  <si>
    <t xml:space="preserve">Mã hợp đồng
</t>
  </si>
  <si>
    <t xml:space="preserve">Liên kết với phòng trọ
</t>
  </si>
  <si>
    <t xml:space="preserve">id_dichvu </t>
  </si>
  <si>
    <t xml:space="preserve">ten_dich_vu </t>
  </si>
  <si>
    <t xml:space="preserve">don_vi_tinh </t>
  </si>
  <si>
    <t xml:space="preserve">gia </t>
  </si>
  <si>
    <t xml:space="preserve">5. Bảng: DichVu
</t>
  </si>
  <si>
    <t xml:space="preserve">VARCHAR(20) </t>
  </si>
  <si>
    <t xml:space="preserve">Mã dịch vụ
</t>
  </si>
  <si>
    <t xml:space="preserve"> Tên dịch vụ (VD: điện, nước, internet,...)
</t>
  </si>
  <si>
    <t xml:space="preserve">Đơn vị tính (VD: kWh, m3, ...)
</t>
  </si>
  <si>
    <t xml:space="preserve">Giá dịch vụ
</t>
  </si>
  <si>
    <t xml:space="preserve">ngay_lap </t>
  </si>
  <si>
    <t>Lịch đặt phòng; test ứng dụng; sửa lỗi; đóng gói và báo cáo</t>
  </si>
  <si>
    <t xml:space="preserve"> id_nguoithue </t>
  </si>
  <si>
    <t xml:space="preserve">ngay_bat_dau </t>
  </si>
  <si>
    <t xml:space="preserve">ngay_ket_thuc </t>
  </si>
  <si>
    <t xml:space="preserve">tien_dat_coc   </t>
  </si>
  <si>
    <t xml:space="preserve">DECIMAL(10,2)   </t>
  </si>
  <si>
    <t xml:space="preserve">FOREIGN KEY REFERENCES NguoiThue(id_nguoithue) ON DELETE SET NULL </t>
  </si>
  <si>
    <t xml:space="preserve"> (Có thể NULL, mặc định 0 nếu không có) </t>
  </si>
  <si>
    <t xml:space="preserve">(Có thể NULL) </t>
  </si>
  <si>
    <t xml:space="preserve">Mã người thuê (nếu có), NULL nếu phòng trống.
</t>
  </si>
  <si>
    <t xml:space="preserve">Ngày bắt đầu hợp đồng thuê.
</t>
  </si>
  <si>
    <t xml:space="preserve">Ngày kết thúc hợp đồng thuê.
</t>
  </si>
  <si>
    <t xml:space="preserve">Số tiền đặt cọc khi thuê phòng.
</t>
  </si>
  <si>
    <t xml:space="preserve">4. Bảng: HoaDon
</t>
  </si>
  <si>
    <t xml:space="preserve">id_hoadon  </t>
  </si>
  <si>
    <t xml:space="preserve">tong_tien </t>
  </si>
  <si>
    <t xml:space="preserve">chi_tiet   </t>
  </si>
  <si>
    <t xml:space="preserve">DECIMAL(15,2) </t>
  </si>
  <si>
    <t xml:space="preserve"> DEFAULT 'Còn hiệu lực' </t>
  </si>
  <si>
    <t xml:space="preserve">Ngày lập hóa đơn.
</t>
  </si>
  <si>
    <t xml:space="preserve">Tổng số tiền thanh toán trong hóa đơn.
</t>
  </si>
  <si>
    <t xml:space="preserve">Tình trạng thanh toán của hóa đơn.
</t>
  </si>
  <si>
    <t xml:space="preserve">Thông tin chi tiết của hóa đơn (có thể lưu dưới dạng JSON hoặc chuỗi mô tả các mục tính tiền).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</si>
</sst>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59">
    <font>
      <sz val="11"/>
      <color theme="1"/>
      <name val="Calibri"/>
      <scheme val="minor"/>
    </font>
    <font>
      <sz val="11"/>
      <color theme="1"/>
      <name val="Calibri"/>
      <family val="2"/>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name val="Calibri"/>
      <family val="2"/>
    </font>
    <font>
      <sz val="12"/>
      <name val="Calibri"/>
      <family val="2"/>
    </font>
    <font>
      <b/>
      <sz val="14"/>
      <name val="Calibri"/>
      <family val="2"/>
    </font>
    <font>
      <b/>
      <sz val="14"/>
      <color theme="1"/>
      <name val="Calibri"/>
      <family val="2"/>
      <scheme val="minor"/>
    </font>
    <font>
      <sz val="12"/>
      <color theme="1"/>
      <name val="Calibri"/>
      <family val="2"/>
      <scheme val="minor"/>
    </font>
    <font>
      <sz val="14"/>
      <color theme="1"/>
      <name val="Times New Roman"/>
      <family val="1"/>
    </font>
    <font>
      <b/>
      <sz val="14"/>
      <color theme="1"/>
      <name val="Times New Roman"/>
      <family val="1"/>
    </font>
    <font>
      <sz val="12"/>
      <color theme="1"/>
      <name val="Times New Roman"/>
      <family val="1"/>
    </font>
    <font>
      <sz val="13"/>
      <color theme="1"/>
      <name val="Times New Roman"/>
      <family val="1"/>
    </font>
    <font>
      <b/>
      <sz val="13"/>
      <color theme="1"/>
      <name val="Times New Roman"/>
      <family val="1"/>
    </font>
    <font>
      <sz val="11"/>
      <color theme="1"/>
      <name val="Times New Roman"/>
      <family val="1"/>
    </font>
  </fonts>
  <fills count="17">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s>
  <borders count="7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right/>
      <top style="thick">
        <color theme="1"/>
      </top>
      <bottom style="thick">
        <color theme="1"/>
      </bottom>
      <diagonal/>
    </border>
  </borders>
  <cellStyleXfs count="1">
    <xf numFmtId="0" fontId="0" fillId="0" borderId="0"/>
  </cellStyleXfs>
  <cellXfs count="350">
    <xf numFmtId="0" fontId="0" fillId="0" borderId="0" xfId="0"/>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2" xfId="0" applyFont="1" applyBorder="1" applyAlignment="1">
      <alignment horizontal="left" vertical="center" wrapText="1"/>
    </xf>
    <xf numFmtId="0" fontId="6" fillId="0" borderId="2" xfId="0" applyFont="1" applyBorder="1" applyAlignment="1">
      <alignment horizontal="center" vertical="center" wrapText="1"/>
    </xf>
    <xf numFmtId="0" fontId="7" fillId="0" borderId="2" xfId="0" applyFont="1" applyBorder="1" applyAlignment="1">
      <alignment horizontal="left" wrapText="1"/>
    </xf>
    <xf numFmtId="0" fontId="3" fillId="0" borderId="2" xfId="0" applyFont="1" applyBorder="1" applyAlignment="1">
      <alignment horizontal="right" vertical="center" wrapText="1"/>
    </xf>
    <xf numFmtId="164" fontId="3" fillId="0" borderId="2" xfId="0" applyNumberFormat="1" applyFont="1" applyBorder="1" applyAlignment="1">
      <alignmen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6" fillId="0" borderId="5" xfId="0" applyFont="1" applyBorder="1" applyAlignment="1">
      <alignment horizontal="center" vertical="center" wrapText="1"/>
    </xf>
    <xf numFmtId="0" fontId="7" fillId="0" borderId="5" xfId="0" applyFont="1" applyBorder="1" applyAlignment="1">
      <alignment horizontal="left" wrapText="1"/>
    </xf>
    <xf numFmtId="0" fontId="3" fillId="0" borderId="5" xfId="0" applyFont="1" applyBorder="1" applyAlignment="1">
      <alignment horizontal="right" vertical="center" wrapText="1"/>
    </xf>
    <xf numFmtId="164" fontId="3" fillId="0" borderId="5" xfId="0" applyNumberFormat="1" applyFont="1" applyBorder="1" applyAlignment="1">
      <alignment horizontal="center" vertical="center" wrapText="1"/>
    </xf>
    <xf numFmtId="14" fontId="6" fillId="0" borderId="5"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xf numFmtId="0" fontId="3" fillId="0" borderId="5" xfId="0" applyFont="1" applyBorder="1" applyAlignment="1">
      <alignment horizontal="center" vertical="center" wrapText="1"/>
    </xf>
    <xf numFmtId="0" fontId="3" fillId="0" borderId="6" xfId="0" applyFont="1" applyBorder="1" applyAlignment="1">
      <alignment wrapText="1"/>
    </xf>
    <xf numFmtId="0" fontId="6" fillId="0" borderId="7" xfId="0" applyFont="1" applyBorder="1" applyAlignment="1">
      <alignment horizontal="center" vertical="center" wrapText="1"/>
    </xf>
    <xf numFmtId="0" fontId="7" fillId="0" borderId="8" xfId="0" applyFont="1" applyBorder="1" applyAlignment="1">
      <alignment horizontal="left" vertical="center" wrapText="1"/>
    </xf>
    <xf numFmtId="0" fontId="8" fillId="0" borderId="8" xfId="0" applyFont="1" applyBorder="1" applyAlignment="1">
      <alignment horizontal="left" vertical="center" wrapText="1"/>
    </xf>
    <xf numFmtId="0" fontId="3" fillId="0" borderId="8" xfId="0" applyFont="1" applyBorder="1" applyAlignment="1">
      <alignment horizontal="center" wrapText="1"/>
    </xf>
    <xf numFmtId="0" fontId="3" fillId="0" borderId="8" xfId="0" applyFont="1" applyBorder="1"/>
    <xf numFmtId="164" fontId="3" fillId="0" borderId="8" xfId="0" applyNumberFormat="1" applyFont="1" applyBorder="1" applyAlignment="1">
      <alignment horizontal="center" vertical="center" wrapText="1"/>
    </xf>
    <xf numFmtId="0" fontId="3" fillId="0" borderId="9" xfId="0" applyFont="1" applyBorder="1" applyAlignment="1">
      <alignment wrapText="1"/>
    </xf>
    <xf numFmtId="0" fontId="3" fillId="0" borderId="0" xfId="0" applyFont="1" applyAlignment="1">
      <alignment horizontal="left"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165" fontId="3" fillId="0" borderId="5" xfId="0" applyNumberFormat="1" applyFont="1" applyBorder="1" applyAlignment="1">
      <alignment horizontal="center" vertical="center" wrapText="1"/>
    </xf>
    <xf numFmtId="0" fontId="3" fillId="0" borderId="5" xfId="0" applyFont="1" applyBorder="1" applyAlignment="1">
      <alignment horizontal="left" vertical="center"/>
    </xf>
    <xf numFmtId="0" fontId="3" fillId="0" borderId="5" xfId="0" applyFont="1" applyBorder="1" applyAlignment="1">
      <alignment wrapText="1"/>
    </xf>
    <xf numFmtId="0" fontId="3" fillId="0" borderId="5" xfId="0" applyFont="1" applyBorder="1" applyAlignment="1">
      <alignment horizontal="left" wrapText="1"/>
    </xf>
    <xf numFmtId="0" fontId="3" fillId="0" borderId="0" xfId="0" applyFont="1"/>
    <xf numFmtId="0" fontId="7" fillId="0" borderId="0" xfId="0" applyFont="1"/>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11" fillId="0" borderId="0" xfId="0" applyFont="1" applyAlignment="1">
      <alignment horizontal="left" vertical="center"/>
    </xf>
    <xf numFmtId="0" fontId="10" fillId="0" borderId="5" xfId="0" applyFont="1" applyBorder="1" applyAlignment="1">
      <alignment horizontal="center" vertical="center"/>
    </xf>
    <xf numFmtId="0" fontId="12" fillId="0" borderId="5" xfId="0" applyFont="1" applyBorder="1" applyAlignment="1">
      <alignment horizontal="left" vertical="center"/>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xf>
    <xf numFmtId="0" fontId="10" fillId="0" borderId="5" xfId="0" applyFont="1" applyBorder="1" applyAlignment="1">
      <alignment vertical="center" wrapText="1"/>
    </xf>
    <xf numFmtId="0" fontId="14" fillId="0" borderId="0" xfId="0" applyFont="1" applyAlignment="1">
      <alignment horizontal="center" wrapText="1"/>
    </xf>
    <xf numFmtId="0" fontId="14" fillId="0" borderId="0" xfId="0" applyFont="1" applyAlignment="1">
      <alignment wrapText="1"/>
    </xf>
    <xf numFmtId="0" fontId="15"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8" fillId="0" borderId="5" xfId="0" applyFont="1" applyBorder="1" applyAlignment="1">
      <alignment horizontal="center" vertical="center" wrapText="1"/>
    </xf>
    <xf numFmtId="0" fontId="19" fillId="0" borderId="0" xfId="0" applyFont="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horizontal="left" vertical="center" wrapText="1"/>
    </xf>
    <xf numFmtId="0" fontId="21" fillId="0" borderId="5" xfId="0" applyFont="1" applyBorder="1" applyAlignment="1">
      <alignment horizontal="right" vertical="center" wrapText="1"/>
    </xf>
    <xf numFmtId="0" fontId="22" fillId="0" borderId="0" xfId="0" applyFont="1" applyAlignment="1">
      <alignment horizontal="center" vertical="center" wrapText="1"/>
    </xf>
    <xf numFmtId="14" fontId="22" fillId="0" borderId="0" xfId="0" applyNumberFormat="1" applyFont="1" applyAlignment="1">
      <alignment horizontal="center" vertical="center" wrapText="1"/>
    </xf>
    <xf numFmtId="0" fontId="16" fillId="0" borderId="14" xfId="0" applyFont="1" applyBorder="1" applyAlignment="1">
      <alignment horizontal="left" vertical="center" wrapText="1"/>
    </xf>
    <xf numFmtId="0" fontId="23" fillId="0" borderId="0" xfId="0" applyFont="1" applyAlignment="1">
      <alignment horizontal="left" wrapText="1"/>
    </xf>
    <xf numFmtId="0" fontId="14" fillId="0" borderId="0" xfId="0" applyFont="1" applyAlignment="1">
      <alignment horizontal="right" vertical="center" wrapText="1"/>
    </xf>
    <xf numFmtId="0" fontId="16" fillId="0" borderId="0" xfId="0" applyFont="1" applyAlignment="1">
      <alignment horizontal="center" wrapText="1"/>
    </xf>
    <xf numFmtId="164" fontId="14" fillId="0" borderId="15" xfId="0" applyNumberFormat="1" applyFont="1" applyBorder="1" applyAlignment="1">
      <alignment horizontal="center" vertical="center" wrapText="1"/>
    </xf>
    <xf numFmtId="164" fontId="14" fillId="0" borderId="0" xfId="0" applyNumberFormat="1" applyFont="1" applyAlignment="1">
      <alignment horizontal="center" vertical="center" wrapText="1"/>
    </xf>
    <xf numFmtId="0" fontId="14" fillId="0" borderId="0" xfId="0" applyFont="1" applyAlignment="1">
      <alignment horizontal="left" wrapText="1"/>
    </xf>
    <xf numFmtId="0" fontId="14" fillId="0" borderId="15" xfId="0" applyFont="1" applyBorder="1" applyAlignment="1">
      <alignment horizontal="center" vertical="center" wrapText="1"/>
    </xf>
    <xf numFmtId="0" fontId="24" fillId="0" borderId="0" xfId="0" applyFont="1" applyAlignment="1">
      <alignment horizontal="center" wrapText="1"/>
    </xf>
    <xf numFmtId="0" fontId="24" fillId="0" borderId="0" xfId="0" applyFont="1" applyAlignment="1">
      <alignment horizontal="left" wrapText="1"/>
    </xf>
    <xf numFmtId="0" fontId="24" fillId="0" borderId="0" xfId="0" applyFont="1" applyAlignment="1">
      <alignment horizontal="right" vertical="center" wrapText="1"/>
    </xf>
    <xf numFmtId="0" fontId="24" fillId="0" borderId="0" xfId="0" applyFont="1" applyAlignment="1">
      <alignment horizontal="center" vertical="center" wrapText="1"/>
    </xf>
    <xf numFmtId="0" fontId="24" fillId="0" borderId="0" xfId="0" applyFont="1" applyAlignment="1">
      <alignment wrapText="1"/>
    </xf>
    <xf numFmtId="0" fontId="25" fillId="0" borderId="0" xfId="0" applyFont="1" applyAlignment="1">
      <alignment horizontal="center" wrapText="1"/>
    </xf>
    <xf numFmtId="0" fontId="25" fillId="0" borderId="0" xfId="0" applyFont="1" applyAlignment="1">
      <alignment wrapText="1"/>
    </xf>
    <xf numFmtId="14" fontId="25" fillId="0" borderId="16" xfId="0" applyNumberFormat="1" applyFont="1" applyBorder="1" applyAlignment="1">
      <alignment wrapText="1"/>
    </xf>
    <xf numFmtId="14" fontId="23" fillId="0" borderId="0" xfId="0" applyNumberFormat="1" applyFont="1" applyAlignment="1">
      <alignment horizontal="center" vertical="center" wrapText="1"/>
    </xf>
    <xf numFmtId="0" fontId="26" fillId="0" borderId="0" xfId="0" applyFont="1" applyAlignment="1">
      <alignment wrapText="1"/>
    </xf>
    <xf numFmtId="14" fontId="26" fillId="0" borderId="0" xfId="0" applyNumberFormat="1" applyFont="1" applyAlignment="1">
      <alignment horizontal="center" vertical="center" wrapText="1"/>
    </xf>
    <xf numFmtId="14" fontId="28" fillId="3" borderId="19" xfId="0" applyNumberFormat="1" applyFont="1" applyFill="1" applyBorder="1" applyAlignment="1">
      <alignment horizontal="center" vertical="center" wrapText="1"/>
    </xf>
    <xf numFmtId="0" fontId="29" fillId="4" borderId="20" xfId="0" applyFont="1" applyFill="1" applyBorder="1" applyAlignment="1">
      <alignment horizontal="center" vertical="center" wrapText="1"/>
    </xf>
    <xf numFmtId="0" fontId="29" fillId="4" borderId="21" xfId="0" applyFont="1" applyFill="1" applyBorder="1" applyAlignment="1">
      <alignment horizontal="left" vertical="center" wrapText="1"/>
    </xf>
    <xf numFmtId="0" fontId="29" fillId="4" borderId="21" xfId="0" applyFont="1" applyFill="1" applyBorder="1" applyAlignment="1">
      <alignment horizontal="center" vertical="center" wrapText="1"/>
    </xf>
    <xf numFmtId="0" fontId="29" fillId="5" borderId="21" xfId="0" applyFont="1" applyFill="1" applyBorder="1" applyAlignment="1">
      <alignment horizontal="center" vertical="center" wrapText="1"/>
    </xf>
    <xf numFmtId="0" fontId="29" fillId="5" borderId="22" xfId="0" applyFont="1" applyFill="1" applyBorder="1" applyAlignment="1">
      <alignment horizontal="center" vertical="center" wrapText="1"/>
    </xf>
    <xf numFmtId="0" fontId="29" fillId="4" borderId="23" xfId="0" applyFont="1" applyFill="1" applyBorder="1" applyAlignment="1">
      <alignment horizontal="center" vertical="center" wrapText="1"/>
    </xf>
    <xf numFmtId="0" fontId="14" fillId="6" borderId="24" xfId="0" applyFont="1" applyFill="1" applyBorder="1" applyAlignment="1">
      <alignment horizontal="center" vertical="center" shrinkToFit="1"/>
    </xf>
    <xf numFmtId="0" fontId="16" fillId="7" borderId="25" xfId="0" applyFont="1" applyFill="1" applyBorder="1" applyAlignment="1">
      <alignment horizontal="center" vertical="center" wrapText="1"/>
    </xf>
    <xf numFmtId="0" fontId="16" fillId="7" borderId="14" xfId="0" applyFont="1" applyFill="1" applyBorder="1" applyAlignment="1">
      <alignment horizontal="center" vertical="center" wrapText="1"/>
    </xf>
    <xf numFmtId="166" fontId="16" fillId="7" borderId="14" xfId="0" applyNumberFormat="1" applyFont="1" applyFill="1" applyBorder="1" applyAlignment="1">
      <alignment horizontal="left" vertical="center" wrapText="1"/>
    </xf>
    <xf numFmtId="9" fontId="16" fillId="7" borderId="14" xfId="0" applyNumberFormat="1" applyFont="1" applyFill="1" applyBorder="1" applyAlignment="1">
      <alignment horizontal="center" vertical="center" wrapText="1"/>
    </xf>
    <xf numFmtId="164" fontId="30" fillId="7" borderId="26" xfId="0" applyNumberFormat="1" applyFont="1" applyFill="1" applyBorder="1" applyAlignment="1">
      <alignment vertical="center" wrapText="1"/>
    </xf>
    <xf numFmtId="0" fontId="30" fillId="7" borderId="27" xfId="0" applyFont="1" applyFill="1" applyBorder="1" applyAlignment="1">
      <alignment horizontal="center" vertical="center" wrapText="1"/>
    </xf>
    <xf numFmtId="167" fontId="16" fillId="0" borderId="28" xfId="0" applyNumberFormat="1" applyFont="1" applyBorder="1" applyAlignment="1">
      <alignment horizontal="center" vertical="center" wrapText="1"/>
    </xf>
    <xf numFmtId="167" fontId="16" fillId="0" borderId="14" xfId="0" applyNumberFormat="1" applyFont="1" applyBorder="1" applyAlignment="1">
      <alignment horizontal="center" vertical="center" wrapText="1"/>
    </xf>
    <xf numFmtId="0" fontId="16" fillId="0" borderId="14" xfId="0" applyFont="1" applyBorder="1" applyAlignment="1">
      <alignment horizontal="center" vertical="center" wrapText="1"/>
    </xf>
    <xf numFmtId="0" fontId="16" fillId="0" borderId="29" xfId="0" applyFont="1" applyBorder="1" applyAlignment="1">
      <alignment vertical="center" wrapText="1"/>
    </xf>
    <xf numFmtId="0" fontId="16" fillId="0" borderId="0" xfId="0" applyFont="1" applyAlignment="1">
      <alignment vertical="center" wrapText="1"/>
    </xf>
    <xf numFmtId="0" fontId="30" fillId="3" borderId="25" xfId="0" applyFont="1" applyFill="1" applyBorder="1" applyAlignment="1">
      <alignment horizontal="center" vertical="center" wrapText="1"/>
    </xf>
    <xf numFmtId="0" fontId="30" fillId="3" borderId="14" xfId="0" applyFont="1" applyFill="1" applyBorder="1" applyAlignment="1">
      <alignment horizontal="left" vertical="center" wrapText="1"/>
    </xf>
    <xf numFmtId="0" fontId="30" fillId="3" borderId="14" xfId="0" applyFont="1" applyFill="1" applyBorder="1" applyAlignment="1">
      <alignment horizontal="center" vertical="center" wrapText="1"/>
    </xf>
    <xf numFmtId="166" fontId="30" fillId="3" borderId="14" xfId="0" applyNumberFormat="1" applyFont="1" applyFill="1" applyBorder="1" applyAlignment="1">
      <alignment horizontal="left" vertical="center" wrapText="1"/>
    </xf>
    <xf numFmtId="9" fontId="16" fillId="3" borderId="14" xfId="0" applyNumberFormat="1" applyFont="1" applyFill="1" applyBorder="1" applyAlignment="1">
      <alignment horizontal="center" vertical="center" wrapText="1"/>
    </xf>
    <xf numFmtId="164" fontId="30" fillId="3" borderId="26" xfId="0" applyNumberFormat="1" applyFont="1" applyFill="1" applyBorder="1" applyAlignment="1">
      <alignment vertical="center" wrapText="1"/>
    </xf>
    <xf numFmtId="0" fontId="30" fillId="3" borderId="27" xfId="0" applyFont="1" applyFill="1" applyBorder="1" applyAlignment="1">
      <alignment horizontal="center" vertical="center" wrapText="1"/>
    </xf>
    <xf numFmtId="14" fontId="16" fillId="3" borderId="30" xfId="0" applyNumberFormat="1" applyFont="1" applyFill="1" applyBorder="1" applyAlignment="1">
      <alignment horizontal="center" vertical="center" wrapText="1"/>
    </xf>
    <xf numFmtId="14" fontId="16" fillId="3" borderId="14" xfId="0" applyNumberFormat="1" applyFont="1" applyFill="1" applyBorder="1" applyAlignment="1">
      <alignment horizontal="center" vertical="center" wrapText="1"/>
    </xf>
    <xf numFmtId="0" fontId="16" fillId="3" borderId="14"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14" xfId="0" applyFont="1" applyBorder="1" applyAlignment="1">
      <alignment horizontal="left" vertical="center" wrapText="1"/>
    </xf>
    <xf numFmtId="0" fontId="30" fillId="0" borderId="14" xfId="0" applyFont="1" applyBorder="1" applyAlignment="1">
      <alignment horizontal="center" vertical="center" wrapText="1"/>
    </xf>
    <xf numFmtId="166" fontId="30" fillId="0" borderId="14" xfId="0" applyNumberFormat="1" applyFont="1" applyBorder="1" applyAlignment="1">
      <alignment horizontal="left" vertical="center" wrapText="1"/>
    </xf>
    <xf numFmtId="9" fontId="30" fillId="0" borderId="14" xfId="0" applyNumberFormat="1" applyFont="1" applyBorder="1" applyAlignment="1">
      <alignment horizontal="center" vertical="center" wrapText="1"/>
    </xf>
    <xf numFmtId="0" fontId="30" fillId="0" borderId="0" xfId="0" applyFont="1" applyAlignment="1">
      <alignment vertical="center" wrapText="1"/>
    </xf>
    <xf numFmtId="0" fontId="30" fillId="0" borderId="27" xfId="0" applyFont="1" applyBorder="1" applyAlignment="1">
      <alignment horizontal="center" vertical="center" wrapText="1"/>
    </xf>
    <xf numFmtId="14" fontId="30" fillId="0" borderId="28" xfId="0" applyNumberFormat="1" applyFont="1" applyBorder="1" applyAlignment="1">
      <alignment horizontal="center" vertical="center" wrapText="1"/>
    </xf>
    <xf numFmtId="14" fontId="30" fillId="0" borderId="14" xfId="0" applyNumberFormat="1" applyFont="1" applyBorder="1" applyAlignment="1">
      <alignment horizontal="center" vertical="center" wrapText="1"/>
    </xf>
    <xf numFmtId="0" fontId="30" fillId="0" borderId="29" xfId="0" applyFont="1" applyBorder="1" applyAlignment="1">
      <alignment vertical="center" wrapText="1"/>
    </xf>
    <xf numFmtId="0" fontId="16" fillId="0" borderId="25" xfId="0" applyFont="1" applyBorder="1" applyAlignment="1">
      <alignment horizontal="center" vertical="center" wrapText="1"/>
    </xf>
    <xf numFmtId="0" fontId="31" fillId="0" borderId="14" xfId="0" applyFont="1" applyBorder="1" applyAlignment="1">
      <alignment horizontal="left" vertical="center" wrapText="1"/>
    </xf>
    <xf numFmtId="166" fontId="16" fillId="0" borderId="14" xfId="0" applyNumberFormat="1" applyFont="1" applyBorder="1" applyAlignment="1">
      <alignment horizontal="left" vertical="center" wrapText="1"/>
    </xf>
    <xf numFmtId="9" fontId="16" fillId="0" borderId="14" xfId="0" applyNumberFormat="1" applyFont="1" applyBorder="1" applyAlignment="1">
      <alignment horizontal="center" vertical="center" wrapText="1"/>
    </xf>
    <xf numFmtId="164" fontId="30" fillId="8" borderId="26" xfId="0" applyNumberFormat="1" applyFont="1" applyFill="1" applyBorder="1" applyAlignment="1">
      <alignment vertical="center" wrapText="1"/>
    </xf>
    <xf numFmtId="0" fontId="16" fillId="0" borderId="27" xfId="0" applyFont="1" applyBorder="1" applyAlignment="1">
      <alignment horizontal="center" vertical="center" wrapText="1"/>
    </xf>
    <xf numFmtId="14" fontId="16" fillId="0" borderId="28" xfId="0" applyNumberFormat="1" applyFont="1" applyBorder="1" applyAlignment="1">
      <alignment horizontal="center" vertical="center" wrapText="1"/>
    </xf>
    <xf numFmtId="14" fontId="16" fillId="0" borderId="14" xfId="0" applyNumberFormat="1" applyFont="1" applyBorder="1" applyAlignment="1">
      <alignment horizontal="center" vertical="center" wrapText="1"/>
    </xf>
    <xf numFmtId="0" fontId="16" fillId="0" borderId="29" xfId="0" applyFont="1" applyBorder="1" applyAlignment="1">
      <alignment horizontal="right" vertical="center" wrapText="1"/>
    </xf>
    <xf numFmtId="164" fontId="16" fillId="8" borderId="26" xfId="0" applyNumberFormat="1" applyFont="1" applyFill="1" applyBorder="1" applyAlignment="1">
      <alignment vertical="center" wrapText="1"/>
    </xf>
    <xf numFmtId="0" fontId="30" fillId="0" borderId="29" xfId="0" applyFont="1" applyBorder="1" applyAlignment="1">
      <alignment horizontal="right" vertical="center" wrapText="1"/>
    </xf>
    <xf numFmtId="0" fontId="32" fillId="0" borderId="25" xfId="0" applyFont="1" applyBorder="1" applyAlignment="1">
      <alignment horizontal="center" vertical="center" wrapText="1"/>
    </xf>
    <xf numFmtId="0" fontId="32" fillId="0" borderId="14" xfId="0" applyFont="1" applyBorder="1" applyAlignment="1">
      <alignment horizontal="center" vertical="center" wrapText="1"/>
    </xf>
    <xf numFmtId="166" fontId="32" fillId="0" borderId="14" xfId="0" applyNumberFormat="1" applyFont="1" applyBorder="1" applyAlignment="1">
      <alignment horizontal="left" vertical="center" wrapText="1"/>
    </xf>
    <xf numFmtId="9" fontId="32" fillId="0" borderId="14" xfId="0" applyNumberFormat="1" applyFont="1" applyBorder="1" applyAlignment="1">
      <alignment horizontal="center" vertical="center" wrapText="1"/>
    </xf>
    <xf numFmtId="0" fontId="32" fillId="0" borderId="27" xfId="0" applyFont="1" applyBorder="1" applyAlignment="1">
      <alignment horizontal="center" vertical="center" wrapText="1"/>
    </xf>
    <xf numFmtId="14" fontId="32" fillId="0" borderId="28" xfId="0" applyNumberFormat="1" applyFont="1" applyBorder="1" applyAlignment="1">
      <alignment horizontal="center" vertical="center" wrapText="1"/>
    </xf>
    <xf numFmtId="14" fontId="32" fillId="0" borderId="14" xfId="0" applyNumberFormat="1" applyFont="1" applyBorder="1" applyAlignment="1">
      <alignment horizontal="center" vertical="center" wrapText="1"/>
    </xf>
    <xf numFmtId="0" fontId="32" fillId="0" borderId="29" xfId="0" applyFont="1" applyBorder="1" applyAlignment="1">
      <alignment vertical="center" wrapText="1"/>
    </xf>
    <xf numFmtId="0" fontId="32" fillId="0" borderId="0" xfId="0" applyFont="1" applyAlignment="1">
      <alignment vertical="center" wrapText="1"/>
    </xf>
    <xf numFmtId="164" fontId="32" fillId="8" borderId="26" xfId="0" applyNumberFormat="1" applyFont="1" applyFill="1" applyBorder="1" applyAlignment="1">
      <alignment vertical="center" wrapText="1"/>
    </xf>
    <xf numFmtId="166" fontId="30" fillId="3" borderId="14" xfId="0" applyNumberFormat="1" applyFont="1" applyFill="1" applyBorder="1" applyAlignment="1">
      <alignment horizontal="center" vertical="center" wrapText="1"/>
    </xf>
    <xf numFmtId="0" fontId="30" fillId="9" borderId="25" xfId="0" applyFont="1" applyFill="1" applyBorder="1" applyAlignment="1">
      <alignment horizontal="center" vertical="center" wrapText="1"/>
    </xf>
    <xf numFmtId="0" fontId="30" fillId="9" borderId="14" xfId="0" applyFont="1" applyFill="1" applyBorder="1" applyAlignment="1">
      <alignment horizontal="left" vertical="center" wrapText="1"/>
    </xf>
    <xf numFmtId="0" fontId="30" fillId="9" borderId="14" xfId="0" applyFont="1" applyFill="1" applyBorder="1" applyAlignment="1">
      <alignment horizontal="center" vertical="center" wrapText="1"/>
    </xf>
    <xf numFmtId="166" fontId="33" fillId="9" borderId="14" xfId="0" applyNumberFormat="1" applyFont="1" applyFill="1" applyBorder="1" applyAlignment="1">
      <alignment horizontal="left" vertical="center" wrapText="1"/>
    </xf>
    <xf numFmtId="9" fontId="16" fillId="9" borderId="14" xfId="0" applyNumberFormat="1" applyFont="1" applyFill="1" applyBorder="1" applyAlignment="1">
      <alignment horizontal="center" vertical="center" wrapText="1"/>
    </xf>
    <xf numFmtId="164" fontId="30" fillId="9" borderId="26" xfId="0" applyNumberFormat="1" applyFont="1" applyFill="1" applyBorder="1" applyAlignment="1">
      <alignment vertical="center" wrapText="1"/>
    </xf>
    <xf numFmtId="0" fontId="30" fillId="9" borderId="27" xfId="0" applyFont="1" applyFill="1" applyBorder="1" applyAlignment="1">
      <alignment horizontal="center" vertical="center" wrapText="1"/>
    </xf>
    <xf numFmtId="166" fontId="33" fillId="0" borderId="14" xfId="0" applyNumberFormat="1" applyFont="1" applyBorder="1" applyAlignment="1">
      <alignment horizontal="left" vertical="center" wrapText="1"/>
    </xf>
    <xf numFmtId="166" fontId="34" fillId="0" borderId="14" xfId="0" applyNumberFormat="1" applyFont="1" applyBorder="1" applyAlignment="1">
      <alignment horizontal="left" vertical="center" wrapText="1"/>
    </xf>
    <xf numFmtId="0" fontId="35" fillId="10" borderId="25" xfId="0" applyFont="1" applyFill="1" applyBorder="1" applyAlignment="1">
      <alignment horizontal="center" vertical="center" wrapText="1"/>
    </xf>
    <xf numFmtId="0" fontId="35" fillId="10" borderId="14" xfId="0" applyFont="1" applyFill="1" applyBorder="1" applyAlignment="1">
      <alignment horizontal="left" vertical="center" wrapText="1"/>
    </xf>
    <xf numFmtId="0" fontId="35" fillId="10" borderId="14" xfId="0" applyFont="1" applyFill="1" applyBorder="1" applyAlignment="1">
      <alignment horizontal="center" vertical="center" wrapText="1"/>
    </xf>
    <xf numFmtId="166" fontId="33" fillId="10" borderId="14" xfId="0" applyNumberFormat="1" applyFont="1" applyFill="1" applyBorder="1" applyAlignment="1">
      <alignment horizontal="left" vertical="center" wrapText="1"/>
    </xf>
    <xf numFmtId="9" fontId="33" fillId="10" borderId="14" xfId="0" applyNumberFormat="1" applyFont="1" applyFill="1" applyBorder="1" applyAlignment="1">
      <alignment horizontal="center" vertical="center" wrapText="1"/>
    </xf>
    <xf numFmtId="164" fontId="35" fillId="10" borderId="26" xfId="0" applyNumberFormat="1" applyFont="1" applyFill="1" applyBorder="1" applyAlignment="1">
      <alignment vertical="center" wrapText="1"/>
    </xf>
    <xf numFmtId="0" fontId="35" fillId="10" borderId="27" xfId="0" applyFont="1" applyFill="1" applyBorder="1" applyAlignment="1">
      <alignment horizontal="center" vertical="center" wrapText="1"/>
    </xf>
    <xf numFmtId="0" fontId="16" fillId="0" borderId="31" xfId="0" applyFont="1" applyBorder="1" applyAlignment="1">
      <alignment horizontal="center" vertical="center" wrapText="1"/>
    </xf>
    <xf numFmtId="166" fontId="16" fillId="0" borderId="32" xfId="0" applyNumberFormat="1" applyFont="1" applyBorder="1" applyAlignment="1">
      <alignment horizontal="left" vertical="center" wrapText="1"/>
    </xf>
    <xf numFmtId="9" fontId="16" fillId="0" borderId="32" xfId="0" applyNumberFormat="1" applyFont="1" applyBorder="1" applyAlignment="1">
      <alignment horizontal="center" vertical="center" wrapText="1"/>
    </xf>
    <xf numFmtId="0" fontId="30" fillId="0" borderId="33" xfId="0" applyFont="1" applyBorder="1" applyAlignment="1">
      <alignment horizontal="center" vertical="center" wrapText="1"/>
    </xf>
    <xf numFmtId="0" fontId="35" fillId="10" borderId="34" xfId="0" applyFont="1" applyFill="1" applyBorder="1" applyAlignment="1">
      <alignment horizontal="center" vertical="center" wrapText="1"/>
    </xf>
    <xf numFmtId="0" fontId="35" fillId="10" borderId="35" xfId="0" applyFont="1" applyFill="1" applyBorder="1" applyAlignment="1">
      <alignment horizontal="left" vertical="center" wrapText="1"/>
    </xf>
    <xf numFmtId="0" fontId="36" fillId="10" borderId="35" xfId="0" applyFont="1" applyFill="1" applyBorder="1" applyAlignment="1">
      <alignment horizontal="center" vertical="center" wrapText="1"/>
    </xf>
    <xf numFmtId="166" fontId="36" fillId="10" borderId="35" xfId="0" applyNumberFormat="1" applyFont="1" applyFill="1" applyBorder="1" applyAlignment="1">
      <alignment horizontal="center" vertical="center" wrapText="1"/>
    </xf>
    <xf numFmtId="166" fontId="36" fillId="10" borderId="35" xfId="0" applyNumberFormat="1" applyFont="1" applyFill="1" applyBorder="1" applyAlignment="1">
      <alignment horizontal="left" vertical="center" wrapText="1"/>
    </xf>
    <xf numFmtId="9" fontId="35" fillId="10" borderId="35" xfId="0" applyNumberFormat="1" applyFont="1" applyFill="1" applyBorder="1" applyAlignment="1">
      <alignment horizontal="center" vertical="center" wrapText="1"/>
    </xf>
    <xf numFmtId="167" fontId="35" fillId="10" borderId="35" xfId="0" applyNumberFormat="1" applyFont="1" applyFill="1" applyBorder="1" applyAlignment="1">
      <alignment horizontal="center" vertical="center" wrapText="1"/>
    </xf>
    <xf numFmtId="0" fontId="35" fillId="10" borderId="36" xfId="0" applyFont="1" applyFill="1" applyBorder="1" applyAlignment="1">
      <alignment horizontal="center" vertical="center" wrapText="1"/>
    </xf>
    <xf numFmtId="167" fontId="37" fillId="2" borderId="30" xfId="0" applyNumberFormat="1" applyFont="1" applyFill="1" applyBorder="1" applyAlignment="1">
      <alignment horizontal="left" vertical="center" wrapText="1"/>
    </xf>
    <xf numFmtId="167" fontId="30" fillId="2" borderId="14" xfId="0" applyNumberFormat="1" applyFont="1" applyFill="1" applyBorder="1" applyAlignment="1">
      <alignment horizontal="center" vertical="center" wrapText="1"/>
    </xf>
    <xf numFmtId="0" fontId="30" fillId="2" borderId="14" xfId="0" applyFont="1" applyFill="1" applyBorder="1" applyAlignment="1">
      <alignment horizontal="center" vertical="center" wrapText="1"/>
    </xf>
    <xf numFmtId="0" fontId="30" fillId="2" borderId="37" xfId="0" applyFont="1" applyFill="1" applyBorder="1" applyAlignment="1">
      <alignment vertical="center" wrapText="1"/>
    </xf>
    <xf numFmtId="0" fontId="23" fillId="0" borderId="0" xfId="0" applyFont="1" applyAlignment="1">
      <alignment wrapText="1"/>
    </xf>
    <xf numFmtId="0" fontId="38" fillId="0" borderId="0" xfId="0" applyFont="1" applyAlignment="1">
      <alignment wrapText="1"/>
    </xf>
    <xf numFmtId="0" fontId="12" fillId="10" borderId="1"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8"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39"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11" borderId="5" xfId="0" applyFont="1" applyFill="1" applyBorder="1" applyAlignment="1">
      <alignment vertical="center" wrapText="1"/>
    </xf>
    <xf numFmtId="0" fontId="16" fillId="0" borderId="5" xfId="0" applyFont="1" applyBorder="1"/>
    <xf numFmtId="0" fontId="12" fillId="11" borderId="5" xfId="0" applyFont="1" applyFill="1" applyBorder="1" applyAlignment="1">
      <alignment horizontal="center" vertical="center" wrapText="1"/>
    </xf>
    <xf numFmtId="0" fontId="39" fillId="11" borderId="5" xfId="0" applyFont="1" applyFill="1" applyBorder="1" applyAlignment="1">
      <alignment vertical="center" wrapText="1"/>
    </xf>
    <xf numFmtId="0" fontId="10" fillId="11" borderId="5" xfId="0" applyFont="1" applyFill="1" applyBorder="1" applyAlignment="1">
      <alignment vertical="center" wrapText="1"/>
    </xf>
    <xf numFmtId="0" fontId="40" fillId="0" borderId="0" xfId="0" applyFont="1"/>
    <xf numFmtId="0" fontId="41" fillId="0" borderId="5" xfId="0" applyFont="1" applyBorder="1" applyAlignment="1">
      <alignment horizontal="left" vertical="center" wrapText="1"/>
    </xf>
    <xf numFmtId="0" fontId="12" fillId="11" borderId="42" xfId="0" applyFont="1" applyFill="1" applyBorder="1" applyAlignment="1">
      <alignment horizontal="center" vertical="center" wrapText="1"/>
    </xf>
    <xf numFmtId="0" fontId="42" fillId="0" borderId="5" xfId="0" applyFont="1" applyBorder="1" applyAlignment="1">
      <alignment horizontal="left" vertical="center" wrapText="1"/>
    </xf>
    <xf numFmtId="0" fontId="12" fillId="11" borderId="42" xfId="0" applyFont="1" applyFill="1" applyBorder="1" applyAlignment="1">
      <alignment vertical="center" wrapText="1"/>
    </xf>
    <xf numFmtId="0" fontId="16" fillId="0" borderId="41" xfId="0" applyFont="1" applyBorder="1"/>
    <xf numFmtId="0" fontId="16" fillId="0" borderId="15" xfId="0" applyFont="1" applyBorder="1"/>
    <xf numFmtId="0" fontId="16" fillId="0" borderId="0" xfId="0" applyFont="1"/>
    <xf numFmtId="0" fontId="30" fillId="0" borderId="0" xfId="0" applyFont="1"/>
    <xf numFmtId="0" fontId="10" fillId="11" borderId="5" xfId="0" applyFont="1" applyFill="1" applyBorder="1" applyAlignment="1">
      <alignment horizontal="left" vertical="center" wrapText="1"/>
    </xf>
    <xf numFmtId="0" fontId="16" fillId="0" borderId="5" xfId="0" applyFont="1" applyBorder="1" applyAlignment="1">
      <alignment horizontal="center" vertical="center"/>
    </xf>
    <xf numFmtId="0" fontId="43" fillId="12" borderId="39" xfId="0" applyFont="1" applyFill="1" applyBorder="1" applyAlignment="1">
      <alignment vertical="center"/>
    </xf>
    <xf numFmtId="0" fontId="44" fillId="12" borderId="39" xfId="0" applyFont="1" applyFill="1" applyBorder="1" applyAlignment="1">
      <alignment vertical="center" wrapText="1"/>
    </xf>
    <xf numFmtId="0" fontId="44" fillId="12" borderId="39" xfId="0" applyFont="1" applyFill="1" applyBorder="1" applyAlignment="1">
      <alignment horizontal="center" vertical="center"/>
    </xf>
    <xf numFmtId="0" fontId="44" fillId="12" borderId="39" xfId="0" applyFont="1" applyFill="1" applyBorder="1" applyAlignment="1">
      <alignment vertical="center"/>
    </xf>
    <xf numFmtId="0" fontId="45" fillId="0" borderId="0" xfId="0" applyFont="1" applyAlignment="1">
      <alignment vertical="center"/>
    </xf>
    <xf numFmtId="0" fontId="45" fillId="11" borderId="39" xfId="0" applyFont="1" applyFill="1" applyBorder="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12" fillId="0" borderId="40" xfId="0" applyFont="1" applyBorder="1" applyAlignment="1">
      <alignment horizontal="center" vertical="center" wrapText="1"/>
    </xf>
    <xf numFmtId="0" fontId="12" fillId="10" borderId="5" xfId="0" applyFont="1" applyFill="1" applyBorder="1" applyAlignment="1">
      <alignment horizontal="left" vertical="center"/>
    </xf>
    <xf numFmtId="0" fontId="12" fillId="10" borderId="5" xfId="0" applyFont="1" applyFill="1" applyBorder="1" applyAlignment="1">
      <alignment vertical="center" wrapText="1"/>
    </xf>
    <xf numFmtId="0" fontId="12" fillId="13" borderId="5" xfId="0" applyFont="1" applyFill="1" applyBorder="1" applyAlignment="1">
      <alignment horizontal="center" vertical="center" wrapText="1"/>
    </xf>
    <xf numFmtId="0" fontId="12" fillId="13" borderId="5" xfId="0" applyFont="1" applyFill="1" applyBorder="1" applyAlignment="1">
      <alignment vertical="center" wrapText="1"/>
    </xf>
    <xf numFmtId="0" fontId="10" fillId="13" borderId="5" xfId="0" applyFont="1" applyFill="1" applyBorder="1" applyAlignment="1">
      <alignment horizontal="center" vertical="center"/>
    </xf>
    <xf numFmtId="168" fontId="46" fillId="13" borderId="5" xfId="0" applyNumberFormat="1" applyFont="1" applyFill="1" applyBorder="1" applyAlignment="1">
      <alignment horizontal="right" vertical="center"/>
    </xf>
    <xf numFmtId="1" fontId="46" fillId="13" borderId="5" xfId="0" applyNumberFormat="1" applyFont="1" applyFill="1" applyBorder="1" applyAlignment="1">
      <alignment horizontal="center" vertical="center"/>
    </xf>
    <xf numFmtId="9" fontId="46" fillId="13" borderId="5" xfId="0" applyNumberFormat="1" applyFont="1" applyFill="1" applyBorder="1" applyAlignment="1">
      <alignment horizontal="center" vertical="center"/>
    </xf>
    <xf numFmtId="0" fontId="45" fillId="0" borderId="5" xfId="0" applyFont="1" applyBorder="1" applyAlignment="1">
      <alignmen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6" fillId="15" borderId="5" xfId="0" applyFont="1" applyFill="1" applyBorder="1" applyAlignment="1">
      <alignment horizontal="center" vertical="center"/>
    </xf>
    <xf numFmtId="9" fontId="46" fillId="16" borderId="5" xfId="0" applyNumberFormat="1" applyFont="1" applyFill="1" applyBorder="1" applyAlignment="1">
      <alignment horizontal="center" vertical="center"/>
    </xf>
    <xf numFmtId="0" fontId="46" fillId="0" borderId="5" xfId="0" applyFont="1" applyBorder="1" applyAlignment="1">
      <alignment horizontal="left" vertical="center"/>
    </xf>
    <xf numFmtId="0" fontId="46" fillId="0" borderId="5" xfId="0" applyFont="1" applyBorder="1" applyAlignment="1">
      <alignment horizontal="left" vertical="center" wrapText="1"/>
    </xf>
    <xf numFmtId="0" fontId="46" fillId="14" borderId="5" xfId="0" applyFont="1" applyFill="1" applyBorder="1" applyAlignment="1">
      <alignment horizontal="center" vertical="center"/>
    </xf>
    <xf numFmtId="0" fontId="46" fillId="0" borderId="5" xfId="0" applyFont="1" applyBorder="1" applyAlignment="1">
      <alignment horizontal="center" vertical="center"/>
    </xf>
    <xf numFmtId="0" fontId="46" fillId="0" borderId="5" xfId="0" applyFont="1" applyBorder="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0" fontId="46" fillId="0" borderId="0" xfId="0" applyFont="1" applyAlignment="1">
      <alignment vertical="center"/>
    </xf>
    <xf numFmtId="0" fontId="10" fillId="0" borderId="5" xfId="0" applyFont="1" applyBorder="1" applyAlignment="1">
      <alignment horizontal="left"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0" xfId="0" applyFont="1" applyAlignment="1">
      <alignment vertical="center" wrapText="1"/>
    </xf>
    <xf numFmtId="0" fontId="45" fillId="0" borderId="0" xfId="0" applyFont="1" applyAlignment="1">
      <alignment horizontal="center" vertical="center"/>
    </xf>
    <xf numFmtId="0" fontId="45" fillId="0" borderId="0" xfId="0" applyFont="1"/>
    <xf numFmtId="0" fontId="45" fillId="0" borderId="0" xfId="0" applyFont="1" applyAlignment="1">
      <alignment wrapText="1"/>
    </xf>
    <xf numFmtId="0" fontId="45" fillId="0" borderId="0" xfId="0" applyFont="1" applyAlignment="1">
      <alignment horizontal="center"/>
    </xf>
    <xf numFmtId="0" fontId="3" fillId="0" borderId="43" xfId="0" applyFont="1" applyBorder="1" applyAlignment="1">
      <alignment wrapText="1"/>
    </xf>
    <xf numFmtId="0" fontId="10" fillId="0" borderId="15" xfId="0" applyFont="1" applyBorder="1" applyAlignment="1">
      <alignment vertical="center" wrapText="1"/>
    </xf>
    <xf numFmtId="0" fontId="10" fillId="0" borderId="44" xfId="0" applyFont="1" applyBorder="1" applyAlignment="1">
      <alignment vertical="center" wrapText="1"/>
    </xf>
    <xf numFmtId="0" fontId="3" fillId="0" borderId="44" xfId="0" applyFont="1" applyBorder="1" applyAlignment="1">
      <alignment wrapText="1"/>
    </xf>
    <xf numFmtId="0" fontId="3" fillId="0" borderId="44" xfId="0" applyFont="1" applyBorder="1" applyAlignment="1">
      <alignment horizontal="center" wrapText="1"/>
    </xf>
    <xf numFmtId="0" fontId="3" fillId="0" borderId="44" xfId="0" applyFont="1" applyBorder="1" applyAlignment="1">
      <alignment horizontal="left" wrapText="1"/>
    </xf>
    <xf numFmtId="0" fontId="7" fillId="0" borderId="44" xfId="0" applyFont="1" applyBorder="1"/>
    <xf numFmtId="0" fontId="3" fillId="0" borderId="44" xfId="0" applyFont="1" applyBorder="1" applyAlignment="1">
      <alignment horizontal="left" vertical="center" wrapText="1"/>
    </xf>
    <xf numFmtId="0" fontId="11" fillId="0" borderId="44" xfId="0" applyFont="1" applyBorder="1" applyAlignment="1">
      <alignment vertical="center"/>
    </xf>
    <xf numFmtId="0" fontId="51" fillId="0" borderId="0" xfId="0" applyFont="1"/>
    <xf numFmtId="0" fontId="10" fillId="0" borderId="57" xfId="0" applyFont="1" applyBorder="1" applyAlignment="1">
      <alignment vertical="center" wrapText="1"/>
    </xf>
    <xf numFmtId="0" fontId="10" fillId="0" borderId="57" xfId="0" applyFont="1" applyBorder="1" applyAlignment="1">
      <alignment horizontal="left" vertical="center" wrapText="1"/>
    </xf>
    <xf numFmtId="0" fontId="56" fillId="0" borderId="62" xfId="0" applyFont="1" applyBorder="1" applyAlignment="1">
      <alignment horizontal="left" vertical="center" wrapText="1"/>
    </xf>
    <xf numFmtId="0" fontId="56" fillId="0" borderId="64" xfId="0" applyFont="1" applyBorder="1" applyAlignment="1">
      <alignment vertical="center" wrapText="1"/>
    </xf>
    <xf numFmtId="0" fontId="56" fillId="0" borderId="64" xfId="0" applyFont="1" applyBorder="1" applyAlignment="1">
      <alignment horizontal="left" vertical="center" wrapText="1"/>
    </xf>
    <xf numFmtId="0" fontId="56" fillId="0" borderId="66" xfId="0" applyFont="1" applyBorder="1" applyAlignment="1">
      <alignment vertical="center" wrapText="1"/>
    </xf>
    <xf numFmtId="0" fontId="10" fillId="0" borderId="60" xfId="0" applyFont="1" applyBorder="1" applyAlignment="1">
      <alignment horizontal="left" vertical="top" wrapText="1"/>
    </xf>
    <xf numFmtId="0" fontId="56" fillId="0" borderId="67" xfId="0" applyFont="1" applyBorder="1" applyAlignment="1">
      <alignment horizontal="left" vertical="top" wrapText="1"/>
    </xf>
    <xf numFmtId="0" fontId="57" fillId="0" borderId="67" xfId="0" applyFont="1" applyBorder="1" applyAlignment="1">
      <alignment horizontal="left" vertical="top" wrapText="1"/>
    </xf>
    <xf numFmtId="0" fontId="2" fillId="0" borderId="0" xfId="0" applyFont="1" applyAlignment="1">
      <alignment horizontal="center" vertical="center" wrapText="1"/>
    </xf>
    <xf numFmtId="0" fontId="0" fillId="0" borderId="0" xfId="0"/>
    <xf numFmtId="0" fontId="7" fillId="0" borderId="10" xfId="0" applyFont="1" applyBorder="1" applyAlignment="1">
      <alignment horizontal="left" vertical="center"/>
    </xf>
    <xf numFmtId="0" fontId="9" fillId="0" borderId="10" xfId="0" applyFont="1" applyBorder="1"/>
    <xf numFmtId="0" fontId="10" fillId="0" borderId="11" xfId="0" applyFont="1" applyBorder="1" applyAlignment="1">
      <alignment horizontal="left" vertical="top" wrapText="1"/>
    </xf>
    <xf numFmtId="0" fontId="9" fillId="0" borderId="12" xfId="0" applyFont="1" applyBorder="1"/>
    <xf numFmtId="0" fontId="9" fillId="0" borderId="13" xfId="0" applyFont="1" applyBorder="1"/>
    <xf numFmtId="0" fontId="3" fillId="0" borderId="11" xfId="0" applyFont="1" applyBorder="1" applyAlignment="1">
      <alignment horizontal="left" vertical="center" wrapText="1"/>
    </xf>
    <xf numFmtId="0" fontId="48" fillId="0" borderId="10" xfId="0" applyFont="1" applyBorder="1" applyAlignment="1">
      <alignment wrapText="1"/>
    </xf>
    <xf numFmtId="0" fontId="48" fillId="0" borderId="12" xfId="0" applyFont="1" applyBorder="1" applyAlignment="1">
      <alignment wrapText="1"/>
    </xf>
    <xf numFmtId="0" fontId="48" fillId="0" borderId="12" xfId="0" applyFont="1" applyBorder="1" applyAlignment="1">
      <alignment horizontal="left" wrapText="1"/>
    </xf>
    <xf numFmtId="0" fontId="9" fillId="0" borderId="12" xfId="0" applyFont="1" applyBorder="1" applyAlignment="1">
      <alignment horizontal="left"/>
    </xf>
    <xf numFmtId="0" fontId="9" fillId="0" borderId="13" xfId="0" applyFont="1" applyBorder="1" applyAlignment="1">
      <alignment horizontal="left"/>
    </xf>
    <xf numFmtId="0" fontId="48" fillId="0" borderId="10" xfId="0" applyFont="1" applyBorder="1" applyAlignment="1">
      <alignment horizontal="left" vertical="center" wrapText="1"/>
    </xf>
    <xf numFmtId="0" fontId="9" fillId="0" borderId="10" xfId="0" applyFont="1" applyBorder="1" applyAlignment="1">
      <alignment horizontal="left" vertical="center"/>
    </xf>
    <xf numFmtId="0" fontId="1" fillId="0" borderId="12" xfId="0" applyFont="1"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5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6" fillId="0" borderId="48" xfId="0" applyFont="1" applyBorder="1" applyAlignment="1">
      <alignment horizontal="left" vertical="center" wrapText="1"/>
    </xf>
    <xf numFmtId="0" fontId="10" fillId="0" borderId="44" xfId="0" applyFont="1" applyBorder="1" applyAlignment="1">
      <alignment horizontal="left" vertical="center" wrapText="1"/>
    </xf>
    <xf numFmtId="0" fontId="56" fillId="0" borderId="56" xfId="0" applyFont="1" applyBorder="1" applyAlignment="1">
      <alignment horizontal="left" vertical="center" wrapText="1"/>
    </xf>
    <xf numFmtId="0" fontId="56" fillId="0" borderId="57" xfId="0" applyFont="1" applyBorder="1" applyAlignment="1">
      <alignment horizontal="left" vertical="center" wrapText="1"/>
    </xf>
    <xf numFmtId="0" fontId="56"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54" fillId="0" borderId="20" xfId="0" applyFont="1" applyBorder="1" applyAlignment="1">
      <alignment horizontal="left" vertical="center" wrapTex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56" fillId="0" borderId="45" xfId="0" applyFont="1" applyBorder="1" applyAlignment="1">
      <alignment horizontal="left" wrapText="1"/>
    </xf>
    <xf numFmtId="0" fontId="10" fillId="0" borderId="46" xfId="0" applyFont="1" applyBorder="1" applyAlignment="1">
      <alignment horizontal="left" wrapText="1"/>
    </xf>
    <xf numFmtId="0" fontId="56" fillId="0" borderId="50" xfId="0" applyFont="1" applyBorder="1" applyAlignment="1">
      <alignment horizontal="left" vertical="center" wrapText="1"/>
    </xf>
    <xf numFmtId="0" fontId="10" fillId="0" borderId="51" xfId="0" applyFont="1" applyBorder="1" applyAlignment="1">
      <alignment horizontal="left" vertical="center" wrapText="1"/>
    </xf>
    <xf numFmtId="0" fontId="56" fillId="0" borderId="46" xfId="0" applyFont="1" applyBorder="1" applyAlignment="1">
      <alignment horizontal="center" vertical="top" wrapText="1"/>
    </xf>
    <xf numFmtId="0" fontId="10" fillId="0" borderId="46" xfId="0" applyFont="1" applyBorder="1" applyAlignment="1">
      <alignment horizontal="center" vertical="top" wrapText="1"/>
    </xf>
    <xf numFmtId="0" fontId="10" fillId="0" borderId="47" xfId="0" applyFont="1" applyBorder="1" applyAlignment="1">
      <alignment horizontal="center" vertical="top" wrapText="1"/>
    </xf>
    <xf numFmtId="0" fontId="56" fillId="0" borderId="44" xfId="0" applyFont="1" applyBorder="1" applyAlignment="1">
      <alignment horizontal="left" vertical="top" wrapText="1"/>
    </xf>
    <xf numFmtId="0" fontId="10" fillId="0" borderId="44" xfId="0" applyFont="1" applyBorder="1" applyAlignment="1">
      <alignment horizontal="left" vertical="top" wrapText="1"/>
    </xf>
    <xf numFmtId="0" fontId="10" fillId="0" borderId="49" xfId="0" applyFont="1" applyBorder="1" applyAlignment="1">
      <alignment horizontal="left" vertical="top" wrapText="1"/>
    </xf>
    <xf numFmtId="0" fontId="56" fillId="0" borderId="53" xfId="0" applyFont="1" applyBorder="1" applyAlignment="1">
      <alignment horizontal="left" vertical="top" wrapText="1"/>
    </xf>
    <xf numFmtId="0" fontId="10" fillId="0" borderId="54" xfId="0" applyFont="1" applyBorder="1" applyAlignment="1">
      <alignment horizontal="left" vertical="top" wrapText="1"/>
    </xf>
    <xf numFmtId="0" fontId="10" fillId="0" borderId="55" xfId="0" applyFont="1" applyBorder="1" applyAlignment="1">
      <alignment horizontal="left" vertical="top" wrapText="1"/>
    </xf>
    <xf numFmtId="0" fontId="10" fillId="0" borderId="51" xfId="0" applyFont="1" applyBorder="1" applyAlignment="1">
      <alignment horizontal="center" vertical="top" wrapText="1"/>
    </xf>
    <xf numFmtId="0" fontId="10" fillId="0" borderId="52" xfId="0" applyFont="1" applyBorder="1" applyAlignment="1">
      <alignment horizontal="center" vertical="top" wrapText="1"/>
    </xf>
    <xf numFmtId="0" fontId="7" fillId="0" borderId="39" xfId="0" applyFont="1" applyBorder="1" applyAlignment="1">
      <alignment horizontal="left" vertical="center"/>
    </xf>
    <xf numFmtId="0" fontId="9" fillId="0" borderId="39" xfId="0" applyFont="1" applyBorder="1"/>
    <xf numFmtId="0" fontId="9" fillId="0" borderId="44" xfId="0" applyFont="1" applyBorder="1"/>
    <xf numFmtId="0" fontId="3" fillId="0" borderId="44" xfId="0" applyFont="1" applyBorder="1" applyAlignment="1">
      <alignment horizontal="left" vertical="center" wrapText="1"/>
    </xf>
    <xf numFmtId="0" fontId="7" fillId="0" borderId="44" xfId="0" applyFont="1" applyBorder="1" applyAlignment="1">
      <alignment horizontal="left" vertical="center"/>
    </xf>
    <xf numFmtId="0" fontId="57" fillId="0" borderId="62" xfId="0" applyFont="1" applyBorder="1" applyAlignment="1">
      <alignment horizontal="center" vertical="center" wrapText="1"/>
    </xf>
    <xf numFmtId="0" fontId="56" fillId="0" borderId="62" xfId="0" applyFont="1" applyBorder="1" applyAlignment="1">
      <alignment horizontal="center" vertical="center" wrapText="1"/>
    </xf>
    <xf numFmtId="0" fontId="56" fillId="0" borderId="64" xfId="0" applyFont="1" applyBorder="1" applyAlignment="1">
      <alignment horizontal="left" vertical="top" wrapText="1"/>
    </xf>
    <xf numFmtId="0" fontId="56" fillId="0" borderId="66" xfId="0" applyFont="1" applyBorder="1" applyAlignment="1">
      <alignment horizontal="left" vertical="top" wrapText="1"/>
    </xf>
    <xf numFmtId="0" fontId="56" fillId="0" borderId="65" xfId="0" applyFont="1" applyBorder="1" applyAlignment="1">
      <alignment horizontal="left" vertical="center"/>
    </xf>
    <xf numFmtId="0" fontId="10" fillId="0" borderId="66" xfId="0" applyFont="1" applyBorder="1" applyAlignment="1">
      <alignment horizontal="left" vertical="center"/>
    </xf>
    <xf numFmtId="0" fontId="10" fillId="0" borderId="62" xfId="0" applyFont="1" applyBorder="1" applyAlignment="1">
      <alignment horizontal="center" vertical="center" wrapText="1"/>
    </xf>
    <xf numFmtId="0" fontId="58" fillId="0" borderId="64" xfId="0" applyFont="1" applyBorder="1" applyAlignment="1">
      <alignment horizontal="center" vertical="center" wrapText="1"/>
    </xf>
    <xf numFmtId="0" fontId="56" fillId="0" borderId="64" xfId="0" applyFont="1" applyBorder="1" applyAlignment="1">
      <alignment horizontal="center" vertical="center" wrapText="1"/>
    </xf>
    <xf numFmtId="0" fontId="10" fillId="0" borderId="64" xfId="0" applyFont="1" applyBorder="1" applyAlignment="1">
      <alignment horizontal="center" vertical="center" wrapText="1"/>
    </xf>
    <xf numFmtId="0" fontId="10" fillId="0" borderId="66" xfId="0" applyFont="1" applyBorder="1" applyAlignment="1">
      <alignment horizontal="center" vertical="center" wrapText="1"/>
    </xf>
    <xf numFmtId="0" fontId="57" fillId="0" borderId="61" xfId="0" applyFont="1" applyBorder="1" applyAlignment="1">
      <alignment horizontal="center" vertical="center"/>
    </xf>
    <xf numFmtId="0" fontId="10" fillId="0" borderId="62" xfId="0" applyFont="1" applyBorder="1" applyAlignment="1">
      <alignment horizontal="center" vertical="center"/>
    </xf>
    <xf numFmtId="0" fontId="56" fillId="0" borderId="63" xfId="0" applyFont="1" applyBorder="1" applyAlignment="1">
      <alignment horizontal="left" vertical="center"/>
    </xf>
    <xf numFmtId="0" fontId="10" fillId="0" borderId="64" xfId="0" applyFont="1" applyBorder="1" applyAlignment="1">
      <alignment horizontal="left" vertical="center"/>
    </xf>
    <xf numFmtId="0" fontId="56" fillId="0" borderId="67" xfId="0" applyFont="1" applyBorder="1" applyAlignment="1">
      <alignment horizontal="left" vertical="top" wrapText="1"/>
    </xf>
    <xf numFmtId="0" fontId="10" fillId="0" borderId="67" xfId="0" applyFont="1" applyBorder="1" applyAlignment="1">
      <alignment horizontal="left" vertical="top" wrapText="1"/>
    </xf>
    <xf numFmtId="0" fontId="54" fillId="0" borderId="60" xfId="0" applyFont="1" applyBorder="1" applyAlignment="1">
      <alignment horizontal="left" vertical="top" wrapText="1"/>
    </xf>
    <xf numFmtId="0" fontId="10" fillId="0" borderId="60" xfId="0" applyFont="1" applyBorder="1" applyAlignment="1">
      <alignment horizontal="left" vertical="top" wrapText="1"/>
    </xf>
    <xf numFmtId="0" fontId="54" fillId="0" borderId="58" xfId="0" applyFont="1" applyBorder="1" applyAlignment="1">
      <alignment horizontal="left" wrapText="1"/>
    </xf>
    <xf numFmtId="0" fontId="10" fillId="0" borderId="39" xfId="0" applyFont="1" applyBorder="1" applyAlignment="1">
      <alignment horizontal="left" wrapText="1"/>
    </xf>
    <xf numFmtId="0" fontId="10" fillId="0" borderId="59" xfId="0" applyFont="1" applyBorder="1" applyAlignment="1">
      <alignment horizontal="left" wrapText="1"/>
    </xf>
    <xf numFmtId="0" fontId="57" fillId="0" borderId="67" xfId="0" applyFont="1" applyBorder="1" applyAlignment="1">
      <alignment horizontal="left" vertical="top" wrapText="1"/>
    </xf>
    <xf numFmtId="0" fontId="58" fillId="0" borderId="67" xfId="0" applyFont="1" applyBorder="1" applyAlignment="1">
      <alignment horizontal="left" vertical="top" wrapText="1"/>
    </xf>
    <xf numFmtId="0" fontId="10" fillId="0" borderId="60" xfId="0" applyFont="1" applyBorder="1" applyAlignment="1">
      <alignment horizontal="center" vertical="center" wrapText="1"/>
    </xf>
    <xf numFmtId="0" fontId="56" fillId="0" borderId="68" xfId="0" applyFont="1" applyBorder="1" applyAlignment="1">
      <alignment horizontal="left" vertical="top" wrapText="1"/>
    </xf>
    <xf numFmtId="0" fontId="56" fillId="0" borderId="69" xfId="0" applyFont="1" applyBorder="1" applyAlignment="1">
      <alignment horizontal="left" vertical="top" wrapText="1"/>
    </xf>
    <xf numFmtId="0" fontId="56" fillId="0" borderId="68" xfId="0" applyFont="1" applyBorder="1" applyAlignment="1">
      <alignment horizontal="center" vertical="top" wrapText="1"/>
    </xf>
    <xf numFmtId="0" fontId="56" fillId="0" borderId="70" xfId="0" applyFont="1" applyBorder="1" applyAlignment="1">
      <alignment horizontal="center" vertical="top" wrapText="1"/>
    </xf>
    <xf numFmtId="0" fontId="56" fillId="0" borderId="69" xfId="0" applyFont="1" applyBorder="1" applyAlignment="1">
      <alignment horizontal="center" vertical="top" wrapText="1"/>
    </xf>
    <xf numFmtId="0" fontId="56" fillId="0" borderId="70" xfId="0" applyFont="1" applyBorder="1" applyAlignment="1">
      <alignment horizontal="left" vertical="top" wrapText="1"/>
    </xf>
    <xf numFmtId="0" fontId="13" fillId="0" borderId="0" xfId="0" applyFont="1" applyAlignment="1">
      <alignment horizontal="center" vertical="center" wrapText="1"/>
    </xf>
    <xf numFmtId="164" fontId="14" fillId="0" borderId="11" xfId="0" applyNumberFormat="1" applyFont="1" applyBorder="1" applyAlignment="1">
      <alignment horizontal="center" vertical="center" wrapText="1"/>
    </xf>
    <xf numFmtId="0" fontId="27" fillId="2" borderId="17" xfId="0" applyFont="1" applyFill="1" applyBorder="1" applyAlignment="1">
      <alignment horizontal="center" vertical="center" wrapText="1"/>
    </xf>
    <xf numFmtId="0" fontId="9" fillId="0" borderId="18" xfId="0" applyFont="1" applyBorder="1"/>
    <xf numFmtId="0" fontId="12" fillId="11" borderId="40" xfId="0" applyFont="1" applyFill="1" applyBorder="1" applyAlignment="1">
      <alignment horizontal="center" vertical="center" wrapText="1"/>
    </xf>
    <xf numFmtId="0" fontId="9" fillId="0" borderId="41" xfId="0" applyFont="1" applyBorder="1"/>
    <xf numFmtId="0" fontId="9" fillId="0" borderId="15" xfId="0" applyFont="1" applyBorder="1"/>
    <xf numFmtId="0" fontId="10" fillId="11" borderId="40" xfId="0" applyFont="1" applyFill="1" applyBorder="1" applyAlignment="1">
      <alignment vertical="center" wrapText="1"/>
    </xf>
    <xf numFmtId="0" fontId="12" fillId="0" borderId="40" xfId="0" applyFont="1" applyBorder="1" applyAlignment="1">
      <alignment horizontal="center" vertical="center" wrapText="1"/>
    </xf>
    <xf numFmtId="0" fontId="10" fillId="0" borderId="4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40" xfId="0" applyFont="1" applyBorder="1" applyAlignment="1">
      <alignment horizontal="center" vertical="center"/>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9" workbookViewId="0">
      <selection activeCell="D12" sqref="D12"/>
    </sheetView>
  </sheetViews>
  <sheetFormatPr defaultColWidth="14.44140625" defaultRowHeight="15" customHeight="1"/>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6" t="s">
        <v>79</v>
      </c>
      <c r="B1" s="257"/>
      <c r="C1" s="257"/>
      <c r="D1" s="257"/>
      <c r="E1" s="257"/>
      <c r="F1" s="257"/>
      <c r="G1" s="257"/>
      <c r="H1" s="257"/>
      <c r="I1" s="257"/>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58" t="s">
        <v>8</v>
      </c>
      <c r="B7" s="259"/>
      <c r="C7" s="259"/>
      <c r="D7" s="259"/>
      <c r="E7" s="259"/>
      <c r="F7" s="259"/>
      <c r="G7" s="259"/>
      <c r="H7" s="259"/>
      <c r="I7" s="259"/>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23">
        <v>1</v>
      </c>
      <c r="B9" s="35">
        <v>45703</v>
      </c>
      <c r="C9" s="35">
        <f t="shared" ref="C9:C12" si="0">B9+7</f>
        <v>45710</v>
      </c>
      <c r="D9" s="36"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23">
        <v>2</v>
      </c>
      <c r="B10" s="35">
        <f t="shared" ref="B10:B12" si="1">C9</f>
        <v>45710</v>
      </c>
      <c r="C10" s="35">
        <f t="shared" si="0"/>
        <v>45717</v>
      </c>
      <c r="D10" s="36"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23">
        <v>3</v>
      </c>
      <c r="B11" s="35">
        <f t="shared" si="1"/>
        <v>45717</v>
      </c>
      <c r="C11" s="35">
        <f t="shared" si="0"/>
        <v>45724</v>
      </c>
      <c r="D11" s="36"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23">
        <v>4</v>
      </c>
      <c r="B12" s="35">
        <f t="shared" si="1"/>
        <v>45724</v>
      </c>
      <c r="C12" s="35">
        <f t="shared" si="0"/>
        <v>45731</v>
      </c>
      <c r="D12" s="36" t="s">
        <v>204</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0"/>
  <sheetViews>
    <sheetView showGridLines="0" topLeftCell="A14" workbookViewId="0">
      <selection activeCell="C41" sqref="C41"/>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6" t="s">
        <v>78</v>
      </c>
      <c r="B1" s="257"/>
      <c r="C1" s="257"/>
      <c r="D1" s="257"/>
      <c r="E1" s="257"/>
      <c r="F1" s="257"/>
      <c r="G1" s="257"/>
      <c r="H1" s="257"/>
      <c r="I1" s="257"/>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58" t="s">
        <v>80</v>
      </c>
      <c r="B7" s="259"/>
      <c r="C7" s="259"/>
      <c r="D7" s="259"/>
      <c r="E7" s="259"/>
      <c r="F7" s="259"/>
      <c r="G7" s="259"/>
      <c r="H7" s="259"/>
      <c r="I7" s="259"/>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0" t="s">
        <v>16</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7"/>
      <c r="B10" s="260" t="s">
        <v>81</v>
      </c>
      <c r="C10" s="261"/>
      <c r="D10" s="261"/>
      <c r="E10" s="261"/>
      <c r="F10" s="261"/>
      <c r="G10" s="261"/>
      <c r="H10" s="261"/>
      <c r="I10" s="262"/>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t="s">
        <v>17</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1"/>
      <c r="B12" s="263" t="s">
        <v>18</v>
      </c>
      <c r="C12" s="261"/>
      <c r="D12" s="261"/>
      <c r="E12" s="261"/>
      <c r="F12" s="261"/>
      <c r="G12" s="261"/>
      <c r="H12" s="261"/>
      <c r="I12" s="26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43" t="s">
        <v>82</v>
      </c>
      <c r="C13" s="41"/>
      <c r="D13" s="41"/>
      <c r="E13" s="41"/>
      <c r="F13" s="41"/>
      <c r="G13" s="41"/>
      <c r="H13" s="36"/>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41"/>
      <c r="B14" s="43" t="s">
        <v>83</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c r="A16" s="258" t="s">
        <v>19</v>
      </c>
      <c r="B16" s="259"/>
      <c r="C16" s="259"/>
      <c r="D16" s="259"/>
      <c r="E16" s="259"/>
      <c r="F16" s="259"/>
      <c r="G16" s="259"/>
      <c r="H16" s="259"/>
      <c r="I16" s="259"/>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c r="A17" s="44">
        <v>1</v>
      </c>
      <c r="B17" s="45" t="s">
        <v>84</v>
      </c>
      <c r="C17" s="46"/>
      <c r="D17" s="46"/>
      <c r="E17" s="46"/>
      <c r="F17" s="46"/>
      <c r="G17" s="46"/>
      <c r="H17" s="46"/>
      <c r="I17" s="46"/>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c r="A18" s="47"/>
      <c r="B18" s="48" t="s">
        <v>86</v>
      </c>
      <c r="C18" s="49"/>
      <c r="D18" s="49"/>
      <c r="E18" s="49"/>
      <c r="F18" s="49"/>
      <c r="G18" s="49"/>
      <c r="H18" s="49"/>
      <c r="I18" s="49"/>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7"/>
      <c r="B19" s="48" t="s">
        <v>87</v>
      </c>
      <c r="C19" s="49"/>
      <c r="D19" s="49"/>
      <c r="E19" s="49"/>
      <c r="F19" s="49"/>
      <c r="G19" s="49"/>
      <c r="H19" s="49"/>
      <c r="I19" s="49"/>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47"/>
      <c r="B20" s="48" t="s">
        <v>88</v>
      </c>
      <c r="C20" s="49"/>
      <c r="D20" s="49"/>
      <c r="E20" s="49"/>
      <c r="F20" s="49"/>
      <c r="G20" s="49"/>
      <c r="H20" s="49"/>
      <c r="I20" s="4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c r="A21" s="47">
        <v>2</v>
      </c>
      <c r="B21" s="45" t="s">
        <v>85</v>
      </c>
      <c r="C21" s="46"/>
      <c r="D21" s="46"/>
      <c r="E21" s="46"/>
      <c r="F21" s="46"/>
      <c r="G21" s="46"/>
      <c r="H21" s="46"/>
      <c r="I21" s="46"/>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c r="A22" s="47"/>
      <c r="B22" s="48" t="s">
        <v>89</v>
      </c>
      <c r="C22" s="49"/>
      <c r="D22" s="49"/>
      <c r="E22" s="49"/>
      <c r="F22" s="49"/>
      <c r="G22" s="49"/>
      <c r="H22" s="49"/>
      <c r="I22" s="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7"/>
      <c r="B23" s="48" t="s">
        <v>90</v>
      </c>
      <c r="C23" s="49"/>
      <c r="D23" s="49"/>
      <c r="E23" s="49"/>
      <c r="F23" s="49"/>
      <c r="G23" s="49"/>
      <c r="H23" s="49"/>
      <c r="I23" s="49"/>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7"/>
      <c r="B24" s="48" t="s">
        <v>91</v>
      </c>
      <c r="C24" s="49"/>
      <c r="D24" s="49"/>
      <c r="E24" s="49"/>
      <c r="F24" s="49"/>
      <c r="G24" s="49"/>
      <c r="H24" s="49"/>
      <c r="I24" s="4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7">
        <v>3</v>
      </c>
      <c r="B25" s="45" t="s">
        <v>92</v>
      </c>
      <c r="C25" s="46"/>
      <c r="D25" s="46"/>
      <c r="E25" s="46"/>
      <c r="F25" s="46"/>
      <c r="G25" s="46"/>
      <c r="H25" s="46"/>
      <c r="I25" s="46"/>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c r="A26" s="47"/>
      <c r="B26" s="48" t="s">
        <v>93</v>
      </c>
      <c r="C26" s="49"/>
      <c r="D26" s="49"/>
      <c r="E26" s="49"/>
      <c r="F26" s="49"/>
      <c r="G26" s="49"/>
      <c r="H26" s="49"/>
      <c r="I26" s="49"/>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47"/>
      <c r="B27" s="48" t="s">
        <v>94</v>
      </c>
      <c r="C27" s="49"/>
      <c r="D27" s="49"/>
      <c r="E27" s="49"/>
      <c r="F27" s="49"/>
      <c r="G27" s="49"/>
      <c r="H27" s="49"/>
      <c r="I27" s="4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47">
        <v>4</v>
      </c>
      <c r="B28" s="45" t="s">
        <v>95</v>
      </c>
      <c r="C28" s="46"/>
      <c r="D28" s="46"/>
      <c r="E28" s="46"/>
      <c r="F28" s="46"/>
      <c r="G28" s="46"/>
      <c r="H28" s="46"/>
      <c r="I28" s="46"/>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c r="A29" s="47"/>
      <c r="B29" s="48" t="s">
        <v>96</v>
      </c>
      <c r="C29" s="49"/>
      <c r="D29" s="49"/>
      <c r="E29" s="49"/>
      <c r="F29" s="49"/>
      <c r="G29" s="49"/>
      <c r="H29" s="49"/>
      <c r="I29" s="4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47"/>
      <c r="B30" s="48" t="s">
        <v>20</v>
      </c>
      <c r="C30" s="49"/>
      <c r="D30" s="49"/>
      <c r="E30" s="49"/>
      <c r="F30" s="49"/>
      <c r="G30" s="49"/>
      <c r="H30" s="49"/>
      <c r="I30" s="4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47">
        <v>5</v>
      </c>
      <c r="B31" s="45" t="s">
        <v>97</v>
      </c>
      <c r="C31" s="46"/>
      <c r="D31" s="46"/>
      <c r="E31" s="46"/>
      <c r="F31" s="46"/>
      <c r="G31" s="46"/>
      <c r="H31" s="46"/>
      <c r="I31" s="46"/>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c r="A32" s="47"/>
      <c r="B32" s="48" t="s">
        <v>98</v>
      </c>
      <c r="C32" s="49"/>
      <c r="D32" s="49"/>
      <c r="E32" s="49"/>
      <c r="F32" s="49"/>
      <c r="G32" s="49"/>
      <c r="H32" s="49"/>
      <c r="I32" s="4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47"/>
      <c r="B33" s="48" t="s">
        <v>99</v>
      </c>
      <c r="C33" s="49"/>
      <c r="D33" s="49"/>
      <c r="E33" s="49"/>
      <c r="F33" s="49"/>
      <c r="G33" s="49"/>
      <c r="H33" s="49"/>
      <c r="I33" s="4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47"/>
      <c r="B34" s="49"/>
      <c r="C34" s="49"/>
      <c r="D34" s="49"/>
      <c r="E34" s="49"/>
      <c r="F34" s="49"/>
      <c r="G34" s="49"/>
      <c r="H34" s="49"/>
      <c r="I34" s="4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47"/>
      <c r="B35" s="49"/>
      <c r="C35" s="49"/>
      <c r="D35" s="49"/>
      <c r="E35" s="49"/>
      <c r="F35" s="49"/>
      <c r="G35" s="49"/>
      <c r="H35" s="49"/>
      <c r="I35" s="49"/>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47"/>
      <c r="B36" s="49"/>
      <c r="C36" s="49"/>
      <c r="D36" s="49"/>
      <c r="E36" s="49"/>
      <c r="F36" s="49"/>
      <c r="G36" s="49"/>
      <c r="H36" s="49"/>
      <c r="I36" s="49"/>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M1000"/>
  <sheetViews>
    <sheetView showGridLines="0" workbookViewId="0">
      <selection activeCell="K21" sqref="K21"/>
    </sheetView>
  </sheetViews>
  <sheetFormatPr defaultColWidth="14.44140625" defaultRowHeight="15" customHeight="1"/>
  <cols>
    <col min="1" max="1" width="27.6640625" customWidth="1"/>
    <col min="2" max="2" width="12" customWidth="1"/>
    <col min="3" max="3" width="19" customWidth="1"/>
    <col min="4" max="4" width="16.5546875" customWidth="1"/>
    <col min="5" max="5" width="19" customWidth="1"/>
    <col min="6" max="6" width="21.33203125" customWidth="1"/>
    <col min="7" max="7" width="14.109375" customWidth="1"/>
    <col min="8" max="8" width="4.6640625" customWidth="1"/>
    <col min="9" max="9" width="5.109375" customWidth="1"/>
    <col min="10" max="10" width="4.44140625" customWidth="1"/>
    <col min="11" max="11" width="5.109375" customWidth="1"/>
    <col min="12" max="20" width="3.44140625" customWidth="1"/>
    <col min="21" max="65" width="4" customWidth="1"/>
  </cols>
  <sheetData>
    <row r="1" spans="1:65" ht="48.75" customHeight="1" thickBot="1">
      <c r="A1" s="257"/>
      <c r="B1" s="257"/>
      <c r="C1" s="257"/>
      <c r="D1" s="257"/>
      <c r="E1" s="257"/>
      <c r="F1" s="257"/>
      <c r="G1" s="257"/>
      <c r="H1" s="1"/>
      <c r="I1" s="2"/>
      <c r="J1" s="2"/>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t="s">
        <v>0</v>
      </c>
      <c r="BH1" s="2"/>
      <c r="BI1" s="2"/>
      <c r="BJ1" s="2"/>
      <c r="BK1" s="2"/>
      <c r="BL1" s="2"/>
      <c r="BM1" s="2"/>
    </row>
    <row r="2" spans="1:65" ht="23.25" customHeight="1">
      <c r="A2" s="6" t="s">
        <v>76</v>
      </c>
      <c r="B2" s="7"/>
      <c r="C2" s="8" t="s">
        <v>2</v>
      </c>
      <c r="D2" s="9"/>
      <c r="E2" s="10">
        <v>45703</v>
      </c>
      <c r="F2" s="7"/>
      <c r="G2" s="11"/>
      <c r="H2" s="1"/>
      <c r="I2" s="2"/>
      <c r="J2" s="2"/>
      <c r="K2" s="3"/>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4"/>
      <c r="BH2" s="2"/>
      <c r="BI2" s="2"/>
      <c r="BJ2" s="2"/>
      <c r="BK2" s="2"/>
      <c r="BL2" s="2"/>
      <c r="BM2" s="2"/>
    </row>
    <row r="3" spans="1:65" ht="21.75" customHeight="1">
      <c r="A3" s="14">
        <v>2210900071</v>
      </c>
      <c r="B3" s="15"/>
      <c r="C3" s="16" t="s">
        <v>4</v>
      </c>
      <c r="D3" s="17"/>
      <c r="E3" s="18">
        <f>E2+4</f>
        <v>45707</v>
      </c>
      <c r="F3" s="19"/>
      <c r="G3" s="20"/>
      <c r="H3" s="1"/>
      <c r="I3" s="2"/>
      <c r="J3" s="2"/>
      <c r="K3" s="3"/>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4"/>
      <c r="BH3" s="2"/>
      <c r="BI3" s="2"/>
      <c r="BJ3" s="2"/>
      <c r="BK3" s="2"/>
      <c r="BL3" s="2"/>
      <c r="BM3" s="2"/>
    </row>
    <row r="4" spans="1:65" ht="17.25" customHeight="1">
      <c r="A4" s="14" t="s">
        <v>77</v>
      </c>
      <c r="B4" s="21"/>
      <c r="C4" s="22"/>
      <c r="D4" s="17"/>
      <c r="E4" s="23"/>
      <c r="F4" s="22"/>
      <c r="G4" s="24"/>
      <c r="H4" s="1"/>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row>
    <row r="5" spans="1:65" ht="19.5" customHeight="1" thickBot="1">
      <c r="A5" s="27" t="s">
        <v>7</v>
      </c>
      <c r="B5" s="28"/>
      <c r="C5" s="29"/>
      <c r="D5" s="29"/>
      <c r="E5" s="29"/>
      <c r="F5" s="30"/>
      <c r="G5" s="31"/>
      <c r="H5" s="1"/>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ht="7.8" customHeight="1">
      <c r="A6" s="1"/>
      <c r="B6" s="1"/>
      <c r="C6" s="32"/>
      <c r="D6" s="2"/>
      <c r="E6" s="1"/>
      <c r="F6" s="2"/>
      <c r="G6" s="2"/>
      <c r="H6" s="1"/>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ht="89.4" customHeight="1">
      <c r="A7" s="264" t="s">
        <v>100</v>
      </c>
      <c r="B7" s="259"/>
      <c r="C7" s="259"/>
      <c r="D7" s="259"/>
      <c r="E7" s="259"/>
      <c r="F7" s="259"/>
      <c r="G7" s="259"/>
      <c r="H7" s="1"/>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ht="14.25" customHeight="1">
      <c r="A8" s="21"/>
      <c r="B8" s="21"/>
      <c r="C8" s="38"/>
      <c r="D8" s="37"/>
      <c r="E8" s="21"/>
      <c r="F8" s="37"/>
      <c r="G8" s="37"/>
      <c r="H8" s="1"/>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ht="20.25" customHeight="1">
      <c r="A9" s="21"/>
      <c r="B9" s="21"/>
      <c r="C9" s="38"/>
      <c r="D9" s="37"/>
      <c r="E9" s="21"/>
      <c r="F9" s="37"/>
      <c r="G9" s="37"/>
      <c r="H9" s="1"/>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ht="102.6" customHeight="1">
      <c r="A10" s="265" t="s">
        <v>101</v>
      </c>
      <c r="B10" s="261"/>
      <c r="C10" s="261"/>
      <c r="D10" s="261"/>
      <c r="E10" s="261"/>
      <c r="F10" s="261"/>
      <c r="G10" s="262"/>
      <c r="H10" s="1"/>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ht="30" customHeight="1">
      <c r="A11" s="21"/>
      <c r="B11" s="21"/>
      <c r="C11" s="38"/>
      <c r="D11" s="37"/>
      <c r="E11" s="21"/>
      <c r="F11" s="37"/>
      <c r="G11" s="37"/>
      <c r="H11" s="1"/>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row>
    <row r="12" spans="1:65" ht="93.6" customHeight="1">
      <c r="A12" s="266" t="s">
        <v>102</v>
      </c>
      <c r="B12" s="267"/>
      <c r="C12" s="267"/>
      <c r="D12" s="267"/>
      <c r="E12" s="267"/>
      <c r="F12" s="267"/>
      <c r="G12" s="268"/>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row>
    <row r="13" spans="1:65" ht="101.4" customHeight="1">
      <c r="A13" s="271" t="s">
        <v>103</v>
      </c>
      <c r="B13" s="272"/>
      <c r="C13" s="272"/>
      <c r="D13" s="272"/>
      <c r="E13" s="272"/>
      <c r="F13" s="272"/>
      <c r="G13" s="273"/>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row>
    <row r="14" spans="1:65" ht="90.6" customHeight="1">
      <c r="A14" s="274" t="s">
        <v>104</v>
      </c>
      <c r="B14" s="275"/>
      <c r="C14" s="275"/>
      <c r="D14" s="275"/>
      <c r="E14" s="275"/>
      <c r="F14" s="275"/>
      <c r="G14" s="276"/>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row>
    <row r="15" spans="1:65" ht="93.6" customHeight="1">
      <c r="A15" s="274" t="s">
        <v>107</v>
      </c>
      <c r="B15" s="275"/>
      <c r="C15" s="275"/>
      <c r="D15" s="275"/>
      <c r="E15" s="275"/>
      <c r="F15" s="275"/>
      <c r="G15" s="276"/>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row>
    <row r="16" spans="1:65" ht="79.2" customHeight="1">
      <c r="A16" s="269" t="s">
        <v>106</v>
      </c>
      <c r="B16" s="270"/>
      <c r="C16" s="270"/>
      <c r="D16" s="270"/>
      <c r="E16" s="270"/>
      <c r="F16" s="270"/>
      <c r="G16" s="270"/>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row>
    <row r="17" spans="1:65" ht="82.2" customHeight="1">
      <c r="A17" s="281" t="s">
        <v>105</v>
      </c>
      <c r="B17" s="282"/>
      <c r="C17" s="282"/>
      <c r="D17" s="282"/>
      <c r="E17" s="282"/>
      <c r="F17" s="282"/>
      <c r="G17" s="283"/>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row>
    <row r="18" spans="1:65" ht="42" customHeight="1" thickBot="1">
      <c r="A18" s="284" t="s">
        <v>108</v>
      </c>
      <c r="B18" s="285"/>
      <c r="C18" s="285"/>
      <c r="D18" s="285"/>
      <c r="E18" s="285"/>
      <c r="F18" s="285"/>
      <c r="G18" s="286"/>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row>
    <row r="19" spans="1:65" ht="33.6" customHeight="1">
      <c r="A19" s="287" t="s">
        <v>109</v>
      </c>
      <c r="B19" s="288"/>
      <c r="C19" s="291" t="s">
        <v>115</v>
      </c>
      <c r="D19" s="292"/>
      <c r="E19" s="292"/>
      <c r="F19" s="292"/>
      <c r="G19" s="293"/>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row>
    <row r="20" spans="1:65" ht="27" customHeight="1">
      <c r="A20" s="277" t="s">
        <v>110</v>
      </c>
      <c r="B20" s="278"/>
      <c r="C20" s="294" t="s">
        <v>116</v>
      </c>
      <c r="D20" s="295"/>
      <c r="E20" s="295"/>
      <c r="F20" s="295"/>
      <c r="G20" s="296"/>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row>
    <row r="21" spans="1:65" ht="25.2" customHeight="1">
      <c r="A21" s="277" t="s">
        <v>111</v>
      </c>
      <c r="B21" s="278"/>
      <c r="C21" s="294" t="s">
        <v>117</v>
      </c>
      <c r="D21" s="295"/>
      <c r="E21" s="295"/>
      <c r="F21" s="295"/>
      <c r="G21" s="296"/>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row>
    <row r="22" spans="1:65" ht="18.75" customHeight="1">
      <c r="A22" s="277" t="s">
        <v>112</v>
      </c>
      <c r="B22" s="278"/>
      <c r="C22" s="294" t="s">
        <v>118</v>
      </c>
      <c r="D22" s="295"/>
      <c r="E22" s="295"/>
      <c r="F22" s="295"/>
      <c r="G22" s="296"/>
      <c r="H22" s="1"/>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ht="18.75" customHeight="1">
      <c r="A23" s="279" t="s">
        <v>120</v>
      </c>
      <c r="B23" s="280"/>
      <c r="C23" s="297" t="s">
        <v>119</v>
      </c>
      <c r="D23" s="298"/>
      <c r="E23" s="298"/>
      <c r="F23" s="298"/>
      <c r="G23" s="299"/>
      <c r="H23" s="1"/>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ht="18.75" customHeight="1">
      <c r="A24" s="279" t="s">
        <v>121</v>
      </c>
      <c r="B24" s="279"/>
      <c r="C24" s="297" t="s">
        <v>124</v>
      </c>
      <c r="D24" s="298"/>
      <c r="E24" s="298"/>
      <c r="F24" s="298"/>
      <c r="G24" s="299"/>
      <c r="H24" s="1"/>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ht="25.5" customHeight="1">
      <c r="A25" s="277" t="s">
        <v>113</v>
      </c>
      <c r="B25" s="278"/>
      <c r="C25" s="294" t="s">
        <v>125</v>
      </c>
      <c r="D25" s="295"/>
      <c r="E25" s="295"/>
      <c r="F25" s="295"/>
      <c r="G25" s="296"/>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row>
    <row r="26" spans="1:65" ht="21" customHeight="1">
      <c r="A26" s="277" t="s">
        <v>122</v>
      </c>
      <c r="B26" s="278"/>
      <c r="C26" s="294" t="s">
        <v>126</v>
      </c>
      <c r="D26" s="295"/>
      <c r="E26" s="295"/>
      <c r="F26" s="295"/>
      <c r="G26" s="296"/>
      <c r="H26" s="1"/>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ht="21" customHeight="1">
      <c r="A27" s="277" t="s">
        <v>114</v>
      </c>
      <c r="B27" s="278"/>
      <c r="C27" s="294" t="s">
        <v>127</v>
      </c>
      <c r="D27" s="295"/>
      <c r="E27" s="295"/>
      <c r="F27" s="295"/>
      <c r="G27" s="296"/>
      <c r="H27" s="1"/>
      <c r="I27" s="2"/>
      <c r="J27" s="2"/>
      <c r="K27" s="2"/>
      <c r="L27" s="2"/>
      <c r="M27" s="2"/>
      <c r="N27" s="2"/>
      <c r="O27" s="2"/>
      <c r="P27" s="2"/>
      <c r="Q27" s="2"/>
      <c r="R27" s="2"/>
      <c r="S27" s="2"/>
      <c r="T27" s="2"/>
      <c r="U27" s="2"/>
      <c r="V27" s="2"/>
      <c r="W27" s="2"/>
      <c r="X27" s="237"/>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ht="25.5" customHeight="1" thickBot="1">
      <c r="A28" s="289" t="s">
        <v>123</v>
      </c>
      <c r="B28" s="290"/>
      <c r="C28" s="300"/>
      <c r="D28" s="300"/>
      <c r="E28" s="300"/>
      <c r="F28" s="300"/>
      <c r="G28" s="301"/>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row>
    <row r="29" spans="1:65" ht="20.25" customHeight="1">
      <c r="A29" s="238"/>
      <c r="B29" s="238"/>
      <c r="C29" s="238"/>
      <c r="D29" s="238"/>
      <c r="E29" s="238"/>
      <c r="F29" s="238"/>
      <c r="G29" s="238"/>
      <c r="H29" s="1"/>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ht="20.25" customHeight="1">
      <c r="A30" s="49"/>
      <c r="B30" s="49"/>
      <c r="C30" s="49"/>
      <c r="D30" s="49"/>
      <c r="E30" s="49"/>
      <c r="F30" s="49"/>
      <c r="G30" s="49"/>
      <c r="H30" s="1"/>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ht="25.5" customHeight="1">
      <c r="A31" s="46"/>
      <c r="B31" s="46"/>
      <c r="C31" s="46"/>
      <c r="D31" s="46"/>
      <c r="E31" s="46"/>
      <c r="F31" s="46"/>
      <c r="G31" s="46"/>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row>
    <row r="32" spans="1:65" ht="21" customHeight="1">
      <c r="A32" s="49"/>
      <c r="B32" s="49"/>
      <c r="C32" s="49"/>
      <c r="D32" s="49"/>
      <c r="E32" s="49"/>
      <c r="F32" s="49"/>
      <c r="G32" s="49"/>
      <c r="H32" s="1"/>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ht="21" customHeight="1">
      <c r="A33" s="49"/>
      <c r="B33" s="49"/>
      <c r="C33" s="49"/>
      <c r="D33" s="49"/>
      <c r="E33" s="49"/>
      <c r="F33" s="49"/>
      <c r="G33" s="49"/>
      <c r="H33" s="1"/>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ht="14.25" customHeight="1">
      <c r="A34" s="49"/>
      <c r="B34" s="49"/>
      <c r="C34" s="49"/>
      <c r="D34" s="49"/>
      <c r="E34" s="49"/>
      <c r="F34" s="49"/>
      <c r="G34" s="49"/>
      <c r="H34" s="1"/>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ht="14.25" customHeight="1">
      <c r="A35" s="49"/>
      <c r="B35" s="49"/>
      <c r="C35" s="49"/>
      <c r="D35" s="49"/>
      <c r="E35" s="49"/>
      <c r="F35" s="49"/>
      <c r="G35" s="49"/>
      <c r="H35" s="1"/>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ht="14.25" customHeight="1">
      <c r="A36" s="49"/>
      <c r="B36" s="49"/>
      <c r="C36" s="49"/>
      <c r="D36" s="49"/>
      <c r="E36" s="49"/>
      <c r="F36" s="49"/>
      <c r="G36" s="49"/>
      <c r="H36" s="1"/>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ht="14.25" customHeight="1">
      <c r="A37" s="1"/>
      <c r="B37" s="1"/>
      <c r="C37" s="32"/>
      <c r="D37" s="2"/>
      <c r="E37" s="1"/>
      <c r="F37" s="2"/>
      <c r="G37" s="2"/>
      <c r="H37" s="1"/>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ht="14.25" customHeight="1">
      <c r="A38" s="1"/>
      <c r="B38" s="1"/>
      <c r="C38" s="32"/>
      <c r="D38" s="2"/>
      <c r="E38" s="1"/>
      <c r="F38" s="2"/>
      <c r="G38" s="2"/>
      <c r="H38" s="1"/>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ht="14.25" customHeight="1">
      <c r="A39" s="1"/>
      <c r="B39" s="1"/>
      <c r="C39" s="32"/>
      <c r="D39" s="2"/>
      <c r="E39" s="1"/>
      <c r="F39" s="2"/>
      <c r="G39" s="2"/>
      <c r="H39" s="1"/>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ht="14.25" customHeight="1">
      <c r="A40" s="1"/>
      <c r="B40" s="1"/>
      <c r="C40" s="32"/>
      <c r="D40" s="2"/>
      <c r="E40" s="1"/>
      <c r="F40" s="2"/>
      <c r="G40" s="2"/>
      <c r="H40" s="1"/>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ht="14.25" customHeight="1">
      <c r="A41" s="1"/>
      <c r="B41" s="1"/>
      <c r="C41" s="32"/>
      <c r="D41" s="2"/>
      <c r="E41" s="1"/>
      <c r="F41" s="2"/>
      <c r="G41" s="2"/>
      <c r="H41" s="1"/>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ht="14.25" customHeight="1">
      <c r="A42" s="1"/>
      <c r="B42" s="1"/>
      <c r="C42" s="32"/>
      <c r="D42" s="2"/>
      <c r="E42" s="1"/>
      <c r="F42" s="2"/>
      <c r="G42" s="2"/>
      <c r="H42" s="1"/>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ht="14.25" customHeight="1">
      <c r="A43" s="1"/>
      <c r="B43" s="1"/>
      <c r="C43" s="32"/>
      <c r="D43" s="2"/>
      <c r="E43" s="1"/>
      <c r="F43" s="2"/>
      <c r="G43" s="2"/>
      <c r="H43" s="1"/>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ht="14.25" customHeight="1">
      <c r="A44" s="1"/>
      <c r="B44" s="1"/>
      <c r="C44" s="32"/>
      <c r="D44" s="2"/>
      <c r="E44" s="1"/>
      <c r="F44" s="2"/>
      <c r="G44" s="2"/>
      <c r="H44" s="1"/>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ht="14.25" customHeight="1">
      <c r="A45" s="1"/>
      <c r="B45" s="1"/>
      <c r="C45" s="32"/>
      <c r="D45" s="2"/>
      <c r="E45" s="1"/>
      <c r="F45" s="2"/>
      <c r="G45" s="2"/>
      <c r="H45" s="1"/>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row>
    <row r="46" spans="1:65" ht="14.25" customHeight="1">
      <c r="A46" s="1"/>
      <c r="B46" s="1"/>
      <c r="C46" s="32"/>
      <c r="D46" s="2"/>
      <c r="E46" s="1"/>
      <c r="F46" s="2"/>
      <c r="G46" s="2"/>
      <c r="H46" s="1"/>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spans="1:65" ht="14.25" customHeight="1">
      <c r="A47" s="1"/>
      <c r="B47" s="1"/>
      <c r="C47" s="32"/>
      <c r="D47" s="2"/>
      <c r="E47" s="1"/>
      <c r="F47" s="2"/>
      <c r="G47" s="2"/>
      <c r="H47" s="1"/>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row>
    <row r="48" spans="1:65" ht="14.25" customHeight="1">
      <c r="A48" s="1"/>
      <c r="B48" s="1"/>
      <c r="C48" s="32"/>
      <c r="D48" s="2"/>
      <c r="E48" s="1"/>
      <c r="F48" s="2"/>
      <c r="G48" s="2"/>
      <c r="H48" s="1"/>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row>
    <row r="49" spans="1:65" ht="14.25" customHeight="1">
      <c r="A49" s="1"/>
      <c r="B49" s="1"/>
      <c r="C49" s="32"/>
      <c r="D49" s="2"/>
      <c r="E49" s="1"/>
      <c r="F49" s="2"/>
      <c r="G49" s="2"/>
      <c r="H49" s="1"/>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spans="1:65" ht="14.25" customHeight="1">
      <c r="A50" s="1"/>
      <c r="B50" s="1"/>
      <c r="C50" s="32"/>
      <c r="D50" s="2"/>
      <c r="E50" s="1"/>
      <c r="F50" s="2"/>
      <c r="G50" s="2"/>
      <c r="H50" s="1"/>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row>
    <row r="51" spans="1:65" ht="14.25" customHeight="1">
      <c r="A51" s="1"/>
      <c r="B51" s="1"/>
      <c r="C51" s="32"/>
      <c r="D51" s="2"/>
      <c r="E51" s="1"/>
      <c r="F51" s="2"/>
      <c r="G51" s="2"/>
      <c r="H51" s="1"/>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spans="1:65" ht="14.25" customHeight="1">
      <c r="A52" s="1"/>
      <c r="B52" s="1"/>
      <c r="C52" s="32"/>
      <c r="D52" s="2"/>
      <c r="E52" s="1"/>
      <c r="F52" s="2"/>
      <c r="G52" s="2"/>
      <c r="H52" s="1"/>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spans="1:65" ht="14.25" customHeight="1">
      <c r="A53" s="1"/>
      <c r="B53" s="1"/>
      <c r="C53" s="32"/>
      <c r="D53" s="2"/>
      <c r="E53" s="1"/>
      <c r="F53" s="2"/>
      <c r="G53" s="2"/>
      <c r="H53" s="1"/>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spans="1:65" ht="14.25" customHeight="1">
      <c r="A54" s="1"/>
      <c r="B54" s="1"/>
      <c r="C54" s="32"/>
      <c r="D54" s="2"/>
      <c r="E54" s="1"/>
      <c r="F54" s="2"/>
      <c r="G54" s="2"/>
      <c r="H54" s="1"/>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spans="1:65" ht="14.25" customHeight="1">
      <c r="A55" s="1"/>
      <c r="B55" s="1"/>
      <c r="C55" s="32"/>
      <c r="D55" s="2"/>
      <c r="E55" s="1"/>
      <c r="F55" s="2"/>
      <c r="G55" s="2"/>
      <c r="H55" s="1"/>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spans="1:65" ht="14.25" customHeight="1">
      <c r="A56" s="1"/>
      <c r="B56" s="1"/>
      <c r="C56" s="32"/>
      <c r="D56" s="2"/>
      <c r="E56" s="1"/>
      <c r="F56" s="2"/>
      <c r="G56" s="2"/>
      <c r="H56" s="1"/>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row>
    <row r="57" spans="1:65" ht="14.25" customHeight="1">
      <c r="A57" s="1"/>
      <c r="B57" s="1"/>
      <c r="C57" s="32"/>
      <c r="D57" s="2"/>
      <c r="E57" s="1"/>
      <c r="F57" s="2"/>
      <c r="G57" s="2"/>
      <c r="H57" s="1"/>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spans="1:65" ht="14.25" customHeight="1">
      <c r="A58" s="1"/>
      <c r="B58" s="1"/>
      <c r="C58" s="32"/>
      <c r="D58" s="2"/>
      <c r="E58" s="1"/>
      <c r="F58" s="2"/>
      <c r="G58" s="2"/>
      <c r="H58" s="1"/>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spans="1:65" ht="14.25" customHeight="1">
      <c r="A59" s="1"/>
      <c r="B59" s="1"/>
      <c r="C59" s="32"/>
      <c r="D59" s="2"/>
      <c r="E59" s="1"/>
      <c r="F59" s="2"/>
      <c r="G59" s="2"/>
      <c r="H59" s="1"/>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spans="1:65" ht="14.25" customHeight="1">
      <c r="A60" s="1"/>
      <c r="B60" s="1"/>
      <c r="C60" s="32"/>
      <c r="D60" s="2"/>
      <c r="E60" s="1"/>
      <c r="F60" s="2"/>
      <c r="G60" s="2"/>
      <c r="H60" s="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spans="1:65" ht="14.25" customHeight="1">
      <c r="A61" s="1"/>
      <c r="B61" s="1"/>
      <c r="C61" s="32"/>
      <c r="D61" s="2"/>
      <c r="E61" s="1"/>
      <c r="F61" s="2"/>
      <c r="G61" s="2"/>
      <c r="H61" s="1"/>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row>
    <row r="62" spans="1:65" ht="14.25" customHeight="1">
      <c r="A62" s="1"/>
      <c r="B62" s="1"/>
      <c r="C62" s="32"/>
      <c r="D62" s="2"/>
      <c r="E62" s="1"/>
      <c r="F62" s="2"/>
      <c r="G62" s="2"/>
      <c r="H62" s="1"/>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row>
    <row r="63" spans="1:65" ht="14.25" customHeight="1">
      <c r="A63" s="1"/>
      <c r="B63" s="1"/>
      <c r="C63" s="32"/>
      <c r="D63" s="2"/>
      <c r="E63" s="1"/>
      <c r="F63" s="2"/>
      <c r="G63" s="2"/>
      <c r="H63" s="1"/>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spans="1:65" ht="14.25" customHeight="1">
      <c r="A64" s="1"/>
      <c r="B64" s="1"/>
      <c r="C64" s="32"/>
      <c r="D64" s="2"/>
      <c r="E64" s="1"/>
      <c r="F64" s="2"/>
      <c r="G64" s="2"/>
      <c r="H64" s="1"/>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spans="1:65" ht="14.25" customHeight="1">
      <c r="A65" s="1"/>
      <c r="B65" s="1"/>
      <c r="C65" s="32"/>
      <c r="D65" s="2"/>
      <c r="E65" s="1"/>
      <c r="F65" s="2"/>
      <c r="G65" s="2"/>
      <c r="H65" s="1"/>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spans="1:65" ht="14.25" customHeight="1">
      <c r="A66" s="1"/>
      <c r="B66" s="1"/>
      <c r="C66" s="32"/>
      <c r="D66" s="2"/>
      <c r="E66" s="1"/>
      <c r="F66" s="2"/>
      <c r="G66" s="2"/>
      <c r="H66" s="1"/>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spans="1:65" ht="14.25" customHeight="1">
      <c r="A67" s="1"/>
      <c r="B67" s="1"/>
      <c r="C67" s="32"/>
      <c r="D67" s="2"/>
      <c r="E67" s="1"/>
      <c r="F67" s="2"/>
      <c r="G67" s="2"/>
      <c r="H67" s="1"/>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spans="1:65" ht="14.25" customHeight="1">
      <c r="A68" s="1"/>
      <c r="B68" s="1"/>
      <c r="C68" s="32"/>
      <c r="D68" s="2"/>
      <c r="E68" s="1"/>
      <c r="F68" s="2"/>
      <c r="G68" s="2"/>
      <c r="H68" s="1"/>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spans="1:65" ht="14.25" customHeight="1">
      <c r="A69" s="1"/>
      <c r="B69" s="1"/>
      <c r="C69" s="32"/>
      <c r="D69" s="2"/>
      <c r="E69" s="1"/>
      <c r="F69" s="2"/>
      <c r="G69" s="2"/>
      <c r="H69" s="1"/>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row>
    <row r="70" spans="1:65" ht="14.25" customHeight="1">
      <c r="A70" s="1"/>
      <c r="B70" s="1"/>
      <c r="C70" s="32"/>
      <c r="D70" s="2"/>
      <c r="E70" s="1"/>
      <c r="F70" s="2"/>
      <c r="G70" s="2"/>
      <c r="H70" s="1"/>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spans="1:65" ht="14.25" customHeight="1">
      <c r="A71" s="1"/>
      <c r="B71" s="1"/>
      <c r="C71" s="32"/>
      <c r="D71" s="2"/>
      <c r="E71" s="1"/>
      <c r="F71" s="2"/>
      <c r="G71" s="2"/>
      <c r="H71" s="1"/>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spans="1:65" ht="14.25" customHeight="1">
      <c r="A72" s="1"/>
      <c r="B72" s="1"/>
      <c r="C72" s="32"/>
      <c r="D72" s="2"/>
      <c r="E72" s="1"/>
      <c r="F72" s="2"/>
      <c r="G72" s="2"/>
      <c r="H72" s="1"/>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spans="1:65" ht="14.25" customHeight="1">
      <c r="A73" s="1"/>
      <c r="B73" s="1"/>
      <c r="C73" s="32"/>
      <c r="D73" s="2"/>
      <c r="E73" s="1"/>
      <c r="F73" s="2"/>
      <c r="G73" s="2"/>
      <c r="H73" s="1"/>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spans="1:65" ht="14.25" customHeight="1">
      <c r="A74" s="1"/>
      <c r="B74" s="1"/>
      <c r="C74" s="32"/>
      <c r="D74" s="2"/>
      <c r="E74" s="1"/>
      <c r="F74" s="2"/>
      <c r="G74" s="2"/>
      <c r="H74" s="1"/>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spans="1:65" ht="14.25" customHeight="1">
      <c r="A75" s="1"/>
      <c r="B75" s="1"/>
      <c r="C75" s="32"/>
      <c r="D75" s="2"/>
      <c r="E75" s="1"/>
      <c r="F75" s="2"/>
      <c r="G75" s="2"/>
      <c r="H75" s="1"/>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spans="1:65" ht="14.25" customHeight="1">
      <c r="A76" s="1"/>
      <c r="B76" s="1"/>
      <c r="C76" s="32"/>
      <c r="D76" s="2"/>
      <c r="E76" s="1"/>
      <c r="F76" s="2"/>
      <c r="G76" s="2"/>
      <c r="H76" s="1"/>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spans="1:65" ht="14.25" customHeight="1">
      <c r="A77" s="1"/>
      <c r="B77" s="1"/>
      <c r="C77" s="32"/>
      <c r="D77" s="2"/>
      <c r="E77" s="1"/>
      <c r="F77" s="2"/>
      <c r="G77" s="2"/>
      <c r="H77" s="1"/>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spans="1:65" ht="14.25" customHeight="1">
      <c r="A78" s="1"/>
      <c r="B78" s="1"/>
      <c r="C78" s="32"/>
      <c r="D78" s="2"/>
      <c r="E78" s="1"/>
      <c r="F78" s="2"/>
      <c r="G78" s="2"/>
      <c r="H78" s="1"/>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spans="1:65" ht="14.25" customHeight="1">
      <c r="A79" s="1"/>
      <c r="B79" s="1"/>
      <c r="C79" s="32"/>
      <c r="D79" s="2"/>
      <c r="E79" s="1"/>
      <c r="F79" s="2"/>
      <c r="G79" s="2"/>
      <c r="H79" s="1"/>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spans="1:65" ht="14.25" customHeight="1">
      <c r="A80" s="1"/>
      <c r="B80" s="1"/>
      <c r="C80" s="32"/>
      <c r="D80" s="2"/>
      <c r="E80" s="1"/>
      <c r="F80" s="2"/>
      <c r="G80" s="2"/>
      <c r="H80" s="1"/>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spans="1:65" ht="14.25" customHeight="1">
      <c r="A81" s="1"/>
      <c r="B81" s="1"/>
      <c r="C81" s="32"/>
      <c r="D81" s="2"/>
      <c r="E81" s="1"/>
      <c r="F81" s="2"/>
      <c r="G81" s="2"/>
      <c r="H81" s="1"/>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spans="1:65" ht="14.25" customHeight="1">
      <c r="A82" s="1"/>
      <c r="B82" s="1"/>
      <c r="C82" s="32"/>
      <c r="D82" s="2"/>
      <c r="E82" s="1"/>
      <c r="F82" s="2"/>
      <c r="G82" s="2"/>
      <c r="H82" s="1"/>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spans="1:65" ht="14.25" customHeight="1">
      <c r="A83" s="1"/>
      <c r="B83" s="1"/>
      <c r="C83" s="32"/>
      <c r="D83" s="2"/>
      <c r="E83" s="1"/>
      <c r="F83" s="2"/>
      <c r="G83" s="2"/>
      <c r="H83" s="1"/>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spans="1:65" ht="14.25" customHeight="1">
      <c r="A84" s="1"/>
      <c r="B84" s="1"/>
      <c r="C84" s="32"/>
      <c r="D84" s="2"/>
      <c r="E84" s="1"/>
      <c r="F84" s="2"/>
      <c r="G84" s="2"/>
      <c r="H84" s="1"/>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row>
    <row r="85" spans="1:65" ht="14.25" customHeight="1">
      <c r="A85" s="1"/>
      <c r="B85" s="1"/>
      <c r="C85" s="32"/>
      <c r="D85" s="2"/>
      <c r="E85" s="1"/>
      <c r="F85" s="2"/>
      <c r="G85" s="2"/>
      <c r="H85" s="1"/>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spans="1:65" ht="14.25" customHeight="1">
      <c r="A86" s="1"/>
      <c r="B86" s="1"/>
      <c r="C86" s="32"/>
      <c r="D86" s="2"/>
      <c r="E86" s="1"/>
      <c r="F86" s="2"/>
      <c r="G86" s="2"/>
      <c r="H86" s="1"/>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spans="1:65" ht="14.25" customHeight="1">
      <c r="A87" s="1"/>
      <c r="B87" s="1"/>
      <c r="C87" s="32"/>
      <c r="D87" s="2"/>
      <c r="E87" s="1"/>
      <c r="F87" s="2"/>
      <c r="G87" s="2"/>
      <c r="H87" s="1"/>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row>
    <row r="88" spans="1:65" ht="14.25" customHeight="1">
      <c r="A88" s="1"/>
      <c r="B88" s="1"/>
      <c r="C88" s="32"/>
      <c r="D88" s="2"/>
      <c r="E88" s="1"/>
      <c r="F88" s="2"/>
      <c r="G88" s="2"/>
      <c r="H88" s="1"/>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row>
    <row r="89" spans="1:65" ht="14.25" customHeight="1">
      <c r="A89" s="1"/>
      <c r="B89" s="1"/>
      <c r="C89" s="32"/>
      <c r="D89" s="2"/>
      <c r="E89" s="1"/>
      <c r="F89" s="2"/>
      <c r="G89" s="2"/>
      <c r="H89" s="1"/>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row>
    <row r="90" spans="1:65" ht="14.25" customHeight="1">
      <c r="A90" s="1"/>
      <c r="B90" s="1"/>
      <c r="C90" s="32"/>
      <c r="D90" s="2"/>
      <c r="E90" s="1"/>
      <c r="F90" s="2"/>
      <c r="G90" s="2"/>
      <c r="H90" s="1"/>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spans="1:65" ht="14.25" customHeight="1">
      <c r="A91" s="1"/>
      <c r="B91" s="1"/>
      <c r="C91" s="32"/>
      <c r="D91" s="2"/>
      <c r="E91" s="1"/>
      <c r="F91" s="2"/>
      <c r="G91" s="2"/>
      <c r="H91" s="1"/>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spans="1:65" ht="14.25" customHeight="1">
      <c r="A92" s="1"/>
      <c r="B92" s="1"/>
      <c r="C92" s="32"/>
      <c r="D92" s="2"/>
      <c r="E92" s="1"/>
      <c r="F92" s="2"/>
      <c r="G92" s="2"/>
      <c r="H92" s="1"/>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spans="1:65" ht="14.25" customHeight="1">
      <c r="A93" s="1"/>
      <c r="B93" s="1"/>
      <c r="C93" s="32"/>
      <c r="D93" s="2"/>
      <c r="E93" s="1"/>
      <c r="F93" s="2"/>
      <c r="G93" s="2"/>
      <c r="H93" s="1"/>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spans="1:65" ht="14.25" customHeight="1">
      <c r="A94" s="1"/>
      <c r="B94" s="1"/>
      <c r="C94" s="32"/>
      <c r="D94" s="2"/>
      <c r="E94" s="1"/>
      <c r="F94" s="2"/>
      <c r="G94" s="2"/>
      <c r="H94" s="1"/>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row>
    <row r="95" spans="1:65" ht="14.25" customHeight="1">
      <c r="A95" s="1"/>
      <c r="B95" s="1"/>
      <c r="C95" s="32"/>
      <c r="D95" s="2"/>
      <c r="E95" s="1"/>
      <c r="F95" s="2"/>
      <c r="G95" s="2"/>
      <c r="H95" s="1"/>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spans="1:65" ht="14.25" customHeight="1">
      <c r="A96" s="1"/>
      <c r="B96" s="1"/>
      <c r="C96" s="32"/>
      <c r="D96" s="2"/>
      <c r="E96" s="1"/>
      <c r="F96" s="2"/>
      <c r="G96" s="2"/>
      <c r="H96" s="1"/>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spans="1:65" ht="14.25" customHeight="1">
      <c r="A97" s="1"/>
      <c r="B97" s="1"/>
      <c r="C97" s="32"/>
      <c r="D97" s="2"/>
      <c r="E97" s="1"/>
      <c r="F97" s="2"/>
      <c r="G97" s="2"/>
      <c r="H97" s="1"/>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spans="1:65" ht="14.25" customHeight="1">
      <c r="A98" s="1"/>
      <c r="B98" s="1"/>
      <c r="C98" s="32"/>
      <c r="D98" s="2"/>
      <c r="E98" s="1"/>
      <c r="F98" s="2"/>
      <c r="G98" s="2"/>
      <c r="H98" s="1"/>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row>
    <row r="99" spans="1:65" ht="14.25" customHeight="1">
      <c r="A99" s="1"/>
      <c r="B99" s="1"/>
      <c r="C99" s="32"/>
      <c r="D99" s="2"/>
      <c r="E99" s="1"/>
      <c r="F99" s="2"/>
      <c r="G99" s="2"/>
      <c r="H99" s="1"/>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row>
    <row r="100" spans="1:65" ht="14.25" customHeight="1">
      <c r="A100" s="1"/>
      <c r="B100" s="1"/>
      <c r="C100" s="32"/>
      <c r="D100" s="2"/>
      <c r="E100" s="1"/>
      <c r="F100" s="2"/>
      <c r="G100" s="2"/>
      <c r="H100" s="1"/>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spans="1:65" ht="14.25" customHeight="1">
      <c r="A101" s="1"/>
      <c r="B101" s="1"/>
      <c r="C101" s="32"/>
      <c r="D101" s="2"/>
      <c r="E101" s="1"/>
      <c r="F101" s="2"/>
      <c r="G101" s="2"/>
      <c r="H101" s="1"/>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row>
    <row r="102" spans="1:65" ht="14.25" customHeight="1">
      <c r="A102" s="1"/>
      <c r="B102" s="1"/>
      <c r="C102" s="32"/>
      <c r="D102" s="2"/>
      <c r="E102" s="1"/>
      <c r="F102" s="2"/>
      <c r="G102" s="2"/>
      <c r="H102" s="1"/>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row>
    <row r="103" spans="1:65" ht="14.25" customHeight="1">
      <c r="A103" s="1"/>
      <c r="B103" s="1"/>
      <c r="C103" s="32"/>
      <c r="D103" s="2"/>
      <c r="E103" s="1"/>
      <c r="F103" s="2"/>
      <c r="G103" s="2"/>
      <c r="H103" s="1"/>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row>
    <row r="104" spans="1:65" ht="14.25" customHeight="1">
      <c r="A104" s="1"/>
      <c r="B104" s="1"/>
      <c r="C104" s="32"/>
      <c r="D104" s="2"/>
      <c r="E104" s="1"/>
      <c r="F104" s="2"/>
      <c r="G104" s="2"/>
      <c r="H104" s="1"/>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spans="1:65" ht="14.25" customHeight="1">
      <c r="A105" s="1"/>
      <c r="B105" s="1"/>
      <c r="C105" s="32"/>
      <c r="D105" s="2"/>
      <c r="E105" s="1"/>
      <c r="F105" s="2"/>
      <c r="G105" s="2"/>
      <c r="H105" s="1"/>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spans="1:65" ht="14.25" customHeight="1">
      <c r="A106" s="1"/>
      <c r="B106" s="1"/>
      <c r="C106" s="32"/>
      <c r="D106" s="2"/>
      <c r="E106" s="1"/>
      <c r="F106" s="2"/>
      <c r="G106" s="2"/>
      <c r="H106" s="1"/>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spans="1:65" ht="14.25" customHeight="1">
      <c r="A107" s="1"/>
      <c r="B107" s="1"/>
      <c r="C107" s="32"/>
      <c r="D107" s="2"/>
      <c r="E107" s="1"/>
      <c r="F107" s="2"/>
      <c r="G107" s="2"/>
      <c r="H107" s="1"/>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spans="1:65" ht="14.25" customHeight="1">
      <c r="A108" s="1"/>
      <c r="B108" s="1"/>
      <c r="C108" s="32"/>
      <c r="D108" s="2"/>
      <c r="E108" s="1"/>
      <c r="F108" s="2"/>
      <c r="G108" s="2"/>
      <c r="H108" s="1"/>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row>
    <row r="109" spans="1:65" ht="14.25" customHeight="1">
      <c r="A109" s="1"/>
      <c r="B109" s="1"/>
      <c r="C109" s="32"/>
      <c r="D109" s="2"/>
      <c r="E109" s="1"/>
      <c r="F109" s="2"/>
      <c r="G109" s="2"/>
      <c r="H109" s="1"/>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spans="1:65" ht="14.25" customHeight="1">
      <c r="A110" s="1"/>
      <c r="B110" s="1"/>
      <c r="C110" s="32"/>
      <c r="D110" s="2"/>
      <c r="E110" s="1"/>
      <c r="F110" s="2"/>
      <c r="G110" s="2"/>
      <c r="H110" s="1"/>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spans="1:65" ht="14.25" customHeight="1">
      <c r="A111" s="1"/>
      <c r="B111" s="1"/>
      <c r="C111" s="32"/>
      <c r="D111" s="2"/>
      <c r="E111" s="1"/>
      <c r="F111" s="2"/>
      <c r="G111" s="2"/>
      <c r="H111" s="1"/>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row>
    <row r="112" spans="1:65" ht="14.25" customHeight="1">
      <c r="A112" s="1"/>
      <c r="B112" s="1"/>
      <c r="C112" s="32"/>
      <c r="D112" s="2"/>
      <c r="E112" s="1"/>
      <c r="F112" s="2"/>
      <c r="G112" s="2"/>
      <c r="H112" s="1"/>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spans="1:65" ht="14.25" customHeight="1">
      <c r="A113" s="1"/>
      <c r="B113" s="1"/>
      <c r="C113" s="32"/>
      <c r="D113" s="2"/>
      <c r="E113" s="1"/>
      <c r="F113" s="2"/>
      <c r="G113" s="2"/>
      <c r="H113" s="1"/>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spans="1:65" ht="14.25" customHeight="1">
      <c r="A114" s="1"/>
      <c r="B114" s="1"/>
      <c r="C114" s="32"/>
      <c r="D114" s="2"/>
      <c r="E114" s="1"/>
      <c r="F114" s="2"/>
      <c r="G114" s="2"/>
      <c r="H114" s="1"/>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row>
    <row r="115" spans="1:65" ht="14.25" customHeight="1">
      <c r="A115" s="1"/>
      <c r="B115" s="1"/>
      <c r="C115" s="32"/>
      <c r="D115" s="2"/>
      <c r="E115" s="1"/>
      <c r="F115" s="2"/>
      <c r="G115" s="2"/>
      <c r="H115" s="1"/>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row>
    <row r="116" spans="1:65" ht="14.25" customHeight="1">
      <c r="A116" s="1"/>
      <c r="B116" s="1"/>
      <c r="C116" s="32"/>
      <c r="D116" s="2"/>
      <c r="E116" s="1"/>
      <c r="F116" s="2"/>
      <c r="G116" s="2"/>
      <c r="H116" s="1"/>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row>
    <row r="117" spans="1:65" ht="14.25" customHeight="1">
      <c r="A117" s="1"/>
      <c r="B117" s="1"/>
      <c r="C117" s="32"/>
      <c r="D117" s="2"/>
      <c r="E117" s="1"/>
      <c r="F117" s="2"/>
      <c r="G117" s="2"/>
      <c r="H117" s="1"/>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row>
    <row r="118" spans="1:65" ht="14.25" customHeight="1">
      <c r="A118" s="1"/>
      <c r="B118" s="1"/>
      <c r="C118" s="32"/>
      <c r="D118" s="2"/>
      <c r="E118" s="1"/>
      <c r="F118" s="2"/>
      <c r="G118" s="2"/>
      <c r="H118" s="1"/>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row>
    <row r="119" spans="1:65" ht="14.25" customHeight="1">
      <c r="A119" s="1"/>
      <c r="B119" s="1"/>
      <c r="C119" s="32"/>
      <c r="D119" s="2"/>
      <c r="E119" s="1"/>
      <c r="F119" s="2"/>
      <c r="G119" s="2"/>
      <c r="H119" s="1"/>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row>
    <row r="120" spans="1:65" ht="14.25" customHeight="1">
      <c r="A120" s="1"/>
      <c r="B120" s="1"/>
      <c r="C120" s="32"/>
      <c r="D120" s="2"/>
      <c r="E120" s="1"/>
      <c r="F120" s="2"/>
      <c r="G120" s="2"/>
      <c r="H120" s="1"/>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spans="1:65" ht="14.25" customHeight="1">
      <c r="A121" s="1"/>
      <c r="B121" s="1"/>
      <c r="C121" s="32"/>
      <c r="D121" s="2"/>
      <c r="E121" s="1"/>
      <c r="F121" s="2"/>
      <c r="G121" s="2"/>
      <c r="H121" s="1"/>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row>
    <row r="122" spans="1:65" ht="14.25" customHeight="1">
      <c r="A122" s="1"/>
      <c r="B122" s="1"/>
      <c r="C122" s="32"/>
      <c r="D122" s="2"/>
      <c r="E122" s="1"/>
      <c r="F122" s="2"/>
      <c r="G122" s="2"/>
      <c r="H122" s="1"/>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spans="1:65" ht="14.25" customHeight="1">
      <c r="A123" s="1"/>
      <c r="B123" s="1"/>
      <c r="C123" s="32"/>
      <c r="D123" s="2"/>
      <c r="E123" s="1"/>
      <c r="F123" s="2"/>
      <c r="G123" s="2"/>
      <c r="H123" s="1"/>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row>
    <row r="124" spans="1:65" ht="14.25" customHeight="1">
      <c r="A124" s="1"/>
      <c r="B124" s="1"/>
      <c r="C124" s="32"/>
      <c r="D124" s="2"/>
      <c r="E124" s="1"/>
      <c r="F124" s="2"/>
      <c r="G124" s="2"/>
      <c r="H124" s="1"/>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spans="1:65" ht="14.25" customHeight="1">
      <c r="A125" s="1"/>
      <c r="B125" s="1"/>
      <c r="C125" s="32"/>
      <c r="D125" s="2"/>
      <c r="E125" s="1"/>
      <c r="F125" s="2"/>
      <c r="G125" s="2"/>
      <c r="H125" s="1"/>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spans="1:65" ht="14.25" customHeight="1">
      <c r="A126" s="1"/>
      <c r="B126" s="1"/>
      <c r="C126" s="32"/>
      <c r="D126" s="2"/>
      <c r="E126" s="1"/>
      <c r="F126" s="2"/>
      <c r="G126" s="2"/>
      <c r="H126" s="1"/>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spans="1:65" ht="14.25" customHeight="1">
      <c r="A127" s="1"/>
      <c r="B127" s="1"/>
      <c r="C127" s="32"/>
      <c r="D127" s="2"/>
      <c r="E127" s="1"/>
      <c r="F127" s="2"/>
      <c r="G127" s="2"/>
      <c r="H127" s="1"/>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spans="1:65" ht="14.25" customHeight="1">
      <c r="A128" s="1"/>
      <c r="B128" s="1"/>
      <c r="C128" s="32"/>
      <c r="D128" s="2"/>
      <c r="E128" s="1"/>
      <c r="F128" s="2"/>
      <c r="G128" s="2"/>
      <c r="H128" s="1"/>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row>
    <row r="129" spans="1:65" ht="14.25" customHeight="1">
      <c r="A129" s="1"/>
      <c r="B129" s="1"/>
      <c r="C129" s="32"/>
      <c r="D129" s="2"/>
      <c r="E129" s="1"/>
      <c r="F129" s="2"/>
      <c r="G129" s="2"/>
      <c r="H129" s="1"/>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spans="1:65" ht="14.25" customHeight="1">
      <c r="A130" s="1"/>
      <c r="B130" s="1"/>
      <c r="C130" s="32"/>
      <c r="D130" s="2"/>
      <c r="E130" s="1"/>
      <c r="F130" s="2"/>
      <c r="G130" s="2"/>
      <c r="H130" s="1"/>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spans="1:65" ht="14.25" customHeight="1">
      <c r="A131" s="1"/>
      <c r="B131" s="1"/>
      <c r="C131" s="32"/>
      <c r="D131" s="2"/>
      <c r="E131" s="1"/>
      <c r="F131" s="2"/>
      <c r="G131" s="2"/>
      <c r="H131" s="1"/>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row>
    <row r="132" spans="1:65" ht="14.25" customHeight="1">
      <c r="A132" s="1"/>
      <c r="B132" s="1"/>
      <c r="C132" s="32"/>
      <c r="D132" s="2"/>
      <c r="E132" s="1"/>
      <c r="F132" s="2"/>
      <c r="G132" s="2"/>
      <c r="H132" s="1"/>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row>
    <row r="133" spans="1:65" ht="14.25" customHeight="1">
      <c r="A133" s="1"/>
      <c r="B133" s="1"/>
      <c r="C133" s="32"/>
      <c r="D133" s="2"/>
      <c r="E133" s="1"/>
      <c r="F133" s="2"/>
      <c r="G133" s="2"/>
      <c r="H133" s="1"/>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spans="1:65" ht="14.25" customHeight="1">
      <c r="A134" s="1"/>
      <c r="B134" s="1"/>
      <c r="C134" s="32"/>
      <c r="D134" s="2"/>
      <c r="E134" s="1"/>
      <c r="F134" s="2"/>
      <c r="G134" s="2"/>
      <c r="H134" s="1"/>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spans="1:65" ht="14.25" customHeight="1">
      <c r="A135" s="1"/>
      <c r="B135" s="1"/>
      <c r="C135" s="32"/>
      <c r="D135" s="2"/>
      <c r="E135" s="1"/>
      <c r="F135" s="2"/>
      <c r="G135" s="2"/>
      <c r="H135" s="1"/>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spans="1:65" ht="14.25" customHeight="1">
      <c r="A136" s="1"/>
      <c r="B136" s="1"/>
      <c r="C136" s="32"/>
      <c r="D136" s="2"/>
      <c r="E136" s="1"/>
      <c r="F136" s="2"/>
      <c r="G136" s="2"/>
      <c r="H136" s="1"/>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spans="1:65" ht="14.25" customHeight="1">
      <c r="A137" s="1"/>
      <c r="B137" s="1"/>
      <c r="C137" s="32"/>
      <c r="D137" s="2"/>
      <c r="E137" s="1"/>
      <c r="F137" s="2"/>
      <c r="G137" s="2"/>
      <c r="H137" s="1"/>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spans="1:65" ht="14.25" customHeight="1">
      <c r="A138" s="1"/>
      <c r="B138" s="1"/>
      <c r="C138" s="32"/>
      <c r="D138" s="2"/>
      <c r="E138" s="1"/>
      <c r="F138" s="2"/>
      <c r="G138" s="2"/>
      <c r="H138" s="1"/>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spans="1:65" ht="14.25" customHeight="1">
      <c r="A139" s="1"/>
      <c r="B139" s="1"/>
      <c r="C139" s="32"/>
      <c r="D139" s="2"/>
      <c r="E139" s="1"/>
      <c r="F139" s="2"/>
      <c r="G139" s="2"/>
      <c r="H139" s="1"/>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spans="1:65" ht="14.25" customHeight="1">
      <c r="A140" s="1"/>
      <c r="B140" s="1"/>
      <c r="C140" s="32"/>
      <c r="D140" s="2"/>
      <c r="E140" s="1"/>
      <c r="F140" s="2"/>
      <c r="G140" s="2"/>
      <c r="H140" s="1"/>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row>
    <row r="141" spans="1:65" ht="14.25" customHeight="1">
      <c r="A141" s="1"/>
      <c r="B141" s="1"/>
      <c r="C141" s="32"/>
      <c r="D141" s="2"/>
      <c r="E141" s="1"/>
      <c r="F141" s="2"/>
      <c r="G141" s="2"/>
      <c r="H141" s="1"/>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spans="1:65" ht="14.25" customHeight="1">
      <c r="A142" s="1"/>
      <c r="B142" s="1"/>
      <c r="C142" s="32"/>
      <c r="D142" s="2"/>
      <c r="E142" s="1"/>
      <c r="F142" s="2"/>
      <c r="G142" s="2"/>
      <c r="H142" s="1"/>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spans="1:65" ht="14.25" customHeight="1">
      <c r="A143" s="1"/>
      <c r="B143" s="1"/>
      <c r="C143" s="32"/>
      <c r="D143" s="2"/>
      <c r="E143" s="1"/>
      <c r="F143" s="2"/>
      <c r="G143" s="2"/>
      <c r="H143" s="1"/>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row>
    <row r="144" spans="1:65" ht="14.25" customHeight="1">
      <c r="A144" s="1"/>
      <c r="B144" s="1"/>
      <c r="C144" s="32"/>
      <c r="D144" s="2"/>
      <c r="E144" s="1"/>
      <c r="F144" s="2"/>
      <c r="G144" s="2"/>
      <c r="H144" s="1"/>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spans="1:65" ht="14.25" customHeight="1">
      <c r="A145" s="1"/>
      <c r="B145" s="1"/>
      <c r="C145" s="32"/>
      <c r="D145" s="2"/>
      <c r="E145" s="1"/>
      <c r="F145" s="2"/>
      <c r="G145" s="2"/>
      <c r="H145" s="1"/>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spans="1:65" ht="14.25" customHeight="1">
      <c r="A146" s="1"/>
      <c r="B146" s="1"/>
      <c r="C146" s="32"/>
      <c r="D146" s="2"/>
      <c r="E146" s="1"/>
      <c r="F146" s="2"/>
      <c r="G146" s="2"/>
      <c r="H146" s="1"/>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spans="1:65" ht="14.25" customHeight="1">
      <c r="A147" s="1"/>
      <c r="B147" s="1"/>
      <c r="C147" s="32"/>
      <c r="D147" s="2"/>
      <c r="E147" s="1"/>
      <c r="F147" s="2"/>
      <c r="G147" s="2"/>
      <c r="H147" s="1"/>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spans="1:65" ht="14.25" customHeight="1">
      <c r="A148" s="1"/>
      <c r="B148" s="1"/>
      <c r="C148" s="32"/>
      <c r="D148" s="2"/>
      <c r="E148" s="1"/>
      <c r="F148" s="2"/>
      <c r="G148" s="2"/>
      <c r="H148" s="1"/>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row>
    <row r="149" spans="1:65" ht="14.25" customHeight="1">
      <c r="A149" s="1"/>
      <c r="B149" s="1"/>
      <c r="C149" s="32"/>
      <c r="D149" s="2"/>
      <c r="E149" s="1"/>
      <c r="F149" s="2"/>
      <c r="G149" s="2"/>
      <c r="H149" s="1"/>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spans="1:65" ht="14.25" customHeight="1">
      <c r="A150" s="1"/>
      <c r="B150" s="1"/>
      <c r="C150" s="32"/>
      <c r="D150" s="2"/>
      <c r="E150" s="1"/>
      <c r="F150" s="2"/>
      <c r="G150" s="2"/>
      <c r="H150" s="1"/>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spans="1:65" ht="14.25" customHeight="1">
      <c r="A151" s="1"/>
      <c r="B151" s="1"/>
      <c r="C151" s="32"/>
      <c r="D151" s="2"/>
      <c r="E151" s="1"/>
      <c r="F151" s="2"/>
      <c r="G151" s="2"/>
      <c r="H151" s="1"/>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spans="1:65" ht="14.25" customHeight="1">
      <c r="A152" s="1"/>
      <c r="B152" s="1"/>
      <c r="C152" s="32"/>
      <c r="D152" s="2"/>
      <c r="E152" s="1"/>
      <c r="F152" s="2"/>
      <c r="G152" s="2"/>
      <c r="H152" s="1"/>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row>
    <row r="153" spans="1:65" ht="14.25" customHeight="1">
      <c r="A153" s="1"/>
      <c r="B153" s="1"/>
      <c r="C153" s="32"/>
      <c r="D153" s="2"/>
      <c r="E153" s="1"/>
      <c r="F153" s="2"/>
      <c r="G153" s="2"/>
      <c r="H153" s="1"/>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row>
    <row r="154" spans="1:65" ht="14.25" customHeight="1">
      <c r="A154" s="1"/>
      <c r="B154" s="1"/>
      <c r="C154" s="32"/>
      <c r="D154" s="2"/>
      <c r="E154" s="1"/>
      <c r="F154" s="2"/>
      <c r="G154" s="2"/>
      <c r="H154" s="1"/>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spans="1:65" ht="14.25" customHeight="1">
      <c r="A155" s="1"/>
      <c r="B155" s="1"/>
      <c r="C155" s="32"/>
      <c r="D155" s="2"/>
      <c r="E155" s="1"/>
      <c r="F155" s="2"/>
      <c r="G155" s="2"/>
      <c r="H155" s="1"/>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spans="1:65" ht="14.25" customHeight="1">
      <c r="A156" s="1"/>
      <c r="B156" s="1"/>
      <c r="C156" s="32"/>
      <c r="D156" s="2"/>
      <c r="E156" s="1"/>
      <c r="F156" s="2"/>
      <c r="G156" s="2"/>
      <c r="H156" s="1"/>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row>
    <row r="157" spans="1:65" ht="14.25" customHeight="1">
      <c r="A157" s="1"/>
      <c r="B157" s="1"/>
      <c r="C157" s="32"/>
      <c r="D157" s="2"/>
      <c r="E157" s="1"/>
      <c r="F157" s="2"/>
      <c r="G157" s="2"/>
      <c r="H157" s="1"/>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spans="1:65" ht="14.25" customHeight="1">
      <c r="A158" s="1"/>
      <c r="B158" s="1"/>
      <c r="C158" s="32"/>
      <c r="D158" s="2"/>
      <c r="E158" s="1"/>
      <c r="F158" s="2"/>
      <c r="G158" s="2"/>
      <c r="H158" s="1"/>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spans="1:65" ht="14.25" customHeight="1">
      <c r="A159" s="1"/>
      <c r="B159" s="1"/>
      <c r="C159" s="32"/>
      <c r="D159" s="2"/>
      <c r="E159" s="1"/>
      <c r="F159" s="2"/>
      <c r="G159" s="2"/>
      <c r="H159" s="1"/>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row>
    <row r="160" spans="1:65" ht="14.25" customHeight="1">
      <c r="A160" s="1"/>
      <c r="B160" s="1"/>
      <c r="C160" s="32"/>
      <c r="D160" s="2"/>
      <c r="E160" s="1"/>
      <c r="F160" s="2"/>
      <c r="G160" s="2"/>
      <c r="H160" s="1"/>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row>
    <row r="161" spans="1:65" ht="14.25" customHeight="1">
      <c r="A161" s="1"/>
      <c r="B161" s="1"/>
      <c r="C161" s="32"/>
      <c r="D161" s="2"/>
      <c r="E161" s="1"/>
      <c r="F161" s="2"/>
      <c r="G161" s="2"/>
      <c r="H161" s="1"/>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row>
    <row r="162" spans="1:65" ht="14.25" customHeight="1">
      <c r="A162" s="1"/>
      <c r="B162" s="1"/>
      <c r="C162" s="32"/>
      <c r="D162" s="2"/>
      <c r="E162" s="1"/>
      <c r="F162" s="2"/>
      <c r="G162" s="2"/>
      <c r="H162" s="1"/>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spans="1:65" ht="14.25" customHeight="1">
      <c r="A163" s="1"/>
      <c r="B163" s="1"/>
      <c r="C163" s="32"/>
      <c r="D163" s="2"/>
      <c r="E163" s="1"/>
      <c r="F163" s="2"/>
      <c r="G163" s="2"/>
      <c r="H163" s="1"/>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spans="1:65" ht="14.25" customHeight="1">
      <c r="A164" s="1"/>
      <c r="B164" s="1"/>
      <c r="C164" s="32"/>
      <c r="D164" s="2"/>
      <c r="E164" s="1"/>
      <c r="F164" s="2"/>
      <c r="G164" s="2"/>
      <c r="H164" s="1"/>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row>
    <row r="165" spans="1:65" ht="14.25" customHeight="1">
      <c r="A165" s="1"/>
      <c r="B165" s="1"/>
      <c r="C165" s="32"/>
      <c r="D165" s="2"/>
      <c r="E165" s="1"/>
      <c r="F165" s="2"/>
      <c r="G165" s="2"/>
      <c r="H165" s="1"/>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row>
    <row r="166" spans="1:65" ht="14.25" customHeight="1">
      <c r="A166" s="1"/>
      <c r="B166" s="1"/>
      <c r="C166" s="32"/>
      <c r="D166" s="2"/>
      <c r="E166" s="1"/>
      <c r="F166" s="2"/>
      <c r="G166" s="2"/>
      <c r="H166" s="1"/>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spans="1:65" ht="14.25" customHeight="1">
      <c r="A167" s="1"/>
      <c r="B167" s="1"/>
      <c r="C167" s="32"/>
      <c r="D167" s="2"/>
      <c r="E167" s="1"/>
      <c r="F167" s="2"/>
      <c r="G167" s="2"/>
      <c r="H167" s="1"/>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spans="1:65" ht="14.25" customHeight="1">
      <c r="A168" s="1"/>
      <c r="B168" s="1"/>
      <c r="C168" s="32"/>
      <c r="D168" s="2"/>
      <c r="E168" s="1"/>
      <c r="F168" s="2"/>
      <c r="G168" s="2"/>
      <c r="H168" s="1"/>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row>
    <row r="169" spans="1:65" ht="14.25" customHeight="1">
      <c r="A169" s="1"/>
      <c r="B169" s="1"/>
      <c r="C169" s="32"/>
      <c r="D169" s="2"/>
      <c r="E169" s="1"/>
      <c r="F169" s="2"/>
      <c r="G169" s="2"/>
      <c r="H169" s="1"/>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ht="14.25" customHeight="1">
      <c r="A170" s="1"/>
      <c r="B170" s="1"/>
      <c r="C170" s="32"/>
      <c r="D170" s="2"/>
      <c r="E170" s="1"/>
      <c r="F170" s="2"/>
      <c r="G170" s="2"/>
      <c r="H170" s="1"/>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spans="1:65" ht="14.25" customHeight="1">
      <c r="A171" s="1"/>
      <c r="B171" s="1"/>
      <c r="C171" s="32"/>
      <c r="D171" s="2"/>
      <c r="E171" s="1"/>
      <c r="F171" s="2"/>
      <c r="G171" s="2"/>
      <c r="H171" s="1"/>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ht="14.25" customHeight="1">
      <c r="A172" s="1"/>
      <c r="B172" s="1"/>
      <c r="C172" s="32"/>
      <c r="D172" s="2"/>
      <c r="E172" s="1"/>
      <c r="F172" s="2"/>
      <c r="G172" s="2"/>
      <c r="H172" s="1"/>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spans="1:65" ht="14.25" customHeight="1">
      <c r="A173" s="1"/>
      <c r="B173" s="1"/>
      <c r="C173" s="32"/>
      <c r="D173" s="2"/>
      <c r="E173" s="1"/>
      <c r="F173" s="2"/>
      <c r="G173" s="2"/>
      <c r="H173" s="1"/>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row>
    <row r="174" spans="1:65" ht="14.25" customHeight="1">
      <c r="A174" s="1"/>
      <c r="B174" s="1"/>
      <c r="C174" s="32"/>
      <c r="D174" s="2"/>
      <c r="E174" s="1"/>
      <c r="F174" s="2"/>
      <c r="G174" s="2"/>
      <c r="H174" s="1"/>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ht="14.25" customHeight="1">
      <c r="A175" s="1"/>
      <c r="B175" s="1"/>
      <c r="C175" s="32"/>
      <c r="D175" s="2"/>
      <c r="E175" s="1"/>
      <c r="F175" s="2"/>
      <c r="G175" s="2"/>
      <c r="H175" s="1"/>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row>
    <row r="176" spans="1:65" ht="14.25" customHeight="1">
      <c r="A176" s="1"/>
      <c r="B176" s="1"/>
      <c r="C176" s="32"/>
      <c r="D176" s="2"/>
      <c r="E176" s="1"/>
      <c r="F176" s="2"/>
      <c r="G176" s="2"/>
      <c r="H176" s="1"/>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spans="1:65" ht="14.25" customHeight="1">
      <c r="A177" s="1"/>
      <c r="B177" s="1"/>
      <c r="C177" s="32"/>
      <c r="D177" s="2"/>
      <c r="E177" s="1"/>
      <c r="F177" s="2"/>
      <c r="G177" s="2"/>
      <c r="H177" s="1"/>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row>
    <row r="178" spans="1:65" ht="14.25" customHeight="1">
      <c r="A178" s="1"/>
      <c r="B178" s="1"/>
      <c r="C178" s="32"/>
      <c r="D178" s="2"/>
      <c r="E178" s="1"/>
      <c r="F178" s="2"/>
      <c r="G178" s="2"/>
      <c r="H178" s="1"/>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row>
    <row r="179" spans="1:65" ht="14.25" customHeight="1">
      <c r="A179" s="1"/>
      <c r="B179" s="1"/>
      <c r="C179" s="32"/>
      <c r="D179" s="2"/>
      <c r="E179" s="1"/>
      <c r="F179" s="2"/>
      <c r="G179" s="2"/>
      <c r="H179" s="1"/>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row>
    <row r="180" spans="1:65" ht="14.25" customHeight="1">
      <c r="A180" s="1"/>
      <c r="B180" s="1"/>
      <c r="C180" s="32"/>
      <c r="D180" s="2"/>
      <c r="E180" s="1"/>
      <c r="F180" s="2"/>
      <c r="G180" s="2"/>
      <c r="H180" s="1"/>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spans="1:65" ht="14.25" customHeight="1">
      <c r="A181" s="1"/>
      <c r="B181" s="1"/>
      <c r="C181" s="32"/>
      <c r="D181" s="2"/>
      <c r="E181" s="1"/>
      <c r="F181" s="2"/>
      <c r="G181" s="2"/>
      <c r="H181" s="1"/>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spans="1:65" ht="14.25" customHeight="1">
      <c r="A182" s="1"/>
      <c r="B182" s="1"/>
      <c r="C182" s="32"/>
      <c r="D182" s="2"/>
      <c r="E182" s="1"/>
      <c r="F182" s="2"/>
      <c r="G182" s="2"/>
      <c r="H182" s="1"/>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row>
    <row r="183" spans="1:65" ht="14.25" customHeight="1">
      <c r="A183" s="1"/>
      <c r="B183" s="1"/>
      <c r="C183" s="32"/>
      <c r="D183" s="2"/>
      <c r="E183" s="1"/>
      <c r="F183" s="2"/>
      <c r="G183" s="2"/>
      <c r="H183" s="1"/>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spans="1:65" ht="14.25" customHeight="1">
      <c r="A184" s="1"/>
      <c r="B184" s="1"/>
      <c r="C184" s="32"/>
      <c r="D184" s="2"/>
      <c r="E184" s="1"/>
      <c r="F184" s="2"/>
      <c r="G184" s="2"/>
      <c r="H184" s="1"/>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row>
    <row r="185" spans="1:65" ht="14.25" customHeight="1">
      <c r="A185" s="1"/>
      <c r="B185" s="1"/>
      <c r="C185" s="32"/>
      <c r="D185" s="2"/>
      <c r="E185" s="1"/>
      <c r="F185" s="2"/>
      <c r="G185" s="2"/>
      <c r="H185" s="1"/>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spans="1:65" ht="14.25" customHeight="1">
      <c r="A186" s="1"/>
      <c r="B186" s="1"/>
      <c r="C186" s="32"/>
      <c r="D186" s="2"/>
      <c r="E186" s="1"/>
      <c r="F186" s="2"/>
      <c r="G186" s="2"/>
      <c r="H186" s="1"/>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row>
    <row r="187" spans="1:65" ht="14.25" customHeight="1">
      <c r="A187" s="1"/>
      <c r="B187" s="1"/>
      <c r="C187" s="32"/>
      <c r="D187" s="2"/>
      <c r="E187" s="1"/>
      <c r="F187" s="2"/>
      <c r="G187" s="2"/>
      <c r="H187" s="1"/>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spans="1:65" ht="14.25" customHeight="1">
      <c r="A188" s="1"/>
      <c r="B188" s="1"/>
      <c r="C188" s="32"/>
      <c r="D188" s="2"/>
      <c r="E188" s="1"/>
      <c r="F188" s="2"/>
      <c r="G188" s="2"/>
      <c r="H188" s="1"/>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row>
    <row r="189" spans="1:65" ht="14.25" customHeight="1">
      <c r="A189" s="1"/>
      <c r="B189" s="1"/>
      <c r="C189" s="32"/>
      <c r="D189" s="2"/>
      <c r="E189" s="1"/>
      <c r="F189" s="2"/>
      <c r="G189" s="2"/>
      <c r="H189" s="1"/>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row>
    <row r="190" spans="1:65" ht="14.25" customHeight="1">
      <c r="A190" s="1"/>
      <c r="B190" s="1"/>
      <c r="C190" s="32"/>
      <c r="D190" s="2"/>
      <c r="E190" s="1"/>
      <c r="F190" s="2"/>
      <c r="G190" s="2"/>
      <c r="H190" s="1"/>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spans="1:65" ht="14.25" customHeight="1">
      <c r="A191" s="1"/>
      <c r="B191" s="1"/>
      <c r="C191" s="32"/>
      <c r="D191" s="2"/>
      <c r="E191" s="1"/>
      <c r="F191" s="2"/>
      <c r="G191" s="2"/>
      <c r="H191" s="1"/>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spans="1:65" ht="14.25" customHeight="1">
      <c r="A192" s="1"/>
      <c r="B192" s="1"/>
      <c r="C192" s="32"/>
      <c r="D192" s="2"/>
      <c r="E192" s="1"/>
      <c r="F192" s="2"/>
      <c r="G192" s="2"/>
      <c r="H192" s="1"/>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spans="1:65" ht="14.25" customHeight="1">
      <c r="A193" s="1"/>
      <c r="B193" s="1"/>
      <c r="C193" s="32"/>
      <c r="D193" s="2"/>
      <c r="E193" s="1"/>
      <c r="F193" s="2"/>
      <c r="G193" s="2"/>
      <c r="H193" s="1"/>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spans="1:65" ht="14.25" customHeight="1">
      <c r="A194" s="1"/>
      <c r="B194" s="1"/>
      <c r="C194" s="32"/>
      <c r="D194" s="2"/>
      <c r="E194" s="1"/>
      <c r="F194" s="2"/>
      <c r="G194" s="2"/>
      <c r="H194" s="1"/>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spans="1:65" ht="14.25" customHeight="1">
      <c r="A195" s="1"/>
      <c r="B195" s="1"/>
      <c r="C195" s="32"/>
      <c r="D195" s="2"/>
      <c r="E195" s="1"/>
      <c r="F195" s="2"/>
      <c r="G195" s="2"/>
      <c r="H195" s="1"/>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spans="1:65" ht="14.25" customHeight="1">
      <c r="A196" s="1"/>
      <c r="B196" s="1"/>
      <c r="C196" s="32"/>
      <c r="D196" s="2"/>
      <c r="E196" s="1"/>
      <c r="F196" s="2"/>
      <c r="G196" s="2"/>
      <c r="H196" s="1"/>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spans="1:65" ht="14.25" customHeight="1">
      <c r="A197" s="1"/>
      <c r="B197" s="1"/>
      <c r="C197" s="32"/>
      <c r="D197" s="2"/>
      <c r="E197" s="1"/>
      <c r="F197" s="2"/>
      <c r="G197" s="2"/>
      <c r="H197" s="1"/>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row>
    <row r="198" spans="1:65" ht="14.25" customHeight="1">
      <c r="A198" s="1"/>
      <c r="B198" s="1"/>
      <c r="C198" s="32"/>
      <c r="D198" s="2"/>
      <c r="E198" s="1"/>
      <c r="F198" s="2"/>
      <c r="G198" s="2"/>
      <c r="H198" s="1"/>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row>
    <row r="199" spans="1:65" ht="14.25" customHeight="1">
      <c r="A199" s="1"/>
      <c r="B199" s="1"/>
      <c r="C199" s="32"/>
      <c r="D199" s="2"/>
      <c r="E199" s="1"/>
      <c r="F199" s="2"/>
      <c r="G199" s="2"/>
      <c r="H199" s="1"/>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spans="1:65" ht="14.25" customHeight="1">
      <c r="A200" s="1"/>
      <c r="B200" s="1"/>
      <c r="C200" s="32"/>
      <c r="D200" s="2"/>
      <c r="E200" s="1"/>
      <c r="F200" s="2"/>
      <c r="G200" s="2"/>
      <c r="H200" s="1"/>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spans="1:65" ht="14.25" customHeight="1">
      <c r="A201" s="1"/>
      <c r="B201" s="1"/>
      <c r="C201" s="32"/>
      <c r="D201" s="2"/>
      <c r="E201" s="1"/>
      <c r="F201" s="2"/>
      <c r="G201" s="2"/>
      <c r="H201" s="1"/>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spans="1:65" ht="14.25" customHeight="1">
      <c r="A202" s="1"/>
      <c r="B202" s="1"/>
      <c r="C202" s="32"/>
      <c r="D202" s="2"/>
      <c r="E202" s="1"/>
      <c r="F202" s="2"/>
      <c r="G202" s="2"/>
      <c r="H202" s="1"/>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spans="1:65" ht="14.25" customHeight="1">
      <c r="A203" s="1"/>
      <c r="B203" s="1"/>
      <c r="C203" s="32"/>
      <c r="D203" s="2"/>
      <c r="E203" s="1"/>
      <c r="F203" s="2"/>
      <c r="G203" s="2"/>
      <c r="H203" s="1"/>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row>
    <row r="204" spans="1:65" ht="14.25" customHeight="1">
      <c r="A204" s="1"/>
      <c r="B204" s="1"/>
      <c r="C204" s="32"/>
      <c r="D204" s="2"/>
      <c r="E204" s="1"/>
      <c r="F204" s="2"/>
      <c r="G204" s="2"/>
      <c r="H204" s="1"/>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row>
    <row r="205" spans="1:65" ht="14.25" customHeight="1">
      <c r="A205" s="1"/>
      <c r="B205" s="1"/>
      <c r="C205" s="32"/>
      <c r="D205" s="2"/>
      <c r="E205" s="1"/>
      <c r="F205" s="2"/>
      <c r="G205" s="2"/>
      <c r="H205" s="1"/>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row>
    <row r="206" spans="1:65" ht="14.25" customHeight="1">
      <c r="A206" s="1"/>
      <c r="B206" s="1"/>
      <c r="C206" s="32"/>
      <c r="D206" s="2"/>
      <c r="E206" s="1"/>
      <c r="F206" s="2"/>
      <c r="G206" s="2"/>
      <c r="H206" s="1"/>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spans="1:65" ht="14.25" customHeight="1">
      <c r="A207" s="1"/>
      <c r="B207" s="1"/>
      <c r="C207" s="32"/>
      <c r="D207" s="2"/>
      <c r="E207" s="1"/>
      <c r="F207" s="2"/>
      <c r="G207" s="2"/>
      <c r="H207" s="1"/>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spans="1:65" ht="14.25" customHeight="1">
      <c r="A208" s="1"/>
      <c r="B208" s="1"/>
      <c r="C208" s="32"/>
      <c r="D208" s="2"/>
      <c r="E208" s="1"/>
      <c r="F208" s="2"/>
      <c r="G208" s="2"/>
      <c r="H208" s="1"/>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spans="1:65" ht="14.25" customHeight="1">
      <c r="A209" s="1"/>
      <c r="B209" s="1"/>
      <c r="C209" s="32"/>
      <c r="D209" s="2"/>
      <c r="E209" s="1"/>
      <c r="F209" s="2"/>
      <c r="G209" s="2"/>
      <c r="H209" s="1"/>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row>
    <row r="210" spans="1:65" ht="14.25" customHeight="1">
      <c r="A210" s="1"/>
      <c r="B210" s="1"/>
      <c r="C210" s="32"/>
      <c r="D210" s="2"/>
      <c r="E210" s="1"/>
      <c r="F210" s="2"/>
      <c r="G210" s="2"/>
      <c r="H210" s="1"/>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row>
    <row r="211" spans="1:65" ht="14.25" customHeight="1">
      <c r="A211" s="1"/>
      <c r="B211" s="1"/>
      <c r="C211" s="32"/>
      <c r="D211" s="2"/>
      <c r="E211" s="1"/>
      <c r="F211" s="2"/>
      <c r="G211" s="2"/>
      <c r="H211" s="1"/>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row>
    <row r="212" spans="1:65" ht="14.25" customHeight="1">
      <c r="A212" s="1"/>
      <c r="B212" s="1"/>
      <c r="C212" s="32"/>
      <c r="D212" s="2"/>
      <c r="E212" s="1"/>
      <c r="F212" s="2"/>
      <c r="G212" s="2"/>
      <c r="H212" s="1"/>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row>
    <row r="213" spans="1:65" ht="14.25" customHeight="1">
      <c r="A213" s="1"/>
      <c r="B213" s="1"/>
      <c r="C213" s="32"/>
      <c r="D213" s="2"/>
      <c r="E213" s="1"/>
      <c r="F213" s="2"/>
      <c r="G213" s="2"/>
      <c r="H213" s="1"/>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spans="1:65" ht="14.25" customHeight="1">
      <c r="A214" s="1"/>
      <c r="B214" s="1"/>
      <c r="C214" s="32"/>
      <c r="D214" s="2"/>
      <c r="E214" s="1"/>
      <c r="F214" s="2"/>
      <c r="G214" s="2"/>
      <c r="H214" s="1"/>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row>
    <row r="215" spans="1:65" ht="14.25" customHeight="1">
      <c r="A215" s="1"/>
      <c r="B215" s="1"/>
      <c r="C215" s="32"/>
      <c r="D215" s="2"/>
      <c r="E215" s="1"/>
      <c r="F215" s="2"/>
      <c r="G215" s="2"/>
      <c r="H215" s="1"/>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spans="1:65" ht="14.25" customHeight="1">
      <c r="A216" s="1"/>
      <c r="B216" s="1"/>
      <c r="C216" s="32"/>
      <c r="D216" s="2"/>
      <c r="E216" s="1"/>
      <c r="F216" s="2"/>
      <c r="G216" s="2"/>
      <c r="H216" s="1"/>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row>
    <row r="217" spans="1:65" ht="14.25" customHeight="1">
      <c r="A217" s="1"/>
      <c r="B217" s="1"/>
      <c r="C217" s="32"/>
      <c r="D217" s="2"/>
      <c r="E217" s="1"/>
      <c r="F217" s="2"/>
      <c r="G217" s="2"/>
      <c r="H217" s="1"/>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spans="1:65" ht="14.25" customHeight="1">
      <c r="A218" s="1"/>
      <c r="B218" s="1"/>
      <c r="C218" s="32"/>
      <c r="D218" s="2"/>
      <c r="E218" s="1"/>
      <c r="F218" s="2"/>
      <c r="G218" s="2"/>
      <c r="H218" s="1"/>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spans="1:65" ht="14.25" customHeight="1">
      <c r="A219" s="1"/>
      <c r="B219" s="1"/>
      <c r="C219" s="32"/>
      <c r="D219" s="2"/>
      <c r="E219" s="1"/>
      <c r="F219" s="2"/>
      <c r="G219" s="2"/>
      <c r="H219" s="1"/>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spans="1:65" ht="14.25" customHeight="1">
      <c r="A220" s="1"/>
      <c r="B220" s="1"/>
      <c r="C220" s="32"/>
      <c r="D220" s="2"/>
      <c r="E220" s="1"/>
      <c r="F220" s="2"/>
      <c r="G220" s="2"/>
      <c r="H220" s="1"/>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spans="1:65"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row>
    <row r="222" spans="1:65"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row>
    <row r="223" spans="1:65"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row>
    <row r="224" spans="1:65"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row>
    <row r="225" spans="1:65"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row>
    <row r="226" spans="1:65"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row>
    <row r="227" spans="1:65"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row>
    <row r="228" spans="1:65"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row>
    <row r="229" spans="1:65"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row>
    <row r="230" spans="1:65"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row>
    <row r="231" spans="1:65"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row>
    <row r="232" spans="1:65"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row>
    <row r="233" spans="1:65"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row>
    <row r="234" spans="1:65"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row>
    <row r="235" spans="1:65"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row>
    <row r="236" spans="1:65"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row>
    <row r="237" spans="1:65"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row>
    <row r="238" spans="1:65"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row>
    <row r="239" spans="1:65"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row>
    <row r="240" spans="1:65"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row>
    <row r="241" spans="1:65"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row>
    <row r="242" spans="1:65"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row>
    <row r="243" spans="1:65"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row>
    <row r="244" spans="1:65"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row>
    <row r="245" spans="1:65"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row>
    <row r="246" spans="1:65"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row>
    <row r="247" spans="1:65"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row>
    <row r="248" spans="1:65"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row>
    <row r="249" spans="1:65"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row>
    <row r="250" spans="1:65"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row>
    <row r="251" spans="1:65"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row>
    <row r="252" spans="1:65"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row>
    <row r="253" spans="1:65"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row>
    <row r="254" spans="1:65"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row>
    <row r="255" spans="1:65"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row>
    <row r="256" spans="1:65"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row>
    <row r="257" spans="1:65"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row>
    <row r="258" spans="1:65"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row>
    <row r="259" spans="1:65"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row>
    <row r="260" spans="1:65"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row>
    <row r="261" spans="1:65"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row>
    <row r="262" spans="1:65"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row>
    <row r="263" spans="1:65"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row>
    <row r="264" spans="1:65"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row>
    <row r="265" spans="1:65"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row>
    <row r="266" spans="1:65"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row>
    <row r="267" spans="1:65"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row>
    <row r="268" spans="1:65"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row>
    <row r="269" spans="1:65"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row>
    <row r="270" spans="1:65"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row>
    <row r="271" spans="1:65"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row>
    <row r="272" spans="1:65"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row>
    <row r="273" spans="1:65"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row>
    <row r="274" spans="1:65"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row>
    <row r="275" spans="1:65"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row>
    <row r="276" spans="1:65"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row>
    <row r="277" spans="1:65"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row>
    <row r="278" spans="1:65"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row>
    <row r="279" spans="1:65"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row>
    <row r="280" spans="1:65"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row>
    <row r="281" spans="1:65"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row>
    <row r="282" spans="1:65"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row>
    <row r="283" spans="1:65"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row>
    <row r="284" spans="1:65"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row>
    <row r="285" spans="1:6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row>
    <row r="286" spans="1:65"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row>
    <row r="287" spans="1:65"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row>
    <row r="288" spans="1:65"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row>
    <row r="289" spans="1:65"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row>
    <row r="290" spans="1:65"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row>
    <row r="291" spans="1:65"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row>
    <row r="292" spans="1:65"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row>
    <row r="293" spans="1:65"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row>
    <row r="294" spans="1:65"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row>
    <row r="295" spans="1:6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row>
    <row r="296" spans="1:65"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row>
    <row r="297" spans="1:65"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row>
    <row r="298" spans="1:65"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row>
    <row r="299" spans="1:65"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row>
    <row r="300" spans="1:65"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row>
    <row r="301" spans="1:65"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row>
    <row r="302" spans="1:65"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row>
    <row r="303" spans="1:65"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row>
    <row r="304" spans="1:65"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row>
    <row r="305" spans="1:6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row>
    <row r="306" spans="1:65"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row>
    <row r="307" spans="1:65"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row>
    <row r="308" spans="1:65"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row>
    <row r="309" spans="1:65"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row>
    <row r="310" spans="1:65"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row>
    <row r="311" spans="1:65"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row>
    <row r="312" spans="1:65"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row>
    <row r="313" spans="1:65"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row>
    <row r="314" spans="1:65"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row>
    <row r="315" spans="1:6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row>
    <row r="316" spans="1:65"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row>
    <row r="317" spans="1:65"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row>
    <row r="318" spans="1:65"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row>
    <row r="319" spans="1:65"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row>
    <row r="320" spans="1:65"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row>
    <row r="321" spans="1:65"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row>
    <row r="322" spans="1:65"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row>
    <row r="323" spans="1:65"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row>
    <row r="324" spans="1:65"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row>
    <row r="325" spans="1:6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row>
    <row r="326" spans="1:65"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row>
    <row r="327" spans="1:65"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row>
    <row r="328" spans="1:65"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row>
    <row r="329" spans="1:65"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row>
    <row r="330" spans="1:65"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row>
    <row r="331" spans="1:65"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row>
    <row r="332" spans="1:65"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row>
    <row r="333" spans="1:65"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row>
    <row r="334" spans="1:65"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row>
    <row r="335" spans="1:6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row>
    <row r="336" spans="1:65"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row>
    <row r="337" spans="1:65"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row>
    <row r="338" spans="1:65"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row>
    <row r="339" spans="1:65"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row>
    <row r="340" spans="1:65"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row>
    <row r="341" spans="1:65"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row>
    <row r="342" spans="1:65"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row>
    <row r="343" spans="1:65"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row>
    <row r="344" spans="1:65"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row>
    <row r="345" spans="1:6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row>
    <row r="346" spans="1:65"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row>
    <row r="347" spans="1:65"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row>
    <row r="348" spans="1:65"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row>
    <row r="349" spans="1:65"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row>
    <row r="350" spans="1:65"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row>
    <row r="351" spans="1:65"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row>
    <row r="352" spans="1:65"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row>
    <row r="353" spans="1:65"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row>
    <row r="354" spans="1:65"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row>
    <row r="355" spans="1:6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row>
    <row r="356" spans="1:65"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row>
    <row r="357" spans="1:65"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row>
    <row r="358" spans="1:65"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row>
    <row r="359" spans="1:65"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row>
    <row r="360" spans="1:65"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row>
    <row r="361" spans="1:65"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row>
    <row r="362" spans="1:65"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row>
    <row r="363" spans="1:65"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row>
    <row r="364" spans="1:65"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row>
    <row r="365" spans="1: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row>
    <row r="366" spans="1:65"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row>
    <row r="367" spans="1:65"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row>
    <row r="368" spans="1:65"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row>
    <row r="369" spans="1:65"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row>
    <row r="370" spans="1:65"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row>
    <row r="371" spans="1:65"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row>
    <row r="372" spans="1:65"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row>
    <row r="373" spans="1:65"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row>
    <row r="374" spans="1:65"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row>
    <row r="375" spans="1:6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row>
    <row r="376" spans="1:65"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row>
    <row r="377" spans="1:65"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row>
    <row r="378" spans="1:65"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row>
    <row r="379" spans="1:65"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row>
    <row r="380" spans="1:65"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row>
    <row r="381" spans="1:65"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row>
    <row r="382" spans="1:65"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row>
    <row r="383" spans="1:65"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row>
    <row r="384" spans="1:65"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row>
    <row r="385" spans="1:6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row>
    <row r="386" spans="1:65"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row>
    <row r="387" spans="1:65"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row>
    <row r="388" spans="1:65"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row>
    <row r="389" spans="1:65"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row>
    <row r="390" spans="1:65"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row>
    <row r="391" spans="1:65"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row>
    <row r="392" spans="1:65"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row>
    <row r="393" spans="1:65"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row>
    <row r="394" spans="1:65"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row>
    <row r="395" spans="1:6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row>
    <row r="396" spans="1:65"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row>
    <row r="397" spans="1:65"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row>
    <row r="398" spans="1:65"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row>
    <row r="399" spans="1:65"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row>
    <row r="400" spans="1:65"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row>
    <row r="401" spans="1:65"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row>
    <row r="402" spans="1:65"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row>
    <row r="403" spans="1:65"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row>
    <row r="404" spans="1:65"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row>
    <row r="405" spans="1:6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row>
    <row r="406" spans="1:65"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row>
    <row r="407" spans="1:65"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row>
    <row r="408" spans="1:65"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row>
    <row r="409" spans="1:65"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row>
    <row r="410" spans="1:65"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row>
    <row r="411" spans="1:65"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row>
    <row r="412" spans="1:65"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row>
    <row r="413" spans="1:65"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row>
    <row r="414" spans="1:65"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row>
    <row r="415" spans="1:6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row>
    <row r="416" spans="1:65"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row>
    <row r="417" spans="1:65"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row>
    <row r="418" spans="1:65"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row>
    <row r="419" spans="1:65"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row>
    <row r="420" spans="1:65"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row>
    <row r="421" spans="1:65"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row>
    <row r="422" spans="1:65"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row>
    <row r="423" spans="1:65"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row>
    <row r="424" spans="1:65"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row>
    <row r="425" spans="1:6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row>
    <row r="426" spans="1:65"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row>
    <row r="427" spans="1:65"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row>
    <row r="428" spans="1:65"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row>
    <row r="429" spans="1:65"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row>
    <row r="430" spans="1:65"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row>
    <row r="431" spans="1:65"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row>
    <row r="432" spans="1:65"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row>
    <row r="433" spans="1:65"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row>
    <row r="434" spans="1:65"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row>
    <row r="435" spans="1:6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row>
    <row r="436" spans="1:65"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row>
    <row r="437" spans="1:65"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row>
    <row r="438" spans="1:65"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row>
    <row r="439" spans="1:65"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row>
    <row r="440" spans="1:65"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row>
    <row r="441" spans="1:65"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row>
    <row r="442" spans="1:65"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row>
    <row r="443" spans="1:65"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row>
    <row r="444" spans="1:65"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row>
    <row r="445" spans="1:6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row>
    <row r="446" spans="1:65"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row>
    <row r="447" spans="1:65"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row>
    <row r="448" spans="1:65"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row>
    <row r="449" spans="1:65"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row>
    <row r="450" spans="1:65"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row>
    <row r="451" spans="1:65"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row>
    <row r="452" spans="1:65"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row>
    <row r="453" spans="1:65"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row>
    <row r="454" spans="1:65"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row>
    <row r="455" spans="1:6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row>
    <row r="456" spans="1:65"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row>
    <row r="457" spans="1:65"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row>
    <row r="458" spans="1:65"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row>
    <row r="459" spans="1:65"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row>
    <row r="460" spans="1:65"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row>
    <row r="461" spans="1:65"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row>
    <row r="462" spans="1:65"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row>
    <row r="463" spans="1:65"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row>
    <row r="464" spans="1:65"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row>
    <row r="465" spans="1: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row>
    <row r="466" spans="1:65"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row>
    <row r="467" spans="1:65"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row>
    <row r="468" spans="1:65"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row>
    <row r="469" spans="1:65"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row>
    <row r="470" spans="1:65"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row>
    <row r="471" spans="1:65"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row>
    <row r="472" spans="1:65"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row>
    <row r="473" spans="1:65"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row>
    <row r="474" spans="1:65"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row>
    <row r="475" spans="1:6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row>
    <row r="476" spans="1:65"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row>
    <row r="477" spans="1:65"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row>
    <row r="478" spans="1:65"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row>
    <row r="479" spans="1:65"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row>
    <row r="480" spans="1:65"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row>
    <row r="481" spans="1:65"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row>
    <row r="482" spans="1:65"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row>
    <row r="483" spans="1:65"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row>
    <row r="484" spans="1:65"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row>
    <row r="485" spans="1:6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row>
    <row r="486" spans="1:65"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row>
    <row r="487" spans="1:65"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row>
    <row r="488" spans="1:65"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row>
    <row r="489" spans="1:65"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row>
    <row r="490" spans="1:65"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row>
    <row r="491" spans="1:65"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row>
    <row r="492" spans="1:65"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row>
    <row r="493" spans="1:65"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row>
    <row r="494" spans="1:65"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row>
    <row r="495" spans="1:6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row>
    <row r="496" spans="1:65"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row>
    <row r="497" spans="1:65"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row>
    <row r="498" spans="1:65"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row>
    <row r="499" spans="1:65"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row>
    <row r="500" spans="1:65"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row>
    <row r="501" spans="1:65"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row>
    <row r="502" spans="1:65"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row>
    <row r="503" spans="1:65"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row>
    <row r="504" spans="1:65"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row>
    <row r="505" spans="1:6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row>
    <row r="506" spans="1:65"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row>
    <row r="507" spans="1:65"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row>
    <row r="508" spans="1:65"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row>
    <row r="509" spans="1:65"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row>
    <row r="510" spans="1:65"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row>
    <row r="511" spans="1:65"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row>
    <row r="512" spans="1:65"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row>
    <row r="513" spans="1:65"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row>
    <row r="514" spans="1:65"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row>
    <row r="515" spans="1:6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row>
    <row r="516" spans="1:65"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row>
    <row r="517" spans="1:65"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row>
    <row r="518" spans="1:65"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row>
    <row r="519" spans="1:65"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row>
    <row r="520" spans="1:65"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row>
    <row r="521" spans="1:65"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row>
    <row r="522" spans="1:65"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row>
    <row r="523" spans="1:65"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row>
    <row r="524" spans="1:65"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row>
    <row r="525" spans="1:6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row>
    <row r="526" spans="1:65"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row>
    <row r="527" spans="1:65"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row>
    <row r="528" spans="1:65"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row>
    <row r="529" spans="1:65"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row>
    <row r="530" spans="1:65"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row>
    <row r="531" spans="1:65"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row>
    <row r="532" spans="1:65"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row>
    <row r="533" spans="1:65"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row>
    <row r="534" spans="1:65"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row>
    <row r="535" spans="1:6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row>
    <row r="536" spans="1:65"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row>
    <row r="537" spans="1:65"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row>
    <row r="538" spans="1:65"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row>
    <row r="539" spans="1:65"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row>
    <row r="540" spans="1:65"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row>
    <row r="541" spans="1:65"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row>
    <row r="542" spans="1:65"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row>
    <row r="543" spans="1:65"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row>
    <row r="544" spans="1:65"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row>
    <row r="545" spans="1:6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row>
    <row r="546" spans="1:65"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row>
    <row r="547" spans="1:65"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row>
    <row r="548" spans="1:65"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row>
    <row r="549" spans="1:65"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row>
    <row r="550" spans="1:65"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row>
    <row r="551" spans="1:65"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row>
    <row r="552" spans="1:65"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row>
    <row r="553" spans="1:65"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row>
    <row r="554" spans="1:65"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row>
    <row r="555" spans="1:6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row>
    <row r="556" spans="1:65"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row>
    <row r="557" spans="1:65"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row>
    <row r="558" spans="1:65"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row>
    <row r="559" spans="1:65"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row>
    <row r="560" spans="1:65"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row>
    <row r="561" spans="1:65"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row>
    <row r="562" spans="1:65"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row>
    <row r="563" spans="1:65"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row>
    <row r="564" spans="1:65"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row>
    <row r="565" spans="1: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row>
    <row r="566" spans="1:65"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row>
    <row r="567" spans="1:65"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row>
    <row r="568" spans="1:65"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row>
    <row r="569" spans="1:65"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row>
    <row r="570" spans="1:65"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row>
    <row r="571" spans="1:65"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row>
    <row r="572" spans="1:65"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row>
    <row r="573" spans="1:65"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row>
    <row r="574" spans="1:65"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row>
    <row r="575" spans="1:6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row>
    <row r="576" spans="1:65"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row>
    <row r="577" spans="1:65"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row>
    <row r="578" spans="1:65"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row>
    <row r="579" spans="1:65"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row>
    <row r="580" spans="1:65"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row>
    <row r="581" spans="1:65"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row>
    <row r="582" spans="1:65"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row>
    <row r="583" spans="1:65"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row>
    <row r="584" spans="1:65"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row>
    <row r="585" spans="1:6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row>
    <row r="586" spans="1:65"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row>
    <row r="587" spans="1:65"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row>
    <row r="588" spans="1:65"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row>
    <row r="589" spans="1:65"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row>
    <row r="590" spans="1:65"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row>
    <row r="591" spans="1:65"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row>
    <row r="592" spans="1:65"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row>
    <row r="593" spans="1:65"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row>
    <row r="594" spans="1:65"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row>
    <row r="595" spans="1:6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row>
    <row r="596" spans="1:65"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row>
    <row r="597" spans="1:65"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row>
    <row r="598" spans="1:65"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row>
    <row r="599" spans="1:65"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row>
    <row r="600" spans="1:65"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row>
    <row r="601" spans="1:65"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row>
    <row r="602" spans="1:65"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row>
    <row r="603" spans="1:65"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row>
    <row r="604" spans="1:65"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row>
    <row r="605" spans="1:6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row>
    <row r="606" spans="1:65"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row>
    <row r="607" spans="1:65"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row>
    <row r="608" spans="1:65"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row>
    <row r="609" spans="1:65"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row>
    <row r="610" spans="1:65"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row>
    <row r="611" spans="1:65"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row>
    <row r="612" spans="1:65"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row>
    <row r="613" spans="1:65"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row>
    <row r="614" spans="1:65"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row>
    <row r="615" spans="1:6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row>
    <row r="616" spans="1:65"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row>
    <row r="617" spans="1:65"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row>
    <row r="618" spans="1:65"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row>
    <row r="619" spans="1:65"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row>
    <row r="620" spans="1:65"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row>
    <row r="621" spans="1:65"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row>
    <row r="622" spans="1:65"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row>
    <row r="623" spans="1:65"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row>
    <row r="624" spans="1:65"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row>
    <row r="625" spans="1:6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row>
    <row r="626" spans="1:65"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row>
    <row r="627" spans="1:65"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row>
    <row r="628" spans="1:65"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row>
    <row r="629" spans="1:65"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row>
    <row r="630" spans="1:65"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row>
    <row r="631" spans="1:65"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row>
    <row r="632" spans="1:65"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row>
    <row r="633" spans="1:65"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row>
    <row r="634" spans="1:65"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row>
    <row r="635" spans="1:6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row>
    <row r="636" spans="1:65"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row>
    <row r="637" spans="1:65"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row>
    <row r="638" spans="1:65"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row>
    <row r="639" spans="1:65"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row>
    <row r="640" spans="1:65"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row>
    <row r="641" spans="1:65"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row>
    <row r="642" spans="1:65"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row>
    <row r="643" spans="1:65"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row>
    <row r="644" spans="1:65"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row>
    <row r="645" spans="1:6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row>
    <row r="646" spans="1:65"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row>
    <row r="647" spans="1:65"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row>
    <row r="648" spans="1:65"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row>
    <row r="649" spans="1:65"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row>
    <row r="650" spans="1:65"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row>
    <row r="651" spans="1:65"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row>
    <row r="652" spans="1:65"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row>
    <row r="653" spans="1:65"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row>
    <row r="654" spans="1:65"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row>
    <row r="655" spans="1:6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row>
    <row r="656" spans="1:65"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row>
    <row r="657" spans="1:65"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row>
    <row r="658" spans="1:65"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row>
    <row r="659" spans="1:65"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row>
    <row r="660" spans="1:65"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row>
    <row r="661" spans="1:65"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row>
    <row r="662" spans="1:65"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row>
    <row r="663" spans="1:65"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row>
    <row r="664" spans="1:65"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row>
    <row r="665" spans="1: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row>
    <row r="666" spans="1:65"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row>
    <row r="667" spans="1:65"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row>
    <row r="668" spans="1:65"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row>
    <row r="669" spans="1:65"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row>
    <row r="670" spans="1:65"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row>
    <row r="671" spans="1:65"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row>
    <row r="672" spans="1:65"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row>
    <row r="673" spans="1:65"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row>
    <row r="674" spans="1:65"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row>
    <row r="675" spans="1:6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row>
    <row r="676" spans="1:65"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row>
    <row r="677" spans="1:65"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row>
    <row r="678" spans="1:65"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row>
    <row r="679" spans="1:65"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row>
    <row r="680" spans="1:65"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row>
    <row r="681" spans="1:65"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row>
    <row r="682" spans="1:65"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row>
    <row r="683" spans="1:65"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row>
    <row r="684" spans="1:65"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row>
    <row r="685" spans="1:6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row>
    <row r="686" spans="1:65"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row>
    <row r="687" spans="1:65"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row>
    <row r="688" spans="1:65"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row>
    <row r="689" spans="1:65"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row>
    <row r="690" spans="1:65"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row>
    <row r="691" spans="1:65"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row>
    <row r="692" spans="1:65"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row>
    <row r="693" spans="1:65"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row>
    <row r="694" spans="1:65"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row>
    <row r="695" spans="1:6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row>
    <row r="696" spans="1:65"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row>
    <row r="697" spans="1:65"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row>
    <row r="698" spans="1:65"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row>
    <row r="699" spans="1:65"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row>
    <row r="700" spans="1:65"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row>
    <row r="701" spans="1:65"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row>
    <row r="702" spans="1:65"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row>
    <row r="703" spans="1:65"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row>
    <row r="704" spans="1:65"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row>
    <row r="705" spans="1:6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row>
    <row r="706" spans="1:65"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row>
    <row r="707" spans="1:65"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row>
    <row r="708" spans="1:65"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row>
    <row r="709" spans="1:65"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row>
    <row r="710" spans="1:65"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row>
    <row r="711" spans="1:65"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row>
    <row r="712" spans="1:65"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row>
    <row r="713" spans="1:65"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row>
    <row r="714" spans="1:65"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row>
    <row r="715" spans="1:6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row>
    <row r="716" spans="1:65"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row>
    <row r="717" spans="1:65"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row>
    <row r="718" spans="1:65"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row>
    <row r="719" spans="1:65"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row>
    <row r="720" spans="1:65"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row>
    <row r="721" spans="1:65"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row>
    <row r="722" spans="1:65"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row>
    <row r="723" spans="1:65"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row>
    <row r="724" spans="1:65"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row>
    <row r="725" spans="1:6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row>
    <row r="726" spans="1:65"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row>
    <row r="727" spans="1:65"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row>
    <row r="728" spans="1:65"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row>
    <row r="729" spans="1:65"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row>
    <row r="730" spans="1:65"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row>
    <row r="731" spans="1:65"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row>
    <row r="732" spans="1:65"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row>
    <row r="733" spans="1:65"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row>
    <row r="734" spans="1:65"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row>
    <row r="735" spans="1:6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row>
    <row r="736" spans="1:65"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row>
    <row r="737" spans="1:65"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row>
    <row r="738" spans="1:65"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row>
    <row r="739" spans="1:65"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row>
    <row r="740" spans="1:65"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row>
    <row r="741" spans="1:65"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row>
    <row r="742" spans="1:65"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row>
    <row r="743" spans="1:65"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row>
    <row r="744" spans="1:65"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row>
    <row r="745" spans="1:6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row>
    <row r="746" spans="1:65"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row>
    <row r="747" spans="1:65"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row>
    <row r="748" spans="1:65"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row>
    <row r="749" spans="1:65"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row>
    <row r="750" spans="1:65"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row>
    <row r="751" spans="1:65"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row>
    <row r="752" spans="1:65"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row>
    <row r="753" spans="1:65"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row>
    <row r="754" spans="1:65"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row>
    <row r="755" spans="1:6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row>
    <row r="756" spans="1:65"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row>
    <row r="757" spans="1:65"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row>
    <row r="758" spans="1:65"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row>
    <row r="759" spans="1:65"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row>
    <row r="760" spans="1:65"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row>
    <row r="761" spans="1:65"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row>
    <row r="762" spans="1:65"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row>
    <row r="763" spans="1:65"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row>
    <row r="764" spans="1:65"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row>
    <row r="765" spans="1: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row>
    <row r="766" spans="1:65"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row>
    <row r="767" spans="1:65"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row>
    <row r="768" spans="1:65"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row>
    <row r="769" spans="1:65"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row>
    <row r="770" spans="1:65"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row>
    <row r="771" spans="1:65"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row>
    <row r="772" spans="1:65"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row>
    <row r="773" spans="1:65"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row>
    <row r="774" spans="1:65"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row>
    <row r="775" spans="1:6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row>
    <row r="776" spans="1:65"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row>
    <row r="777" spans="1:65"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row>
    <row r="778" spans="1:65"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row>
    <row r="779" spans="1:65"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row>
    <row r="780" spans="1:65"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row>
    <row r="781" spans="1:65"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row>
    <row r="782" spans="1:65"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row>
    <row r="783" spans="1:65"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row>
    <row r="784" spans="1:65"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row>
    <row r="785" spans="1:6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row>
    <row r="786" spans="1:65"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row>
    <row r="787" spans="1:65"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row>
    <row r="788" spans="1:65"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row>
    <row r="789" spans="1:65"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row>
    <row r="790" spans="1:65"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row>
    <row r="791" spans="1:65"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row>
    <row r="792" spans="1:65"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row>
    <row r="793" spans="1:65"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row>
    <row r="794" spans="1:65"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row>
    <row r="795" spans="1:6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row>
    <row r="796" spans="1:65"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row>
    <row r="797" spans="1:65"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row>
    <row r="798" spans="1:65"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row>
    <row r="799" spans="1:65"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row>
    <row r="800" spans="1:65"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row>
    <row r="801" spans="1:65"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row>
    <row r="802" spans="1:65"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row>
    <row r="803" spans="1:65"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row>
    <row r="804" spans="1:65"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row>
    <row r="805" spans="1:6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row>
    <row r="806" spans="1:65"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row>
    <row r="807" spans="1:65"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row>
    <row r="808" spans="1:65"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row>
    <row r="809" spans="1:65"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row>
    <row r="810" spans="1:65"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row>
    <row r="811" spans="1:65"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row>
    <row r="812" spans="1:65"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row>
    <row r="813" spans="1:65"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row>
    <row r="814" spans="1:65"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row>
    <row r="815" spans="1:6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row>
    <row r="816" spans="1:65"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row>
    <row r="817" spans="1:65"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row>
    <row r="818" spans="1:65"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row>
    <row r="819" spans="1:65"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row>
    <row r="820" spans="1:65"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row>
    <row r="821" spans="1:65"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row>
    <row r="822" spans="1:65"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row>
    <row r="823" spans="1:65"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row>
    <row r="824" spans="1:65"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row>
    <row r="825" spans="1:6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row>
    <row r="826" spans="1:65"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row>
    <row r="827" spans="1:65"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row>
    <row r="828" spans="1:65"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row>
    <row r="829" spans="1:65"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row>
    <row r="830" spans="1:65"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row>
    <row r="831" spans="1:65"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row>
    <row r="832" spans="1:65"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row>
    <row r="833" spans="1:65"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row>
    <row r="834" spans="1:65"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row>
    <row r="835" spans="1:6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row>
    <row r="836" spans="1:65"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row>
    <row r="837" spans="1:65"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row>
    <row r="838" spans="1:65"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row>
    <row r="839" spans="1:65"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row>
    <row r="840" spans="1:65"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row>
    <row r="841" spans="1:65"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row>
    <row r="842" spans="1:65"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row>
    <row r="843" spans="1:65"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row>
    <row r="844" spans="1:65"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row>
    <row r="845" spans="1:6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row>
    <row r="846" spans="1:65"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row>
    <row r="847" spans="1:65"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row>
    <row r="848" spans="1:65"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row>
    <row r="849" spans="1:65"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row>
    <row r="850" spans="1:65"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row>
    <row r="851" spans="1:65"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row>
    <row r="852" spans="1:65"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row>
    <row r="853" spans="1:65"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row>
    <row r="854" spans="1:65"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row>
    <row r="855" spans="1:6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row>
    <row r="856" spans="1:65"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row>
    <row r="857" spans="1:65"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row>
    <row r="858" spans="1:65"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row>
    <row r="859" spans="1:65"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row>
    <row r="860" spans="1:65"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row>
    <row r="861" spans="1:65"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row>
    <row r="862" spans="1:65"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row>
    <row r="863" spans="1:65"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row>
    <row r="864" spans="1:65"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row>
    <row r="865" spans="1: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row>
    <row r="866" spans="1:65"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row>
    <row r="867" spans="1:65"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row>
    <row r="868" spans="1:65"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row>
    <row r="869" spans="1:65"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row>
    <row r="870" spans="1:65"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row>
    <row r="871" spans="1:65"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row>
    <row r="872" spans="1:65"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row>
    <row r="873" spans="1:65"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row>
    <row r="874" spans="1:65"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row>
    <row r="875" spans="1:6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row>
    <row r="876" spans="1:65"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row>
    <row r="877" spans="1:65"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row>
    <row r="878" spans="1:65"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row>
    <row r="879" spans="1:65"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row>
    <row r="880" spans="1:65"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row>
    <row r="881" spans="1:65"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row>
    <row r="882" spans="1:65"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row>
    <row r="883" spans="1:65"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row>
    <row r="884" spans="1:65"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row>
    <row r="885" spans="1:6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row>
    <row r="886" spans="1:65"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row>
    <row r="887" spans="1:65"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row>
    <row r="888" spans="1:65"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row>
    <row r="889" spans="1:65"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row>
    <row r="890" spans="1:65"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row>
    <row r="891" spans="1:65"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row>
    <row r="892" spans="1:65"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row>
    <row r="893" spans="1:65"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row>
    <row r="894" spans="1:65"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row>
    <row r="895" spans="1:6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row>
    <row r="896" spans="1:65"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row>
    <row r="897" spans="1:65"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row>
    <row r="898" spans="1:65"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row>
    <row r="899" spans="1:65"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row>
    <row r="900" spans="1:65"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row>
    <row r="901" spans="1:65"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row>
    <row r="902" spans="1:65"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row>
    <row r="903" spans="1:65"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row>
    <row r="904" spans="1:65"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row>
    <row r="905" spans="1:6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row>
    <row r="906" spans="1:65"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row>
    <row r="907" spans="1:65"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row>
    <row r="908" spans="1:65"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row>
    <row r="909" spans="1:65"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row>
    <row r="910" spans="1:65"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row>
    <row r="911" spans="1:65"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row>
    <row r="912" spans="1:65"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row>
    <row r="913" spans="1:65"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row>
    <row r="914" spans="1:65"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row>
    <row r="915" spans="1:6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row>
    <row r="916" spans="1:65"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row>
    <row r="917" spans="1:65"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row>
    <row r="918" spans="1:65"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row>
    <row r="919" spans="1:65"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row>
    <row r="920" spans="1:65"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row>
    <row r="921" spans="1:65"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row>
    <row r="922" spans="1:65"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row>
    <row r="923" spans="1:65"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row>
    <row r="924" spans="1:65"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row>
    <row r="925" spans="1:6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row>
    <row r="926" spans="1:65"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row>
    <row r="927" spans="1:65"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row>
    <row r="928" spans="1:65"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row>
    <row r="929" spans="1:65"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row>
    <row r="930" spans="1:65"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row>
    <row r="931" spans="1:65"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row>
    <row r="932" spans="1:65"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row>
    <row r="933" spans="1:65"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row>
    <row r="934" spans="1:65"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row>
    <row r="935" spans="1:6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row>
    <row r="936" spans="1:65"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row>
    <row r="937" spans="1:65"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row>
    <row r="938" spans="1:65"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row>
    <row r="939" spans="1:65"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row>
    <row r="940" spans="1:65"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row>
    <row r="941" spans="1:65"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row>
    <row r="942" spans="1:65"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row>
    <row r="943" spans="1:65"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row>
    <row r="944" spans="1:65"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row>
    <row r="945" spans="1:6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row>
    <row r="946" spans="1:65"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row>
    <row r="947" spans="1:65"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row>
    <row r="948" spans="1:65"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row>
    <row r="949" spans="1:65"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row>
    <row r="950" spans="1:65"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row>
    <row r="951" spans="1:65"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row>
    <row r="952" spans="1:65"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row>
    <row r="953" spans="1:65"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row>
    <row r="954" spans="1:65"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row>
    <row r="955" spans="1:6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row>
    <row r="956" spans="1:65"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row>
    <row r="957" spans="1:65"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row>
    <row r="958" spans="1:65"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row>
    <row r="959" spans="1:65"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row>
    <row r="960" spans="1:65"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row>
    <row r="961" spans="1:65"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row>
    <row r="962" spans="1:65"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row>
    <row r="963" spans="1:65"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row>
    <row r="964" spans="1:65"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row>
    <row r="965" spans="1: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row>
    <row r="966" spans="1:65"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row>
    <row r="967" spans="1:65"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row>
    <row r="968" spans="1:65"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row>
    <row r="969" spans="1:65"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row>
    <row r="970" spans="1:65"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row>
    <row r="971" spans="1:65"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row>
    <row r="972" spans="1:65"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row>
    <row r="973" spans="1:65"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row>
    <row r="974" spans="1:65"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row>
    <row r="975" spans="1:6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row>
    <row r="976" spans="1:65"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row>
    <row r="977" spans="1:65"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row>
    <row r="978" spans="1:65"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row>
    <row r="979" spans="1:65"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row>
    <row r="980" spans="1:65"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row>
    <row r="981" spans="1:65"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row>
    <row r="982" spans="1:65"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row>
    <row r="983" spans="1:65"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row>
    <row r="984" spans="1:65"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row>
    <row r="985" spans="1:6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row>
    <row r="986" spans="1:65"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row>
    <row r="987" spans="1:65"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row>
    <row r="988" spans="1:65"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row>
    <row r="989" spans="1:65"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row>
    <row r="990" spans="1:65"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row>
    <row r="991" spans="1:65"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row>
    <row r="992" spans="1:65"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row>
    <row r="993" spans="1:65"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row>
    <row r="994" spans="1:65"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row>
    <row r="995" spans="1:6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row>
    <row r="996" spans="1:65"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row>
    <row r="997" spans="1:65"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row>
    <row r="998" spans="1:65"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row>
    <row r="999" spans="1:65"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row>
    <row r="1000" spans="1:65"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row>
  </sheetData>
  <mergeCells count="30">
    <mergeCell ref="A25:B25"/>
    <mergeCell ref="A26:B26"/>
    <mergeCell ref="A27:B27"/>
    <mergeCell ref="A28:B28"/>
    <mergeCell ref="C19:G19"/>
    <mergeCell ref="C20:G20"/>
    <mergeCell ref="C21:G21"/>
    <mergeCell ref="C22:G22"/>
    <mergeCell ref="C23:G23"/>
    <mergeCell ref="C24:G24"/>
    <mergeCell ref="C25:G25"/>
    <mergeCell ref="C26:G26"/>
    <mergeCell ref="C27:G27"/>
    <mergeCell ref="C28:G28"/>
    <mergeCell ref="A20:B20"/>
    <mergeCell ref="A21:B21"/>
    <mergeCell ref="A22:B22"/>
    <mergeCell ref="A24:B24"/>
    <mergeCell ref="A23:B23"/>
    <mergeCell ref="A17:G17"/>
    <mergeCell ref="A18:G18"/>
    <mergeCell ref="A19:B19"/>
    <mergeCell ref="A1:G1"/>
    <mergeCell ref="A7:G7"/>
    <mergeCell ref="A10:G10"/>
    <mergeCell ref="A12:G12"/>
    <mergeCell ref="A16:G16"/>
    <mergeCell ref="A13:G13"/>
    <mergeCell ref="A14:G14"/>
    <mergeCell ref="A15:G15"/>
  </mergeCells>
  <dataValidations count="1">
    <dataValidation type="list" allowBlank="1" showErrorMessage="1" sqref="E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1002"/>
  <sheetViews>
    <sheetView showGridLines="0" tabSelected="1" topLeftCell="A47" zoomScale="78" workbookViewId="0">
      <selection activeCell="C67" sqref="C67"/>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6" t="s">
        <v>78</v>
      </c>
      <c r="B1" s="257"/>
      <c r="C1" s="257"/>
      <c r="D1" s="257"/>
      <c r="E1" s="257"/>
      <c r="F1" s="257"/>
      <c r="G1" s="257"/>
      <c r="H1" s="257"/>
      <c r="I1" s="257"/>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6.6" customHeight="1">
      <c r="A7" s="302"/>
      <c r="B7" s="303"/>
      <c r="C7" s="303"/>
      <c r="D7" s="303"/>
      <c r="E7" s="303"/>
      <c r="F7" s="303"/>
      <c r="G7" s="303"/>
      <c r="H7" s="303"/>
      <c r="I7" s="303"/>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 customHeight="1">
      <c r="A8" s="240"/>
      <c r="B8" s="240"/>
      <c r="C8" s="241"/>
      <c r="D8" s="241"/>
      <c r="E8" s="242"/>
      <c r="F8" s="240"/>
      <c r="G8" s="241"/>
      <c r="H8" s="240"/>
      <c r="I8" s="240"/>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1.4" customHeight="1">
      <c r="A9" s="243"/>
      <c r="B9" s="240"/>
      <c r="C9" s="241"/>
      <c r="D9" s="241"/>
      <c r="E9" s="242"/>
      <c r="F9" s="240"/>
      <c r="G9" s="241"/>
      <c r="H9" s="240"/>
      <c r="I9" s="240"/>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7.8" customHeight="1">
      <c r="A10" s="240"/>
      <c r="B10" s="295"/>
      <c r="C10" s="304"/>
      <c r="D10" s="304"/>
      <c r="E10" s="304"/>
      <c r="F10" s="304"/>
      <c r="G10" s="304"/>
      <c r="H10" s="304"/>
      <c r="I10" s="304"/>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243"/>
      <c r="B11" s="240"/>
      <c r="C11" s="241"/>
      <c r="D11" s="241"/>
      <c r="E11" s="242"/>
      <c r="F11" s="240"/>
      <c r="G11" s="241"/>
      <c r="H11" s="240"/>
      <c r="I11" s="240"/>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11.4" customHeight="1">
      <c r="A12" s="244"/>
      <c r="B12" s="305"/>
      <c r="C12" s="304"/>
      <c r="D12" s="304"/>
      <c r="E12" s="304"/>
      <c r="F12" s="304"/>
      <c r="G12" s="304"/>
      <c r="H12" s="304"/>
      <c r="I12" s="304"/>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0.6" customHeight="1">
      <c r="A13" s="244"/>
      <c r="B13" s="245"/>
      <c r="C13" s="244"/>
      <c r="D13" s="244"/>
      <c r="E13" s="244"/>
      <c r="F13" s="244"/>
      <c r="G13" s="244"/>
      <c r="H13" s="244"/>
      <c r="I13" s="244"/>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hidden="1" customHeight="1">
      <c r="A14" s="244"/>
      <c r="B14" s="245"/>
      <c r="C14" s="244"/>
      <c r="D14" s="244"/>
      <c r="E14" s="244"/>
      <c r="F14" s="244"/>
      <c r="G14" s="244"/>
      <c r="H14" s="244"/>
      <c r="I14" s="244"/>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hidden="1" customHeight="1">
      <c r="A15" s="306"/>
      <c r="B15" s="304"/>
      <c r="C15" s="304"/>
      <c r="D15" s="304"/>
      <c r="E15" s="304"/>
      <c r="F15" s="304"/>
      <c r="G15" s="304"/>
      <c r="H15" s="304"/>
      <c r="I15" s="304"/>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thickBot="1">
      <c r="A16" s="246" t="s">
        <v>128</v>
      </c>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thickBot="1">
      <c r="A17" s="318" t="s">
        <v>129</v>
      </c>
      <c r="B17" s="319"/>
      <c r="C17" s="249" t="s">
        <v>169</v>
      </c>
      <c r="D17" s="307" t="s">
        <v>136</v>
      </c>
      <c r="E17" s="313"/>
      <c r="F17" s="307" t="s">
        <v>137</v>
      </c>
      <c r="G17" s="308"/>
      <c r="H17" s="308"/>
      <c r="I17" s="248"/>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thickTop="1" thickBot="1">
      <c r="A18" s="320" t="s">
        <v>130</v>
      </c>
      <c r="B18" s="321"/>
      <c r="C18" s="250" t="s">
        <v>138</v>
      </c>
      <c r="D18" s="314" t="s">
        <v>142</v>
      </c>
      <c r="E18" s="314"/>
      <c r="F18" s="309" t="s">
        <v>146</v>
      </c>
      <c r="G18" s="309"/>
      <c r="H18" s="309"/>
      <c r="I18" s="247"/>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thickTop="1" thickBot="1">
      <c r="A19" s="320" t="s">
        <v>131</v>
      </c>
      <c r="B19" s="321"/>
      <c r="C19" s="250" t="s">
        <v>139</v>
      </c>
      <c r="D19" s="315" t="s">
        <v>143</v>
      </c>
      <c r="E19" s="316"/>
      <c r="F19" s="309" t="s">
        <v>147</v>
      </c>
      <c r="G19" s="309"/>
      <c r="H19" s="309"/>
      <c r="I19" s="247"/>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thickTop="1" thickBot="1">
      <c r="A20" s="320" t="s">
        <v>132</v>
      </c>
      <c r="B20" s="321"/>
      <c r="C20" s="250" t="s">
        <v>140</v>
      </c>
      <c r="D20" s="315" t="s">
        <v>144</v>
      </c>
      <c r="E20" s="316"/>
      <c r="F20" s="309" t="s">
        <v>148</v>
      </c>
      <c r="G20" s="309"/>
      <c r="H20" s="309"/>
      <c r="I20" s="247"/>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thickTop="1" thickBot="1">
      <c r="A21" s="320" t="s">
        <v>133</v>
      </c>
      <c r="B21" s="321"/>
      <c r="C21" s="251" t="s">
        <v>139</v>
      </c>
      <c r="D21" s="315" t="s">
        <v>145</v>
      </c>
      <c r="E21" s="316"/>
      <c r="F21" s="309" t="s">
        <v>149</v>
      </c>
      <c r="G21" s="309"/>
      <c r="H21" s="309"/>
      <c r="I21" s="248"/>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thickTop="1" thickBot="1">
      <c r="A22" s="311" t="s">
        <v>134</v>
      </c>
      <c r="B22" s="312"/>
      <c r="C22" s="252" t="s">
        <v>141</v>
      </c>
      <c r="D22" s="317"/>
      <c r="E22" s="317"/>
      <c r="F22" s="310" t="s">
        <v>150</v>
      </c>
      <c r="G22" s="310"/>
      <c r="H22" s="310"/>
      <c r="I22" s="247"/>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27.6" customHeight="1" thickBot="1">
      <c r="A23" s="326" t="s">
        <v>151</v>
      </c>
      <c r="B23" s="327"/>
      <c r="C23" s="327"/>
      <c r="D23" s="327"/>
      <c r="E23" s="327"/>
      <c r="F23" s="327"/>
      <c r="G23" s="327"/>
      <c r="H23" s="327"/>
      <c r="I23" s="32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600000000000001" customHeight="1" thickTop="1" thickBot="1">
      <c r="A24" s="322" t="s">
        <v>167</v>
      </c>
      <c r="B24" s="323"/>
      <c r="C24" s="254" t="s">
        <v>169</v>
      </c>
      <c r="D24" s="329" t="s">
        <v>153</v>
      </c>
      <c r="E24" s="323"/>
      <c r="F24" s="322" t="s">
        <v>168</v>
      </c>
      <c r="G24" s="323"/>
      <c r="H24" s="323"/>
      <c r="I24" s="247"/>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2" customHeight="1" thickTop="1" thickBot="1">
      <c r="A25" s="322" t="s">
        <v>154</v>
      </c>
      <c r="B25" s="323"/>
      <c r="C25" s="254" t="s">
        <v>138</v>
      </c>
      <c r="D25" s="330" t="s">
        <v>142</v>
      </c>
      <c r="E25" s="323"/>
      <c r="F25" s="322" t="s">
        <v>159</v>
      </c>
      <c r="G25" s="323"/>
      <c r="H25" s="323"/>
      <c r="I25" s="248"/>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thickTop="1" thickBot="1">
      <c r="A26" s="322" t="s">
        <v>131</v>
      </c>
      <c r="B26" s="323"/>
      <c r="C26" s="254" t="s">
        <v>139</v>
      </c>
      <c r="D26" s="322" t="s">
        <v>143</v>
      </c>
      <c r="E26" s="323"/>
      <c r="F26" s="322" t="s">
        <v>160</v>
      </c>
      <c r="G26" s="323"/>
      <c r="H26" s="323"/>
      <c r="I26" s="247"/>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thickTop="1" thickBot="1">
      <c r="A27" s="322" t="s">
        <v>132</v>
      </c>
      <c r="B27" s="323"/>
      <c r="C27" s="254" t="s">
        <v>140</v>
      </c>
      <c r="D27" s="322" t="s">
        <v>144</v>
      </c>
      <c r="E27" s="323"/>
      <c r="F27" s="322" t="s">
        <v>161</v>
      </c>
      <c r="G27" s="323"/>
      <c r="H27" s="323"/>
      <c r="I27" s="247"/>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thickTop="1" thickBot="1">
      <c r="A28" s="322" t="s">
        <v>155</v>
      </c>
      <c r="B28" s="323"/>
      <c r="C28" s="254" t="s">
        <v>157</v>
      </c>
      <c r="D28" s="322" t="s">
        <v>144</v>
      </c>
      <c r="E28" s="323"/>
      <c r="F28" s="322" t="s">
        <v>161</v>
      </c>
      <c r="G28" s="323"/>
      <c r="H28" s="323"/>
      <c r="I28" s="248"/>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thickTop="1" thickBot="1">
      <c r="A29" s="322" t="s">
        <v>134</v>
      </c>
      <c r="B29" s="323"/>
      <c r="C29" s="254" t="s">
        <v>141</v>
      </c>
      <c r="D29" s="323"/>
      <c r="E29" s="323"/>
      <c r="F29" s="322" t="s">
        <v>150</v>
      </c>
      <c r="G29" s="323"/>
      <c r="H29" s="323"/>
      <c r="I29" s="247"/>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thickTop="1" thickBot="1">
      <c r="A30" s="322" t="s">
        <v>156</v>
      </c>
      <c r="B30" s="323"/>
      <c r="C30" s="254" t="s">
        <v>158</v>
      </c>
      <c r="D30" s="323"/>
      <c r="E30" s="323"/>
      <c r="F30" s="322" t="s">
        <v>162</v>
      </c>
      <c r="G30" s="323"/>
      <c r="H30" s="323"/>
      <c r="I30" s="247"/>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thickTop="1" thickBot="1">
      <c r="A31" s="322" t="s">
        <v>133</v>
      </c>
      <c r="B31" s="323"/>
      <c r="C31" s="254" t="s">
        <v>139</v>
      </c>
      <c r="D31" s="322" t="s">
        <v>145</v>
      </c>
      <c r="E31" s="323"/>
      <c r="F31" s="322" t="s">
        <v>163</v>
      </c>
      <c r="G31" s="323"/>
      <c r="H31" s="323"/>
      <c r="I31" s="248"/>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thickTop="1" thickBot="1">
      <c r="A32" s="324" t="s">
        <v>164</v>
      </c>
      <c r="B32" s="325"/>
      <c r="C32" s="253"/>
      <c r="D32" s="325"/>
      <c r="E32" s="325"/>
      <c r="F32" s="331"/>
      <c r="G32" s="331"/>
      <c r="H32" s="331"/>
      <c r="I32" s="23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8.8" customHeight="1" thickTop="1" thickBot="1">
      <c r="A33" s="322" t="s">
        <v>167</v>
      </c>
      <c r="B33" s="323"/>
      <c r="C33" s="255" t="s">
        <v>135</v>
      </c>
      <c r="D33" s="329" t="s">
        <v>153</v>
      </c>
      <c r="E33" s="323"/>
      <c r="F33" s="322" t="s">
        <v>168</v>
      </c>
      <c r="G33" s="323"/>
      <c r="H33" s="323"/>
      <c r="I33" s="23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28.8" customHeight="1" thickTop="1" thickBot="1">
      <c r="A34" s="322" t="s">
        <v>165</v>
      </c>
      <c r="B34" s="323"/>
      <c r="C34" s="254" t="s">
        <v>138</v>
      </c>
      <c r="D34" s="330" t="s">
        <v>142</v>
      </c>
      <c r="E34" s="323"/>
      <c r="F34" s="322" t="s">
        <v>180</v>
      </c>
      <c r="G34" s="323"/>
      <c r="H34" s="323"/>
      <c r="I34" s="23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2.2" customHeight="1" thickTop="1" thickBot="1">
      <c r="A35" s="322" t="s">
        <v>166</v>
      </c>
      <c r="B35" s="323"/>
      <c r="C35" s="254" t="s">
        <v>173</v>
      </c>
      <c r="D35" s="322" t="s">
        <v>179</v>
      </c>
      <c r="E35" s="323"/>
      <c r="F35" s="322" t="s">
        <v>181</v>
      </c>
      <c r="G35" s="323"/>
      <c r="H35" s="323"/>
      <c r="I35" s="239"/>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7.200000000000003" customHeight="1" thickTop="1" thickBot="1">
      <c r="A36" s="322" t="s">
        <v>130</v>
      </c>
      <c r="B36" s="323"/>
      <c r="C36" s="254" t="s">
        <v>174</v>
      </c>
      <c r="D36" s="322" t="s">
        <v>178</v>
      </c>
      <c r="E36" s="323"/>
      <c r="F36" s="322" t="s">
        <v>182</v>
      </c>
      <c r="G36" s="323"/>
      <c r="H36" s="323"/>
      <c r="I36" s="239"/>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3.4" customHeight="1" thickTop="1" thickBot="1">
      <c r="A37" s="322" t="s">
        <v>170</v>
      </c>
      <c r="B37" s="323"/>
      <c r="C37" s="254" t="s">
        <v>175</v>
      </c>
      <c r="D37" s="322" t="s">
        <v>144</v>
      </c>
      <c r="E37" s="323"/>
      <c r="F37" s="322" t="s">
        <v>183</v>
      </c>
      <c r="G37" s="323"/>
      <c r="H37" s="323"/>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22.2" customHeight="1" thickTop="1" thickBot="1">
      <c r="A38" s="322" t="s">
        <v>171</v>
      </c>
      <c r="B38" s="323"/>
      <c r="C38" s="254" t="s">
        <v>176</v>
      </c>
      <c r="D38" s="322" t="s">
        <v>152</v>
      </c>
      <c r="E38" s="323"/>
      <c r="F38" s="322" t="s">
        <v>185</v>
      </c>
      <c r="G38" s="323"/>
      <c r="H38" s="323"/>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6" customHeight="1" thickTop="1" thickBot="1">
      <c r="A39" s="322" t="s">
        <v>172</v>
      </c>
      <c r="B39" s="323"/>
      <c r="C39" s="254" t="s">
        <v>177</v>
      </c>
      <c r="D39" s="322" t="s">
        <v>152</v>
      </c>
      <c r="E39" s="323"/>
      <c r="F39" s="322" t="s">
        <v>184</v>
      </c>
      <c r="G39" s="323"/>
      <c r="H39" s="323"/>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77.400000000000006" customHeight="1" thickTop="1" thickBot="1">
      <c r="A40" s="332" t="s">
        <v>205</v>
      </c>
      <c r="B40" s="333"/>
      <c r="C40" s="254" t="s">
        <v>138</v>
      </c>
      <c r="D40" s="332" t="s">
        <v>210</v>
      </c>
      <c r="E40" s="333"/>
      <c r="F40" s="334" t="s">
        <v>213</v>
      </c>
      <c r="G40" s="335"/>
      <c r="H40" s="336"/>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24.6" customHeight="1" thickTop="1" thickBot="1">
      <c r="A41" s="332" t="s">
        <v>206</v>
      </c>
      <c r="B41" s="333"/>
      <c r="C41" s="254" t="s">
        <v>158</v>
      </c>
      <c r="D41" s="332" t="s">
        <v>212</v>
      </c>
      <c r="E41" s="333"/>
      <c r="F41" s="332" t="s">
        <v>214</v>
      </c>
      <c r="G41" s="337"/>
      <c r="H41" s="333"/>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24.6" customHeight="1" thickTop="1" thickBot="1">
      <c r="A42" s="332" t="s">
        <v>207</v>
      </c>
      <c r="B42" s="333"/>
      <c r="C42" s="254" t="s">
        <v>158</v>
      </c>
      <c r="D42" s="332" t="s">
        <v>212</v>
      </c>
      <c r="E42" s="333"/>
      <c r="F42" s="332" t="s">
        <v>215</v>
      </c>
      <c r="G42" s="337"/>
      <c r="H42" s="333"/>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47.4" customHeight="1" thickTop="1" thickBot="1">
      <c r="A43" s="322" t="s">
        <v>208</v>
      </c>
      <c r="B43" s="323"/>
      <c r="C43" s="254" t="s">
        <v>209</v>
      </c>
      <c r="D43" s="322" t="s">
        <v>211</v>
      </c>
      <c r="E43" s="323"/>
      <c r="F43" s="322" t="s">
        <v>216</v>
      </c>
      <c r="G43" s="323"/>
      <c r="H43" s="323"/>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47.4" customHeight="1" thickTop="1" thickBot="1">
      <c r="A44" s="326" t="s">
        <v>217</v>
      </c>
      <c r="B44" s="327"/>
      <c r="C44" s="327"/>
      <c r="D44" s="327"/>
      <c r="E44" s="327"/>
      <c r="F44" s="327"/>
      <c r="G44" s="327"/>
      <c r="H44" s="327"/>
      <c r="I44" s="328"/>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28.2" customHeight="1" thickTop="1" thickBot="1">
      <c r="A45" s="322" t="s">
        <v>167</v>
      </c>
      <c r="B45" s="323"/>
      <c r="C45" s="254" t="s">
        <v>169</v>
      </c>
      <c r="D45" s="329" t="s">
        <v>153</v>
      </c>
      <c r="E45" s="323"/>
      <c r="F45" s="322" t="s">
        <v>168</v>
      </c>
      <c r="G45" s="323"/>
      <c r="H45" s="323"/>
      <c r="I45" s="247"/>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31.2" customHeight="1" thickTop="1" thickBot="1">
      <c r="A46" s="322" t="s">
        <v>218</v>
      </c>
      <c r="B46" s="323"/>
      <c r="C46" s="254" t="s">
        <v>138</v>
      </c>
      <c r="D46" s="330" t="s">
        <v>142</v>
      </c>
      <c r="E46" s="323"/>
      <c r="F46" s="322" t="s">
        <v>191</v>
      </c>
      <c r="G46" s="323"/>
      <c r="H46" s="323"/>
      <c r="I46" s="248"/>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33.6" customHeight="1" thickTop="1" thickBot="1">
      <c r="A47" s="322" t="s">
        <v>186</v>
      </c>
      <c r="B47" s="323"/>
      <c r="C47" s="254" t="s">
        <v>138</v>
      </c>
      <c r="D47" s="322" t="s">
        <v>188</v>
      </c>
      <c r="E47" s="323"/>
      <c r="F47" s="322" t="s">
        <v>192</v>
      </c>
      <c r="G47" s="323"/>
      <c r="H47" s="323"/>
      <c r="I47" s="247"/>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21.6" customHeight="1" thickTop="1" thickBot="1">
      <c r="A48" s="322" t="s">
        <v>203</v>
      </c>
      <c r="B48" s="323"/>
      <c r="C48" s="254" t="s">
        <v>158</v>
      </c>
      <c r="D48" s="322" t="s">
        <v>189</v>
      </c>
      <c r="E48" s="323"/>
      <c r="F48" s="322" t="s">
        <v>223</v>
      </c>
      <c r="G48" s="323"/>
      <c r="H48" s="323"/>
      <c r="I48" s="248"/>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48" customHeight="1" thickTop="1" thickBot="1">
      <c r="A49" s="322" t="s">
        <v>219</v>
      </c>
      <c r="B49" s="323"/>
      <c r="C49" s="254" t="s">
        <v>221</v>
      </c>
      <c r="D49" s="322" t="s">
        <v>189</v>
      </c>
      <c r="E49" s="323"/>
      <c r="F49" s="322" t="s">
        <v>224</v>
      </c>
      <c r="G49" s="323"/>
      <c r="H49" s="323"/>
      <c r="I49" s="247"/>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55.2" customHeight="1" thickTop="1" thickBot="1">
      <c r="A50" s="322" t="s">
        <v>172</v>
      </c>
      <c r="B50" s="323"/>
      <c r="C50" s="254" t="s">
        <v>187</v>
      </c>
      <c r="D50" s="322" t="s">
        <v>222</v>
      </c>
      <c r="E50" s="323"/>
      <c r="F50" s="322" t="s">
        <v>225</v>
      </c>
      <c r="G50" s="323"/>
      <c r="H50" s="323"/>
      <c r="I50" s="247"/>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69" customHeight="1" thickTop="1" thickBot="1">
      <c r="A51" s="322" t="s">
        <v>220</v>
      </c>
      <c r="B51" s="323"/>
      <c r="C51" s="254" t="s">
        <v>141</v>
      </c>
      <c r="D51" s="322" t="s">
        <v>190</v>
      </c>
      <c r="E51" s="323"/>
      <c r="F51" s="322" t="s">
        <v>226</v>
      </c>
      <c r="G51" s="323"/>
      <c r="H51" s="323"/>
      <c r="I51" s="248"/>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33.6" customHeight="1" thickTop="1" thickBot="1">
      <c r="A52" s="326" t="s">
        <v>197</v>
      </c>
      <c r="B52" s="327"/>
      <c r="C52" s="327"/>
      <c r="D52" s="327"/>
      <c r="E52" s="327"/>
      <c r="F52" s="327"/>
      <c r="G52" s="327"/>
      <c r="H52" s="327"/>
      <c r="I52" s="328"/>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23.4" customHeight="1" thickTop="1" thickBot="1">
      <c r="A53" s="322" t="s">
        <v>167</v>
      </c>
      <c r="B53" s="323"/>
      <c r="C53" s="254" t="s">
        <v>169</v>
      </c>
      <c r="D53" s="329" t="s">
        <v>153</v>
      </c>
      <c r="E53" s="323"/>
      <c r="F53" s="322" t="s">
        <v>168</v>
      </c>
      <c r="G53" s="323"/>
      <c r="H53" s="323"/>
      <c r="I53" s="247"/>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31.8" customHeight="1" thickTop="1" thickBot="1">
      <c r="A54" s="322" t="s">
        <v>193</v>
      </c>
      <c r="B54" s="323"/>
      <c r="C54" s="254" t="s">
        <v>138</v>
      </c>
      <c r="D54" s="330" t="s">
        <v>142</v>
      </c>
      <c r="E54" s="323"/>
      <c r="F54" s="322" t="s">
        <v>199</v>
      </c>
      <c r="G54" s="323"/>
      <c r="H54" s="323"/>
      <c r="I54" s="248"/>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36" customHeight="1" thickTop="1" thickBot="1">
      <c r="A55" s="322" t="s">
        <v>194</v>
      </c>
      <c r="B55" s="323"/>
      <c r="C55" s="254" t="s">
        <v>139</v>
      </c>
      <c r="D55" s="322" t="s">
        <v>152</v>
      </c>
      <c r="E55" s="323"/>
      <c r="F55" s="322" t="s">
        <v>200</v>
      </c>
      <c r="G55" s="323"/>
      <c r="H55" s="323"/>
      <c r="I55" s="247"/>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29.4" customHeight="1" thickTop="1" thickBot="1">
      <c r="A56" s="322" t="s">
        <v>195</v>
      </c>
      <c r="B56" s="323"/>
      <c r="C56" s="254" t="s">
        <v>198</v>
      </c>
      <c r="D56" s="322"/>
      <c r="E56" s="323"/>
      <c r="F56" s="322" t="s">
        <v>201</v>
      </c>
      <c r="G56" s="323"/>
      <c r="H56" s="323"/>
      <c r="I56" s="247"/>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44.4" customHeight="1" thickTop="1" thickBot="1">
      <c r="A57" s="322" t="s">
        <v>196</v>
      </c>
      <c r="B57" s="323"/>
      <c r="C57" s="254" t="s">
        <v>175</v>
      </c>
      <c r="D57" s="322" t="s">
        <v>189</v>
      </c>
      <c r="E57" s="323"/>
      <c r="F57" s="322" t="s">
        <v>202</v>
      </c>
      <c r="G57" s="323"/>
      <c r="H57" s="323"/>
      <c r="I57" s="248"/>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34.799999999999997" customHeight="1" thickTop="1">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67" ht="25.2" customHeight="1">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67" ht="37.200000000000003" customHeight="1">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67" ht="37.200000000000003" customHeight="1">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67" ht="21.6" customHeight="1">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67" ht="27.6" customHeight="1">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67" ht="33.6" customHeight="1">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67" ht="46.8" customHeight="1">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67" ht="23.4" customHeight="1">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67" ht="43.8" customHeight="1">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67" ht="43.8" customHeight="1">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67" ht="40.799999999999997" customHeight="1">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67" ht="29.4" customHeight="1">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67" ht="41.4" customHeight="1">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row>
    <row r="72" spans="1:67" ht="37.799999999999997" customHeight="1">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row>
    <row r="73" spans="1:67" ht="29.4"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67" ht="34.200000000000003"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67" ht="44.4"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67" ht="42"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67" ht="34.799999999999997"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row>
    <row r="78" spans="1:67" ht="34.200000000000003"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t="s">
        <v>123</v>
      </c>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row r="1001" spans="1:67" ht="15.75" customHeight="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row>
    <row r="1002" spans="1:67" ht="15.75" customHeight="1">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row>
  </sheetData>
  <mergeCells count="122">
    <mergeCell ref="A57:B57"/>
    <mergeCell ref="D57:E57"/>
    <mergeCell ref="F57:H57"/>
    <mergeCell ref="A55:B55"/>
    <mergeCell ref="D55:E55"/>
    <mergeCell ref="F55:H55"/>
    <mergeCell ref="A56:B56"/>
    <mergeCell ref="D56:E56"/>
    <mergeCell ref="F56:H56"/>
    <mergeCell ref="A53:B53"/>
    <mergeCell ref="D53:E53"/>
    <mergeCell ref="F53:H53"/>
    <mergeCell ref="A54:B54"/>
    <mergeCell ref="D54:E54"/>
    <mergeCell ref="F54:H54"/>
    <mergeCell ref="A51:B51"/>
    <mergeCell ref="D51:E51"/>
    <mergeCell ref="F51:H51"/>
    <mergeCell ref="A52:I52"/>
    <mergeCell ref="A50:B50"/>
    <mergeCell ref="D50:E50"/>
    <mergeCell ref="F50:H50"/>
    <mergeCell ref="A47:B47"/>
    <mergeCell ref="D47:E47"/>
    <mergeCell ref="F47:H47"/>
    <mergeCell ref="A48:B48"/>
    <mergeCell ref="D48:E48"/>
    <mergeCell ref="F48:H48"/>
    <mergeCell ref="A46:B46"/>
    <mergeCell ref="D46:E46"/>
    <mergeCell ref="F46:H46"/>
    <mergeCell ref="A45:B45"/>
    <mergeCell ref="D45:E45"/>
    <mergeCell ref="F45:H45"/>
    <mergeCell ref="A49:B49"/>
    <mergeCell ref="D49:E49"/>
    <mergeCell ref="F49:H49"/>
    <mergeCell ref="A44:I44"/>
    <mergeCell ref="A39:B39"/>
    <mergeCell ref="D39:E39"/>
    <mergeCell ref="F39:H39"/>
    <mergeCell ref="A43:B43"/>
    <mergeCell ref="D43:E43"/>
    <mergeCell ref="F43:H43"/>
    <mergeCell ref="A37:B37"/>
    <mergeCell ref="D37:E37"/>
    <mergeCell ref="F37:H37"/>
    <mergeCell ref="A38:B38"/>
    <mergeCell ref="D38:E38"/>
    <mergeCell ref="F38:H38"/>
    <mergeCell ref="A40:B40"/>
    <mergeCell ref="A41:B41"/>
    <mergeCell ref="A42:B42"/>
    <mergeCell ref="D40:E40"/>
    <mergeCell ref="D41:E41"/>
    <mergeCell ref="D42:E42"/>
    <mergeCell ref="F40:H40"/>
    <mergeCell ref="F42:H42"/>
    <mergeCell ref="F41:H41"/>
    <mergeCell ref="D29:E29"/>
    <mergeCell ref="D30:E30"/>
    <mergeCell ref="D31:E31"/>
    <mergeCell ref="D32:E32"/>
    <mergeCell ref="A35:B35"/>
    <mergeCell ref="D35:E35"/>
    <mergeCell ref="F35:H35"/>
    <mergeCell ref="A36:B36"/>
    <mergeCell ref="D36:E36"/>
    <mergeCell ref="F36:H36"/>
    <mergeCell ref="A33:B33"/>
    <mergeCell ref="D33:E33"/>
    <mergeCell ref="F33:H33"/>
    <mergeCell ref="A34:B34"/>
    <mergeCell ref="D34:E34"/>
    <mergeCell ref="F34:H34"/>
    <mergeCell ref="A28:B28"/>
    <mergeCell ref="A29:B29"/>
    <mergeCell ref="A30:B30"/>
    <mergeCell ref="A31:B31"/>
    <mergeCell ref="A32:B32"/>
    <mergeCell ref="A23:I23"/>
    <mergeCell ref="A24:B24"/>
    <mergeCell ref="A25:B25"/>
    <mergeCell ref="A26:B26"/>
    <mergeCell ref="A27:B27"/>
    <mergeCell ref="D24:E24"/>
    <mergeCell ref="D25:E25"/>
    <mergeCell ref="D26:E26"/>
    <mergeCell ref="D27:E27"/>
    <mergeCell ref="F24:H24"/>
    <mergeCell ref="F25:H25"/>
    <mergeCell ref="F26:H26"/>
    <mergeCell ref="F27:H27"/>
    <mergeCell ref="F28:H28"/>
    <mergeCell ref="F29:H29"/>
    <mergeCell ref="F30:H30"/>
    <mergeCell ref="F31:H31"/>
    <mergeCell ref="F32:H32"/>
    <mergeCell ref="D28:E28"/>
    <mergeCell ref="F21:H21"/>
    <mergeCell ref="F22:H22"/>
    <mergeCell ref="A22:B22"/>
    <mergeCell ref="D17:E17"/>
    <mergeCell ref="D18:E18"/>
    <mergeCell ref="D19:E19"/>
    <mergeCell ref="D20:E20"/>
    <mergeCell ref="D21:E21"/>
    <mergeCell ref="D22:E22"/>
    <mergeCell ref="A17:B17"/>
    <mergeCell ref="A18:B18"/>
    <mergeCell ref="A19:B19"/>
    <mergeCell ref="A20:B20"/>
    <mergeCell ref="A21:B21"/>
    <mergeCell ref="A1:I1"/>
    <mergeCell ref="A7:I7"/>
    <mergeCell ref="B10:I10"/>
    <mergeCell ref="B12:I12"/>
    <mergeCell ref="A15:I15"/>
    <mergeCell ref="F17:H17"/>
    <mergeCell ref="F18:H18"/>
    <mergeCell ref="F19:H19"/>
    <mergeCell ref="F20:H20"/>
  </mergeCells>
  <dataValidations count="1">
    <dataValidation type="list" allowBlank="1" showErrorMessage="1" sqref="G4" xr:uid="{00000000-0002-0000-03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23" activePane="bottomRight" state="frozen"/>
      <selection pane="topRight" activeCell="C1" sqref="C1"/>
      <selection pane="bottomLeft" activeCell="A11" sqref="A11"/>
      <selection pane="bottomRight" sqref="A1:I1"/>
    </sheetView>
  </sheetViews>
  <sheetFormatPr defaultColWidth="14.44140625" defaultRowHeight="15" customHeight="1"/>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38" t="s">
        <v>78</v>
      </c>
      <c r="B1" s="257"/>
      <c r="C1" s="257"/>
      <c r="D1" s="257"/>
      <c r="E1" s="257"/>
      <c r="F1" s="257"/>
      <c r="G1" s="257"/>
      <c r="H1" s="257"/>
      <c r="I1" s="257"/>
      <c r="J1" s="50"/>
      <c r="K1" s="51"/>
      <c r="L1" s="51"/>
      <c r="M1" s="52"/>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4" t="s">
        <v>0</v>
      </c>
      <c r="BJ1" s="53"/>
      <c r="BK1" s="53"/>
      <c r="BL1" s="53"/>
      <c r="BM1" s="53"/>
      <c r="BN1" s="53"/>
      <c r="BO1" s="53"/>
    </row>
    <row r="2" spans="1:67" ht="23.25" customHeight="1">
      <c r="A2" s="55"/>
      <c r="B2" s="55" t="s">
        <v>21</v>
      </c>
      <c r="C2" s="55" t="s">
        <v>22</v>
      </c>
      <c r="D2" s="56"/>
      <c r="E2" s="56"/>
      <c r="F2" s="56"/>
      <c r="G2" s="56"/>
      <c r="H2" s="56"/>
      <c r="I2" s="56"/>
      <c r="J2" s="50"/>
      <c r="K2" s="51"/>
      <c r="L2" s="51"/>
      <c r="M2" s="52"/>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4"/>
      <c r="BJ2" s="53"/>
      <c r="BK2" s="53"/>
      <c r="BL2" s="53"/>
      <c r="BM2" s="53"/>
      <c r="BN2" s="53"/>
      <c r="BO2" s="53"/>
    </row>
    <row r="3" spans="1:67" ht="21.75" customHeight="1">
      <c r="A3" s="57">
        <v>1</v>
      </c>
      <c r="B3" s="58" t="s">
        <v>23</v>
      </c>
      <c r="C3" s="59">
        <v>1</v>
      </c>
      <c r="D3" s="60"/>
      <c r="E3" s="60"/>
      <c r="F3" s="60"/>
      <c r="G3" s="60"/>
      <c r="H3" s="61"/>
      <c r="I3" s="60"/>
      <c r="J3" s="50"/>
      <c r="K3" s="51"/>
      <c r="L3" s="51"/>
      <c r="M3" s="52"/>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4"/>
      <c r="BJ3" s="53"/>
      <c r="BK3" s="53"/>
      <c r="BL3" s="53"/>
      <c r="BM3" s="53"/>
      <c r="BN3" s="53"/>
      <c r="BO3" s="53"/>
    </row>
    <row r="4" spans="1:67" ht="17.25" customHeight="1">
      <c r="A4" s="57">
        <v>2</v>
      </c>
      <c r="B4" s="62" t="s">
        <v>24</v>
      </c>
      <c r="C4" s="59">
        <v>1</v>
      </c>
      <c r="D4" s="50"/>
      <c r="E4" s="63" t="s">
        <v>2</v>
      </c>
      <c r="F4" s="64" t="s">
        <v>25</v>
      </c>
      <c r="G4" s="339">
        <v>45703</v>
      </c>
      <c r="H4" s="262"/>
      <c r="I4" s="51"/>
      <c r="J4" s="65"/>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row>
    <row r="5" spans="1:67" ht="19.5" customHeight="1">
      <c r="A5" s="57">
        <v>3</v>
      </c>
      <c r="B5" s="58" t="s">
        <v>26</v>
      </c>
      <c r="C5" s="59">
        <v>1</v>
      </c>
      <c r="D5" s="50"/>
      <c r="E5" s="63" t="s">
        <v>4</v>
      </c>
      <c r="F5" s="64"/>
      <c r="G5" s="66">
        <f>G4+30</f>
        <v>45733</v>
      </c>
      <c r="H5" s="67"/>
      <c r="I5" s="51"/>
      <c r="J5" s="65"/>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ht="17.25" customHeight="1">
      <c r="A6" s="57">
        <v>4</v>
      </c>
      <c r="B6" s="58" t="s">
        <v>27</v>
      </c>
      <c r="C6" s="59">
        <v>1</v>
      </c>
      <c r="D6" s="50"/>
      <c r="E6" s="68"/>
      <c r="F6" s="64" t="s">
        <v>28</v>
      </c>
      <c r="G6" s="69" t="s">
        <v>29</v>
      </c>
      <c r="H6" s="51"/>
      <c r="I6" s="51"/>
      <c r="J6" s="65"/>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row>
    <row r="7" spans="1:67" ht="18" customHeight="1">
      <c r="A7" s="57">
        <v>5</v>
      </c>
      <c r="B7" s="58" t="s">
        <v>30</v>
      </c>
      <c r="C7" s="59">
        <v>1</v>
      </c>
      <c r="D7" s="70"/>
      <c r="E7" s="71" t="s">
        <v>31</v>
      </c>
      <c r="F7" s="72" t="s">
        <v>32</v>
      </c>
      <c r="G7" s="73">
        <v>5</v>
      </c>
      <c r="H7" s="74"/>
      <c r="I7" s="74"/>
      <c r="J7" s="75"/>
      <c r="K7" s="76"/>
      <c r="L7" s="76"/>
      <c r="M7" s="77">
        <f>IF(G6="Weekly",G4+7*(G7-1),IF(G6="Daily",G4+(G7-1),IF(G6="Monthly",EDATE($G$4,($G$7-1)),EDATE($G$4,3*($G$7-1)))))</f>
        <v>45707</v>
      </c>
      <c r="N7" s="77">
        <f t="shared" ref="N7:BO7" si="0">IF($G$6="Daily",M7+1,IF($G$6="Weekly",M7+7,IF($G$6="Monthly",EDATE($G$4,N9-1),EDATE($G$4,3*(N9-1)))))</f>
        <v>45708</v>
      </c>
      <c r="O7" s="77">
        <f t="shared" si="0"/>
        <v>45709</v>
      </c>
      <c r="P7" s="77">
        <f t="shared" si="0"/>
        <v>45710</v>
      </c>
      <c r="Q7" s="77">
        <f t="shared" si="0"/>
        <v>45711</v>
      </c>
      <c r="R7" s="77">
        <f t="shared" si="0"/>
        <v>45712</v>
      </c>
      <c r="S7" s="77">
        <f t="shared" si="0"/>
        <v>45713</v>
      </c>
      <c r="T7" s="77">
        <f t="shared" si="0"/>
        <v>45714</v>
      </c>
      <c r="U7" s="77">
        <f t="shared" si="0"/>
        <v>45715</v>
      </c>
      <c r="V7" s="77">
        <f t="shared" si="0"/>
        <v>45716</v>
      </c>
      <c r="W7" s="77">
        <f t="shared" si="0"/>
        <v>45717</v>
      </c>
      <c r="X7" s="77">
        <f t="shared" si="0"/>
        <v>45718</v>
      </c>
      <c r="Y7" s="77">
        <f t="shared" si="0"/>
        <v>45719</v>
      </c>
      <c r="Z7" s="77">
        <f t="shared" si="0"/>
        <v>45720</v>
      </c>
      <c r="AA7" s="77">
        <f t="shared" si="0"/>
        <v>45721</v>
      </c>
      <c r="AB7" s="77">
        <f t="shared" si="0"/>
        <v>45722</v>
      </c>
      <c r="AC7" s="77">
        <f t="shared" si="0"/>
        <v>45723</v>
      </c>
      <c r="AD7" s="77">
        <f t="shared" si="0"/>
        <v>45724</v>
      </c>
      <c r="AE7" s="77">
        <f t="shared" si="0"/>
        <v>45725</v>
      </c>
      <c r="AF7" s="77">
        <f t="shared" si="0"/>
        <v>45726</v>
      </c>
      <c r="AG7" s="77">
        <f t="shared" si="0"/>
        <v>45727</v>
      </c>
      <c r="AH7" s="77">
        <f t="shared" si="0"/>
        <v>45728</v>
      </c>
      <c r="AI7" s="77">
        <f t="shared" si="0"/>
        <v>45729</v>
      </c>
      <c r="AJ7" s="77">
        <f t="shared" si="0"/>
        <v>45730</v>
      </c>
      <c r="AK7" s="77">
        <f t="shared" si="0"/>
        <v>45731</v>
      </c>
      <c r="AL7" s="77">
        <f t="shared" si="0"/>
        <v>45732</v>
      </c>
      <c r="AM7" s="77">
        <f t="shared" si="0"/>
        <v>45733</v>
      </c>
      <c r="AN7" s="77">
        <f t="shared" si="0"/>
        <v>45734</v>
      </c>
      <c r="AO7" s="77">
        <f t="shared" si="0"/>
        <v>45735</v>
      </c>
      <c r="AP7" s="77">
        <f t="shared" si="0"/>
        <v>45736</v>
      </c>
      <c r="AQ7" s="77">
        <f t="shared" si="0"/>
        <v>45737</v>
      </c>
      <c r="AR7" s="77">
        <f t="shared" si="0"/>
        <v>45738</v>
      </c>
      <c r="AS7" s="77">
        <f t="shared" si="0"/>
        <v>45739</v>
      </c>
      <c r="AT7" s="77">
        <f t="shared" si="0"/>
        <v>45740</v>
      </c>
      <c r="AU7" s="77">
        <f t="shared" si="0"/>
        <v>45741</v>
      </c>
      <c r="AV7" s="77">
        <f t="shared" si="0"/>
        <v>45742</v>
      </c>
      <c r="AW7" s="77">
        <f t="shared" si="0"/>
        <v>45743</v>
      </c>
      <c r="AX7" s="77">
        <f t="shared" si="0"/>
        <v>45744</v>
      </c>
      <c r="AY7" s="77">
        <f t="shared" si="0"/>
        <v>45745</v>
      </c>
      <c r="AZ7" s="77">
        <f t="shared" si="0"/>
        <v>45746</v>
      </c>
      <c r="BA7" s="77">
        <f t="shared" si="0"/>
        <v>45747</v>
      </c>
      <c r="BB7" s="77">
        <f t="shared" si="0"/>
        <v>45748</v>
      </c>
      <c r="BC7" s="77">
        <f t="shared" si="0"/>
        <v>45749</v>
      </c>
      <c r="BD7" s="77">
        <f t="shared" si="0"/>
        <v>45750</v>
      </c>
      <c r="BE7" s="77">
        <f t="shared" si="0"/>
        <v>45751</v>
      </c>
      <c r="BF7" s="77">
        <f t="shared" si="0"/>
        <v>45752</v>
      </c>
      <c r="BG7" s="77">
        <f t="shared" si="0"/>
        <v>45753</v>
      </c>
      <c r="BH7" s="77">
        <f t="shared" si="0"/>
        <v>45754</v>
      </c>
      <c r="BI7" s="77">
        <f t="shared" si="0"/>
        <v>45755</v>
      </c>
      <c r="BJ7" s="77">
        <f t="shared" si="0"/>
        <v>45756</v>
      </c>
      <c r="BK7" s="77">
        <f t="shared" si="0"/>
        <v>45757</v>
      </c>
      <c r="BL7" s="77">
        <f t="shared" si="0"/>
        <v>45758</v>
      </c>
      <c r="BM7" s="77">
        <f t="shared" si="0"/>
        <v>45759</v>
      </c>
      <c r="BN7" s="77">
        <f t="shared" si="0"/>
        <v>45760</v>
      </c>
      <c r="BO7" s="77">
        <f t="shared" si="0"/>
        <v>45761</v>
      </c>
    </row>
    <row r="8" spans="1:67" ht="18" customHeight="1">
      <c r="A8" s="57">
        <v>6</v>
      </c>
      <c r="B8" s="58" t="s">
        <v>33</v>
      </c>
      <c r="C8" s="59">
        <v>1</v>
      </c>
      <c r="D8" s="78"/>
      <c r="E8" s="63" t="s">
        <v>34</v>
      </c>
      <c r="F8" s="79"/>
      <c r="G8" s="80"/>
      <c r="H8" s="340"/>
      <c r="I8" s="341"/>
      <c r="J8" s="65"/>
      <c r="K8" s="53"/>
      <c r="L8" s="53"/>
      <c r="M8" s="81" t="str">
        <f t="shared" ref="M8:BO8" si="1">DAY(M7)&amp;CHAR(10)&amp;LEFT(TEXT(M7,"mmm"),3)&amp;CHAR(10)&amp;"'"&amp;RIGHT(YEAR(M7),2)</f>
        <v>19
Feb
'25</v>
      </c>
      <c r="N8" s="81" t="str">
        <f t="shared" si="1"/>
        <v>20
Feb
'25</v>
      </c>
      <c r="O8" s="81" t="str">
        <f t="shared" si="1"/>
        <v>21
Feb
'25</v>
      </c>
      <c r="P8" s="81" t="str">
        <f t="shared" si="1"/>
        <v>22
Feb
'25</v>
      </c>
      <c r="Q8" s="81" t="str">
        <f t="shared" si="1"/>
        <v>23
Feb
'25</v>
      </c>
      <c r="R8" s="81" t="str">
        <f t="shared" si="1"/>
        <v>24
Feb
'25</v>
      </c>
      <c r="S8" s="81" t="str">
        <f t="shared" si="1"/>
        <v>25
Feb
'25</v>
      </c>
      <c r="T8" s="81" t="str">
        <f t="shared" si="1"/>
        <v>26
Feb
'25</v>
      </c>
      <c r="U8" s="81" t="str">
        <f t="shared" si="1"/>
        <v>27
Feb
'25</v>
      </c>
      <c r="V8" s="81" t="str">
        <f t="shared" si="1"/>
        <v>28
Feb
'25</v>
      </c>
      <c r="W8" s="81" t="str">
        <f t="shared" si="1"/>
        <v>1
Mar
'25</v>
      </c>
      <c r="X8" s="81" t="str">
        <f t="shared" si="1"/>
        <v>2
Mar
'25</v>
      </c>
      <c r="Y8" s="81" t="str">
        <f t="shared" si="1"/>
        <v>3
Mar
'25</v>
      </c>
      <c r="Z8" s="81" t="str">
        <f t="shared" si="1"/>
        <v>4
Mar
'25</v>
      </c>
      <c r="AA8" s="81" t="str">
        <f t="shared" si="1"/>
        <v>5
Mar
'25</v>
      </c>
      <c r="AB8" s="81" t="str">
        <f t="shared" si="1"/>
        <v>6
Mar
'25</v>
      </c>
      <c r="AC8" s="81" t="str">
        <f t="shared" si="1"/>
        <v>7
Mar
'25</v>
      </c>
      <c r="AD8" s="81" t="str">
        <f t="shared" si="1"/>
        <v>8
Mar
'25</v>
      </c>
      <c r="AE8" s="81" t="str">
        <f t="shared" si="1"/>
        <v>9
Mar
'25</v>
      </c>
      <c r="AF8" s="81" t="str">
        <f t="shared" si="1"/>
        <v>10
Mar
'25</v>
      </c>
      <c r="AG8" s="81" t="str">
        <f t="shared" si="1"/>
        <v>11
Mar
'25</v>
      </c>
      <c r="AH8" s="81" t="str">
        <f t="shared" si="1"/>
        <v>12
Mar
'25</v>
      </c>
      <c r="AI8" s="81" t="str">
        <f t="shared" si="1"/>
        <v>13
Mar
'25</v>
      </c>
      <c r="AJ8" s="81" t="str">
        <f t="shared" si="1"/>
        <v>14
Mar
'25</v>
      </c>
      <c r="AK8" s="81" t="str">
        <f t="shared" si="1"/>
        <v>15
Mar
'25</v>
      </c>
      <c r="AL8" s="81" t="str">
        <f t="shared" si="1"/>
        <v>16
Mar
'25</v>
      </c>
      <c r="AM8" s="81" t="str">
        <f t="shared" si="1"/>
        <v>17
Mar
'25</v>
      </c>
      <c r="AN8" s="81" t="str">
        <f t="shared" si="1"/>
        <v>18
Mar
'25</v>
      </c>
      <c r="AO8" s="81" t="str">
        <f t="shared" si="1"/>
        <v>19
Mar
'25</v>
      </c>
      <c r="AP8" s="81" t="str">
        <f t="shared" si="1"/>
        <v>20
Mar
'25</v>
      </c>
      <c r="AQ8" s="81" t="str">
        <f t="shared" si="1"/>
        <v>21
Mar
'25</v>
      </c>
      <c r="AR8" s="81" t="str">
        <f t="shared" si="1"/>
        <v>22
Mar
'25</v>
      </c>
      <c r="AS8" s="81" t="str">
        <f t="shared" si="1"/>
        <v>23
Mar
'25</v>
      </c>
      <c r="AT8" s="81" t="str">
        <f t="shared" si="1"/>
        <v>24
Mar
'25</v>
      </c>
      <c r="AU8" s="81" t="str">
        <f t="shared" si="1"/>
        <v>25
Mar
'25</v>
      </c>
      <c r="AV8" s="81" t="str">
        <f t="shared" si="1"/>
        <v>26
Mar
'25</v>
      </c>
      <c r="AW8" s="81" t="str">
        <f t="shared" si="1"/>
        <v>27
Mar
'25</v>
      </c>
      <c r="AX8" s="81" t="str">
        <f t="shared" si="1"/>
        <v>28
Mar
'25</v>
      </c>
      <c r="AY8" s="81" t="str">
        <f t="shared" si="1"/>
        <v>29
Mar
'25</v>
      </c>
      <c r="AZ8" s="81" t="str">
        <f t="shared" si="1"/>
        <v>30
Mar
'25</v>
      </c>
      <c r="BA8" s="81" t="str">
        <f t="shared" si="1"/>
        <v>31
Mar
'25</v>
      </c>
      <c r="BB8" s="81" t="str">
        <f t="shared" si="1"/>
        <v>1
Apr
'25</v>
      </c>
      <c r="BC8" s="81" t="str">
        <f t="shared" si="1"/>
        <v>2
Apr
'25</v>
      </c>
      <c r="BD8" s="81" t="str">
        <f t="shared" si="1"/>
        <v>3
Apr
'25</v>
      </c>
      <c r="BE8" s="81" t="str">
        <f t="shared" si="1"/>
        <v>4
Apr
'25</v>
      </c>
      <c r="BF8" s="81" t="str">
        <f t="shared" si="1"/>
        <v>5
Apr
'25</v>
      </c>
      <c r="BG8" s="81" t="str">
        <f t="shared" si="1"/>
        <v>6
Apr
'25</v>
      </c>
      <c r="BH8" s="81" t="str">
        <f t="shared" si="1"/>
        <v>7
Apr
'25</v>
      </c>
      <c r="BI8" s="81" t="str">
        <f t="shared" si="1"/>
        <v>8
Apr
'25</v>
      </c>
      <c r="BJ8" s="81" t="str">
        <f t="shared" si="1"/>
        <v>9
Apr
'25</v>
      </c>
      <c r="BK8" s="81" t="str">
        <f t="shared" si="1"/>
        <v>10
Apr
'25</v>
      </c>
      <c r="BL8" s="81" t="str">
        <f t="shared" si="1"/>
        <v>11
Apr
'25</v>
      </c>
      <c r="BM8" s="81" t="str">
        <f t="shared" si="1"/>
        <v>12
Apr
'25</v>
      </c>
      <c r="BN8" s="81" t="str">
        <f t="shared" si="1"/>
        <v>13
Apr
'25</v>
      </c>
      <c r="BO8" s="81" t="str">
        <f t="shared" si="1"/>
        <v>14
Apr
'25</v>
      </c>
    </row>
    <row r="9" spans="1:67" ht="25.5" customHeight="1">
      <c r="A9" s="82" t="s">
        <v>35</v>
      </c>
      <c r="B9" s="83" t="s">
        <v>36</v>
      </c>
      <c r="C9" s="84" t="s">
        <v>37</v>
      </c>
      <c r="D9" s="84" t="s">
        <v>38</v>
      </c>
      <c r="E9" s="83" t="s">
        <v>39</v>
      </c>
      <c r="F9" s="84" t="s">
        <v>40</v>
      </c>
      <c r="G9" s="85" t="s">
        <v>41</v>
      </c>
      <c r="H9" s="85" t="s">
        <v>42</v>
      </c>
      <c r="I9" s="86" t="s">
        <v>43</v>
      </c>
      <c r="J9" s="87" t="s">
        <v>44</v>
      </c>
      <c r="K9" s="87" t="s">
        <v>45</v>
      </c>
      <c r="L9" s="87" t="s">
        <v>46</v>
      </c>
      <c r="M9" s="88">
        <f>G7</f>
        <v>5</v>
      </c>
      <c r="N9" s="88">
        <f t="shared" ref="N9:BN9" si="2">M9+1</f>
        <v>6</v>
      </c>
      <c r="O9" s="88">
        <f t="shared" si="2"/>
        <v>7</v>
      </c>
      <c r="P9" s="88">
        <f t="shared" si="2"/>
        <v>8</v>
      </c>
      <c r="Q9" s="88">
        <f t="shared" si="2"/>
        <v>9</v>
      </c>
      <c r="R9" s="88">
        <f t="shared" si="2"/>
        <v>10</v>
      </c>
      <c r="S9" s="88">
        <f t="shared" si="2"/>
        <v>11</v>
      </c>
      <c r="T9" s="88">
        <f t="shared" si="2"/>
        <v>12</v>
      </c>
      <c r="U9" s="88">
        <f t="shared" si="2"/>
        <v>13</v>
      </c>
      <c r="V9" s="88">
        <f t="shared" si="2"/>
        <v>14</v>
      </c>
      <c r="W9" s="88">
        <f t="shared" si="2"/>
        <v>15</v>
      </c>
      <c r="X9" s="88">
        <f t="shared" si="2"/>
        <v>16</v>
      </c>
      <c r="Y9" s="88">
        <f t="shared" si="2"/>
        <v>17</v>
      </c>
      <c r="Z9" s="88">
        <f t="shared" si="2"/>
        <v>18</v>
      </c>
      <c r="AA9" s="88">
        <f t="shared" si="2"/>
        <v>19</v>
      </c>
      <c r="AB9" s="88">
        <f t="shared" si="2"/>
        <v>20</v>
      </c>
      <c r="AC9" s="88">
        <f t="shared" si="2"/>
        <v>21</v>
      </c>
      <c r="AD9" s="88">
        <f t="shared" si="2"/>
        <v>22</v>
      </c>
      <c r="AE9" s="88">
        <f t="shared" si="2"/>
        <v>23</v>
      </c>
      <c r="AF9" s="88">
        <f t="shared" si="2"/>
        <v>24</v>
      </c>
      <c r="AG9" s="88">
        <f t="shared" si="2"/>
        <v>25</v>
      </c>
      <c r="AH9" s="88">
        <f t="shared" si="2"/>
        <v>26</v>
      </c>
      <c r="AI9" s="88">
        <f t="shared" si="2"/>
        <v>27</v>
      </c>
      <c r="AJ9" s="88">
        <f t="shared" si="2"/>
        <v>28</v>
      </c>
      <c r="AK9" s="88">
        <f t="shared" si="2"/>
        <v>29</v>
      </c>
      <c r="AL9" s="88">
        <f t="shared" si="2"/>
        <v>30</v>
      </c>
      <c r="AM9" s="88">
        <f t="shared" si="2"/>
        <v>31</v>
      </c>
      <c r="AN9" s="88">
        <f t="shared" si="2"/>
        <v>32</v>
      </c>
      <c r="AO9" s="88">
        <f t="shared" si="2"/>
        <v>33</v>
      </c>
      <c r="AP9" s="88">
        <f t="shared" si="2"/>
        <v>34</v>
      </c>
      <c r="AQ9" s="88">
        <f t="shared" si="2"/>
        <v>35</v>
      </c>
      <c r="AR9" s="88">
        <f t="shared" si="2"/>
        <v>36</v>
      </c>
      <c r="AS9" s="88">
        <f t="shared" si="2"/>
        <v>37</v>
      </c>
      <c r="AT9" s="88">
        <f t="shared" si="2"/>
        <v>38</v>
      </c>
      <c r="AU9" s="88">
        <f t="shared" si="2"/>
        <v>39</v>
      </c>
      <c r="AV9" s="88">
        <f t="shared" si="2"/>
        <v>40</v>
      </c>
      <c r="AW9" s="88">
        <f t="shared" si="2"/>
        <v>41</v>
      </c>
      <c r="AX9" s="88">
        <f t="shared" si="2"/>
        <v>42</v>
      </c>
      <c r="AY9" s="88">
        <f t="shared" si="2"/>
        <v>43</v>
      </c>
      <c r="AZ9" s="88">
        <f t="shared" si="2"/>
        <v>44</v>
      </c>
      <c r="BA9" s="88">
        <f t="shared" si="2"/>
        <v>45</v>
      </c>
      <c r="BB9" s="88">
        <f t="shared" si="2"/>
        <v>46</v>
      </c>
      <c r="BC9" s="88">
        <f t="shared" si="2"/>
        <v>47</v>
      </c>
      <c r="BD9" s="88">
        <f t="shared" si="2"/>
        <v>48</v>
      </c>
      <c r="BE9" s="88">
        <f t="shared" si="2"/>
        <v>49</v>
      </c>
      <c r="BF9" s="88">
        <f t="shared" si="2"/>
        <v>50</v>
      </c>
      <c r="BG9" s="88">
        <f t="shared" si="2"/>
        <v>51</v>
      </c>
      <c r="BH9" s="88">
        <f t="shared" si="2"/>
        <v>52</v>
      </c>
      <c r="BI9" s="88">
        <f t="shared" si="2"/>
        <v>53</v>
      </c>
      <c r="BJ9" s="88">
        <f t="shared" si="2"/>
        <v>54</v>
      </c>
      <c r="BK9" s="88">
        <f t="shared" si="2"/>
        <v>55</v>
      </c>
      <c r="BL9" s="88">
        <f t="shared" si="2"/>
        <v>56</v>
      </c>
      <c r="BM9" s="88">
        <f t="shared" si="2"/>
        <v>57</v>
      </c>
      <c r="BN9" s="88">
        <f t="shared" si="2"/>
        <v>58</v>
      </c>
      <c r="BO9" s="51"/>
    </row>
    <row r="10" spans="1:67" ht="21" customHeight="1">
      <c r="A10" s="89">
        <v>1</v>
      </c>
      <c r="B10" s="58"/>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c r="A11" s="100"/>
      <c r="B11" s="101"/>
      <c r="C11" s="102"/>
      <c r="D11" s="102"/>
      <c r="E11" s="103"/>
      <c r="F11" s="104"/>
      <c r="G11" s="105">
        <f>G4</f>
        <v>45703</v>
      </c>
      <c r="H11" s="105">
        <f>G11+(I11-1)</f>
        <v>45712</v>
      </c>
      <c r="I11" s="106">
        <v>10</v>
      </c>
      <c r="J11" s="107"/>
      <c r="K11" s="108"/>
      <c r="L11" s="109"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c r="A12" s="110"/>
      <c r="B12" s="111"/>
      <c r="C12" s="112"/>
      <c r="D12" s="112"/>
      <c r="E12" s="113"/>
      <c r="F12" s="114"/>
      <c r="G12" s="115"/>
      <c r="H12" s="115"/>
      <c r="I12" s="116"/>
      <c r="J12" s="117"/>
      <c r="K12" s="118"/>
      <c r="L12" s="112" t="str">
        <f t="shared" si="3"/>
        <v/>
      </c>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5"/>
    </row>
    <row r="13" spans="1:67" ht="14.25" customHeight="1">
      <c r="A13" s="120"/>
      <c r="B13" s="121"/>
      <c r="C13" s="97"/>
      <c r="D13" s="97"/>
      <c r="E13" s="122"/>
      <c r="F13" s="123"/>
      <c r="G13" s="124">
        <f>G11</f>
        <v>45703</v>
      </c>
      <c r="H13" s="105">
        <f t="shared" ref="H13:H23" si="4">G13+I13</f>
        <v>45705</v>
      </c>
      <c r="I13" s="125">
        <v>2</v>
      </c>
      <c r="J13" s="126"/>
      <c r="K13" s="127"/>
      <c r="L13" s="97"/>
      <c r="M13" s="98"/>
      <c r="N13" s="98"/>
      <c r="O13" s="98"/>
      <c r="P13" s="98"/>
      <c r="Q13" s="98"/>
      <c r="R13" s="98"/>
      <c r="S13" s="98"/>
      <c r="T13" s="98"/>
      <c r="U13" s="98"/>
      <c r="V13" s="98"/>
      <c r="W13" s="98"/>
      <c r="X13" s="98"/>
      <c r="Y13" s="98"/>
      <c r="Z13" s="98"/>
      <c r="AA13" s="98"/>
      <c r="AB13" s="98"/>
      <c r="AC13" s="12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c r="A14" s="120"/>
      <c r="B14" s="121"/>
      <c r="C14" s="97"/>
      <c r="D14" s="97"/>
      <c r="E14" s="122"/>
      <c r="F14" s="123"/>
      <c r="G14" s="129">
        <f t="shared" ref="G14:G22" si="5">H13</f>
        <v>45705</v>
      </c>
      <c r="H14" s="105">
        <f t="shared" si="4"/>
        <v>45708</v>
      </c>
      <c r="I14" s="125">
        <v>3</v>
      </c>
      <c r="J14" s="126"/>
      <c r="K14" s="127"/>
      <c r="L14" s="97"/>
      <c r="M14" s="98"/>
      <c r="N14" s="98"/>
      <c r="O14" s="98"/>
      <c r="P14" s="98"/>
      <c r="Q14" s="98"/>
      <c r="R14" s="98"/>
      <c r="S14" s="98"/>
      <c r="T14" s="98"/>
      <c r="U14" s="98"/>
      <c r="V14" s="98"/>
      <c r="W14" s="98"/>
      <c r="X14" s="98"/>
      <c r="Y14" s="98"/>
      <c r="Z14" s="98"/>
      <c r="AA14" s="98"/>
      <c r="AB14" s="98"/>
      <c r="AC14" s="12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c r="A15" s="110"/>
      <c r="B15" s="121"/>
      <c r="C15" s="112"/>
      <c r="D15" s="112"/>
      <c r="E15" s="113"/>
      <c r="F15" s="114"/>
      <c r="G15" s="129">
        <f t="shared" si="5"/>
        <v>45708</v>
      </c>
      <c r="H15" s="105">
        <f t="shared" si="4"/>
        <v>45713</v>
      </c>
      <c r="I15" s="116">
        <v>5</v>
      </c>
      <c r="J15" s="117"/>
      <c r="K15" s="118"/>
      <c r="L15" s="112"/>
      <c r="M15" s="119"/>
      <c r="N15" s="119"/>
      <c r="O15" s="119"/>
      <c r="P15" s="119"/>
      <c r="Q15" s="119"/>
      <c r="R15" s="119"/>
      <c r="S15" s="119"/>
      <c r="T15" s="119"/>
      <c r="U15" s="119"/>
      <c r="V15" s="119"/>
      <c r="W15" s="119"/>
      <c r="X15" s="119"/>
      <c r="Y15" s="119"/>
      <c r="Z15" s="119"/>
      <c r="AA15" s="119"/>
      <c r="AB15" s="119"/>
      <c r="AC15" s="130"/>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5"/>
    </row>
    <row r="16" spans="1:67" ht="14.25" customHeight="1">
      <c r="A16" s="110"/>
      <c r="B16" s="121"/>
      <c r="C16" s="112"/>
      <c r="D16" s="112"/>
      <c r="E16" s="113"/>
      <c r="F16" s="114"/>
      <c r="G16" s="129">
        <f t="shared" si="5"/>
        <v>45713</v>
      </c>
      <c r="H16" s="105">
        <f t="shared" si="4"/>
        <v>45716</v>
      </c>
      <c r="I16" s="116">
        <v>3</v>
      </c>
      <c r="J16" s="117"/>
      <c r="K16" s="118"/>
      <c r="L16" s="112"/>
      <c r="M16" s="119"/>
      <c r="N16" s="119"/>
      <c r="O16" s="119"/>
      <c r="P16" s="119"/>
      <c r="Q16" s="119"/>
      <c r="R16" s="119"/>
      <c r="S16" s="119"/>
      <c r="T16" s="119"/>
      <c r="U16" s="119"/>
      <c r="V16" s="119"/>
      <c r="W16" s="119"/>
      <c r="X16" s="119"/>
      <c r="Y16" s="119"/>
      <c r="Z16" s="119"/>
      <c r="AA16" s="119"/>
      <c r="AB16" s="119"/>
      <c r="AC16" s="130"/>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5"/>
    </row>
    <row r="17" spans="1:67" ht="19.5" customHeight="1">
      <c r="A17" s="110"/>
      <c r="B17" s="121"/>
      <c r="C17" s="112"/>
      <c r="D17" s="112"/>
      <c r="E17" s="113"/>
      <c r="F17" s="114"/>
      <c r="G17" s="129">
        <f t="shared" si="5"/>
        <v>45716</v>
      </c>
      <c r="H17" s="105">
        <f t="shared" si="4"/>
        <v>45716</v>
      </c>
      <c r="I17" s="116"/>
      <c r="J17" s="117"/>
      <c r="K17" s="118"/>
      <c r="L17" s="112"/>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5"/>
    </row>
    <row r="18" spans="1:67" ht="14.25" customHeight="1">
      <c r="A18" s="131"/>
      <c r="B18" s="121"/>
      <c r="C18" s="132"/>
      <c r="D18" s="132"/>
      <c r="E18" s="133"/>
      <c r="F18" s="134"/>
      <c r="G18" s="129">
        <f t="shared" si="5"/>
        <v>45716</v>
      </c>
      <c r="H18" s="105">
        <f t="shared" si="4"/>
        <v>45716</v>
      </c>
      <c r="I18" s="135"/>
      <c r="J18" s="136"/>
      <c r="K18" s="137"/>
      <c r="L18" s="132"/>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9"/>
    </row>
    <row r="19" spans="1:67" ht="14.25" customHeight="1">
      <c r="A19" s="131"/>
      <c r="B19" s="121"/>
      <c r="C19" s="132"/>
      <c r="D19" s="132"/>
      <c r="E19" s="133"/>
      <c r="F19" s="134"/>
      <c r="G19" s="129">
        <f t="shared" si="5"/>
        <v>45716</v>
      </c>
      <c r="H19" s="105">
        <f t="shared" si="4"/>
        <v>45716</v>
      </c>
      <c r="I19" s="135"/>
      <c r="J19" s="136"/>
      <c r="K19" s="137"/>
      <c r="L19" s="132"/>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38"/>
      <c r="BO19" s="139"/>
    </row>
    <row r="20" spans="1:67" ht="14.25" customHeight="1">
      <c r="A20" s="131"/>
      <c r="B20" s="121"/>
      <c r="C20" s="132"/>
      <c r="D20" s="132"/>
      <c r="E20" s="133"/>
      <c r="F20" s="134"/>
      <c r="G20" s="129">
        <f t="shared" si="5"/>
        <v>45716</v>
      </c>
      <c r="H20" s="105">
        <f t="shared" si="4"/>
        <v>45716</v>
      </c>
      <c r="I20" s="135"/>
      <c r="J20" s="136"/>
      <c r="K20" s="137"/>
      <c r="L20" s="132"/>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38"/>
      <c r="BO20" s="139"/>
    </row>
    <row r="21" spans="1:67" ht="14.25" customHeight="1">
      <c r="A21" s="131"/>
      <c r="B21" s="121"/>
      <c r="C21" s="132"/>
      <c r="D21" s="132"/>
      <c r="E21" s="133"/>
      <c r="F21" s="134"/>
      <c r="G21" s="129">
        <f t="shared" si="5"/>
        <v>45716</v>
      </c>
      <c r="H21" s="105">
        <f t="shared" si="4"/>
        <v>45716</v>
      </c>
      <c r="I21" s="135"/>
      <c r="J21" s="136"/>
      <c r="K21" s="137"/>
      <c r="L21" s="132"/>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38"/>
      <c r="BO21" s="139"/>
    </row>
    <row r="22" spans="1:67" ht="14.25" customHeight="1">
      <c r="A22" s="131"/>
      <c r="B22" s="62"/>
      <c r="C22" s="132"/>
      <c r="D22" s="132"/>
      <c r="E22" s="133"/>
      <c r="F22" s="134"/>
      <c r="G22" s="129">
        <f t="shared" si="5"/>
        <v>45716</v>
      </c>
      <c r="H22" s="105">
        <f t="shared" si="4"/>
        <v>45716</v>
      </c>
      <c r="I22" s="135"/>
      <c r="J22" s="136"/>
      <c r="K22" s="137"/>
      <c r="L22" s="132"/>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38"/>
      <c r="BO22" s="139"/>
    </row>
    <row r="23" spans="1:67" ht="14.25" customHeight="1">
      <c r="A23" s="100"/>
      <c r="B23" s="101"/>
      <c r="C23" s="102"/>
      <c r="D23" s="102"/>
      <c r="E23" s="103"/>
      <c r="F23" s="104"/>
      <c r="G23" s="105">
        <v>45701</v>
      </c>
      <c r="H23" s="105">
        <f t="shared" si="4"/>
        <v>45711</v>
      </c>
      <c r="I23" s="106">
        <v>10</v>
      </c>
      <c r="J23" s="136"/>
      <c r="K23" s="137"/>
      <c r="L23" s="132"/>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38"/>
      <c r="BO23" s="139"/>
    </row>
    <row r="24" spans="1:67" ht="14.25" customHeight="1">
      <c r="A24" s="131"/>
      <c r="B24" s="62"/>
      <c r="C24" s="132"/>
      <c r="D24" s="132"/>
      <c r="E24" s="133"/>
      <c r="F24" s="134"/>
      <c r="G24" s="129"/>
      <c r="H24" s="105"/>
      <c r="I24" s="135"/>
      <c r="J24" s="136"/>
      <c r="K24" s="137"/>
      <c r="L24" s="132"/>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38"/>
      <c r="BO24" s="139"/>
    </row>
    <row r="25" spans="1:67" ht="14.25" customHeight="1">
      <c r="A25" s="131"/>
      <c r="B25" s="62"/>
      <c r="C25" s="132"/>
      <c r="D25" s="132"/>
      <c r="E25" s="133"/>
      <c r="F25" s="134"/>
      <c r="G25" s="129">
        <f>H23</f>
        <v>45711</v>
      </c>
      <c r="H25" s="105">
        <f t="shared" ref="H25:H38" si="6">G25+I25</f>
        <v>45714</v>
      </c>
      <c r="I25" s="135">
        <v>3</v>
      </c>
      <c r="J25" s="136"/>
      <c r="K25" s="137"/>
      <c r="L25" s="132"/>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38"/>
      <c r="BO25" s="139"/>
    </row>
    <row r="26" spans="1:67" ht="14.25" customHeight="1">
      <c r="A26" s="131"/>
      <c r="B26" s="62"/>
      <c r="C26" s="132"/>
      <c r="D26" s="132"/>
      <c r="E26" s="133"/>
      <c r="F26" s="134"/>
      <c r="G26" s="129">
        <f t="shared" ref="G26:G39" si="7">H25</f>
        <v>45714</v>
      </c>
      <c r="H26" s="105">
        <f t="shared" si="6"/>
        <v>45717</v>
      </c>
      <c r="I26" s="135">
        <v>3</v>
      </c>
      <c r="J26" s="136"/>
      <c r="K26" s="137"/>
      <c r="L26" s="132"/>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38"/>
      <c r="BO26" s="139"/>
    </row>
    <row r="27" spans="1:67" ht="14.25" customHeight="1">
      <c r="A27" s="120"/>
      <c r="B27" s="62"/>
      <c r="C27" s="97"/>
      <c r="D27" s="112"/>
      <c r="E27" s="122"/>
      <c r="F27" s="123"/>
      <c r="G27" s="129">
        <f t="shared" si="7"/>
        <v>45717</v>
      </c>
      <c r="H27" s="105">
        <f t="shared" si="6"/>
        <v>45718</v>
      </c>
      <c r="I27" s="125">
        <v>1</v>
      </c>
      <c r="J27" s="126"/>
      <c r="K27" s="127"/>
      <c r="L27" s="97"/>
      <c r="M27" s="98"/>
      <c r="N27" s="98"/>
      <c r="O27" s="98"/>
      <c r="P27" s="98"/>
      <c r="Q27" s="98"/>
      <c r="R27" s="98"/>
      <c r="S27" s="98"/>
      <c r="T27" s="98"/>
      <c r="U27" s="98"/>
      <c r="V27" s="98"/>
      <c r="W27" s="98"/>
      <c r="X27" s="98"/>
      <c r="Y27" s="98"/>
      <c r="Z27" s="98"/>
      <c r="AA27" s="98"/>
      <c r="AB27" s="98"/>
      <c r="AC27" s="12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c r="A28" s="120"/>
      <c r="B28" s="62"/>
      <c r="C28" s="97"/>
      <c r="D28" s="112"/>
      <c r="E28" s="122"/>
      <c r="F28" s="123"/>
      <c r="G28" s="129">
        <f t="shared" si="7"/>
        <v>45718</v>
      </c>
      <c r="H28" s="105">
        <f t="shared" si="6"/>
        <v>45720</v>
      </c>
      <c r="I28" s="125">
        <v>2</v>
      </c>
      <c r="J28" s="126"/>
      <c r="K28" s="127"/>
      <c r="L28" s="97"/>
      <c r="M28" s="98"/>
      <c r="N28" s="98"/>
      <c r="O28" s="98"/>
      <c r="P28" s="98"/>
      <c r="Q28" s="98"/>
      <c r="R28" s="98"/>
      <c r="S28" s="98"/>
      <c r="T28" s="98"/>
      <c r="U28" s="98"/>
      <c r="V28" s="98"/>
      <c r="W28" s="98"/>
      <c r="X28" s="98"/>
      <c r="Y28" s="98"/>
      <c r="Z28" s="98"/>
      <c r="AA28" s="98"/>
      <c r="AB28" s="98"/>
      <c r="AC28" s="12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c r="A29" s="120"/>
      <c r="B29" s="62"/>
      <c r="C29" s="97"/>
      <c r="D29" s="112"/>
      <c r="E29" s="122"/>
      <c r="F29" s="123"/>
      <c r="G29" s="129">
        <f t="shared" si="7"/>
        <v>45720</v>
      </c>
      <c r="H29" s="105">
        <f t="shared" si="6"/>
        <v>45721</v>
      </c>
      <c r="I29" s="125">
        <v>1</v>
      </c>
      <c r="J29" s="126"/>
      <c r="K29" s="127"/>
      <c r="L29" s="97"/>
      <c r="M29" s="98"/>
      <c r="N29" s="98"/>
      <c r="O29" s="98"/>
      <c r="P29" s="98"/>
      <c r="Q29" s="98"/>
      <c r="R29" s="98"/>
      <c r="S29" s="98"/>
      <c r="T29" s="98"/>
      <c r="U29" s="98"/>
      <c r="V29" s="98"/>
      <c r="W29" s="98"/>
      <c r="X29" s="98"/>
      <c r="Y29" s="98"/>
      <c r="Z29" s="98"/>
      <c r="AA29" s="98"/>
      <c r="AB29" s="98"/>
      <c r="AC29" s="12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c r="A30" s="120"/>
      <c r="B30" s="62"/>
      <c r="C30" s="97"/>
      <c r="D30" s="112"/>
      <c r="E30" s="122"/>
      <c r="F30" s="123"/>
      <c r="G30" s="129">
        <f t="shared" si="7"/>
        <v>45721</v>
      </c>
      <c r="H30" s="105">
        <f t="shared" si="6"/>
        <v>45721</v>
      </c>
      <c r="I30" s="125"/>
      <c r="J30" s="126"/>
      <c r="K30" s="127"/>
      <c r="L30" s="97"/>
      <c r="M30" s="98"/>
      <c r="N30" s="98"/>
      <c r="O30" s="98"/>
      <c r="P30" s="98"/>
      <c r="Q30" s="98"/>
      <c r="R30" s="98"/>
      <c r="S30" s="98"/>
      <c r="T30" s="98"/>
      <c r="U30" s="98"/>
      <c r="V30" s="98"/>
      <c r="W30" s="98"/>
      <c r="X30" s="98"/>
      <c r="Y30" s="98"/>
      <c r="Z30" s="98"/>
      <c r="AA30" s="98"/>
      <c r="AB30" s="98"/>
      <c r="AC30" s="12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c r="A31" s="120"/>
      <c r="B31" s="111"/>
      <c r="C31" s="97"/>
      <c r="D31" s="112"/>
      <c r="E31" s="122"/>
      <c r="F31" s="123"/>
      <c r="G31" s="129">
        <f t="shared" si="7"/>
        <v>45721</v>
      </c>
      <c r="H31" s="105">
        <f t="shared" si="6"/>
        <v>45721</v>
      </c>
      <c r="I31" s="125"/>
      <c r="J31" s="126"/>
      <c r="K31" s="127"/>
      <c r="L31" s="97"/>
      <c r="M31" s="98"/>
      <c r="N31" s="98"/>
      <c r="O31" s="98"/>
      <c r="P31" s="98"/>
      <c r="Q31" s="98"/>
      <c r="R31" s="98"/>
      <c r="S31" s="98"/>
      <c r="T31" s="98"/>
      <c r="U31" s="98"/>
      <c r="V31" s="98"/>
      <c r="W31" s="98"/>
      <c r="X31" s="98"/>
      <c r="Y31" s="98"/>
      <c r="Z31" s="98"/>
      <c r="AA31" s="98"/>
      <c r="AB31" s="98"/>
      <c r="AC31" s="12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c r="A32" s="120"/>
      <c r="B32" s="62"/>
      <c r="C32" s="112"/>
      <c r="D32" s="112"/>
      <c r="E32" s="122"/>
      <c r="F32" s="123"/>
      <c r="G32" s="129">
        <f t="shared" si="7"/>
        <v>45721</v>
      </c>
      <c r="H32" s="105">
        <f t="shared" si="6"/>
        <v>45726</v>
      </c>
      <c r="I32" s="116">
        <v>5</v>
      </c>
      <c r="J32" s="126"/>
      <c r="K32" s="127"/>
      <c r="L32" s="97"/>
      <c r="M32" s="98"/>
      <c r="N32" s="98"/>
      <c r="O32" s="98"/>
      <c r="P32" s="98"/>
      <c r="Q32" s="98"/>
      <c r="R32" s="98"/>
      <c r="S32" s="98"/>
      <c r="T32" s="98"/>
      <c r="U32" s="98"/>
      <c r="V32" s="98"/>
      <c r="W32" s="98"/>
      <c r="X32" s="98"/>
      <c r="Y32" s="98"/>
      <c r="Z32" s="98"/>
      <c r="AA32" s="98"/>
      <c r="AB32" s="98"/>
      <c r="AC32" s="12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c r="A33" s="110"/>
      <c r="B33" s="111"/>
      <c r="C33" s="112"/>
      <c r="D33" s="112"/>
      <c r="E33" s="113"/>
      <c r="F33" s="114"/>
      <c r="G33" s="129">
        <f t="shared" si="7"/>
        <v>45726</v>
      </c>
      <c r="H33" s="105">
        <f t="shared" si="6"/>
        <v>45726</v>
      </c>
      <c r="I33" s="116"/>
      <c r="J33" s="117"/>
      <c r="K33" s="118"/>
      <c r="L33" s="112"/>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5"/>
    </row>
    <row r="34" spans="1:67" ht="14.25" customHeight="1">
      <c r="A34" s="110"/>
      <c r="B34" s="111"/>
      <c r="C34" s="112"/>
      <c r="D34" s="112"/>
      <c r="E34" s="113"/>
      <c r="F34" s="114"/>
      <c r="G34" s="129">
        <f t="shared" si="7"/>
        <v>45726</v>
      </c>
      <c r="H34" s="105">
        <f t="shared" si="6"/>
        <v>45736</v>
      </c>
      <c r="I34" s="116">
        <v>10</v>
      </c>
      <c r="J34" s="117"/>
      <c r="K34" s="118"/>
      <c r="L34" s="112"/>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5"/>
    </row>
    <row r="35" spans="1:67" ht="14.25" customHeight="1">
      <c r="A35" s="131"/>
      <c r="B35" s="62"/>
      <c r="C35" s="97"/>
      <c r="D35" s="132"/>
      <c r="E35" s="133"/>
      <c r="F35" s="134"/>
      <c r="G35" s="129">
        <f t="shared" si="7"/>
        <v>45736</v>
      </c>
      <c r="H35" s="105">
        <f t="shared" si="6"/>
        <v>45736</v>
      </c>
      <c r="I35" s="135"/>
      <c r="J35" s="136"/>
      <c r="K35" s="137"/>
      <c r="L35" s="132"/>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9"/>
    </row>
    <row r="36" spans="1:67" ht="14.25" customHeight="1">
      <c r="A36" s="131"/>
      <c r="C36" s="132"/>
      <c r="D36" s="132"/>
      <c r="E36" s="133"/>
      <c r="F36" s="134"/>
      <c r="G36" s="129">
        <f t="shared" si="7"/>
        <v>45736</v>
      </c>
      <c r="H36" s="105">
        <f t="shared" si="6"/>
        <v>45736</v>
      </c>
      <c r="I36" s="135"/>
      <c r="J36" s="136"/>
      <c r="K36" s="137"/>
      <c r="L36" s="132"/>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9"/>
    </row>
    <row r="37" spans="1:67" ht="14.25" customHeight="1">
      <c r="A37" s="131"/>
      <c r="B37" s="111"/>
      <c r="C37" s="132"/>
      <c r="D37" s="132"/>
      <c r="E37" s="133"/>
      <c r="F37" s="134"/>
      <c r="G37" s="129">
        <f t="shared" si="7"/>
        <v>45736</v>
      </c>
      <c r="H37" s="105">
        <f t="shared" si="6"/>
        <v>45736</v>
      </c>
      <c r="I37" s="135"/>
      <c r="J37" s="136"/>
      <c r="K37" s="137"/>
      <c r="L37" s="132"/>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8"/>
      <c r="BG37" s="138"/>
      <c r="BH37" s="138"/>
      <c r="BI37" s="138"/>
      <c r="BJ37" s="138"/>
      <c r="BK37" s="138"/>
      <c r="BL37" s="138"/>
      <c r="BM37" s="138"/>
      <c r="BN37" s="138"/>
      <c r="BO37" s="139"/>
    </row>
    <row r="38" spans="1:67" ht="14.25" customHeight="1">
      <c r="A38" s="131"/>
      <c r="B38" s="62"/>
      <c r="C38" s="132"/>
      <c r="D38" s="132"/>
      <c r="E38" s="133"/>
      <c r="F38" s="134"/>
      <c r="G38" s="129">
        <f t="shared" si="7"/>
        <v>45736</v>
      </c>
      <c r="H38" s="105">
        <f t="shared" si="6"/>
        <v>45736</v>
      </c>
      <c r="I38" s="135"/>
      <c r="J38" s="136"/>
      <c r="K38" s="137"/>
      <c r="L38" s="132"/>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8"/>
      <c r="BG38" s="138"/>
      <c r="BH38" s="138"/>
      <c r="BI38" s="138"/>
      <c r="BJ38" s="138"/>
      <c r="BK38" s="138"/>
      <c r="BL38" s="138"/>
      <c r="BM38" s="138"/>
      <c r="BN38" s="138"/>
      <c r="BO38" s="139"/>
    </row>
    <row r="39" spans="1:67" ht="14.25" customHeight="1">
      <c r="A39" s="131"/>
      <c r="B39" s="62"/>
      <c r="C39" s="132"/>
      <c r="D39" s="132"/>
      <c r="E39" s="133"/>
      <c r="F39" s="134"/>
      <c r="G39" s="129">
        <f t="shared" si="7"/>
        <v>45736</v>
      </c>
      <c r="H39" s="140"/>
      <c r="I39" s="135"/>
      <c r="J39" s="136"/>
      <c r="K39" s="137"/>
      <c r="L39" s="132"/>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8"/>
      <c r="BG39" s="138"/>
      <c r="BH39" s="138"/>
      <c r="BI39" s="138"/>
      <c r="BJ39" s="138"/>
      <c r="BK39" s="138"/>
      <c r="BL39" s="138"/>
      <c r="BM39" s="138"/>
      <c r="BN39" s="138"/>
      <c r="BO39" s="139"/>
    </row>
    <row r="40" spans="1:67" ht="14.25" customHeight="1">
      <c r="A40" s="131"/>
      <c r="B40" s="62"/>
      <c r="C40" s="132"/>
      <c r="D40" s="132"/>
      <c r="E40" s="133"/>
      <c r="F40" s="134"/>
      <c r="G40" s="140"/>
      <c r="H40" s="140"/>
      <c r="I40" s="135"/>
      <c r="J40" s="136"/>
      <c r="K40" s="137"/>
      <c r="L40" s="132"/>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9"/>
    </row>
    <row r="41" spans="1:67" ht="14.25" customHeight="1">
      <c r="A41" s="131"/>
      <c r="B41" s="62"/>
      <c r="C41" s="132"/>
      <c r="D41" s="132"/>
      <c r="E41" s="133"/>
      <c r="F41" s="134"/>
      <c r="G41" s="140"/>
      <c r="H41" s="140"/>
      <c r="I41" s="135"/>
      <c r="J41" s="136"/>
      <c r="K41" s="137"/>
      <c r="L41" s="132"/>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8"/>
      <c r="BG41" s="138"/>
      <c r="BH41" s="138"/>
      <c r="BI41" s="138"/>
      <c r="BJ41" s="138"/>
      <c r="BK41" s="138"/>
      <c r="BL41" s="138"/>
      <c r="BM41" s="138"/>
      <c r="BN41" s="138"/>
      <c r="BO41" s="139"/>
    </row>
    <row r="42" spans="1:67" ht="14.25" customHeight="1">
      <c r="A42" s="131"/>
      <c r="B42" s="62"/>
      <c r="C42" s="132"/>
      <c r="D42" s="132"/>
      <c r="E42" s="133"/>
      <c r="F42" s="134"/>
      <c r="G42" s="140"/>
      <c r="H42" s="140"/>
      <c r="I42" s="135"/>
      <c r="J42" s="136"/>
      <c r="K42" s="137"/>
      <c r="L42" s="132"/>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9"/>
    </row>
    <row r="43" spans="1:67" ht="14.25" customHeight="1">
      <c r="A43" s="131"/>
      <c r="B43" s="62"/>
      <c r="C43" s="132"/>
      <c r="D43" s="132"/>
      <c r="E43" s="133"/>
      <c r="F43" s="134"/>
      <c r="G43" s="140"/>
      <c r="H43" s="140"/>
      <c r="I43" s="135"/>
      <c r="J43" s="136"/>
      <c r="K43" s="137"/>
      <c r="L43" s="132"/>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9"/>
    </row>
    <row r="44" spans="1:67" ht="14.25" customHeight="1">
      <c r="A44" s="131"/>
      <c r="B44" s="62"/>
      <c r="C44" s="132"/>
      <c r="D44" s="132"/>
      <c r="E44" s="133"/>
      <c r="F44" s="134"/>
      <c r="G44" s="140"/>
      <c r="H44" s="140"/>
      <c r="I44" s="135"/>
      <c r="J44" s="136"/>
      <c r="K44" s="137"/>
      <c r="L44" s="132"/>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9"/>
    </row>
    <row r="45" spans="1:67" ht="14.25" customHeight="1">
      <c r="A45" s="120"/>
      <c r="B45" s="62"/>
      <c r="C45" s="97"/>
      <c r="D45" s="97"/>
      <c r="E45" s="122"/>
      <c r="F45" s="123"/>
      <c r="G45" s="140"/>
      <c r="H45" s="140"/>
      <c r="I45" s="125"/>
      <c r="J45" s="126"/>
      <c r="K45" s="127"/>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c r="A46" s="110"/>
      <c r="B46" s="111"/>
      <c r="C46" s="112"/>
      <c r="D46" s="112"/>
      <c r="E46" s="113"/>
      <c r="F46" s="114"/>
      <c r="G46" s="124"/>
      <c r="H46" s="140"/>
      <c r="I46" s="116"/>
      <c r="J46" s="117"/>
      <c r="K46" s="118"/>
      <c r="L46" s="112"/>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5"/>
    </row>
    <row r="47" spans="1:67" ht="14.25" customHeight="1">
      <c r="A47" s="120"/>
      <c r="B47" s="62"/>
      <c r="C47" s="97"/>
      <c r="D47" s="97"/>
      <c r="E47" s="122"/>
      <c r="F47" s="123"/>
      <c r="G47" s="129"/>
      <c r="H47" s="140"/>
      <c r="I47" s="125"/>
      <c r="J47" s="126"/>
      <c r="K47" s="127"/>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c r="A48" s="120"/>
      <c r="B48" s="62"/>
      <c r="C48" s="97"/>
      <c r="D48" s="97"/>
      <c r="E48" s="122"/>
      <c r="F48" s="123"/>
      <c r="G48" s="129"/>
      <c r="H48" s="140"/>
      <c r="I48" s="125"/>
      <c r="J48" s="126"/>
      <c r="K48" s="127"/>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c r="A49" s="120"/>
      <c r="B49" s="62"/>
      <c r="C49" s="97"/>
      <c r="D49" s="97"/>
      <c r="E49" s="122"/>
      <c r="F49" s="123"/>
      <c r="G49" s="129"/>
      <c r="H49" s="140"/>
      <c r="I49" s="125"/>
      <c r="J49" s="126"/>
      <c r="K49" s="127"/>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c r="A50" s="120"/>
      <c r="B50" s="62"/>
      <c r="C50" s="97"/>
      <c r="D50" s="97"/>
      <c r="E50" s="122"/>
      <c r="F50" s="123"/>
      <c r="G50" s="129"/>
      <c r="H50" s="140"/>
      <c r="I50" s="125"/>
      <c r="J50" s="126"/>
      <c r="K50" s="127"/>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c r="A51" s="120"/>
      <c r="B51" s="62"/>
      <c r="C51" s="112"/>
      <c r="D51" s="112"/>
      <c r="E51" s="122"/>
      <c r="F51" s="123"/>
      <c r="G51" s="129"/>
      <c r="H51" s="140"/>
      <c r="I51" s="125"/>
      <c r="J51" s="126"/>
      <c r="K51" s="127"/>
      <c r="L51" s="97"/>
      <c r="M51" s="98"/>
      <c r="N51" s="98"/>
      <c r="O51" s="98"/>
      <c r="P51" s="98"/>
      <c r="Q51" s="98"/>
      <c r="R51" s="98"/>
      <c r="S51" s="98"/>
      <c r="T51" s="98"/>
      <c r="U51" s="98"/>
      <c r="V51" s="98"/>
      <c r="W51" s="98"/>
      <c r="X51" s="98"/>
      <c r="Y51" s="98"/>
      <c r="Z51" s="98"/>
      <c r="AA51" s="98"/>
      <c r="AB51" s="98"/>
      <c r="AC51" s="12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c r="A52" s="100"/>
      <c r="B52" s="101"/>
      <c r="C52" s="102"/>
      <c r="D52" s="141"/>
      <c r="E52" s="103"/>
      <c r="F52" s="104"/>
      <c r="G52" s="105"/>
      <c r="H52" s="105"/>
      <c r="I52" s="106"/>
      <c r="J52" s="126"/>
      <c r="K52" s="127"/>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c r="A53" s="142"/>
      <c r="B53" s="143"/>
      <c r="C53" s="144"/>
      <c r="D53" s="144"/>
      <c r="E53" s="145"/>
      <c r="F53" s="146"/>
      <c r="G53" s="147"/>
      <c r="H53" s="147"/>
      <c r="I53" s="148"/>
      <c r="J53" s="126"/>
      <c r="K53" s="127"/>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c r="A54" s="120"/>
      <c r="B54" s="111"/>
      <c r="C54" s="97"/>
      <c r="D54" s="112"/>
      <c r="E54" s="149"/>
      <c r="F54" s="123"/>
      <c r="G54" s="124"/>
      <c r="H54" s="124"/>
      <c r="I54" s="116"/>
      <c r="J54" s="126"/>
      <c r="K54" s="127"/>
      <c r="L54" s="97"/>
      <c r="M54" s="98"/>
      <c r="N54" s="98"/>
      <c r="O54" s="98"/>
      <c r="P54" s="98"/>
      <c r="Q54" s="98"/>
      <c r="R54" s="98"/>
      <c r="S54" s="98"/>
      <c r="T54" s="98"/>
      <c r="U54" s="98"/>
      <c r="V54" s="98"/>
      <c r="W54" s="98"/>
      <c r="X54" s="98"/>
      <c r="Y54" s="98"/>
      <c r="Z54" s="98"/>
      <c r="AA54" s="98"/>
      <c r="AB54" s="98"/>
      <c r="AC54" s="12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c r="A55" s="120"/>
      <c r="B55" s="111"/>
      <c r="C55" s="97"/>
      <c r="D55" s="112"/>
      <c r="E55" s="149"/>
      <c r="F55" s="123"/>
      <c r="G55" s="124"/>
      <c r="H55" s="124"/>
      <c r="I55" s="116"/>
      <c r="J55" s="126"/>
      <c r="K55" s="127"/>
      <c r="L55" s="97"/>
      <c r="M55" s="98"/>
      <c r="N55" s="98"/>
      <c r="O55" s="98"/>
      <c r="P55" s="98"/>
      <c r="Q55" s="98"/>
      <c r="R55" s="98"/>
      <c r="S55" s="98"/>
      <c r="T55" s="98"/>
      <c r="U55" s="98"/>
      <c r="V55" s="98"/>
      <c r="W55" s="98"/>
      <c r="X55" s="98"/>
      <c r="Y55" s="98"/>
      <c r="Z55" s="98"/>
      <c r="AA55" s="98"/>
      <c r="AB55" s="98"/>
      <c r="AC55" s="12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c r="A56" s="120"/>
      <c r="B56" s="111"/>
      <c r="C56" s="97"/>
      <c r="D56" s="112"/>
      <c r="E56" s="149"/>
      <c r="F56" s="123"/>
      <c r="G56" s="124"/>
      <c r="H56" s="124"/>
      <c r="I56" s="116"/>
      <c r="J56" s="126"/>
      <c r="K56" s="127"/>
      <c r="L56" s="97"/>
      <c r="M56" s="98"/>
      <c r="N56" s="98"/>
      <c r="O56" s="98"/>
      <c r="P56" s="98"/>
      <c r="Q56" s="98"/>
      <c r="R56" s="98"/>
      <c r="S56" s="98"/>
      <c r="T56" s="98"/>
      <c r="U56" s="98"/>
      <c r="V56" s="98"/>
      <c r="W56" s="98"/>
      <c r="X56" s="98"/>
      <c r="Y56" s="98"/>
      <c r="Z56" s="98"/>
      <c r="AA56" s="98"/>
      <c r="AB56" s="98"/>
      <c r="AC56" s="12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c r="A57" s="120"/>
      <c r="B57" s="111"/>
      <c r="C57" s="97"/>
      <c r="D57" s="112"/>
      <c r="E57" s="149"/>
      <c r="F57" s="123"/>
      <c r="G57" s="124"/>
      <c r="H57" s="124"/>
      <c r="I57" s="116"/>
      <c r="J57" s="126"/>
      <c r="K57" s="127"/>
      <c r="L57" s="97"/>
      <c r="M57" s="98"/>
      <c r="N57" s="98"/>
      <c r="O57" s="98"/>
      <c r="P57" s="98"/>
      <c r="Q57" s="98"/>
      <c r="R57" s="98"/>
      <c r="S57" s="98"/>
      <c r="T57" s="98"/>
      <c r="U57" s="98"/>
      <c r="V57" s="98"/>
      <c r="W57" s="98"/>
      <c r="X57" s="98"/>
      <c r="Y57" s="98"/>
      <c r="Z57" s="98"/>
      <c r="AA57" s="98"/>
      <c r="AB57" s="98"/>
      <c r="AC57" s="12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c r="A58" s="120"/>
      <c r="B58" s="111"/>
      <c r="C58" s="97"/>
      <c r="D58" s="112"/>
      <c r="E58" s="149"/>
      <c r="F58" s="123"/>
      <c r="G58" s="129"/>
      <c r="H58" s="129"/>
      <c r="I58" s="125"/>
      <c r="J58" s="126"/>
      <c r="K58" s="127"/>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c r="A59" s="120"/>
      <c r="B59" s="111"/>
      <c r="C59" s="112"/>
      <c r="D59" s="112"/>
      <c r="E59" s="122"/>
      <c r="F59" s="123"/>
      <c r="G59" s="129"/>
      <c r="H59" s="129"/>
      <c r="I59" s="125"/>
      <c r="J59" s="126"/>
      <c r="K59" s="127"/>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c r="A60" s="120"/>
      <c r="B60" s="111"/>
      <c r="C60" s="112"/>
      <c r="D60" s="112"/>
      <c r="E60" s="122"/>
      <c r="F60" s="123"/>
      <c r="G60" s="129"/>
      <c r="H60" s="129"/>
      <c r="I60" s="125"/>
      <c r="J60" s="126"/>
      <c r="K60" s="127"/>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c r="A61" s="120"/>
      <c r="B61" s="62"/>
      <c r="C61" s="97"/>
      <c r="D61" s="97"/>
      <c r="E61" s="122"/>
      <c r="F61" s="123"/>
      <c r="G61" s="129"/>
      <c r="H61" s="129"/>
      <c r="I61" s="125"/>
      <c r="J61" s="126"/>
      <c r="K61" s="127"/>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c r="A62" s="120"/>
      <c r="B62" s="62"/>
      <c r="C62" s="97"/>
      <c r="D62" s="97"/>
      <c r="E62" s="150"/>
      <c r="F62" s="123"/>
      <c r="G62" s="124"/>
      <c r="H62" s="124"/>
      <c r="I62" s="125"/>
      <c r="J62" s="126"/>
      <c r="K62" s="127"/>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c r="A63" s="120"/>
      <c r="B63" s="62"/>
      <c r="C63" s="97"/>
      <c r="D63" s="97"/>
      <c r="E63" s="122"/>
      <c r="F63" s="123"/>
      <c r="G63" s="129"/>
      <c r="H63" s="124"/>
      <c r="I63" s="125"/>
      <c r="J63" s="126"/>
      <c r="K63" s="127"/>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c r="A64" s="120"/>
      <c r="B64" s="111"/>
      <c r="C64" s="112"/>
      <c r="D64" s="112"/>
      <c r="E64" s="122"/>
      <c r="F64" s="123"/>
      <c r="G64" s="129"/>
      <c r="H64" s="124"/>
      <c r="I64" s="125"/>
      <c r="J64" s="126"/>
      <c r="K64" s="127"/>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c r="A65" s="151"/>
      <c r="B65" s="152"/>
      <c r="C65" s="153"/>
      <c r="D65" s="153"/>
      <c r="E65" s="154"/>
      <c r="F65" s="155"/>
      <c r="G65" s="156"/>
      <c r="H65" s="156"/>
      <c r="I65" s="157"/>
      <c r="J65" s="126"/>
      <c r="K65" s="127"/>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c r="A66" s="142"/>
      <c r="B66" s="143"/>
      <c r="C66" s="144"/>
      <c r="D66" s="144"/>
      <c r="E66" s="145"/>
      <c r="F66" s="146"/>
      <c r="G66" s="147"/>
      <c r="H66" s="147"/>
      <c r="I66" s="148"/>
      <c r="J66" s="126"/>
      <c r="K66" s="127"/>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c r="A67" s="120"/>
      <c r="B67" s="111"/>
      <c r="C67" s="97"/>
      <c r="D67" s="112"/>
      <c r="E67" s="149"/>
      <c r="F67" s="123"/>
      <c r="G67" s="124"/>
      <c r="H67" s="124"/>
      <c r="I67" s="116"/>
      <c r="J67" s="126"/>
      <c r="K67" s="127"/>
      <c r="L67" s="97"/>
      <c r="M67" s="98"/>
      <c r="N67" s="98"/>
      <c r="O67" s="98"/>
      <c r="P67" s="98"/>
      <c r="Q67" s="98"/>
      <c r="R67" s="98"/>
      <c r="S67" s="98"/>
      <c r="T67" s="98"/>
      <c r="U67" s="98"/>
      <c r="V67" s="98"/>
      <c r="W67" s="98"/>
      <c r="X67" s="98"/>
      <c r="Y67" s="98"/>
      <c r="Z67" s="98"/>
      <c r="AA67" s="98"/>
      <c r="AB67" s="98"/>
      <c r="AC67" s="12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c r="A68" s="120"/>
      <c r="B68" s="111"/>
      <c r="C68" s="97"/>
      <c r="D68" s="112"/>
      <c r="E68" s="149"/>
      <c r="F68" s="123"/>
      <c r="G68" s="124"/>
      <c r="H68" s="124"/>
      <c r="I68" s="116"/>
      <c r="J68" s="126"/>
      <c r="K68" s="127"/>
      <c r="L68" s="97"/>
      <c r="M68" s="98"/>
      <c r="N68" s="98"/>
      <c r="O68" s="98"/>
      <c r="P68" s="98"/>
      <c r="Q68" s="98"/>
      <c r="R68" s="98"/>
      <c r="S68" s="98"/>
      <c r="T68" s="98"/>
      <c r="U68" s="98"/>
      <c r="V68" s="98"/>
      <c r="W68" s="98"/>
      <c r="X68" s="98"/>
      <c r="Y68" s="98"/>
      <c r="Z68" s="98"/>
      <c r="AA68" s="98"/>
      <c r="AB68" s="98"/>
      <c r="AC68" s="12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c r="A69" s="151"/>
      <c r="B69" s="152"/>
      <c r="C69" s="153"/>
      <c r="D69" s="153"/>
      <c r="E69" s="154"/>
      <c r="F69" s="155"/>
      <c r="G69" s="156"/>
      <c r="H69" s="156"/>
      <c r="I69" s="157"/>
      <c r="J69" s="126"/>
      <c r="K69" s="127"/>
      <c r="L69" s="97"/>
      <c r="M69" s="98"/>
      <c r="N69" s="98"/>
      <c r="O69" s="98"/>
      <c r="P69" s="98"/>
      <c r="Q69" s="98"/>
      <c r="R69" s="98"/>
      <c r="S69" s="98"/>
      <c r="T69" s="98"/>
      <c r="U69" s="98"/>
      <c r="V69" s="98"/>
      <c r="W69" s="98"/>
      <c r="X69" s="98"/>
      <c r="Y69" s="98"/>
      <c r="Z69" s="98"/>
      <c r="AA69" s="98"/>
      <c r="AB69" s="98"/>
      <c r="AC69" s="12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c r="A70" s="100"/>
      <c r="B70" s="101"/>
      <c r="C70" s="102"/>
      <c r="D70" s="141"/>
      <c r="E70" s="103"/>
      <c r="F70" s="104"/>
      <c r="G70" s="105"/>
      <c r="H70" s="105"/>
      <c r="I70" s="106"/>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c r="A71" s="158"/>
      <c r="B71" s="111"/>
      <c r="C71" s="112"/>
      <c r="D71" s="112"/>
      <c r="E71" s="159"/>
      <c r="F71" s="160"/>
      <c r="G71" s="129"/>
      <c r="H71" s="129"/>
      <c r="I71" s="125"/>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c r="A72" s="158"/>
      <c r="B72" s="62"/>
      <c r="C72" s="97"/>
      <c r="D72" s="97"/>
      <c r="E72" s="159"/>
      <c r="F72" s="160"/>
      <c r="G72" s="129"/>
      <c r="H72" s="129"/>
      <c r="I72" s="125"/>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c r="A73" s="158"/>
      <c r="B73" s="62"/>
      <c r="C73" s="97"/>
      <c r="D73" s="97"/>
      <c r="E73" s="159"/>
      <c r="F73" s="160"/>
      <c r="G73" s="129"/>
      <c r="H73" s="129"/>
      <c r="I73" s="125"/>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c r="A74" s="158"/>
      <c r="B74" s="62"/>
      <c r="C74" s="97"/>
      <c r="D74" s="97"/>
      <c r="E74" s="159"/>
      <c r="F74" s="160"/>
      <c r="G74" s="129"/>
      <c r="H74" s="129"/>
      <c r="I74" s="125"/>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c r="A75" s="158"/>
      <c r="B75" s="62"/>
      <c r="C75" s="97"/>
      <c r="D75" s="97"/>
      <c r="E75" s="159"/>
      <c r="F75" s="160"/>
      <c r="G75" s="129"/>
      <c r="H75" s="129"/>
      <c r="I75" s="125"/>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c r="A76" s="158"/>
      <c r="B76" s="111"/>
      <c r="C76" s="97"/>
      <c r="D76" s="97"/>
      <c r="E76" s="159"/>
      <c r="F76" s="160"/>
      <c r="G76" s="129"/>
      <c r="H76" s="129"/>
      <c r="I76" s="125"/>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c r="A77" s="158"/>
      <c r="B77" s="111"/>
      <c r="C77" s="97"/>
      <c r="D77" s="97"/>
      <c r="E77" s="159"/>
      <c r="F77" s="160"/>
      <c r="G77" s="129"/>
      <c r="H77" s="129"/>
      <c r="I77" s="125"/>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c r="A78" s="158"/>
      <c r="B78" s="111"/>
      <c r="C78" s="97"/>
      <c r="D78" s="97"/>
      <c r="E78" s="159"/>
      <c r="F78" s="160"/>
      <c r="G78" s="129"/>
      <c r="H78" s="129"/>
      <c r="I78" s="125"/>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c r="A79" s="158"/>
      <c r="B79" s="111"/>
      <c r="C79" s="97"/>
      <c r="D79" s="97"/>
      <c r="E79" s="159"/>
      <c r="F79" s="160"/>
      <c r="G79" s="129"/>
      <c r="H79" s="129"/>
      <c r="I79" s="125"/>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c r="A80" s="158"/>
      <c r="B80" s="111"/>
      <c r="C80" s="97"/>
      <c r="D80" s="97"/>
      <c r="E80" s="159"/>
      <c r="F80" s="160"/>
      <c r="G80" s="129"/>
      <c r="H80" s="129"/>
      <c r="I80" s="125"/>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c r="A81" s="100"/>
      <c r="B81" s="101"/>
      <c r="C81" s="102"/>
      <c r="D81" s="141"/>
      <c r="E81" s="103"/>
      <c r="F81" s="104"/>
      <c r="G81" s="105"/>
      <c r="H81" s="105"/>
      <c r="I81" s="106"/>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c r="A82" s="158"/>
      <c r="B82" s="111"/>
      <c r="C82" s="112"/>
      <c r="D82" s="112"/>
      <c r="E82" s="159"/>
      <c r="F82" s="160"/>
      <c r="G82" s="129"/>
      <c r="H82" s="129"/>
      <c r="I82" s="161"/>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c r="A83" s="158"/>
      <c r="B83" s="111"/>
      <c r="C83" s="112"/>
      <c r="D83" s="112"/>
      <c r="E83" s="159"/>
      <c r="F83" s="160"/>
      <c r="G83" s="129"/>
      <c r="H83" s="129"/>
      <c r="I83" s="161"/>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c r="A84" s="162"/>
      <c r="B84" s="163"/>
      <c r="C84" s="164"/>
      <c r="D84" s="165"/>
      <c r="E84" s="166"/>
      <c r="F84" s="167"/>
      <c r="G84" s="156"/>
      <c r="H84" s="168"/>
      <c r="I84" s="169"/>
      <c r="J84" s="170"/>
      <c r="K84" s="171"/>
      <c r="L84" s="172"/>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15"/>
    </row>
    <row r="85" spans="1:67" ht="14.25" customHeight="1">
      <c r="A85" s="51"/>
      <c r="B85" s="51"/>
      <c r="C85" s="50"/>
      <c r="D85" s="50"/>
      <c r="E85" s="68"/>
      <c r="F85" s="51"/>
      <c r="G85" s="50"/>
      <c r="H85" s="51"/>
      <c r="I85" s="51"/>
      <c r="J85" s="65"/>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row>
    <row r="86" spans="1:67" ht="14.25" customHeight="1">
      <c r="A86" s="174"/>
      <c r="B86" s="51"/>
      <c r="C86" s="50"/>
      <c r="D86" s="50"/>
      <c r="E86" s="68"/>
      <c r="F86" s="51"/>
      <c r="G86" s="50"/>
      <c r="H86" s="51"/>
      <c r="I86" s="51"/>
      <c r="J86" s="65"/>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row>
    <row r="87" spans="1:67" ht="14.25" customHeight="1">
      <c r="A87" s="175"/>
      <c r="B87" s="51"/>
      <c r="C87" s="50"/>
      <c r="D87" s="50"/>
      <c r="E87" s="68"/>
      <c r="F87" s="51"/>
      <c r="G87" s="50"/>
      <c r="H87" s="51"/>
      <c r="I87" s="51"/>
      <c r="J87" s="65"/>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4.25" customHeight="1">
      <c r="A88" s="51"/>
      <c r="B88" s="51"/>
      <c r="C88" s="50"/>
      <c r="D88" s="50"/>
      <c r="E88" s="68"/>
      <c r="F88" s="51"/>
      <c r="G88" s="50"/>
      <c r="H88" s="51"/>
      <c r="I88" s="51"/>
      <c r="J88" s="65"/>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row>
    <row r="89" spans="1:67" ht="14.25" customHeight="1">
      <c r="A89" s="51"/>
      <c r="B89" s="51"/>
      <c r="C89" s="50"/>
      <c r="D89" s="50"/>
      <c r="E89" s="68"/>
      <c r="F89" s="51"/>
      <c r="G89" s="50"/>
      <c r="H89" s="51"/>
      <c r="I89" s="51"/>
      <c r="J89" s="65"/>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row>
    <row r="90" spans="1:67" ht="14.25" customHeight="1">
      <c r="A90" s="51"/>
      <c r="B90" s="51"/>
      <c r="C90" s="50"/>
      <c r="D90" s="50"/>
      <c r="E90" s="68"/>
      <c r="F90" s="51"/>
      <c r="G90" s="50"/>
      <c r="H90" s="51"/>
      <c r="I90" s="51"/>
      <c r="J90" s="65"/>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row>
    <row r="91" spans="1:67" ht="14.25" customHeight="1">
      <c r="A91" s="51"/>
      <c r="B91" s="51"/>
      <c r="C91" s="50"/>
      <c r="D91" s="50"/>
      <c r="E91" s="68"/>
      <c r="F91" s="51"/>
      <c r="G91" s="50"/>
      <c r="H91" s="51"/>
      <c r="I91" s="51"/>
      <c r="J91" s="65"/>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row>
    <row r="92" spans="1:67" ht="14.25" customHeight="1">
      <c r="A92" s="51"/>
      <c r="B92" s="51"/>
      <c r="C92" s="50"/>
      <c r="D92" s="50"/>
      <c r="E92" s="68"/>
      <c r="F92" s="51"/>
      <c r="G92" s="50"/>
      <c r="H92" s="51"/>
      <c r="I92" s="51"/>
      <c r="J92" s="65"/>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row>
    <row r="93" spans="1:67" ht="14.25" customHeight="1">
      <c r="A93" s="51"/>
      <c r="B93" s="51"/>
      <c r="C93" s="50"/>
      <c r="D93" s="50"/>
      <c r="E93" s="68"/>
      <c r="F93" s="51"/>
      <c r="G93" s="50"/>
      <c r="H93" s="51"/>
      <c r="I93" s="51"/>
      <c r="J93" s="65"/>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row>
    <row r="94" spans="1:67" ht="14.25" customHeight="1">
      <c r="A94" s="51"/>
      <c r="B94" s="51"/>
      <c r="C94" s="50"/>
      <c r="D94" s="50"/>
      <c r="E94" s="68"/>
      <c r="F94" s="51"/>
      <c r="G94" s="50"/>
      <c r="H94" s="51"/>
      <c r="I94" s="51"/>
      <c r="J94" s="65"/>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row>
    <row r="95" spans="1:67" ht="14.25" customHeight="1">
      <c r="A95" s="51"/>
      <c r="B95" s="51"/>
      <c r="C95" s="50"/>
      <c r="D95" s="50"/>
      <c r="E95" s="68"/>
      <c r="F95" s="51"/>
      <c r="G95" s="50"/>
      <c r="H95" s="51"/>
      <c r="I95" s="51"/>
      <c r="J95" s="65"/>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row>
    <row r="96" spans="1:67" ht="14.25" customHeight="1">
      <c r="A96" s="51"/>
      <c r="B96" s="51"/>
      <c r="C96" s="50"/>
      <c r="D96" s="50"/>
      <c r="E96" s="68"/>
      <c r="F96" s="51"/>
      <c r="G96" s="50"/>
      <c r="H96" s="51"/>
      <c r="I96" s="51"/>
      <c r="J96" s="65"/>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row>
    <row r="97" spans="1:67" ht="14.25" customHeight="1">
      <c r="A97" s="51"/>
      <c r="B97" s="51"/>
      <c r="C97" s="50"/>
      <c r="D97" s="50"/>
      <c r="E97" s="68"/>
      <c r="F97" s="51"/>
      <c r="G97" s="50"/>
      <c r="H97" s="51"/>
      <c r="I97" s="51"/>
      <c r="J97" s="65"/>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row>
    <row r="98" spans="1:67" ht="14.25" customHeight="1">
      <c r="A98" s="51"/>
      <c r="B98" s="51"/>
      <c r="C98" s="50"/>
      <c r="D98" s="50"/>
      <c r="E98" s="68"/>
      <c r="F98" s="51"/>
      <c r="G98" s="50"/>
      <c r="H98" s="51"/>
      <c r="I98" s="51"/>
      <c r="J98" s="65"/>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row>
    <row r="99" spans="1:67" ht="14.25" customHeight="1">
      <c r="A99" s="51"/>
      <c r="B99" s="51"/>
      <c r="C99" s="50"/>
      <c r="D99" s="50"/>
      <c r="E99" s="68"/>
      <c r="F99" s="51"/>
      <c r="G99" s="50"/>
      <c r="H99" s="51"/>
      <c r="I99" s="51"/>
      <c r="J99" s="65"/>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row>
    <row r="100" spans="1:67" ht="14.25" customHeight="1">
      <c r="A100" s="51"/>
      <c r="B100" s="51"/>
      <c r="C100" s="50"/>
      <c r="D100" s="50"/>
      <c r="E100" s="68"/>
      <c r="F100" s="51"/>
      <c r="G100" s="50"/>
      <c r="H100" s="51"/>
      <c r="I100" s="51"/>
      <c r="J100" s="65"/>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row>
    <row r="101" spans="1:67" ht="14.25" customHeight="1">
      <c r="A101" s="51"/>
      <c r="B101" s="51"/>
      <c r="C101" s="50"/>
      <c r="D101" s="50"/>
      <c r="E101" s="68"/>
      <c r="F101" s="51"/>
      <c r="G101" s="50"/>
      <c r="H101" s="51"/>
      <c r="I101" s="51"/>
      <c r="J101" s="65"/>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row>
    <row r="102" spans="1:67" ht="14.25" customHeight="1">
      <c r="A102" s="51"/>
      <c r="B102" s="51"/>
      <c r="C102" s="50"/>
      <c r="D102" s="50"/>
      <c r="E102" s="68"/>
      <c r="F102" s="51"/>
      <c r="G102" s="50"/>
      <c r="H102" s="51"/>
      <c r="I102" s="51"/>
      <c r="J102" s="65"/>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row>
    <row r="103" spans="1:67" ht="14.25" customHeight="1">
      <c r="A103" s="51"/>
      <c r="B103" s="51"/>
      <c r="C103" s="50"/>
      <c r="D103" s="50"/>
      <c r="E103" s="68"/>
      <c r="F103" s="51"/>
      <c r="G103" s="50"/>
      <c r="H103" s="51"/>
      <c r="I103" s="51"/>
      <c r="J103" s="65"/>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row>
    <row r="104" spans="1:67" ht="14.25" customHeight="1">
      <c r="A104" s="51"/>
      <c r="B104" s="51"/>
      <c r="C104" s="50"/>
      <c r="D104" s="50"/>
      <c r="E104" s="68"/>
      <c r="F104" s="51"/>
      <c r="G104" s="50"/>
      <c r="H104" s="51"/>
      <c r="I104" s="51"/>
      <c r="J104" s="65"/>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row>
    <row r="105" spans="1:67" ht="14.25" customHeight="1">
      <c r="A105" s="51"/>
      <c r="B105" s="51"/>
      <c r="C105" s="50"/>
      <c r="D105" s="50"/>
      <c r="E105" s="68"/>
      <c r="F105" s="51"/>
      <c r="G105" s="50"/>
      <c r="H105" s="51"/>
      <c r="I105" s="51"/>
      <c r="J105" s="65"/>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row>
    <row r="106" spans="1:67" ht="14.25" customHeight="1">
      <c r="A106" s="51"/>
      <c r="B106" s="51"/>
      <c r="C106" s="50"/>
      <c r="D106" s="50"/>
      <c r="E106" s="68"/>
      <c r="F106" s="51"/>
      <c r="G106" s="50"/>
      <c r="H106" s="51"/>
      <c r="I106" s="51"/>
      <c r="J106" s="65"/>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row>
    <row r="107" spans="1:67" ht="14.25" customHeight="1">
      <c r="A107" s="51"/>
      <c r="B107" s="51"/>
      <c r="C107" s="50"/>
      <c r="D107" s="50"/>
      <c r="E107" s="68"/>
      <c r="F107" s="51"/>
      <c r="G107" s="50"/>
      <c r="H107" s="51"/>
      <c r="I107" s="51"/>
      <c r="J107" s="65"/>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row>
    <row r="108" spans="1:67" ht="14.25" customHeight="1">
      <c r="A108" s="51"/>
      <c r="B108" s="51"/>
      <c r="C108" s="50"/>
      <c r="D108" s="50"/>
      <c r="E108" s="68"/>
      <c r="F108" s="51"/>
      <c r="G108" s="50"/>
      <c r="H108" s="51"/>
      <c r="I108" s="51"/>
      <c r="J108" s="65"/>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row>
    <row r="109" spans="1:67" ht="14.25" customHeight="1">
      <c r="A109" s="51"/>
      <c r="B109" s="51"/>
      <c r="C109" s="50"/>
      <c r="D109" s="50"/>
      <c r="E109" s="68"/>
      <c r="F109" s="51"/>
      <c r="G109" s="50"/>
      <c r="H109" s="51"/>
      <c r="I109" s="51"/>
      <c r="J109" s="65"/>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row>
    <row r="110" spans="1:67" ht="14.25" customHeight="1">
      <c r="A110" s="51"/>
      <c r="B110" s="51"/>
      <c r="C110" s="50"/>
      <c r="D110" s="50"/>
      <c r="E110" s="68"/>
      <c r="F110" s="51"/>
      <c r="G110" s="50"/>
      <c r="H110" s="51"/>
      <c r="I110" s="51"/>
      <c r="J110" s="65"/>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row>
    <row r="111" spans="1:67" ht="14.25" customHeight="1">
      <c r="A111" s="51"/>
      <c r="B111" s="51"/>
      <c r="C111" s="50"/>
      <c r="D111" s="50"/>
      <c r="E111" s="68"/>
      <c r="F111" s="51"/>
      <c r="G111" s="50"/>
      <c r="H111" s="51"/>
      <c r="I111" s="51"/>
      <c r="J111" s="65"/>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row>
    <row r="112" spans="1:67" ht="14.25" customHeight="1">
      <c r="A112" s="51"/>
      <c r="B112" s="51"/>
      <c r="C112" s="50"/>
      <c r="D112" s="50"/>
      <c r="E112" s="68"/>
      <c r="F112" s="51"/>
      <c r="G112" s="50"/>
      <c r="H112" s="51"/>
      <c r="I112" s="51"/>
      <c r="J112" s="65"/>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row>
    <row r="113" spans="1:67" ht="14.25" customHeight="1">
      <c r="A113" s="51"/>
      <c r="B113" s="51"/>
      <c r="C113" s="50"/>
      <c r="D113" s="50"/>
      <c r="E113" s="68"/>
      <c r="F113" s="51"/>
      <c r="G113" s="50"/>
      <c r="H113" s="51"/>
      <c r="I113" s="51"/>
      <c r="J113" s="65"/>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row>
    <row r="114" spans="1:67" ht="14.25" customHeight="1">
      <c r="A114" s="51"/>
      <c r="B114" s="51"/>
      <c r="C114" s="50"/>
      <c r="D114" s="50"/>
      <c r="E114" s="68"/>
      <c r="F114" s="51"/>
      <c r="G114" s="50"/>
      <c r="H114" s="51"/>
      <c r="I114" s="51"/>
      <c r="J114" s="65"/>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row>
    <row r="115" spans="1:67" ht="14.25" customHeight="1">
      <c r="A115" s="51"/>
      <c r="B115" s="51"/>
      <c r="C115" s="50"/>
      <c r="D115" s="50"/>
      <c r="E115" s="68"/>
      <c r="F115" s="51"/>
      <c r="G115" s="50"/>
      <c r="H115" s="51"/>
      <c r="I115" s="51"/>
      <c r="J115" s="65"/>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row>
    <row r="116" spans="1:67" ht="14.25" customHeight="1">
      <c r="A116" s="51"/>
      <c r="B116" s="51"/>
      <c r="C116" s="50"/>
      <c r="D116" s="50"/>
      <c r="E116" s="68"/>
      <c r="F116" s="51"/>
      <c r="G116" s="50"/>
      <c r="H116" s="51"/>
      <c r="I116" s="51"/>
      <c r="J116" s="65"/>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row>
    <row r="117" spans="1:67" ht="14.25" customHeight="1">
      <c r="A117" s="51"/>
      <c r="B117" s="51"/>
      <c r="C117" s="50"/>
      <c r="D117" s="50"/>
      <c r="E117" s="68"/>
      <c r="F117" s="51"/>
      <c r="G117" s="50"/>
      <c r="H117" s="51"/>
      <c r="I117" s="51"/>
      <c r="J117" s="65"/>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row>
    <row r="118" spans="1:67" ht="14.25" customHeight="1">
      <c r="A118" s="51"/>
      <c r="B118" s="51"/>
      <c r="C118" s="50"/>
      <c r="D118" s="50"/>
      <c r="E118" s="68"/>
      <c r="F118" s="51"/>
      <c r="G118" s="50"/>
      <c r="H118" s="51"/>
      <c r="I118" s="51"/>
      <c r="J118" s="65"/>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row>
    <row r="119" spans="1:67" ht="14.25" customHeight="1">
      <c r="A119" s="51"/>
      <c r="B119" s="51"/>
      <c r="C119" s="50"/>
      <c r="D119" s="50"/>
      <c r="E119" s="68"/>
      <c r="F119" s="51"/>
      <c r="G119" s="50"/>
      <c r="H119" s="51"/>
      <c r="I119" s="51"/>
      <c r="J119" s="65"/>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row>
    <row r="120" spans="1:67" ht="14.25" customHeight="1">
      <c r="A120" s="51"/>
      <c r="B120" s="51"/>
      <c r="C120" s="50"/>
      <c r="D120" s="50"/>
      <c r="E120" s="68"/>
      <c r="F120" s="51"/>
      <c r="G120" s="50"/>
      <c r="H120" s="51"/>
      <c r="I120" s="51"/>
      <c r="J120" s="65"/>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row>
    <row r="121" spans="1:67" ht="14.25" customHeight="1">
      <c r="A121" s="51"/>
      <c r="B121" s="51"/>
      <c r="C121" s="50"/>
      <c r="D121" s="50"/>
      <c r="E121" s="68"/>
      <c r="F121" s="51"/>
      <c r="G121" s="50"/>
      <c r="H121" s="51"/>
      <c r="I121" s="51"/>
      <c r="J121" s="65"/>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row>
    <row r="122" spans="1:67" ht="14.25" customHeight="1">
      <c r="A122" s="51"/>
      <c r="B122" s="51"/>
      <c r="C122" s="50"/>
      <c r="D122" s="50"/>
      <c r="E122" s="68"/>
      <c r="F122" s="51"/>
      <c r="G122" s="50"/>
      <c r="H122" s="51"/>
      <c r="I122" s="51"/>
      <c r="J122" s="65"/>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row>
    <row r="123" spans="1:67" ht="14.25" customHeight="1">
      <c r="A123" s="51"/>
      <c r="B123" s="51"/>
      <c r="C123" s="50"/>
      <c r="D123" s="50"/>
      <c r="E123" s="68"/>
      <c r="F123" s="51"/>
      <c r="G123" s="50"/>
      <c r="H123" s="51"/>
      <c r="I123" s="51"/>
      <c r="J123" s="65"/>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row>
    <row r="124" spans="1:67" ht="14.25" customHeight="1">
      <c r="A124" s="51"/>
      <c r="B124" s="51"/>
      <c r="C124" s="50"/>
      <c r="D124" s="50"/>
      <c r="E124" s="68"/>
      <c r="F124" s="51"/>
      <c r="G124" s="50"/>
      <c r="H124" s="51"/>
      <c r="I124" s="51"/>
      <c r="J124" s="65"/>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row>
    <row r="125" spans="1:67" ht="14.25" customHeight="1">
      <c r="A125" s="51"/>
      <c r="B125" s="51"/>
      <c r="C125" s="50"/>
      <c r="D125" s="50"/>
      <c r="E125" s="68"/>
      <c r="F125" s="51"/>
      <c r="G125" s="50"/>
      <c r="H125" s="51"/>
      <c r="I125" s="51"/>
      <c r="J125" s="65"/>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row>
    <row r="126" spans="1:67" ht="14.25" customHeight="1">
      <c r="A126" s="51"/>
      <c r="B126" s="51"/>
      <c r="C126" s="50"/>
      <c r="D126" s="50"/>
      <c r="E126" s="68"/>
      <c r="F126" s="51"/>
      <c r="G126" s="50"/>
      <c r="H126" s="51"/>
      <c r="I126" s="51"/>
      <c r="J126" s="65"/>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row>
    <row r="127" spans="1:67" ht="14.25" customHeight="1">
      <c r="A127" s="51"/>
      <c r="B127" s="51"/>
      <c r="C127" s="50"/>
      <c r="D127" s="50"/>
      <c r="E127" s="68"/>
      <c r="F127" s="51"/>
      <c r="G127" s="50"/>
      <c r="H127" s="51"/>
      <c r="I127" s="51"/>
      <c r="J127" s="65"/>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row>
    <row r="128" spans="1:67" ht="14.25" customHeight="1">
      <c r="A128" s="51"/>
      <c r="B128" s="51"/>
      <c r="C128" s="50"/>
      <c r="D128" s="50"/>
      <c r="E128" s="68"/>
      <c r="F128" s="51"/>
      <c r="G128" s="50"/>
      <c r="H128" s="51"/>
      <c r="I128" s="51"/>
      <c r="J128" s="65"/>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row>
    <row r="129" spans="1:67" ht="14.25" customHeight="1">
      <c r="A129" s="51"/>
      <c r="B129" s="51"/>
      <c r="C129" s="50"/>
      <c r="D129" s="50"/>
      <c r="E129" s="68"/>
      <c r="F129" s="51"/>
      <c r="G129" s="50"/>
      <c r="H129" s="51"/>
      <c r="I129" s="51"/>
      <c r="J129" s="65"/>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row>
    <row r="130" spans="1:67" ht="14.25" customHeight="1">
      <c r="A130" s="51"/>
      <c r="B130" s="51"/>
      <c r="C130" s="50"/>
      <c r="D130" s="50"/>
      <c r="E130" s="68"/>
      <c r="F130" s="51"/>
      <c r="G130" s="50"/>
      <c r="H130" s="51"/>
      <c r="I130" s="51"/>
      <c r="J130" s="65"/>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row>
    <row r="131" spans="1:67" ht="14.25" customHeight="1">
      <c r="A131" s="51"/>
      <c r="B131" s="51"/>
      <c r="C131" s="50"/>
      <c r="D131" s="50"/>
      <c r="E131" s="68"/>
      <c r="F131" s="51"/>
      <c r="G131" s="50"/>
      <c r="H131" s="51"/>
      <c r="I131" s="51"/>
      <c r="J131" s="65"/>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row>
    <row r="132" spans="1:67" ht="14.25" customHeight="1">
      <c r="A132" s="51"/>
      <c r="B132" s="51"/>
      <c r="C132" s="50"/>
      <c r="D132" s="50"/>
      <c r="E132" s="68"/>
      <c r="F132" s="51"/>
      <c r="G132" s="50"/>
      <c r="H132" s="51"/>
      <c r="I132" s="51"/>
      <c r="J132" s="65"/>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row>
    <row r="133" spans="1:67" ht="14.25" customHeight="1">
      <c r="A133" s="51"/>
      <c r="B133" s="51"/>
      <c r="C133" s="50"/>
      <c r="D133" s="50"/>
      <c r="E133" s="68"/>
      <c r="F133" s="51"/>
      <c r="G133" s="50"/>
      <c r="H133" s="51"/>
      <c r="I133" s="51"/>
      <c r="J133" s="65"/>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row>
    <row r="134" spans="1:67" ht="14.25" customHeight="1">
      <c r="A134" s="51"/>
      <c r="B134" s="51"/>
      <c r="C134" s="50"/>
      <c r="D134" s="50"/>
      <c r="E134" s="68"/>
      <c r="F134" s="51"/>
      <c r="G134" s="50"/>
      <c r="H134" s="51"/>
      <c r="I134" s="51"/>
      <c r="J134" s="65"/>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row>
    <row r="135" spans="1:67" ht="14.25" customHeight="1">
      <c r="A135" s="51"/>
      <c r="B135" s="51"/>
      <c r="C135" s="50"/>
      <c r="D135" s="50"/>
      <c r="E135" s="68"/>
      <c r="F135" s="51"/>
      <c r="G135" s="50"/>
      <c r="H135" s="51"/>
      <c r="I135" s="51"/>
      <c r="J135" s="65"/>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row>
    <row r="136" spans="1:67" ht="14.25" customHeight="1">
      <c r="A136" s="51"/>
      <c r="B136" s="51"/>
      <c r="C136" s="50"/>
      <c r="D136" s="50"/>
      <c r="E136" s="68"/>
      <c r="F136" s="51"/>
      <c r="G136" s="50"/>
      <c r="H136" s="51"/>
      <c r="I136" s="51"/>
      <c r="J136" s="65"/>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row>
    <row r="137" spans="1:67" ht="14.25" customHeight="1">
      <c r="A137" s="51"/>
      <c r="B137" s="51"/>
      <c r="C137" s="50"/>
      <c r="D137" s="50"/>
      <c r="E137" s="68"/>
      <c r="F137" s="51"/>
      <c r="G137" s="50"/>
      <c r="H137" s="51"/>
      <c r="I137" s="51"/>
      <c r="J137" s="65"/>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row>
    <row r="138" spans="1:67" ht="14.25" customHeight="1">
      <c r="A138" s="51"/>
      <c r="B138" s="51"/>
      <c r="C138" s="50"/>
      <c r="D138" s="50"/>
      <c r="E138" s="68"/>
      <c r="F138" s="51"/>
      <c r="G138" s="50"/>
      <c r="H138" s="51"/>
      <c r="I138" s="51"/>
      <c r="J138" s="65"/>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row>
    <row r="139" spans="1:67" ht="14.25" customHeight="1">
      <c r="A139" s="51"/>
      <c r="B139" s="51"/>
      <c r="C139" s="50"/>
      <c r="D139" s="50"/>
      <c r="E139" s="68"/>
      <c r="F139" s="51"/>
      <c r="G139" s="50"/>
      <c r="H139" s="51"/>
      <c r="I139" s="51"/>
      <c r="J139" s="65"/>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row>
    <row r="140" spans="1:67" ht="14.25" customHeight="1">
      <c r="A140" s="51"/>
      <c r="B140" s="51"/>
      <c r="C140" s="50"/>
      <c r="D140" s="50"/>
      <c r="E140" s="68"/>
      <c r="F140" s="51"/>
      <c r="G140" s="50"/>
      <c r="H140" s="51"/>
      <c r="I140" s="51"/>
      <c r="J140" s="65"/>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row>
    <row r="141" spans="1:67" ht="14.25" customHeight="1">
      <c r="A141" s="51"/>
      <c r="B141" s="51"/>
      <c r="C141" s="50"/>
      <c r="D141" s="50"/>
      <c r="E141" s="68"/>
      <c r="F141" s="51"/>
      <c r="G141" s="50"/>
      <c r="H141" s="51"/>
      <c r="I141" s="51"/>
      <c r="J141" s="65"/>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row>
    <row r="142" spans="1:67" ht="14.25" customHeight="1">
      <c r="A142" s="51"/>
      <c r="B142" s="51"/>
      <c r="C142" s="50"/>
      <c r="D142" s="50"/>
      <c r="E142" s="68"/>
      <c r="F142" s="51"/>
      <c r="G142" s="50"/>
      <c r="H142" s="51"/>
      <c r="I142" s="51"/>
      <c r="J142" s="65"/>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row>
    <row r="143" spans="1:67" ht="14.25" customHeight="1">
      <c r="A143" s="51"/>
      <c r="B143" s="51"/>
      <c r="C143" s="50"/>
      <c r="D143" s="50"/>
      <c r="E143" s="68"/>
      <c r="F143" s="51"/>
      <c r="G143" s="50"/>
      <c r="H143" s="51"/>
      <c r="I143" s="51"/>
      <c r="J143" s="65"/>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row>
    <row r="144" spans="1:67" ht="14.25" customHeight="1">
      <c r="A144" s="51"/>
      <c r="B144" s="51"/>
      <c r="C144" s="50"/>
      <c r="D144" s="50"/>
      <c r="E144" s="68"/>
      <c r="F144" s="51"/>
      <c r="G144" s="50"/>
      <c r="H144" s="51"/>
      <c r="I144" s="51"/>
      <c r="J144" s="65"/>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row>
    <row r="145" spans="1:67" ht="14.25" customHeight="1">
      <c r="A145" s="51"/>
      <c r="B145" s="51"/>
      <c r="C145" s="50"/>
      <c r="D145" s="50"/>
      <c r="E145" s="68"/>
      <c r="F145" s="51"/>
      <c r="G145" s="50"/>
      <c r="H145" s="51"/>
      <c r="I145" s="51"/>
      <c r="J145" s="65"/>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row>
    <row r="146" spans="1:67" ht="14.25" customHeight="1">
      <c r="A146" s="51"/>
      <c r="B146" s="51"/>
      <c r="C146" s="50"/>
      <c r="D146" s="50"/>
      <c r="E146" s="68"/>
      <c r="F146" s="51"/>
      <c r="G146" s="50"/>
      <c r="H146" s="51"/>
      <c r="I146" s="51"/>
      <c r="J146" s="65"/>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row>
    <row r="147" spans="1:67" ht="14.25" customHeight="1">
      <c r="A147" s="51"/>
      <c r="B147" s="51"/>
      <c r="C147" s="50"/>
      <c r="D147" s="50"/>
      <c r="E147" s="68"/>
      <c r="F147" s="51"/>
      <c r="G147" s="50"/>
      <c r="H147" s="51"/>
      <c r="I147" s="51"/>
      <c r="J147" s="65"/>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row>
    <row r="148" spans="1:67" ht="14.25" customHeight="1">
      <c r="A148" s="51"/>
      <c r="B148" s="51"/>
      <c r="C148" s="50"/>
      <c r="D148" s="50"/>
      <c r="E148" s="68"/>
      <c r="F148" s="51"/>
      <c r="G148" s="50"/>
      <c r="H148" s="51"/>
      <c r="I148" s="51"/>
      <c r="J148" s="65"/>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row>
    <row r="149" spans="1:67" ht="14.25" customHeight="1">
      <c r="A149" s="51"/>
      <c r="B149" s="51"/>
      <c r="C149" s="50"/>
      <c r="D149" s="50"/>
      <c r="E149" s="68"/>
      <c r="F149" s="51"/>
      <c r="G149" s="50"/>
      <c r="H149" s="51"/>
      <c r="I149" s="51"/>
      <c r="J149" s="65"/>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row>
    <row r="150" spans="1:67" ht="14.25" customHeight="1">
      <c r="A150" s="51"/>
      <c r="B150" s="51"/>
      <c r="C150" s="50"/>
      <c r="D150" s="50"/>
      <c r="E150" s="68"/>
      <c r="F150" s="51"/>
      <c r="G150" s="50"/>
      <c r="H150" s="51"/>
      <c r="I150" s="51"/>
      <c r="J150" s="65"/>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row>
    <row r="151" spans="1:67" ht="14.25" customHeight="1">
      <c r="A151" s="51"/>
      <c r="B151" s="51"/>
      <c r="C151" s="50"/>
      <c r="D151" s="50"/>
      <c r="E151" s="68"/>
      <c r="F151" s="51"/>
      <c r="G151" s="50"/>
      <c r="H151" s="51"/>
      <c r="I151" s="51"/>
      <c r="J151" s="65"/>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row>
    <row r="152" spans="1:67" ht="14.25" customHeight="1">
      <c r="A152" s="51"/>
      <c r="B152" s="51"/>
      <c r="C152" s="50"/>
      <c r="D152" s="50"/>
      <c r="E152" s="68"/>
      <c r="F152" s="51"/>
      <c r="G152" s="50"/>
      <c r="H152" s="51"/>
      <c r="I152" s="51"/>
      <c r="J152" s="65"/>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row>
    <row r="153" spans="1:67" ht="14.25" customHeight="1">
      <c r="A153" s="51"/>
      <c r="B153" s="51"/>
      <c r="C153" s="50"/>
      <c r="D153" s="50"/>
      <c r="E153" s="68"/>
      <c r="F153" s="51"/>
      <c r="G153" s="50"/>
      <c r="H153" s="51"/>
      <c r="I153" s="51"/>
      <c r="J153" s="65"/>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row>
    <row r="154" spans="1:67" ht="14.25" customHeight="1">
      <c r="A154" s="51"/>
      <c r="B154" s="51"/>
      <c r="C154" s="50"/>
      <c r="D154" s="50"/>
      <c r="E154" s="68"/>
      <c r="F154" s="51"/>
      <c r="G154" s="50"/>
      <c r="H154" s="51"/>
      <c r="I154" s="51"/>
      <c r="J154" s="65"/>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row>
    <row r="155" spans="1:67" ht="14.25" customHeight="1">
      <c r="A155" s="51"/>
      <c r="B155" s="51"/>
      <c r="C155" s="50"/>
      <c r="D155" s="50"/>
      <c r="E155" s="68"/>
      <c r="F155" s="51"/>
      <c r="G155" s="50"/>
      <c r="H155" s="51"/>
      <c r="I155" s="51"/>
      <c r="J155" s="65"/>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row>
    <row r="156" spans="1:67" ht="14.25" customHeight="1">
      <c r="A156" s="51"/>
      <c r="B156" s="51"/>
      <c r="C156" s="50"/>
      <c r="D156" s="50"/>
      <c r="E156" s="68"/>
      <c r="F156" s="51"/>
      <c r="G156" s="50"/>
      <c r="H156" s="51"/>
      <c r="I156" s="51"/>
      <c r="J156" s="65"/>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row>
    <row r="157" spans="1:67" ht="14.25" customHeight="1">
      <c r="A157" s="51"/>
      <c r="B157" s="51"/>
      <c r="C157" s="50"/>
      <c r="D157" s="50"/>
      <c r="E157" s="68"/>
      <c r="F157" s="51"/>
      <c r="G157" s="50"/>
      <c r="H157" s="51"/>
      <c r="I157" s="51"/>
      <c r="J157" s="65"/>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row>
    <row r="158" spans="1:67" ht="14.25" customHeight="1">
      <c r="A158" s="51"/>
      <c r="B158" s="51"/>
      <c r="C158" s="50"/>
      <c r="D158" s="50"/>
      <c r="E158" s="68"/>
      <c r="F158" s="51"/>
      <c r="G158" s="50"/>
      <c r="H158" s="51"/>
      <c r="I158" s="51"/>
      <c r="J158" s="65"/>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row>
    <row r="159" spans="1:67" ht="14.25" customHeight="1">
      <c r="A159" s="51"/>
      <c r="B159" s="51"/>
      <c r="C159" s="50"/>
      <c r="D159" s="50"/>
      <c r="E159" s="68"/>
      <c r="F159" s="51"/>
      <c r="G159" s="50"/>
      <c r="H159" s="51"/>
      <c r="I159" s="51"/>
      <c r="J159" s="65"/>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row>
    <row r="160" spans="1:67" ht="14.25" customHeight="1">
      <c r="A160" s="51"/>
      <c r="B160" s="51"/>
      <c r="C160" s="50"/>
      <c r="D160" s="50"/>
      <c r="E160" s="68"/>
      <c r="F160" s="51"/>
      <c r="G160" s="50"/>
      <c r="H160" s="51"/>
      <c r="I160" s="51"/>
      <c r="J160" s="65"/>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row>
    <row r="161" spans="1:67" ht="14.25" customHeight="1">
      <c r="A161" s="51"/>
      <c r="B161" s="51"/>
      <c r="C161" s="50"/>
      <c r="D161" s="50"/>
      <c r="E161" s="68"/>
      <c r="F161" s="51"/>
      <c r="G161" s="50"/>
      <c r="H161" s="51"/>
      <c r="I161" s="51"/>
      <c r="J161" s="65"/>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row>
    <row r="162" spans="1:67" ht="14.25" customHeight="1">
      <c r="A162" s="51"/>
      <c r="B162" s="51"/>
      <c r="C162" s="50"/>
      <c r="D162" s="50"/>
      <c r="E162" s="68"/>
      <c r="F162" s="51"/>
      <c r="G162" s="50"/>
      <c r="H162" s="51"/>
      <c r="I162" s="51"/>
      <c r="J162" s="65"/>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row>
    <row r="163" spans="1:67" ht="14.25" customHeight="1">
      <c r="A163" s="51"/>
      <c r="B163" s="51"/>
      <c r="C163" s="50"/>
      <c r="D163" s="50"/>
      <c r="E163" s="68"/>
      <c r="F163" s="51"/>
      <c r="G163" s="50"/>
      <c r="H163" s="51"/>
      <c r="I163" s="51"/>
      <c r="J163" s="65"/>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row>
    <row r="164" spans="1:67" ht="14.25" customHeight="1">
      <c r="A164" s="51"/>
      <c r="B164" s="51"/>
      <c r="C164" s="50"/>
      <c r="D164" s="50"/>
      <c r="E164" s="68"/>
      <c r="F164" s="51"/>
      <c r="G164" s="50"/>
      <c r="H164" s="51"/>
      <c r="I164" s="51"/>
      <c r="J164" s="65"/>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row>
    <row r="165" spans="1:67" ht="14.25" customHeight="1">
      <c r="A165" s="51"/>
      <c r="B165" s="51"/>
      <c r="C165" s="50"/>
      <c r="D165" s="50"/>
      <c r="E165" s="68"/>
      <c r="F165" s="51"/>
      <c r="G165" s="50"/>
      <c r="H165" s="51"/>
      <c r="I165" s="51"/>
      <c r="J165" s="65"/>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row>
    <row r="166" spans="1:67" ht="14.25" customHeight="1">
      <c r="A166" s="51"/>
      <c r="B166" s="51"/>
      <c r="C166" s="50"/>
      <c r="D166" s="50"/>
      <c r="E166" s="68"/>
      <c r="F166" s="51"/>
      <c r="G166" s="50"/>
      <c r="H166" s="51"/>
      <c r="I166" s="51"/>
      <c r="J166" s="65"/>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row>
    <row r="167" spans="1:67" ht="14.25" customHeight="1">
      <c r="A167" s="51"/>
      <c r="B167" s="51"/>
      <c r="C167" s="50"/>
      <c r="D167" s="50"/>
      <c r="E167" s="68"/>
      <c r="F167" s="51"/>
      <c r="G167" s="50"/>
      <c r="H167" s="51"/>
      <c r="I167" s="51"/>
      <c r="J167" s="65"/>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row>
    <row r="168" spans="1:67" ht="14.25" customHeight="1">
      <c r="A168" s="51"/>
      <c r="B168" s="51"/>
      <c r="C168" s="50"/>
      <c r="D168" s="50"/>
      <c r="E168" s="68"/>
      <c r="F168" s="51"/>
      <c r="G168" s="50"/>
      <c r="H168" s="51"/>
      <c r="I168" s="51"/>
      <c r="J168" s="65"/>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row>
    <row r="169" spans="1:67" ht="14.25" customHeight="1">
      <c r="A169" s="51"/>
      <c r="B169" s="51"/>
      <c r="C169" s="50"/>
      <c r="D169" s="50"/>
      <c r="E169" s="68"/>
      <c r="F169" s="51"/>
      <c r="G169" s="50"/>
      <c r="H169" s="51"/>
      <c r="I169" s="51"/>
      <c r="J169" s="65"/>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row>
    <row r="170" spans="1:67" ht="14.25" customHeight="1">
      <c r="A170" s="51"/>
      <c r="B170" s="51"/>
      <c r="C170" s="50"/>
      <c r="D170" s="50"/>
      <c r="E170" s="68"/>
      <c r="F170" s="51"/>
      <c r="G170" s="50"/>
      <c r="H170" s="51"/>
      <c r="I170" s="51"/>
      <c r="J170" s="65"/>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row>
    <row r="171" spans="1:67" ht="14.25" customHeight="1">
      <c r="A171" s="51"/>
      <c r="B171" s="51"/>
      <c r="C171" s="50"/>
      <c r="D171" s="50"/>
      <c r="E171" s="68"/>
      <c r="F171" s="51"/>
      <c r="G171" s="50"/>
      <c r="H171" s="51"/>
      <c r="I171" s="51"/>
      <c r="J171" s="65"/>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row>
    <row r="172" spans="1:67" ht="14.25" customHeight="1">
      <c r="A172" s="51"/>
      <c r="B172" s="51"/>
      <c r="C172" s="50"/>
      <c r="D172" s="50"/>
      <c r="E172" s="68"/>
      <c r="F172" s="51"/>
      <c r="G172" s="50"/>
      <c r="H172" s="51"/>
      <c r="I172" s="51"/>
      <c r="J172" s="65"/>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row>
    <row r="173" spans="1:67" ht="14.25" customHeight="1">
      <c r="A173" s="51"/>
      <c r="B173" s="51"/>
      <c r="C173" s="50"/>
      <c r="D173" s="50"/>
      <c r="E173" s="68"/>
      <c r="F173" s="51"/>
      <c r="G173" s="50"/>
      <c r="H173" s="51"/>
      <c r="I173" s="51"/>
      <c r="J173" s="65"/>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row>
    <row r="174" spans="1:67" ht="14.25" customHeight="1">
      <c r="A174" s="51"/>
      <c r="B174" s="51"/>
      <c r="C174" s="50"/>
      <c r="D174" s="50"/>
      <c r="E174" s="68"/>
      <c r="F174" s="51"/>
      <c r="G174" s="50"/>
      <c r="H174" s="51"/>
      <c r="I174" s="51"/>
      <c r="J174" s="65"/>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row>
    <row r="175" spans="1:67" ht="14.25" customHeight="1">
      <c r="A175" s="51"/>
      <c r="B175" s="51"/>
      <c r="C175" s="50"/>
      <c r="D175" s="50"/>
      <c r="E175" s="68"/>
      <c r="F175" s="51"/>
      <c r="G175" s="50"/>
      <c r="H175" s="51"/>
      <c r="I175" s="51"/>
      <c r="J175" s="65"/>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row>
    <row r="176" spans="1:67" ht="14.25" customHeight="1">
      <c r="A176" s="51"/>
      <c r="B176" s="51"/>
      <c r="C176" s="50"/>
      <c r="D176" s="50"/>
      <c r="E176" s="68"/>
      <c r="F176" s="51"/>
      <c r="G176" s="50"/>
      <c r="H176" s="51"/>
      <c r="I176" s="51"/>
      <c r="J176" s="65"/>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row>
    <row r="177" spans="1:67" ht="14.25" customHeight="1">
      <c r="A177" s="51"/>
      <c r="B177" s="51"/>
      <c r="C177" s="50"/>
      <c r="D177" s="50"/>
      <c r="E177" s="68"/>
      <c r="F177" s="51"/>
      <c r="G177" s="50"/>
      <c r="H177" s="51"/>
      <c r="I177" s="51"/>
      <c r="J177" s="65"/>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row>
    <row r="178" spans="1:67" ht="14.25" customHeight="1">
      <c r="A178" s="51"/>
      <c r="B178" s="51"/>
      <c r="C178" s="50"/>
      <c r="D178" s="50"/>
      <c r="E178" s="68"/>
      <c r="F178" s="51"/>
      <c r="G178" s="50"/>
      <c r="H178" s="51"/>
      <c r="I178" s="51"/>
      <c r="J178" s="65"/>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row>
    <row r="179" spans="1:67" ht="14.25" customHeight="1">
      <c r="A179" s="51"/>
      <c r="B179" s="51"/>
      <c r="C179" s="50"/>
      <c r="D179" s="50"/>
      <c r="E179" s="68"/>
      <c r="F179" s="51"/>
      <c r="G179" s="50"/>
      <c r="H179" s="51"/>
      <c r="I179" s="51"/>
      <c r="J179" s="65"/>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row>
    <row r="180" spans="1:67" ht="14.25" customHeight="1">
      <c r="A180" s="51"/>
      <c r="B180" s="51"/>
      <c r="C180" s="50"/>
      <c r="D180" s="50"/>
      <c r="E180" s="68"/>
      <c r="F180" s="51"/>
      <c r="G180" s="50"/>
      <c r="H180" s="51"/>
      <c r="I180" s="51"/>
      <c r="J180" s="65"/>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row>
    <row r="181" spans="1:67" ht="14.25" customHeight="1">
      <c r="A181" s="51"/>
      <c r="B181" s="51"/>
      <c r="C181" s="50"/>
      <c r="D181" s="50"/>
      <c r="E181" s="68"/>
      <c r="F181" s="51"/>
      <c r="G181" s="50"/>
      <c r="H181" s="51"/>
      <c r="I181" s="51"/>
      <c r="J181" s="65"/>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row>
    <row r="182" spans="1:67" ht="14.25" customHeight="1">
      <c r="A182" s="51"/>
      <c r="B182" s="51"/>
      <c r="C182" s="50"/>
      <c r="D182" s="50"/>
      <c r="E182" s="68"/>
      <c r="F182" s="51"/>
      <c r="G182" s="50"/>
      <c r="H182" s="51"/>
      <c r="I182" s="51"/>
      <c r="J182" s="65"/>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row>
    <row r="183" spans="1:67" ht="14.25" customHeight="1">
      <c r="A183" s="51"/>
      <c r="B183" s="51"/>
      <c r="C183" s="50"/>
      <c r="D183" s="50"/>
      <c r="E183" s="68"/>
      <c r="F183" s="51"/>
      <c r="G183" s="50"/>
      <c r="H183" s="51"/>
      <c r="I183" s="51"/>
      <c r="J183" s="65"/>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row>
    <row r="184" spans="1:67" ht="14.25" customHeight="1">
      <c r="A184" s="51"/>
      <c r="B184" s="51"/>
      <c r="C184" s="50"/>
      <c r="D184" s="50"/>
      <c r="E184" s="68"/>
      <c r="F184" s="51"/>
      <c r="G184" s="50"/>
      <c r="H184" s="51"/>
      <c r="I184" s="51"/>
      <c r="J184" s="65"/>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row>
    <row r="185" spans="1:67" ht="14.25" customHeight="1">
      <c r="A185" s="51"/>
      <c r="B185" s="51"/>
      <c r="C185" s="50"/>
      <c r="D185" s="50"/>
      <c r="E185" s="68"/>
      <c r="F185" s="51"/>
      <c r="G185" s="50"/>
      <c r="H185" s="51"/>
      <c r="I185" s="51"/>
      <c r="J185" s="65"/>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row>
    <row r="186" spans="1:67" ht="14.25" customHeight="1">
      <c r="A186" s="51"/>
      <c r="B186" s="51"/>
      <c r="C186" s="50"/>
      <c r="D186" s="50"/>
      <c r="E186" s="68"/>
      <c r="F186" s="51"/>
      <c r="G186" s="50"/>
      <c r="H186" s="51"/>
      <c r="I186" s="51"/>
      <c r="J186" s="65"/>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row>
    <row r="187" spans="1:67" ht="14.25" customHeight="1">
      <c r="A187" s="51"/>
      <c r="B187" s="51"/>
      <c r="C187" s="50"/>
      <c r="D187" s="50"/>
      <c r="E187" s="68"/>
      <c r="F187" s="51"/>
      <c r="G187" s="50"/>
      <c r="H187" s="51"/>
      <c r="I187" s="51"/>
      <c r="J187" s="65"/>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row>
    <row r="188" spans="1:67" ht="14.25" customHeight="1">
      <c r="A188" s="51"/>
      <c r="B188" s="51"/>
      <c r="C188" s="50"/>
      <c r="D188" s="50"/>
      <c r="E188" s="68"/>
      <c r="F188" s="51"/>
      <c r="G188" s="50"/>
      <c r="H188" s="51"/>
      <c r="I188" s="51"/>
      <c r="J188" s="65"/>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row>
    <row r="189" spans="1:67" ht="14.25" customHeight="1">
      <c r="A189" s="51"/>
      <c r="B189" s="51"/>
      <c r="C189" s="50"/>
      <c r="D189" s="50"/>
      <c r="E189" s="68"/>
      <c r="F189" s="51"/>
      <c r="G189" s="50"/>
      <c r="H189" s="51"/>
      <c r="I189" s="51"/>
      <c r="J189" s="65"/>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row>
    <row r="190" spans="1:67" ht="14.25" customHeight="1">
      <c r="A190" s="51"/>
      <c r="B190" s="51"/>
      <c r="C190" s="50"/>
      <c r="D190" s="50"/>
      <c r="E190" s="68"/>
      <c r="F190" s="51"/>
      <c r="G190" s="50"/>
      <c r="H190" s="51"/>
      <c r="I190" s="51"/>
      <c r="J190" s="65"/>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row>
    <row r="191" spans="1:67" ht="14.25" customHeight="1">
      <c r="A191" s="51"/>
      <c r="B191" s="51"/>
      <c r="C191" s="50"/>
      <c r="D191" s="50"/>
      <c r="E191" s="68"/>
      <c r="F191" s="51"/>
      <c r="G191" s="50"/>
      <c r="H191" s="51"/>
      <c r="I191" s="51"/>
      <c r="J191" s="65"/>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row>
    <row r="192" spans="1:67" ht="14.25" customHeight="1">
      <c r="A192" s="51"/>
      <c r="B192" s="51"/>
      <c r="C192" s="50"/>
      <c r="D192" s="50"/>
      <c r="E192" s="68"/>
      <c r="F192" s="51"/>
      <c r="G192" s="50"/>
      <c r="H192" s="51"/>
      <c r="I192" s="51"/>
      <c r="J192" s="65"/>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row>
    <row r="193" spans="1:67" ht="14.25" customHeight="1">
      <c r="A193" s="51"/>
      <c r="B193" s="51"/>
      <c r="C193" s="50"/>
      <c r="D193" s="50"/>
      <c r="E193" s="68"/>
      <c r="F193" s="51"/>
      <c r="G193" s="50"/>
      <c r="H193" s="51"/>
      <c r="I193" s="51"/>
      <c r="J193" s="65"/>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row>
    <row r="194" spans="1:67" ht="14.25" customHeight="1">
      <c r="A194" s="51"/>
      <c r="B194" s="51"/>
      <c r="C194" s="50"/>
      <c r="D194" s="50"/>
      <c r="E194" s="68"/>
      <c r="F194" s="51"/>
      <c r="G194" s="50"/>
      <c r="H194" s="51"/>
      <c r="I194" s="51"/>
      <c r="J194" s="65"/>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row>
    <row r="195" spans="1:67" ht="14.25" customHeight="1">
      <c r="A195" s="51"/>
      <c r="B195" s="51"/>
      <c r="C195" s="50"/>
      <c r="D195" s="50"/>
      <c r="E195" s="68"/>
      <c r="F195" s="51"/>
      <c r="G195" s="50"/>
      <c r="H195" s="51"/>
      <c r="I195" s="51"/>
      <c r="J195" s="65"/>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row>
    <row r="196" spans="1:67" ht="14.25" customHeight="1">
      <c r="A196" s="51"/>
      <c r="B196" s="51"/>
      <c r="C196" s="50"/>
      <c r="D196" s="50"/>
      <c r="E196" s="68"/>
      <c r="F196" s="51"/>
      <c r="G196" s="50"/>
      <c r="H196" s="51"/>
      <c r="I196" s="51"/>
      <c r="J196" s="65"/>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row>
    <row r="197" spans="1:67" ht="14.25" customHeight="1">
      <c r="A197" s="51"/>
      <c r="B197" s="51"/>
      <c r="C197" s="50"/>
      <c r="D197" s="50"/>
      <c r="E197" s="68"/>
      <c r="F197" s="51"/>
      <c r="G197" s="50"/>
      <c r="H197" s="51"/>
      <c r="I197" s="51"/>
      <c r="J197" s="65"/>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row>
    <row r="198" spans="1:67" ht="14.25" customHeight="1">
      <c r="A198" s="51"/>
      <c r="B198" s="51"/>
      <c r="C198" s="50"/>
      <c r="D198" s="50"/>
      <c r="E198" s="68"/>
      <c r="F198" s="51"/>
      <c r="G198" s="50"/>
      <c r="H198" s="51"/>
      <c r="I198" s="51"/>
      <c r="J198" s="65"/>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row>
    <row r="199" spans="1:67" ht="14.25" customHeight="1">
      <c r="A199" s="51"/>
      <c r="B199" s="51"/>
      <c r="C199" s="50"/>
      <c r="D199" s="50"/>
      <c r="E199" s="68"/>
      <c r="F199" s="51"/>
      <c r="G199" s="50"/>
      <c r="H199" s="51"/>
      <c r="I199" s="51"/>
      <c r="J199" s="65"/>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row>
    <row r="200" spans="1:67" ht="14.25" customHeight="1">
      <c r="A200" s="51"/>
      <c r="B200" s="51"/>
      <c r="C200" s="50"/>
      <c r="D200" s="50"/>
      <c r="E200" s="68"/>
      <c r="F200" s="51"/>
      <c r="G200" s="50"/>
      <c r="H200" s="51"/>
      <c r="I200" s="51"/>
      <c r="J200" s="65"/>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row>
    <row r="201" spans="1:67" ht="14.25" customHeight="1">
      <c r="A201" s="51"/>
      <c r="B201" s="51"/>
      <c r="C201" s="50"/>
      <c r="D201" s="50"/>
      <c r="E201" s="68"/>
      <c r="F201" s="51"/>
      <c r="G201" s="50"/>
      <c r="H201" s="51"/>
      <c r="I201" s="51"/>
      <c r="J201" s="65"/>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row>
    <row r="202" spans="1:67" ht="14.25" customHeight="1">
      <c r="A202" s="51"/>
      <c r="B202" s="51"/>
      <c r="C202" s="50"/>
      <c r="D202" s="50"/>
      <c r="E202" s="68"/>
      <c r="F202" s="51"/>
      <c r="G202" s="50"/>
      <c r="H202" s="51"/>
      <c r="I202" s="51"/>
      <c r="J202" s="65"/>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row>
    <row r="203" spans="1:67" ht="14.25" customHeight="1">
      <c r="A203" s="51"/>
      <c r="B203" s="51"/>
      <c r="C203" s="50"/>
      <c r="D203" s="50"/>
      <c r="E203" s="68"/>
      <c r="F203" s="51"/>
      <c r="G203" s="50"/>
      <c r="H203" s="51"/>
      <c r="I203" s="51"/>
      <c r="J203" s="65"/>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row>
    <row r="204" spans="1:67" ht="14.25" customHeight="1">
      <c r="A204" s="51"/>
      <c r="B204" s="51"/>
      <c r="C204" s="50"/>
      <c r="D204" s="50"/>
      <c r="E204" s="68"/>
      <c r="F204" s="51"/>
      <c r="G204" s="50"/>
      <c r="H204" s="51"/>
      <c r="I204" s="51"/>
      <c r="J204" s="65"/>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row>
    <row r="205" spans="1:67" ht="14.25" customHeight="1">
      <c r="A205" s="51"/>
      <c r="B205" s="51"/>
      <c r="C205" s="50"/>
      <c r="D205" s="50"/>
      <c r="E205" s="68"/>
      <c r="F205" s="51"/>
      <c r="G205" s="50"/>
      <c r="H205" s="51"/>
      <c r="I205" s="51"/>
      <c r="J205" s="65"/>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row>
    <row r="206" spans="1:67" ht="14.25" customHeight="1">
      <c r="A206" s="51"/>
      <c r="B206" s="51"/>
      <c r="C206" s="50"/>
      <c r="D206" s="50"/>
      <c r="E206" s="68"/>
      <c r="F206" s="51"/>
      <c r="G206" s="50"/>
      <c r="H206" s="51"/>
      <c r="I206" s="51"/>
      <c r="J206" s="65"/>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row>
    <row r="207" spans="1:67" ht="14.25" customHeight="1">
      <c r="A207" s="51"/>
      <c r="B207" s="51"/>
      <c r="C207" s="50"/>
      <c r="D207" s="50"/>
      <c r="E207" s="68"/>
      <c r="F207" s="51"/>
      <c r="G207" s="50"/>
      <c r="H207" s="51"/>
      <c r="I207" s="51"/>
      <c r="J207" s="65"/>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row>
    <row r="208" spans="1:67" ht="14.25" customHeight="1">
      <c r="A208" s="51"/>
      <c r="B208" s="51"/>
      <c r="C208" s="50"/>
      <c r="D208" s="50"/>
      <c r="E208" s="68"/>
      <c r="F208" s="51"/>
      <c r="G208" s="50"/>
      <c r="H208" s="51"/>
      <c r="I208" s="51"/>
      <c r="J208" s="65"/>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row>
    <row r="209" spans="1:67" ht="14.25" customHeight="1">
      <c r="A209" s="51"/>
      <c r="B209" s="51"/>
      <c r="C209" s="50"/>
      <c r="D209" s="50"/>
      <c r="E209" s="68"/>
      <c r="F209" s="51"/>
      <c r="G209" s="50"/>
      <c r="H209" s="51"/>
      <c r="I209" s="51"/>
      <c r="J209" s="65"/>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row>
    <row r="210" spans="1:67" ht="14.25" customHeight="1">
      <c r="A210" s="51"/>
      <c r="B210" s="51"/>
      <c r="C210" s="50"/>
      <c r="D210" s="50"/>
      <c r="E210" s="68"/>
      <c r="F210" s="51"/>
      <c r="G210" s="50"/>
      <c r="H210" s="51"/>
      <c r="I210" s="51"/>
      <c r="J210" s="65"/>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row>
    <row r="211" spans="1:67" ht="14.25" customHeight="1">
      <c r="A211" s="51"/>
      <c r="B211" s="51"/>
      <c r="C211" s="50"/>
      <c r="D211" s="50"/>
      <c r="E211" s="68"/>
      <c r="F211" s="51"/>
      <c r="G211" s="50"/>
      <c r="H211" s="51"/>
      <c r="I211" s="51"/>
      <c r="J211" s="65"/>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row>
    <row r="212" spans="1:67" ht="14.25" customHeight="1">
      <c r="A212" s="51"/>
      <c r="B212" s="51"/>
      <c r="C212" s="50"/>
      <c r="D212" s="50"/>
      <c r="E212" s="68"/>
      <c r="F212" s="51"/>
      <c r="G212" s="50"/>
      <c r="H212" s="51"/>
      <c r="I212" s="51"/>
      <c r="J212" s="65"/>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row>
    <row r="213" spans="1:67" ht="14.25" customHeight="1">
      <c r="A213" s="51"/>
      <c r="B213" s="51"/>
      <c r="C213" s="50"/>
      <c r="D213" s="50"/>
      <c r="E213" s="68"/>
      <c r="F213" s="51"/>
      <c r="G213" s="50"/>
      <c r="H213" s="51"/>
      <c r="I213" s="51"/>
      <c r="J213" s="65"/>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row>
    <row r="214" spans="1:67" ht="14.25" customHeight="1">
      <c r="A214" s="51"/>
      <c r="B214" s="51"/>
      <c r="C214" s="50"/>
      <c r="D214" s="50"/>
      <c r="E214" s="68"/>
      <c r="F214" s="51"/>
      <c r="G214" s="50"/>
      <c r="H214" s="51"/>
      <c r="I214" s="51"/>
      <c r="J214" s="65"/>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row>
    <row r="215" spans="1:67" ht="14.25" customHeight="1">
      <c r="A215" s="51"/>
      <c r="B215" s="51"/>
      <c r="C215" s="50"/>
      <c r="D215" s="50"/>
      <c r="E215" s="68"/>
      <c r="F215" s="51"/>
      <c r="G215" s="50"/>
      <c r="H215" s="51"/>
      <c r="I215" s="51"/>
      <c r="J215" s="65"/>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row>
    <row r="216" spans="1:67" ht="14.25" customHeight="1">
      <c r="A216" s="51"/>
      <c r="B216" s="51"/>
      <c r="C216" s="50"/>
      <c r="D216" s="50"/>
      <c r="E216" s="68"/>
      <c r="F216" s="51"/>
      <c r="G216" s="50"/>
      <c r="H216" s="51"/>
      <c r="I216" s="51"/>
      <c r="J216" s="65"/>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row>
    <row r="217" spans="1:67" ht="14.25" customHeight="1">
      <c r="A217" s="51"/>
      <c r="B217" s="51"/>
      <c r="C217" s="50"/>
      <c r="D217" s="50"/>
      <c r="E217" s="68"/>
      <c r="F217" s="51"/>
      <c r="G217" s="50"/>
      <c r="H217" s="51"/>
      <c r="I217" s="51"/>
      <c r="J217" s="65"/>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row>
    <row r="218" spans="1:67" ht="14.25" customHeight="1">
      <c r="A218" s="51"/>
      <c r="B218" s="51"/>
      <c r="C218" s="50"/>
      <c r="D218" s="50"/>
      <c r="E218" s="68"/>
      <c r="F218" s="51"/>
      <c r="G218" s="50"/>
      <c r="H218" s="51"/>
      <c r="I218" s="51"/>
      <c r="J218" s="65"/>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row>
    <row r="219" spans="1:67" ht="14.25" customHeight="1">
      <c r="A219" s="51"/>
      <c r="B219" s="51"/>
      <c r="C219" s="50"/>
      <c r="D219" s="50"/>
      <c r="E219" s="68"/>
      <c r="F219" s="51"/>
      <c r="G219" s="50"/>
      <c r="H219" s="51"/>
      <c r="I219" s="51"/>
      <c r="J219" s="65"/>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row>
    <row r="220" spans="1:67" ht="14.25" customHeight="1">
      <c r="A220" s="51"/>
      <c r="B220" s="51"/>
      <c r="C220" s="50"/>
      <c r="D220" s="50"/>
      <c r="E220" s="68"/>
      <c r="F220" s="51"/>
      <c r="G220" s="50"/>
      <c r="H220" s="51"/>
      <c r="I220" s="51"/>
      <c r="J220" s="65"/>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row>
    <row r="221" spans="1:67" ht="14.25" customHeight="1">
      <c r="A221" s="51"/>
      <c r="B221" s="51"/>
      <c r="C221" s="50"/>
      <c r="D221" s="50"/>
      <c r="E221" s="68"/>
      <c r="F221" s="51"/>
      <c r="G221" s="50"/>
      <c r="H221" s="51"/>
      <c r="I221" s="51"/>
      <c r="J221" s="65"/>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row>
    <row r="222" spans="1:67" ht="14.25" customHeight="1">
      <c r="A222" s="51"/>
      <c r="B222" s="51"/>
      <c r="C222" s="50"/>
      <c r="D222" s="50"/>
      <c r="E222" s="68"/>
      <c r="F222" s="51"/>
      <c r="G222" s="50"/>
      <c r="H222" s="51"/>
      <c r="I222" s="51"/>
      <c r="J222" s="65"/>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row>
    <row r="223" spans="1:67" ht="14.25" customHeight="1">
      <c r="A223" s="51"/>
      <c r="B223" s="51"/>
      <c r="C223" s="50"/>
      <c r="D223" s="50"/>
      <c r="E223" s="68"/>
      <c r="F223" s="51"/>
      <c r="G223" s="50"/>
      <c r="H223" s="51"/>
      <c r="I223" s="51"/>
      <c r="J223" s="65"/>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row>
    <row r="224" spans="1:67" ht="14.25" customHeight="1">
      <c r="A224" s="51"/>
      <c r="B224" s="51"/>
      <c r="C224" s="50"/>
      <c r="D224" s="50"/>
      <c r="E224" s="68"/>
      <c r="F224" s="51"/>
      <c r="G224" s="50"/>
      <c r="H224" s="51"/>
      <c r="I224" s="51"/>
      <c r="J224" s="65"/>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row>
    <row r="225" spans="1:67" ht="14.25" customHeight="1">
      <c r="A225" s="51"/>
      <c r="B225" s="51"/>
      <c r="C225" s="50"/>
      <c r="D225" s="50"/>
      <c r="E225" s="68"/>
      <c r="F225" s="51"/>
      <c r="G225" s="50"/>
      <c r="H225" s="51"/>
      <c r="I225" s="51"/>
      <c r="J225" s="65"/>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row>
    <row r="226" spans="1:67" ht="14.25" customHeight="1">
      <c r="A226" s="51"/>
      <c r="B226" s="51"/>
      <c r="C226" s="50"/>
      <c r="D226" s="50"/>
      <c r="E226" s="68"/>
      <c r="F226" s="51"/>
      <c r="G226" s="50"/>
      <c r="H226" s="51"/>
      <c r="I226" s="51"/>
      <c r="J226" s="65"/>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row>
    <row r="227" spans="1:67" ht="14.25" customHeight="1">
      <c r="A227" s="51"/>
      <c r="B227" s="51"/>
      <c r="C227" s="50"/>
      <c r="D227" s="50"/>
      <c r="E227" s="68"/>
      <c r="F227" s="51"/>
      <c r="G227" s="50"/>
      <c r="H227" s="51"/>
      <c r="I227" s="51"/>
      <c r="J227" s="65"/>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row>
    <row r="228" spans="1:67" ht="14.25" customHeight="1">
      <c r="A228" s="51"/>
      <c r="B228" s="51"/>
      <c r="C228" s="50"/>
      <c r="D228" s="50"/>
      <c r="E228" s="68"/>
      <c r="F228" s="51"/>
      <c r="G228" s="50"/>
      <c r="H228" s="51"/>
      <c r="I228" s="51"/>
      <c r="J228" s="65"/>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row>
    <row r="229" spans="1:67" ht="14.25" customHeight="1">
      <c r="A229" s="51"/>
      <c r="B229" s="51"/>
      <c r="C229" s="50"/>
      <c r="D229" s="50"/>
      <c r="E229" s="68"/>
      <c r="F229" s="51"/>
      <c r="G229" s="50"/>
      <c r="H229" s="51"/>
      <c r="I229" s="51"/>
      <c r="J229" s="65"/>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row>
    <row r="230" spans="1:67" ht="14.25" customHeight="1">
      <c r="A230" s="51"/>
      <c r="B230" s="51"/>
      <c r="C230" s="50"/>
      <c r="D230" s="50"/>
      <c r="E230" s="68"/>
      <c r="F230" s="51"/>
      <c r="G230" s="50"/>
      <c r="H230" s="51"/>
      <c r="I230" s="51"/>
      <c r="J230" s="65"/>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row>
    <row r="231" spans="1:67" ht="14.25" customHeight="1">
      <c r="A231" s="51"/>
      <c r="B231" s="51"/>
      <c r="C231" s="50"/>
      <c r="D231" s="50"/>
      <c r="E231" s="68"/>
      <c r="F231" s="51"/>
      <c r="G231" s="50"/>
      <c r="H231" s="51"/>
      <c r="I231" s="51"/>
      <c r="J231" s="65"/>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row>
    <row r="232" spans="1:67" ht="14.25" customHeight="1">
      <c r="A232" s="51"/>
      <c r="B232" s="51"/>
      <c r="C232" s="50"/>
      <c r="D232" s="50"/>
      <c r="E232" s="68"/>
      <c r="F232" s="51"/>
      <c r="G232" s="50"/>
      <c r="H232" s="51"/>
      <c r="I232" s="51"/>
      <c r="J232" s="65"/>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row>
    <row r="233" spans="1:67" ht="14.25" customHeight="1">
      <c r="A233" s="51"/>
      <c r="B233" s="51"/>
      <c r="C233" s="50"/>
      <c r="D233" s="50"/>
      <c r="E233" s="68"/>
      <c r="F233" s="51"/>
      <c r="G233" s="50"/>
      <c r="H233" s="51"/>
      <c r="I233" s="51"/>
      <c r="J233" s="65"/>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row>
    <row r="234" spans="1:67" ht="14.25" customHeight="1">
      <c r="A234" s="51"/>
      <c r="B234" s="51"/>
      <c r="C234" s="50"/>
      <c r="D234" s="50"/>
      <c r="E234" s="68"/>
      <c r="F234" s="51"/>
      <c r="G234" s="50"/>
      <c r="H234" s="51"/>
      <c r="I234" s="51"/>
      <c r="J234" s="65"/>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row>
    <row r="235" spans="1:67" ht="14.25" customHeight="1">
      <c r="A235" s="51"/>
      <c r="B235" s="51"/>
      <c r="C235" s="50"/>
      <c r="D235" s="50"/>
      <c r="E235" s="68"/>
      <c r="F235" s="51"/>
      <c r="G235" s="50"/>
      <c r="H235" s="51"/>
      <c r="I235" s="51"/>
      <c r="J235" s="65"/>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row>
    <row r="236" spans="1:67" ht="14.25" customHeight="1">
      <c r="A236" s="51"/>
      <c r="B236" s="51"/>
      <c r="C236" s="50"/>
      <c r="D236" s="50"/>
      <c r="E236" s="68"/>
      <c r="F236" s="51"/>
      <c r="G236" s="50"/>
      <c r="H236" s="51"/>
      <c r="I236" s="51"/>
      <c r="J236" s="65"/>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row>
    <row r="237" spans="1:67" ht="14.25" customHeight="1">
      <c r="A237" s="51"/>
      <c r="B237" s="51"/>
      <c r="C237" s="50"/>
      <c r="D237" s="50"/>
      <c r="E237" s="68"/>
      <c r="F237" s="51"/>
      <c r="G237" s="50"/>
      <c r="H237" s="51"/>
      <c r="I237" s="51"/>
      <c r="J237" s="65"/>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row>
    <row r="238" spans="1:67" ht="14.25" customHeight="1">
      <c r="A238" s="51"/>
      <c r="B238" s="51"/>
      <c r="C238" s="50"/>
      <c r="D238" s="50"/>
      <c r="E238" s="68"/>
      <c r="F238" s="51"/>
      <c r="G238" s="50"/>
      <c r="H238" s="51"/>
      <c r="I238" s="51"/>
      <c r="J238" s="65"/>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row>
    <row r="239" spans="1:67" ht="14.25" customHeight="1">
      <c r="A239" s="51"/>
      <c r="B239" s="51"/>
      <c r="C239" s="50"/>
      <c r="D239" s="50"/>
      <c r="E239" s="68"/>
      <c r="F239" s="51"/>
      <c r="G239" s="50"/>
      <c r="H239" s="51"/>
      <c r="I239" s="51"/>
      <c r="J239" s="65"/>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4.44140625" defaultRowHeight="15" customHeight="1"/>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row r="2" spans="1:7" ht="14.25" customHeight="1"/>
    <row r="3" spans="1:7" ht="14.25" customHeight="1">
      <c r="A3" s="176" t="s">
        <v>47</v>
      </c>
      <c r="B3" s="177" t="s">
        <v>48</v>
      </c>
      <c r="C3" s="178" t="s">
        <v>49</v>
      </c>
      <c r="D3" s="178" t="s">
        <v>50</v>
      </c>
      <c r="E3" s="179" t="s">
        <v>51</v>
      </c>
      <c r="F3" s="179" t="s">
        <v>52</v>
      </c>
      <c r="G3" s="180" t="s">
        <v>53</v>
      </c>
    </row>
    <row r="4" spans="1:7" ht="14.25" customHeight="1">
      <c r="A4" s="181" t="s">
        <v>54</v>
      </c>
      <c r="B4" s="182" t="s">
        <v>55</v>
      </c>
      <c r="C4" s="181"/>
      <c r="D4" s="181"/>
      <c r="E4" s="181"/>
      <c r="F4" s="183"/>
    </row>
    <row r="5" spans="1:7" ht="14.25" customHeight="1">
      <c r="A5" s="184">
        <v>1</v>
      </c>
      <c r="B5" s="185">
        <f>'Công việc thực hiện'!B13</f>
        <v>0</v>
      </c>
      <c r="C5" s="182">
        <v>16</v>
      </c>
      <c r="D5" s="182"/>
      <c r="E5" s="186"/>
      <c r="F5" s="183"/>
      <c r="G5" s="187" t="s">
        <v>56</v>
      </c>
    </row>
    <row r="6" spans="1:7" ht="14.25" customHeight="1">
      <c r="A6" s="342"/>
      <c r="C6" s="186"/>
      <c r="D6" s="186"/>
      <c r="E6" s="186"/>
      <c r="F6" s="183"/>
    </row>
    <row r="7" spans="1:7" ht="14.25" customHeight="1">
      <c r="A7" s="343"/>
      <c r="B7" s="186"/>
      <c r="C7" s="186"/>
      <c r="D7" s="186"/>
      <c r="E7" s="186"/>
      <c r="F7" s="183"/>
    </row>
    <row r="8" spans="1:7" ht="14.25" customHeight="1">
      <c r="A8" s="343"/>
      <c r="B8" s="186"/>
      <c r="C8" s="186"/>
      <c r="D8" s="186"/>
      <c r="E8" s="186"/>
      <c r="F8" s="183"/>
    </row>
    <row r="9" spans="1:7" ht="14.25" customHeight="1">
      <c r="A9" s="343"/>
      <c r="B9" s="186"/>
      <c r="C9" s="183"/>
      <c r="D9" s="183"/>
      <c r="E9" s="186"/>
      <c r="F9" s="183"/>
    </row>
    <row r="10" spans="1:7" ht="14.25" customHeight="1">
      <c r="A10" s="343"/>
      <c r="B10" s="186"/>
      <c r="C10" s="186"/>
      <c r="D10" s="186"/>
      <c r="E10" s="186"/>
      <c r="F10" s="183"/>
    </row>
    <row r="11" spans="1:7" ht="14.25" customHeight="1">
      <c r="A11" s="343"/>
      <c r="B11" s="186"/>
      <c r="C11" s="186"/>
      <c r="D11" s="186"/>
      <c r="E11" s="186"/>
      <c r="F11" s="183"/>
    </row>
    <row r="12" spans="1:7" ht="14.25" customHeight="1">
      <c r="A12" s="344"/>
      <c r="B12" s="186"/>
      <c r="C12" s="186"/>
      <c r="D12" s="186"/>
      <c r="E12" s="186"/>
      <c r="F12" s="183"/>
    </row>
    <row r="13" spans="1:7" ht="14.25" customHeight="1">
      <c r="A13" s="184"/>
      <c r="B13" s="188"/>
      <c r="C13" s="182"/>
      <c r="D13" s="182"/>
      <c r="E13" s="186"/>
      <c r="F13" s="183"/>
    </row>
    <row r="14" spans="1:7" ht="14.25" customHeight="1">
      <c r="A14" s="189"/>
      <c r="B14" s="188"/>
      <c r="C14" s="182"/>
      <c r="D14" s="182"/>
      <c r="E14" s="186"/>
      <c r="F14" s="183"/>
    </row>
    <row r="15" spans="1:7" ht="14.25" customHeight="1">
      <c r="A15" s="189"/>
      <c r="B15" s="188"/>
      <c r="C15" s="182"/>
      <c r="D15" s="182"/>
      <c r="E15" s="186"/>
      <c r="F15" s="183"/>
    </row>
    <row r="16" spans="1:7" ht="14.25" customHeight="1">
      <c r="A16" s="189"/>
      <c r="B16" s="188"/>
      <c r="C16" s="182"/>
      <c r="D16" s="182"/>
      <c r="E16" s="186"/>
      <c r="F16" s="183"/>
    </row>
    <row r="17" spans="1:6" ht="14.25" customHeight="1">
      <c r="A17" s="189"/>
      <c r="B17" s="188"/>
      <c r="C17" s="182"/>
      <c r="D17" s="182"/>
      <c r="E17" s="186"/>
      <c r="F17" s="183"/>
    </row>
    <row r="18" spans="1:6" ht="14.25" customHeight="1">
      <c r="A18" s="189"/>
      <c r="B18" s="188"/>
      <c r="C18" s="182"/>
      <c r="D18" s="182"/>
      <c r="E18" s="186"/>
      <c r="F18" s="183"/>
    </row>
    <row r="19" spans="1:6" ht="14.25" customHeight="1">
      <c r="A19" s="189"/>
      <c r="B19" s="188"/>
      <c r="C19" s="182"/>
      <c r="D19" s="182"/>
      <c r="E19" s="186"/>
      <c r="F19" s="183"/>
    </row>
    <row r="20" spans="1:6" ht="14.25" customHeight="1">
      <c r="A20" s="189"/>
      <c r="B20" s="186"/>
      <c r="C20" s="182"/>
      <c r="D20" s="182"/>
      <c r="E20" s="186"/>
      <c r="F20" s="183"/>
    </row>
    <row r="21" spans="1:6" ht="14.25" customHeight="1">
      <c r="A21" s="189"/>
      <c r="B21" s="186"/>
      <c r="C21" s="182"/>
      <c r="D21" s="182"/>
      <c r="E21" s="186"/>
      <c r="F21" s="183"/>
    </row>
    <row r="22" spans="1:6" ht="14.25" customHeight="1">
      <c r="A22" s="189"/>
      <c r="B22" s="186"/>
      <c r="C22" s="182"/>
      <c r="D22" s="182"/>
      <c r="E22" s="186"/>
      <c r="F22" s="183"/>
    </row>
    <row r="23" spans="1:6" ht="14.25" customHeight="1">
      <c r="A23" s="189"/>
      <c r="B23" s="186"/>
      <c r="C23" s="186"/>
      <c r="D23" s="186"/>
      <c r="E23" s="186"/>
      <c r="F23" s="183"/>
    </row>
    <row r="24" spans="1:6" ht="14.25" customHeight="1">
      <c r="A24" s="189"/>
      <c r="B24" s="186"/>
      <c r="C24" s="186"/>
      <c r="D24" s="186"/>
      <c r="E24" s="186"/>
      <c r="F24" s="183"/>
    </row>
    <row r="25" spans="1:6" ht="14.25" customHeight="1">
      <c r="A25" s="189"/>
      <c r="B25" s="186"/>
      <c r="C25" s="186"/>
      <c r="D25" s="186"/>
      <c r="E25" s="186"/>
      <c r="F25" s="183"/>
    </row>
    <row r="26" spans="1:6" ht="14.25" customHeight="1">
      <c r="A26" s="184"/>
      <c r="B26" s="190"/>
      <c r="C26" s="182"/>
      <c r="D26" s="182"/>
      <c r="E26" s="186"/>
      <c r="F26" s="183"/>
    </row>
    <row r="27" spans="1:6" ht="14.25" customHeight="1">
      <c r="A27" s="189"/>
      <c r="B27" s="190"/>
      <c r="C27" s="182"/>
      <c r="D27" s="182"/>
      <c r="E27" s="186"/>
      <c r="F27" s="183"/>
    </row>
    <row r="28" spans="1:6" ht="14.25" customHeight="1">
      <c r="A28" s="189"/>
      <c r="B28" s="190"/>
      <c r="C28" s="182"/>
      <c r="D28" s="182"/>
      <c r="E28" s="186"/>
      <c r="F28" s="183"/>
    </row>
    <row r="29" spans="1:6" ht="14.25" customHeight="1">
      <c r="A29" s="189"/>
      <c r="B29" s="190"/>
      <c r="C29" s="182"/>
      <c r="D29" s="182"/>
      <c r="E29" s="186"/>
      <c r="F29" s="183"/>
    </row>
    <row r="30" spans="1:6" ht="14.25" customHeight="1">
      <c r="A30" s="189"/>
      <c r="B30" s="190"/>
      <c r="C30" s="182"/>
      <c r="D30" s="182"/>
      <c r="E30" s="186"/>
      <c r="F30" s="183"/>
    </row>
    <row r="31" spans="1:6" ht="14.25" customHeight="1">
      <c r="A31" s="189"/>
      <c r="B31" s="190"/>
      <c r="C31" s="182"/>
      <c r="D31" s="182"/>
      <c r="E31" s="186"/>
      <c r="F31" s="183"/>
    </row>
    <row r="32" spans="1:6" ht="14.25" customHeight="1">
      <c r="A32" s="189"/>
      <c r="B32" s="190"/>
      <c r="C32" s="182"/>
      <c r="D32" s="182"/>
      <c r="E32" s="186"/>
      <c r="F32" s="183"/>
    </row>
    <row r="33" spans="1:6" ht="14.25" customHeight="1">
      <c r="A33" s="189"/>
      <c r="B33" s="190"/>
      <c r="C33" s="182"/>
      <c r="D33" s="182"/>
      <c r="E33" s="186"/>
      <c r="F33" s="183"/>
    </row>
    <row r="34" spans="1:6" ht="14.25" customHeight="1">
      <c r="A34" s="189"/>
      <c r="B34" s="190"/>
      <c r="C34" s="182"/>
      <c r="D34" s="182"/>
      <c r="E34" s="186"/>
      <c r="F34" s="183"/>
    </row>
    <row r="35" spans="1:6" ht="14.25" customHeight="1">
      <c r="A35" s="189"/>
      <c r="B35" s="190"/>
      <c r="C35" s="182"/>
      <c r="D35" s="182"/>
      <c r="E35" s="186"/>
      <c r="F35" s="183"/>
    </row>
    <row r="36" spans="1:6" ht="14.25" customHeight="1">
      <c r="A36" s="189"/>
      <c r="B36" s="190"/>
      <c r="C36" s="182"/>
      <c r="D36" s="182"/>
      <c r="E36" s="186"/>
      <c r="F36" s="183"/>
    </row>
    <row r="37" spans="1:6" ht="14.25" customHeight="1">
      <c r="A37" s="189"/>
      <c r="B37" s="190"/>
      <c r="C37" s="182"/>
      <c r="D37" s="182"/>
      <c r="E37" s="186"/>
      <c r="F37" s="183"/>
    </row>
    <row r="38" spans="1:6" ht="14.25" customHeight="1">
      <c r="A38" s="189"/>
      <c r="B38" s="190"/>
      <c r="C38" s="182"/>
      <c r="D38" s="182"/>
      <c r="E38" s="186"/>
      <c r="F38" s="183"/>
    </row>
    <row r="39" spans="1:6" ht="14.25" customHeight="1">
      <c r="A39" s="189"/>
      <c r="B39" s="183"/>
      <c r="C39" s="186"/>
      <c r="D39" s="186"/>
      <c r="E39" s="186"/>
      <c r="F39" s="183"/>
    </row>
    <row r="40" spans="1:6" ht="14.25" customHeight="1">
      <c r="A40" s="189"/>
      <c r="B40" s="183"/>
      <c r="C40" s="186"/>
      <c r="D40" s="186"/>
      <c r="E40" s="186"/>
      <c r="F40" s="183"/>
    </row>
    <row r="41" spans="1:6" ht="14.25" customHeight="1">
      <c r="A41" s="189"/>
      <c r="B41" s="183"/>
      <c r="C41" s="186"/>
      <c r="D41" s="186"/>
      <c r="E41" s="186"/>
      <c r="F41" s="183"/>
    </row>
    <row r="42" spans="1:6" ht="14.25" customHeight="1">
      <c r="A42" s="189"/>
      <c r="B42" s="183"/>
      <c r="C42" s="186"/>
      <c r="D42" s="186"/>
      <c r="E42" s="186"/>
      <c r="F42" s="183"/>
    </row>
    <row r="43" spans="1:6" ht="14.25" customHeight="1">
      <c r="A43" s="184"/>
      <c r="B43" s="190"/>
      <c r="C43" s="182"/>
      <c r="D43" s="182"/>
      <c r="E43" s="186"/>
      <c r="F43" s="183"/>
    </row>
    <row r="44" spans="1:6" ht="14.25" customHeight="1">
      <c r="A44" s="191"/>
      <c r="B44" s="183"/>
      <c r="C44" s="186"/>
      <c r="D44" s="186"/>
      <c r="E44" s="186"/>
      <c r="F44" s="183"/>
    </row>
    <row r="45" spans="1:6" ht="14.25" customHeight="1">
      <c r="A45" s="192"/>
      <c r="B45" s="183"/>
      <c r="C45" s="186"/>
      <c r="D45" s="186"/>
      <c r="E45" s="186"/>
      <c r="F45" s="183"/>
    </row>
    <row r="46" spans="1:6" ht="14.25" customHeight="1">
      <c r="A46" s="192"/>
      <c r="B46" s="183"/>
      <c r="C46" s="186"/>
      <c r="D46" s="186"/>
      <c r="E46" s="186"/>
      <c r="F46" s="183"/>
    </row>
    <row r="47" spans="1:6" ht="14.25" customHeight="1">
      <c r="A47" s="192"/>
      <c r="B47" s="183"/>
      <c r="C47" s="186"/>
      <c r="D47" s="186"/>
      <c r="E47" s="186"/>
      <c r="F47" s="183"/>
    </row>
    <row r="48" spans="1:6" ht="14.25" customHeight="1">
      <c r="A48" s="192"/>
      <c r="B48" s="183"/>
      <c r="C48" s="186"/>
      <c r="D48" s="186"/>
      <c r="E48" s="186"/>
      <c r="F48" s="183"/>
    </row>
    <row r="49" spans="1:6" ht="14.25" customHeight="1">
      <c r="A49" s="192"/>
      <c r="B49" s="186"/>
      <c r="C49" s="186"/>
      <c r="D49" s="186"/>
      <c r="E49" s="186"/>
      <c r="F49" s="183"/>
    </row>
    <row r="50" spans="1:6" ht="14.25" customHeight="1">
      <c r="A50" s="193"/>
      <c r="B50" s="186"/>
      <c r="C50" s="186"/>
      <c r="D50" s="186"/>
      <c r="E50" s="186"/>
      <c r="F50" s="183"/>
    </row>
    <row r="51" spans="1:6" ht="14.25" customHeight="1"/>
    <row r="52" spans="1:6" ht="14.25" customHeight="1"/>
    <row r="53" spans="1:6" ht="14.25" customHeight="1"/>
    <row r="54" spans="1:6" ht="14.25" customHeight="1">
      <c r="A54" s="194"/>
    </row>
    <row r="55" spans="1:6" ht="14.25" customHeight="1">
      <c r="A55" s="194"/>
      <c r="B55" s="195"/>
    </row>
    <row r="56" spans="1:6" ht="14.25" customHeight="1">
      <c r="B56" s="194"/>
    </row>
    <row r="57" spans="1:6" ht="14.25" customHeight="1">
      <c r="B57" s="194"/>
    </row>
    <row r="58" spans="1:6" ht="14.25" customHeight="1">
      <c r="B58" s="194"/>
    </row>
    <row r="59" spans="1:6" ht="14.25" customHeight="1">
      <c r="B59" s="194"/>
    </row>
    <row r="60" spans="1:6" ht="14.25" customHeight="1">
      <c r="B60" s="194"/>
    </row>
    <row r="61" spans="1:6" ht="14.25" customHeight="1">
      <c r="B61" s="194"/>
    </row>
    <row r="62" spans="1:6" ht="14.25" customHeight="1"/>
    <row r="63" spans="1:6" ht="14.25" customHeight="1">
      <c r="A63" s="194"/>
      <c r="B63" s="194"/>
    </row>
    <row r="64" spans="1:6" ht="14.25" customHeight="1">
      <c r="B64" s="194"/>
    </row>
    <row r="65" spans="1:2" ht="14.25" customHeight="1">
      <c r="B65" s="194"/>
    </row>
    <row r="66" spans="1:2" ht="14.25" customHeight="1">
      <c r="B66" s="194"/>
    </row>
    <row r="67" spans="1:2" ht="14.25" customHeight="1">
      <c r="B67" s="194"/>
    </row>
    <row r="68" spans="1:2" ht="14.25" customHeight="1">
      <c r="B68" s="194"/>
    </row>
    <row r="69" spans="1:2" ht="14.25" customHeight="1"/>
    <row r="70" spans="1:2" ht="14.25" customHeight="1">
      <c r="A70" s="194"/>
      <c r="B70" s="194"/>
    </row>
    <row r="71" spans="1:2" ht="14.25" customHeight="1">
      <c r="B71" s="194"/>
    </row>
    <row r="72" spans="1:2" ht="14.25" customHeight="1">
      <c r="B72" s="194"/>
    </row>
    <row r="73" spans="1:2" ht="14.25" customHeight="1">
      <c r="B73" s="194"/>
    </row>
    <row r="74" spans="1:2" ht="14.25" customHeight="1">
      <c r="B74" s="194"/>
    </row>
    <row r="75" spans="1:2" ht="14.25" customHeight="1">
      <c r="B75" s="194"/>
    </row>
    <row r="76" spans="1:2" ht="14.25" customHeight="1">
      <c r="B76" s="194"/>
    </row>
    <row r="77" spans="1:2" ht="14.25" customHeight="1">
      <c r="B77" s="194"/>
    </row>
    <row r="78" spans="1:2" ht="14.25" customHeight="1">
      <c r="B78" s="194"/>
    </row>
    <row r="79" spans="1:2" ht="14.25" customHeight="1">
      <c r="B79" s="194"/>
    </row>
    <row r="80" spans="1:2" ht="14.25" customHeight="1">
      <c r="B80" s="194"/>
    </row>
    <row r="81" spans="1:2" ht="14.25" customHeight="1">
      <c r="B81" s="194"/>
    </row>
    <row r="82" spans="1:2" ht="14.25" customHeight="1">
      <c r="B82" s="194"/>
    </row>
    <row r="83" spans="1:2" ht="14.25" customHeight="1">
      <c r="B83" s="194"/>
    </row>
    <row r="84" spans="1:2" ht="14.25" customHeight="1"/>
    <row r="85" spans="1:2" ht="14.25" customHeight="1">
      <c r="A85" s="194"/>
      <c r="B85" s="194"/>
    </row>
    <row r="86" spans="1:2" ht="14.25" customHeight="1">
      <c r="A86" s="194"/>
      <c r="B86" s="194"/>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row r="2" spans="1:5" ht="14.25" customHeight="1"/>
    <row r="3" spans="1:5" ht="14.25" customHeight="1">
      <c r="A3" s="176" t="s">
        <v>47</v>
      </c>
      <c r="B3" s="177" t="s">
        <v>48</v>
      </c>
      <c r="C3" s="178" t="s">
        <v>49</v>
      </c>
      <c r="D3" s="179" t="s">
        <v>51</v>
      </c>
      <c r="E3" s="179" t="s">
        <v>52</v>
      </c>
    </row>
    <row r="4" spans="1:5" ht="14.25" customHeight="1">
      <c r="A4" s="181"/>
      <c r="B4" s="182"/>
      <c r="C4" s="181"/>
      <c r="D4" s="181"/>
      <c r="E4" s="183"/>
    </row>
    <row r="5" spans="1:5" ht="14.25" customHeight="1">
      <c r="A5" s="184"/>
      <c r="B5" s="190"/>
      <c r="C5" s="182"/>
      <c r="D5" s="186"/>
      <c r="E5" s="183"/>
    </row>
    <row r="6" spans="1:5" ht="14.25" customHeight="1">
      <c r="A6" s="342"/>
      <c r="B6" s="186"/>
      <c r="C6" s="186"/>
      <c r="D6" s="186"/>
      <c r="E6" s="183"/>
    </row>
    <row r="7" spans="1:5" ht="14.25" customHeight="1">
      <c r="A7" s="343"/>
      <c r="B7" s="186"/>
      <c r="C7" s="186"/>
      <c r="D7" s="186"/>
      <c r="E7" s="183"/>
    </row>
    <row r="8" spans="1:5" ht="14.25" customHeight="1">
      <c r="A8" s="343"/>
      <c r="B8" s="186"/>
      <c r="C8" s="186"/>
      <c r="D8" s="186"/>
      <c r="E8" s="183"/>
    </row>
    <row r="9" spans="1:5" ht="14.25" customHeight="1">
      <c r="A9" s="343"/>
      <c r="B9" s="186"/>
      <c r="C9" s="183"/>
      <c r="D9" s="186"/>
      <c r="E9" s="183"/>
    </row>
    <row r="10" spans="1:5" ht="14.25" customHeight="1">
      <c r="A10" s="343"/>
      <c r="B10" s="186"/>
      <c r="C10" s="186"/>
      <c r="D10" s="186"/>
      <c r="E10" s="183"/>
    </row>
    <row r="11" spans="1:5" ht="14.25" customHeight="1">
      <c r="A11" s="343"/>
      <c r="B11" s="186"/>
      <c r="C11" s="186"/>
      <c r="D11" s="186"/>
      <c r="E11" s="183"/>
    </row>
    <row r="12" spans="1:5" ht="14.25" customHeight="1">
      <c r="A12" s="344"/>
      <c r="B12" s="186"/>
      <c r="C12" s="186"/>
      <c r="D12" s="186"/>
      <c r="E12" s="183"/>
    </row>
    <row r="13" spans="1:5" ht="14.25" customHeight="1">
      <c r="A13" s="184"/>
      <c r="B13" s="190"/>
      <c r="C13" s="182"/>
      <c r="D13" s="186"/>
      <c r="E13" s="183"/>
    </row>
    <row r="14" spans="1:5" ht="14.25" customHeight="1">
      <c r="A14" s="342"/>
      <c r="B14" s="186"/>
      <c r="C14" s="186"/>
      <c r="D14" s="186"/>
      <c r="E14" s="183"/>
    </row>
    <row r="15" spans="1:5" ht="14.25" customHeight="1">
      <c r="A15" s="343"/>
      <c r="B15" s="186"/>
      <c r="C15" s="186"/>
      <c r="D15" s="186"/>
      <c r="E15" s="183"/>
    </row>
    <row r="16" spans="1:5" ht="14.25" customHeight="1">
      <c r="A16" s="344"/>
      <c r="B16" s="186"/>
      <c r="C16" s="186"/>
      <c r="D16" s="186"/>
      <c r="E16" s="183"/>
    </row>
    <row r="17" spans="1:5" ht="14.25" customHeight="1">
      <c r="A17" s="184"/>
      <c r="B17" s="190"/>
      <c r="C17" s="182"/>
      <c r="D17" s="186"/>
      <c r="E17" s="183"/>
    </row>
    <row r="18" spans="1:5" ht="14.25" customHeight="1">
      <c r="A18" s="342"/>
      <c r="B18" s="183"/>
      <c r="C18" s="186"/>
      <c r="D18" s="186"/>
      <c r="E18" s="183"/>
    </row>
    <row r="19" spans="1:5" ht="14.25" customHeight="1">
      <c r="A19" s="343"/>
      <c r="B19" s="183"/>
      <c r="C19" s="186"/>
      <c r="D19" s="186"/>
      <c r="E19" s="183"/>
    </row>
    <row r="20" spans="1:5" ht="14.25" customHeight="1">
      <c r="A20" s="343"/>
      <c r="B20" s="183"/>
      <c r="C20" s="186"/>
      <c r="D20" s="186"/>
      <c r="E20" s="183"/>
    </row>
    <row r="21" spans="1:5" ht="14.25" customHeight="1">
      <c r="A21" s="344"/>
      <c r="B21" s="183"/>
      <c r="C21" s="186"/>
      <c r="D21" s="186"/>
      <c r="E21" s="183"/>
    </row>
    <row r="22" spans="1:5" ht="14.25" customHeight="1">
      <c r="A22" s="184"/>
      <c r="B22" s="190"/>
      <c r="C22" s="182"/>
      <c r="D22" s="186"/>
      <c r="E22" s="183"/>
    </row>
    <row r="23" spans="1:5" ht="14.25" customHeight="1">
      <c r="A23" s="342"/>
      <c r="B23" s="183"/>
      <c r="C23" s="186"/>
      <c r="D23" s="186"/>
      <c r="E23" s="183"/>
    </row>
    <row r="24" spans="1:5" ht="14.25" customHeight="1">
      <c r="A24" s="343"/>
      <c r="B24" s="183"/>
      <c r="C24" s="186"/>
      <c r="D24" s="186"/>
      <c r="E24" s="183"/>
    </row>
    <row r="25" spans="1:5" ht="14.25" customHeight="1">
      <c r="A25" s="343"/>
      <c r="B25" s="183"/>
      <c r="C25" s="186"/>
      <c r="D25" s="186"/>
      <c r="E25" s="183"/>
    </row>
    <row r="26" spans="1:5" ht="14.25" customHeight="1">
      <c r="A26" s="343"/>
      <c r="B26" s="183"/>
      <c r="C26" s="186"/>
      <c r="D26" s="186"/>
      <c r="E26" s="183"/>
    </row>
    <row r="27" spans="1:5" ht="14.25" customHeight="1">
      <c r="A27" s="343"/>
      <c r="B27" s="183"/>
      <c r="C27" s="186"/>
      <c r="D27" s="186"/>
      <c r="E27" s="183"/>
    </row>
    <row r="28" spans="1:5" ht="14.25" customHeight="1">
      <c r="A28" s="343"/>
      <c r="B28" s="186"/>
      <c r="C28" s="186"/>
      <c r="D28" s="186"/>
      <c r="E28" s="183"/>
    </row>
    <row r="29" spans="1:5" ht="14.25" customHeight="1">
      <c r="A29" s="344"/>
      <c r="B29" s="186"/>
      <c r="C29" s="186"/>
      <c r="D29" s="186"/>
      <c r="E29" s="183"/>
    </row>
    <row r="30" spans="1:5" ht="14.25" customHeight="1">
      <c r="A30" s="184"/>
      <c r="B30" s="190"/>
      <c r="C30" s="182"/>
      <c r="D30" s="186"/>
      <c r="E30" s="183"/>
    </row>
    <row r="31" spans="1:5" ht="14.25" customHeight="1">
      <c r="A31" s="342"/>
      <c r="B31" s="183"/>
      <c r="C31" s="186"/>
      <c r="D31" s="186"/>
      <c r="E31" s="183"/>
    </row>
    <row r="32" spans="1:5" ht="14.25" customHeight="1">
      <c r="A32" s="343"/>
      <c r="B32" s="183"/>
      <c r="C32" s="186"/>
      <c r="D32" s="186"/>
      <c r="E32" s="183"/>
    </row>
    <row r="33" spans="1:5" ht="14.25" customHeight="1">
      <c r="A33" s="343"/>
      <c r="B33" s="183"/>
      <c r="C33" s="186"/>
      <c r="D33" s="186"/>
      <c r="E33" s="183"/>
    </row>
    <row r="34" spans="1:5" ht="14.25" customHeight="1">
      <c r="A34" s="343"/>
      <c r="B34" s="183"/>
      <c r="C34" s="186"/>
      <c r="D34" s="186"/>
      <c r="E34" s="183"/>
    </row>
    <row r="35" spans="1:5" ht="14.25" customHeight="1">
      <c r="A35" s="344"/>
      <c r="B35" s="186"/>
      <c r="C35" s="186"/>
      <c r="D35" s="186"/>
      <c r="E35" s="183"/>
    </row>
    <row r="36" spans="1:5" ht="14.25" customHeight="1">
      <c r="A36" s="184"/>
      <c r="B36" s="190"/>
      <c r="C36" s="182"/>
      <c r="D36" s="186"/>
      <c r="E36" s="183"/>
    </row>
    <row r="37" spans="1:5" ht="14.25" customHeight="1">
      <c r="A37" s="342"/>
      <c r="B37" s="183"/>
      <c r="C37" s="186"/>
      <c r="D37" s="186"/>
      <c r="E37" s="183"/>
    </row>
    <row r="38" spans="1:5" ht="14.25" customHeight="1">
      <c r="A38" s="343"/>
      <c r="B38" s="183"/>
      <c r="C38" s="196"/>
      <c r="D38" s="186"/>
      <c r="E38" s="183"/>
    </row>
    <row r="39" spans="1:5" ht="14.25" customHeight="1">
      <c r="A39" s="344"/>
      <c r="B39" s="183"/>
      <c r="C39" s="196"/>
      <c r="D39" s="186"/>
      <c r="E39" s="183"/>
    </row>
    <row r="40" spans="1:5" ht="14.25" customHeight="1">
      <c r="A40" s="184"/>
      <c r="B40" s="190"/>
      <c r="C40" s="196"/>
      <c r="D40" s="186"/>
      <c r="E40" s="183"/>
    </row>
    <row r="41" spans="1:5" ht="14.25" customHeight="1">
      <c r="A41" s="184"/>
      <c r="B41" s="183"/>
      <c r="C41" s="196"/>
      <c r="D41" s="186"/>
      <c r="E41" s="183"/>
    </row>
    <row r="42" spans="1:5" ht="14.25" customHeight="1">
      <c r="A42" s="184"/>
      <c r="B42" s="183"/>
      <c r="C42" s="196"/>
      <c r="D42" s="186"/>
      <c r="E42" s="183"/>
    </row>
    <row r="43" spans="1:5" ht="14.25" customHeight="1">
      <c r="A43" s="184"/>
      <c r="B43" s="183"/>
      <c r="C43" s="196"/>
      <c r="D43" s="186"/>
      <c r="E43" s="183"/>
    </row>
    <row r="44" spans="1:5" ht="14.25" customHeight="1">
      <c r="A44" s="184"/>
      <c r="B44" s="190"/>
      <c r="C44" s="196"/>
      <c r="D44" s="186"/>
      <c r="E44" s="183"/>
    </row>
    <row r="45" spans="1:5" ht="14.25" customHeight="1">
      <c r="A45" s="184"/>
      <c r="B45" s="183"/>
      <c r="C45" s="196"/>
      <c r="D45" s="186"/>
      <c r="E45" s="183"/>
    </row>
    <row r="46" spans="1:5" ht="14.25" customHeight="1">
      <c r="A46" s="184"/>
      <c r="B46" s="183"/>
      <c r="C46" s="196"/>
      <c r="D46" s="186"/>
      <c r="E46" s="183"/>
    </row>
    <row r="47" spans="1:5" ht="14.25" customHeight="1">
      <c r="A47" s="197"/>
      <c r="B47" s="183"/>
      <c r="C47" s="182"/>
      <c r="D47" s="345"/>
      <c r="E47" s="183"/>
    </row>
    <row r="48" spans="1:5" ht="14.25" customHeight="1">
      <c r="A48" s="184"/>
      <c r="B48" s="183"/>
      <c r="C48" s="186"/>
      <c r="D48" s="343"/>
      <c r="E48" s="183"/>
    </row>
    <row r="49" spans="1:5" ht="14.25" customHeight="1">
      <c r="A49" s="184"/>
      <c r="B49" s="190"/>
      <c r="C49" s="186"/>
      <c r="D49" s="343"/>
      <c r="E49" s="183"/>
    </row>
    <row r="50" spans="1:5" ht="14.25" customHeight="1">
      <c r="A50" s="184"/>
      <c r="B50" s="186"/>
      <c r="C50" s="186"/>
      <c r="D50" s="344"/>
      <c r="E50" s="183"/>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2" sqref="B2"/>
    </sheetView>
  </sheetViews>
  <sheetFormatPr defaultColWidth="14.44140625" defaultRowHeight="15" customHeight="1"/>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c r="A1" s="198" t="s">
        <v>57</v>
      </c>
      <c r="B1" s="199"/>
      <c r="C1" s="200"/>
      <c r="D1" s="201"/>
      <c r="E1" s="201"/>
      <c r="F1" s="201"/>
      <c r="G1" s="201"/>
      <c r="H1" s="201"/>
      <c r="I1" s="201"/>
      <c r="J1" s="201"/>
      <c r="K1" s="201"/>
      <c r="L1" s="201"/>
      <c r="M1" s="201"/>
      <c r="N1" s="201"/>
      <c r="O1" s="201"/>
      <c r="P1" s="202"/>
      <c r="Q1" s="202"/>
      <c r="R1" s="202"/>
      <c r="S1" s="202"/>
      <c r="T1" s="202"/>
      <c r="U1" s="202"/>
      <c r="V1" s="202"/>
      <c r="W1" s="202"/>
      <c r="X1" s="202"/>
      <c r="Y1" s="202"/>
      <c r="Z1" s="202"/>
    </row>
    <row r="2" spans="1:26" ht="14.25" customHeight="1">
      <c r="A2" s="198" t="s">
        <v>58</v>
      </c>
      <c r="B2" s="199"/>
      <c r="C2" s="200"/>
      <c r="D2" s="201"/>
      <c r="E2" s="201"/>
      <c r="F2" s="201"/>
      <c r="G2" s="201"/>
      <c r="H2" s="201"/>
      <c r="I2" s="201"/>
      <c r="J2" s="201"/>
      <c r="K2" s="201"/>
      <c r="L2" s="201"/>
      <c r="M2" s="201"/>
      <c r="N2" s="201"/>
      <c r="O2" s="201"/>
      <c r="P2" s="202"/>
      <c r="Q2" s="203"/>
      <c r="R2" s="202"/>
      <c r="S2" s="202"/>
      <c r="T2" s="202"/>
      <c r="U2" s="202"/>
      <c r="V2" s="202"/>
      <c r="W2" s="202"/>
      <c r="X2" s="202"/>
      <c r="Y2" s="202"/>
      <c r="Z2" s="202"/>
    </row>
    <row r="3" spans="1:26" ht="16.8">
      <c r="A3" s="202"/>
      <c r="B3" s="204"/>
      <c r="C3" s="205"/>
      <c r="D3" s="202"/>
      <c r="E3" s="202"/>
      <c r="F3" s="202"/>
      <c r="G3" s="202"/>
      <c r="H3" s="202"/>
      <c r="I3" s="202"/>
      <c r="J3" s="202"/>
      <c r="K3" s="202"/>
      <c r="L3" s="202"/>
      <c r="M3" s="202"/>
      <c r="N3" s="202"/>
      <c r="O3" s="202"/>
      <c r="P3" s="202"/>
      <c r="Q3" s="202"/>
      <c r="R3" s="202"/>
      <c r="S3" s="202"/>
      <c r="T3" s="202"/>
      <c r="U3" s="202"/>
      <c r="V3" s="202"/>
      <c r="W3" s="202"/>
      <c r="X3" s="202"/>
      <c r="Y3" s="202"/>
      <c r="Z3" s="202"/>
    </row>
    <row r="4" spans="1:26" ht="16.8">
      <c r="A4" s="349" t="s">
        <v>35</v>
      </c>
      <c r="B4" s="346" t="s">
        <v>59</v>
      </c>
      <c r="C4" s="349" t="s">
        <v>60</v>
      </c>
      <c r="D4" s="346" t="s">
        <v>61</v>
      </c>
      <c r="E4" s="346" t="s">
        <v>62</v>
      </c>
      <c r="F4" s="346" t="s">
        <v>63</v>
      </c>
      <c r="G4" s="346" t="s">
        <v>64</v>
      </c>
      <c r="H4" s="346" t="s">
        <v>65</v>
      </c>
      <c r="I4" s="346" t="s">
        <v>66</v>
      </c>
      <c r="J4" s="348" t="s">
        <v>67</v>
      </c>
      <c r="K4" s="262"/>
      <c r="L4" s="346" t="s">
        <v>68</v>
      </c>
      <c r="M4" s="347" t="s">
        <v>69</v>
      </c>
      <c r="N4" s="349" t="s">
        <v>70</v>
      </c>
      <c r="O4" s="349" t="s">
        <v>71</v>
      </c>
      <c r="P4" s="347" t="s">
        <v>72</v>
      </c>
      <c r="Q4" s="346" t="s">
        <v>73</v>
      </c>
      <c r="R4" s="202"/>
      <c r="S4" s="202"/>
      <c r="T4" s="202"/>
      <c r="U4" s="202"/>
      <c r="V4" s="202"/>
      <c r="W4" s="202"/>
      <c r="X4" s="202"/>
      <c r="Y4" s="202"/>
      <c r="Z4" s="202"/>
    </row>
    <row r="5" spans="1:26" ht="16.8">
      <c r="A5" s="343"/>
      <c r="B5" s="343"/>
      <c r="C5" s="343"/>
      <c r="D5" s="343"/>
      <c r="E5" s="343"/>
      <c r="F5" s="343"/>
      <c r="G5" s="343"/>
      <c r="H5" s="343"/>
      <c r="I5" s="343"/>
      <c r="J5" s="206" t="s">
        <v>74</v>
      </c>
      <c r="K5" s="206" t="s">
        <v>75</v>
      </c>
      <c r="L5" s="343"/>
      <c r="M5" s="343"/>
      <c r="N5" s="343"/>
      <c r="O5" s="343"/>
      <c r="P5" s="343"/>
      <c r="Q5" s="343"/>
      <c r="R5" s="202"/>
      <c r="S5" s="202"/>
      <c r="T5" s="202"/>
      <c r="U5" s="202"/>
      <c r="V5" s="202"/>
      <c r="W5" s="202"/>
      <c r="X5" s="202"/>
      <c r="Y5" s="202"/>
      <c r="Z5" s="202"/>
    </row>
    <row r="6" spans="1:26" ht="16.8">
      <c r="A6" s="207"/>
      <c r="B6" s="208"/>
      <c r="C6" s="209"/>
      <c r="D6" s="210"/>
      <c r="E6" s="210"/>
      <c r="F6" s="210"/>
      <c r="G6" s="210"/>
      <c r="H6" s="210"/>
      <c r="I6" s="210"/>
      <c r="J6" s="210"/>
      <c r="K6" s="210"/>
      <c r="L6" s="210"/>
      <c r="M6" s="211"/>
      <c r="N6" s="212"/>
      <c r="O6" s="212"/>
      <c r="P6" s="213"/>
      <c r="Q6" s="214">
        <v>0</v>
      </c>
      <c r="R6" s="202"/>
      <c r="S6" s="202"/>
      <c r="T6" s="202"/>
      <c r="U6" s="202"/>
      <c r="V6" s="202"/>
      <c r="W6" s="202"/>
      <c r="X6" s="202"/>
      <c r="Y6" s="202"/>
      <c r="Z6" s="202"/>
    </row>
    <row r="7" spans="1:26" ht="16.8">
      <c r="A7" s="215"/>
      <c r="B7" s="216"/>
      <c r="C7" s="217"/>
      <c r="D7" s="218"/>
      <c r="E7" s="215"/>
      <c r="F7" s="215"/>
      <c r="G7" s="215"/>
      <c r="H7" s="215"/>
      <c r="I7" s="219"/>
      <c r="J7" s="215"/>
      <c r="K7" s="215"/>
      <c r="L7" s="215"/>
      <c r="M7" s="215"/>
      <c r="N7" s="215"/>
      <c r="O7" s="215"/>
      <c r="P7" s="215"/>
      <c r="Q7" s="220"/>
      <c r="R7" s="202"/>
      <c r="S7" s="202"/>
      <c r="T7" s="202"/>
      <c r="U7" s="202"/>
      <c r="V7" s="202"/>
      <c r="W7" s="202"/>
      <c r="X7" s="202"/>
      <c r="Y7" s="202"/>
      <c r="Z7" s="202"/>
    </row>
    <row r="8" spans="1:26" ht="16.8">
      <c r="A8" s="215"/>
      <c r="B8" s="216"/>
      <c r="C8" s="217"/>
      <c r="D8" s="218"/>
      <c r="E8" s="215"/>
      <c r="F8" s="215"/>
      <c r="G8" s="215"/>
      <c r="H8" s="215"/>
      <c r="I8" s="219"/>
      <c r="J8" s="215"/>
      <c r="K8" s="215"/>
      <c r="L8" s="215"/>
      <c r="M8" s="215"/>
      <c r="N8" s="215"/>
      <c r="O8" s="215"/>
      <c r="P8" s="215"/>
      <c r="Q8" s="220"/>
      <c r="R8" s="202"/>
      <c r="S8" s="202"/>
      <c r="T8" s="202"/>
      <c r="U8" s="202"/>
      <c r="V8" s="202"/>
      <c r="W8" s="202"/>
      <c r="X8" s="202"/>
      <c r="Y8" s="202"/>
      <c r="Z8" s="202"/>
    </row>
    <row r="9" spans="1:26" ht="16.8">
      <c r="A9" s="215"/>
      <c r="B9" s="216"/>
      <c r="C9" s="217"/>
      <c r="D9" s="218"/>
      <c r="E9" s="215"/>
      <c r="F9" s="215"/>
      <c r="G9" s="215"/>
      <c r="H9" s="215"/>
      <c r="I9" s="219"/>
      <c r="J9" s="215"/>
      <c r="K9" s="215"/>
      <c r="L9" s="215"/>
      <c r="M9" s="215"/>
      <c r="N9" s="215"/>
      <c r="O9" s="215"/>
      <c r="P9" s="215"/>
      <c r="Q9" s="220"/>
      <c r="R9" s="202"/>
      <c r="S9" s="202"/>
      <c r="T9" s="202"/>
      <c r="U9" s="202"/>
      <c r="V9" s="202"/>
      <c r="W9" s="202"/>
      <c r="X9" s="202"/>
      <c r="Y9" s="202"/>
      <c r="Z9" s="202"/>
    </row>
    <row r="10" spans="1:26" ht="16.8">
      <c r="A10" s="215"/>
      <c r="B10" s="216"/>
      <c r="C10" s="217"/>
      <c r="D10" s="218"/>
      <c r="E10" s="215"/>
      <c r="F10" s="215"/>
      <c r="G10" s="215"/>
      <c r="H10" s="215"/>
      <c r="I10" s="219"/>
      <c r="J10" s="215"/>
      <c r="K10" s="215"/>
      <c r="L10" s="215"/>
      <c r="M10" s="215"/>
      <c r="N10" s="215"/>
      <c r="O10" s="215"/>
      <c r="P10" s="215"/>
      <c r="Q10" s="220"/>
      <c r="R10" s="202"/>
      <c r="S10" s="202"/>
      <c r="T10" s="202"/>
      <c r="U10" s="202"/>
      <c r="V10" s="202"/>
      <c r="W10" s="202"/>
      <c r="X10" s="202"/>
      <c r="Y10" s="202"/>
      <c r="Z10" s="202"/>
    </row>
    <row r="11" spans="1:26" ht="16.8">
      <c r="A11" s="215"/>
      <c r="B11" s="216"/>
      <c r="C11" s="217"/>
      <c r="D11" s="218"/>
      <c r="E11" s="215"/>
      <c r="F11" s="215"/>
      <c r="G11" s="215"/>
      <c r="H11" s="215"/>
      <c r="I11" s="219"/>
      <c r="J11" s="215"/>
      <c r="K11" s="215"/>
      <c r="L11" s="215"/>
      <c r="M11" s="215"/>
      <c r="N11" s="215"/>
      <c r="O11" s="215"/>
      <c r="P11" s="215"/>
      <c r="Q11" s="220"/>
      <c r="R11" s="202"/>
      <c r="S11" s="202"/>
      <c r="T11" s="202"/>
      <c r="U11" s="202"/>
      <c r="V11" s="202"/>
      <c r="W11" s="202"/>
      <c r="X11" s="202"/>
      <c r="Y11" s="202"/>
      <c r="Z11" s="202"/>
    </row>
    <row r="12" spans="1:26" ht="16.8">
      <c r="A12" s="221"/>
      <c r="B12" s="222"/>
      <c r="C12" s="223"/>
      <c r="D12" s="224"/>
      <c r="E12" s="225"/>
      <c r="F12" s="225"/>
      <c r="G12" s="225"/>
      <c r="H12" s="225"/>
      <c r="I12" s="219"/>
      <c r="J12" s="225"/>
      <c r="K12" s="225"/>
      <c r="L12" s="225"/>
      <c r="M12" s="225"/>
      <c r="N12" s="225"/>
      <c r="O12" s="225"/>
      <c r="P12" s="225"/>
      <c r="Q12" s="220"/>
      <c r="R12" s="202"/>
      <c r="S12" s="202"/>
      <c r="T12" s="202"/>
      <c r="U12" s="202"/>
      <c r="V12" s="202"/>
      <c r="W12" s="202"/>
      <c r="X12" s="202"/>
      <c r="Y12" s="202"/>
      <c r="Z12" s="202"/>
    </row>
    <row r="13" spans="1:26" ht="16.8">
      <c r="A13" s="215"/>
      <c r="B13" s="216"/>
      <c r="C13" s="217"/>
      <c r="D13" s="218"/>
      <c r="E13" s="215"/>
      <c r="F13" s="215"/>
      <c r="G13" s="215"/>
      <c r="H13" s="215"/>
      <c r="I13" s="219"/>
      <c r="J13" s="215"/>
      <c r="K13" s="215"/>
      <c r="L13" s="215"/>
      <c r="M13" s="215"/>
      <c r="N13" s="215"/>
      <c r="O13" s="215"/>
      <c r="P13" s="215"/>
      <c r="Q13" s="220"/>
      <c r="R13" s="202"/>
      <c r="S13" s="202"/>
      <c r="T13" s="202"/>
      <c r="U13" s="202"/>
      <c r="V13" s="202"/>
      <c r="W13" s="202"/>
      <c r="X13" s="202"/>
      <c r="Y13" s="202"/>
      <c r="Z13" s="202"/>
    </row>
    <row r="14" spans="1:26" ht="16.8">
      <c r="A14" s="215"/>
      <c r="B14" s="216"/>
      <c r="C14" s="217"/>
      <c r="D14" s="218"/>
      <c r="E14" s="215"/>
      <c r="F14" s="215"/>
      <c r="G14" s="215"/>
      <c r="H14" s="215"/>
      <c r="I14" s="219"/>
      <c r="J14" s="215"/>
      <c r="K14" s="215"/>
      <c r="L14" s="215"/>
      <c r="M14" s="215"/>
      <c r="N14" s="215"/>
      <c r="O14" s="215"/>
      <c r="P14" s="215"/>
      <c r="Q14" s="220"/>
      <c r="R14" s="202"/>
      <c r="S14" s="202"/>
      <c r="T14" s="202"/>
      <c r="U14" s="202"/>
      <c r="V14" s="202"/>
      <c r="W14" s="202"/>
      <c r="X14" s="202"/>
      <c r="Y14" s="202"/>
      <c r="Z14" s="202"/>
    </row>
    <row r="15" spans="1:26" ht="16.8">
      <c r="A15" s="215"/>
      <c r="B15" s="216"/>
      <c r="C15" s="217"/>
      <c r="D15" s="218"/>
      <c r="E15" s="215"/>
      <c r="F15" s="215"/>
      <c r="G15" s="215"/>
      <c r="H15" s="215"/>
      <c r="I15" s="219"/>
      <c r="J15" s="215"/>
      <c r="K15" s="215"/>
      <c r="L15" s="215"/>
      <c r="M15" s="215"/>
      <c r="N15" s="215"/>
      <c r="O15" s="215"/>
      <c r="P15" s="215"/>
      <c r="Q15" s="220"/>
      <c r="R15" s="202"/>
      <c r="S15" s="202"/>
      <c r="T15" s="202"/>
      <c r="U15" s="202"/>
      <c r="V15" s="202"/>
      <c r="W15" s="202"/>
      <c r="X15" s="202"/>
      <c r="Y15" s="202"/>
      <c r="Z15" s="202"/>
    </row>
    <row r="16" spans="1:26" ht="16.8">
      <c r="A16" s="215"/>
      <c r="B16" s="216"/>
      <c r="C16" s="217"/>
      <c r="D16" s="218"/>
      <c r="E16" s="215"/>
      <c r="F16" s="215"/>
      <c r="G16" s="215"/>
      <c r="H16" s="215"/>
      <c r="I16" s="219"/>
      <c r="J16" s="215"/>
      <c r="K16" s="215"/>
      <c r="L16" s="215"/>
      <c r="M16" s="215"/>
      <c r="N16" s="215"/>
      <c r="O16" s="215"/>
      <c r="P16" s="215"/>
      <c r="Q16" s="220"/>
      <c r="R16" s="202"/>
      <c r="S16" s="202"/>
      <c r="T16" s="202"/>
      <c r="U16" s="202"/>
      <c r="V16" s="202"/>
      <c r="W16" s="202"/>
      <c r="X16" s="202"/>
      <c r="Y16" s="202"/>
      <c r="Z16" s="202"/>
    </row>
    <row r="17" spans="1:26" ht="16.8">
      <c r="A17" s="215"/>
      <c r="B17" s="216"/>
      <c r="C17" s="217"/>
      <c r="D17" s="218"/>
      <c r="E17" s="215"/>
      <c r="F17" s="215"/>
      <c r="G17" s="215"/>
      <c r="H17" s="215"/>
      <c r="I17" s="219"/>
      <c r="J17" s="215"/>
      <c r="K17" s="215"/>
      <c r="L17" s="215"/>
      <c r="M17" s="215"/>
      <c r="N17" s="215"/>
      <c r="O17" s="215"/>
      <c r="P17" s="215"/>
      <c r="Q17" s="220"/>
      <c r="R17" s="202"/>
      <c r="S17" s="202"/>
      <c r="T17" s="202"/>
      <c r="U17" s="202"/>
      <c r="V17" s="202"/>
      <c r="W17" s="202"/>
      <c r="X17" s="202"/>
      <c r="Y17" s="202"/>
      <c r="Z17" s="202"/>
    </row>
    <row r="18" spans="1:26" ht="16.8">
      <c r="A18" s="215"/>
      <c r="B18" s="216"/>
      <c r="C18" s="217"/>
      <c r="D18" s="218"/>
      <c r="E18" s="215"/>
      <c r="F18" s="215"/>
      <c r="G18" s="215"/>
      <c r="H18" s="215"/>
      <c r="I18" s="219"/>
      <c r="J18" s="215"/>
      <c r="K18" s="215"/>
      <c r="L18" s="215"/>
      <c r="M18" s="215"/>
      <c r="N18" s="215"/>
      <c r="O18" s="215"/>
      <c r="P18" s="215"/>
      <c r="Q18" s="220"/>
      <c r="R18" s="202"/>
      <c r="S18" s="202"/>
      <c r="T18" s="202"/>
      <c r="U18" s="202"/>
      <c r="V18" s="202"/>
      <c r="W18" s="202"/>
      <c r="X18" s="202"/>
      <c r="Y18" s="202"/>
      <c r="Z18" s="202"/>
    </row>
    <row r="19" spans="1:26" ht="16.8">
      <c r="A19" s="221"/>
      <c r="B19" s="216"/>
      <c r="C19" s="217"/>
      <c r="D19" s="218"/>
      <c r="E19" s="215"/>
      <c r="F19" s="215"/>
      <c r="G19" s="215"/>
      <c r="H19" s="215"/>
      <c r="I19" s="219"/>
      <c r="J19" s="215"/>
      <c r="K19" s="215"/>
      <c r="L19" s="215"/>
      <c r="M19" s="215"/>
      <c r="N19" s="215"/>
      <c r="O19" s="215"/>
      <c r="P19" s="215"/>
      <c r="Q19" s="220"/>
      <c r="R19" s="202"/>
      <c r="S19" s="202"/>
      <c r="T19" s="202"/>
      <c r="U19" s="202"/>
      <c r="V19" s="202"/>
      <c r="W19" s="202"/>
      <c r="X19" s="202"/>
      <c r="Y19" s="202"/>
      <c r="Z19" s="202"/>
    </row>
    <row r="20" spans="1:26" ht="16.8">
      <c r="A20" s="215"/>
      <c r="B20" s="216"/>
      <c r="C20" s="217"/>
      <c r="D20" s="218"/>
      <c r="E20" s="215"/>
      <c r="F20" s="215"/>
      <c r="G20" s="215"/>
      <c r="H20" s="215"/>
      <c r="I20" s="219"/>
      <c r="J20" s="215"/>
      <c r="K20" s="215"/>
      <c r="L20" s="215"/>
      <c r="M20" s="215"/>
      <c r="N20" s="215"/>
      <c r="O20" s="215"/>
      <c r="P20" s="215"/>
      <c r="Q20" s="220"/>
      <c r="R20" s="202"/>
      <c r="S20" s="202"/>
      <c r="T20" s="202"/>
      <c r="U20" s="202"/>
      <c r="V20" s="202"/>
      <c r="W20" s="202"/>
      <c r="X20" s="202"/>
      <c r="Y20" s="202"/>
      <c r="Z20" s="202"/>
    </row>
    <row r="21" spans="1:26" ht="15.75" customHeight="1">
      <c r="A21" s="215"/>
      <c r="B21" s="216"/>
      <c r="C21" s="217"/>
      <c r="D21" s="218"/>
      <c r="E21" s="215"/>
      <c r="F21" s="215"/>
      <c r="G21" s="215"/>
      <c r="H21" s="215"/>
      <c r="I21" s="219"/>
      <c r="J21" s="215"/>
      <c r="K21" s="215"/>
      <c r="L21" s="215"/>
      <c r="M21" s="215"/>
      <c r="N21" s="215"/>
      <c r="O21" s="215"/>
      <c r="P21" s="215"/>
      <c r="Q21" s="220"/>
      <c r="R21" s="202"/>
      <c r="S21" s="202"/>
      <c r="T21" s="202"/>
      <c r="U21" s="202"/>
      <c r="V21" s="202"/>
      <c r="W21" s="202"/>
      <c r="X21" s="202"/>
      <c r="Y21" s="202"/>
      <c r="Z21" s="202"/>
    </row>
    <row r="22" spans="1:26" ht="15.75" customHeight="1">
      <c r="A22" s="215"/>
      <c r="B22" s="216"/>
      <c r="C22" s="217"/>
      <c r="D22" s="218"/>
      <c r="E22" s="215"/>
      <c r="F22" s="215"/>
      <c r="G22" s="215"/>
      <c r="H22" s="215"/>
      <c r="I22" s="219"/>
      <c r="J22" s="215"/>
      <c r="K22" s="215"/>
      <c r="L22" s="215"/>
      <c r="M22" s="215"/>
      <c r="N22" s="215"/>
      <c r="O22" s="215"/>
      <c r="P22" s="215"/>
      <c r="Q22" s="220"/>
      <c r="R22" s="202"/>
      <c r="S22" s="202"/>
      <c r="T22" s="202"/>
      <c r="U22" s="202"/>
      <c r="V22" s="202"/>
      <c r="W22" s="202"/>
      <c r="X22" s="202"/>
      <c r="Y22" s="202"/>
      <c r="Z22" s="202"/>
    </row>
    <row r="23" spans="1:26" ht="15.75" customHeight="1">
      <c r="A23" s="215"/>
      <c r="B23" s="216"/>
      <c r="C23" s="217"/>
      <c r="D23" s="218"/>
      <c r="E23" s="215"/>
      <c r="F23" s="215"/>
      <c r="G23" s="215"/>
      <c r="H23" s="215"/>
      <c r="I23" s="219"/>
      <c r="J23" s="215"/>
      <c r="K23" s="215"/>
      <c r="L23" s="215"/>
      <c r="M23" s="215"/>
      <c r="N23" s="215"/>
      <c r="O23" s="215"/>
      <c r="P23" s="215"/>
      <c r="Q23" s="220"/>
      <c r="R23" s="202"/>
      <c r="S23" s="202"/>
      <c r="T23" s="202"/>
      <c r="U23" s="202"/>
      <c r="V23" s="202"/>
      <c r="W23" s="202"/>
      <c r="X23" s="202"/>
      <c r="Y23" s="202"/>
      <c r="Z23" s="202"/>
    </row>
    <row r="24" spans="1:26" ht="15.75" customHeight="1">
      <c r="A24" s="215"/>
      <c r="B24" s="216"/>
      <c r="C24" s="217"/>
      <c r="D24" s="218"/>
      <c r="E24" s="215"/>
      <c r="F24" s="215"/>
      <c r="G24" s="215"/>
      <c r="H24" s="215"/>
      <c r="I24" s="219"/>
      <c r="J24" s="215"/>
      <c r="K24" s="215"/>
      <c r="L24" s="215"/>
      <c r="M24" s="215"/>
      <c r="N24" s="215"/>
      <c r="O24" s="215"/>
      <c r="P24" s="215"/>
      <c r="Q24" s="220"/>
      <c r="R24" s="202"/>
      <c r="S24" s="202"/>
      <c r="T24" s="202"/>
      <c r="U24" s="202"/>
      <c r="V24" s="202"/>
      <c r="W24" s="202"/>
      <c r="X24" s="202"/>
      <c r="Y24" s="202"/>
      <c r="Z24" s="202"/>
    </row>
    <row r="25" spans="1:26" ht="15.75" customHeight="1">
      <c r="A25" s="215"/>
      <c r="B25" s="216"/>
      <c r="C25" s="217"/>
      <c r="D25" s="218"/>
      <c r="E25" s="215"/>
      <c r="F25" s="215"/>
      <c r="G25" s="215"/>
      <c r="H25" s="215"/>
      <c r="I25" s="219"/>
      <c r="J25" s="215"/>
      <c r="K25" s="215"/>
      <c r="L25" s="215"/>
      <c r="M25" s="215"/>
      <c r="N25" s="215"/>
      <c r="O25" s="215"/>
      <c r="P25" s="215"/>
      <c r="Q25" s="220"/>
      <c r="R25" s="202"/>
      <c r="S25" s="202"/>
      <c r="T25" s="202"/>
      <c r="U25" s="202"/>
      <c r="V25" s="202"/>
      <c r="W25" s="202"/>
      <c r="X25" s="202"/>
      <c r="Y25" s="202"/>
      <c r="Z25" s="202"/>
    </row>
    <row r="26" spans="1:26" ht="15.75" customHeight="1">
      <c r="A26" s="207"/>
      <c r="B26" s="208"/>
      <c r="C26" s="217"/>
      <c r="D26" s="210"/>
      <c r="E26" s="210"/>
      <c r="F26" s="210"/>
      <c r="G26" s="210"/>
      <c r="H26" s="210"/>
      <c r="I26" s="219"/>
      <c r="J26" s="210"/>
      <c r="K26" s="210"/>
      <c r="L26" s="210"/>
      <c r="M26" s="211"/>
      <c r="N26" s="212"/>
      <c r="O26" s="212"/>
      <c r="P26" s="213"/>
      <c r="Q26" s="220"/>
      <c r="R26" s="202"/>
      <c r="S26" s="202"/>
      <c r="T26" s="202"/>
      <c r="U26" s="202"/>
      <c r="V26" s="202"/>
      <c r="W26" s="202"/>
      <c r="X26" s="202"/>
      <c r="Y26" s="202"/>
      <c r="Z26" s="202"/>
    </row>
    <row r="27" spans="1:26" ht="15.75" customHeight="1">
      <c r="A27" s="45"/>
      <c r="B27" s="222"/>
      <c r="C27" s="223"/>
      <c r="D27" s="226"/>
      <c r="E27" s="225"/>
      <c r="F27" s="227"/>
      <c r="G27" s="227"/>
      <c r="H27" s="227"/>
      <c r="I27" s="219"/>
      <c r="J27" s="227"/>
      <c r="K27" s="227"/>
      <c r="L27" s="227"/>
      <c r="M27" s="225"/>
      <c r="N27" s="225"/>
      <c r="O27" s="225"/>
      <c r="P27" s="225"/>
      <c r="Q27" s="220"/>
      <c r="R27" s="228"/>
      <c r="S27" s="228"/>
      <c r="T27" s="228"/>
      <c r="U27" s="228"/>
      <c r="V27" s="228"/>
      <c r="W27" s="228"/>
      <c r="X27" s="228"/>
      <c r="Y27" s="228"/>
      <c r="Z27" s="228"/>
    </row>
    <row r="28" spans="1:26" ht="15.75" customHeight="1">
      <c r="A28" s="229"/>
      <c r="B28" s="216"/>
      <c r="C28" s="217"/>
      <c r="D28" s="44"/>
      <c r="E28" s="215"/>
      <c r="F28" s="48"/>
      <c r="G28" s="48"/>
      <c r="H28" s="48"/>
      <c r="I28" s="230"/>
      <c r="J28" s="48"/>
      <c r="K28" s="48"/>
      <c r="L28" s="48"/>
      <c r="M28" s="215"/>
      <c r="N28" s="215"/>
      <c r="O28" s="215"/>
      <c r="P28" s="215"/>
      <c r="Q28" s="231"/>
      <c r="R28" s="202"/>
      <c r="S28" s="202"/>
      <c r="T28" s="202"/>
      <c r="U28" s="202"/>
      <c r="V28" s="202"/>
      <c r="W28" s="202"/>
      <c r="X28" s="202"/>
      <c r="Y28" s="202"/>
      <c r="Z28" s="202"/>
    </row>
    <row r="29" spans="1:26" ht="15.75" customHeight="1">
      <c r="A29" s="229"/>
      <c r="B29" s="216"/>
      <c r="C29" s="217"/>
      <c r="D29" s="44"/>
      <c r="E29" s="215"/>
      <c r="F29" s="48"/>
      <c r="G29" s="48"/>
      <c r="H29" s="48"/>
      <c r="I29" s="230"/>
      <c r="J29" s="48"/>
      <c r="K29" s="48"/>
      <c r="L29" s="48"/>
      <c r="M29" s="215"/>
      <c r="N29" s="215"/>
      <c r="O29" s="215"/>
      <c r="P29" s="215"/>
      <c r="Q29" s="231"/>
      <c r="R29" s="202"/>
      <c r="S29" s="202"/>
      <c r="T29" s="202"/>
      <c r="U29" s="202"/>
      <c r="V29" s="202"/>
      <c r="W29" s="202"/>
      <c r="X29" s="202"/>
      <c r="Y29" s="202"/>
      <c r="Z29" s="202"/>
    </row>
    <row r="30" spans="1:26" ht="15.75" customHeight="1">
      <c r="A30" s="45"/>
      <c r="B30" s="222"/>
      <c r="C30" s="223"/>
      <c r="D30" s="226"/>
      <c r="E30" s="225"/>
      <c r="F30" s="227"/>
      <c r="G30" s="227"/>
      <c r="H30" s="227"/>
      <c r="I30" s="219"/>
      <c r="J30" s="227"/>
      <c r="K30" s="227"/>
      <c r="L30" s="227"/>
      <c r="M30" s="225"/>
      <c r="N30" s="225"/>
      <c r="O30" s="225"/>
      <c r="P30" s="225"/>
      <c r="Q30" s="220"/>
      <c r="R30" s="228"/>
      <c r="S30" s="228"/>
      <c r="T30" s="228"/>
      <c r="U30" s="228"/>
      <c r="V30" s="228"/>
      <c r="W30" s="228"/>
      <c r="X30" s="228"/>
      <c r="Y30" s="228"/>
      <c r="Z30" s="228"/>
    </row>
    <row r="31" spans="1:26" ht="15.75" customHeight="1">
      <c r="A31" s="229"/>
      <c r="B31" s="216"/>
      <c r="C31" s="217"/>
      <c r="D31" s="44"/>
      <c r="E31" s="215"/>
      <c r="F31" s="48"/>
      <c r="G31" s="48"/>
      <c r="H31" s="48"/>
      <c r="I31" s="230"/>
      <c r="J31" s="48"/>
      <c r="K31" s="48"/>
      <c r="L31" s="48"/>
      <c r="M31" s="215"/>
      <c r="N31" s="215"/>
      <c r="O31" s="215"/>
      <c r="P31" s="215"/>
      <c r="Q31" s="231"/>
      <c r="R31" s="202"/>
      <c r="S31" s="202"/>
      <c r="T31" s="202"/>
      <c r="U31" s="202"/>
      <c r="V31" s="202"/>
      <c r="W31" s="202"/>
      <c r="X31" s="202"/>
      <c r="Y31" s="202"/>
      <c r="Z31" s="202"/>
    </row>
    <row r="32" spans="1:26" ht="15.75" customHeight="1">
      <c r="A32" s="229"/>
      <c r="B32" s="216"/>
      <c r="C32" s="217"/>
      <c r="D32" s="44"/>
      <c r="E32" s="215"/>
      <c r="F32" s="48"/>
      <c r="G32" s="48"/>
      <c r="H32" s="48"/>
      <c r="I32" s="219"/>
      <c r="J32" s="48"/>
      <c r="K32" s="48"/>
      <c r="L32" s="48"/>
      <c r="M32" s="215"/>
      <c r="N32" s="215"/>
      <c r="O32" s="215"/>
      <c r="P32" s="215"/>
      <c r="Q32" s="220"/>
      <c r="R32" s="202"/>
      <c r="S32" s="202"/>
      <c r="T32" s="202"/>
      <c r="U32" s="202"/>
      <c r="V32" s="202"/>
      <c r="W32" s="202"/>
      <c r="X32" s="202"/>
      <c r="Y32" s="202"/>
      <c r="Z32" s="202"/>
    </row>
    <row r="33" spans="1:26" ht="15.75" customHeight="1">
      <c r="A33" s="229"/>
      <c r="B33" s="216"/>
      <c r="C33" s="217"/>
      <c r="D33" s="44"/>
      <c r="E33" s="215"/>
      <c r="F33" s="48"/>
      <c r="G33" s="48"/>
      <c r="H33" s="48"/>
      <c r="I33" s="219"/>
      <c r="J33" s="48"/>
      <c r="K33" s="48"/>
      <c r="L33" s="48"/>
      <c r="M33" s="215"/>
      <c r="N33" s="215"/>
      <c r="O33" s="215"/>
      <c r="P33" s="215"/>
      <c r="Q33" s="220"/>
      <c r="R33" s="202"/>
      <c r="S33" s="202"/>
      <c r="T33" s="202"/>
      <c r="U33" s="202"/>
      <c r="V33" s="202"/>
      <c r="W33" s="202"/>
      <c r="X33" s="202"/>
      <c r="Y33" s="202"/>
      <c r="Z33" s="202"/>
    </row>
    <row r="34" spans="1:26" ht="15.75" customHeight="1">
      <c r="A34" s="45"/>
      <c r="B34" s="222"/>
      <c r="C34" s="223"/>
      <c r="D34" s="226"/>
      <c r="E34" s="225"/>
      <c r="F34" s="227"/>
      <c r="G34" s="227"/>
      <c r="H34" s="227"/>
      <c r="I34" s="219"/>
      <c r="J34" s="227"/>
      <c r="K34" s="227"/>
      <c r="L34" s="227"/>
      <c r="M34" s="225"/>
      <c r="N34" s="225"/>
      <c r="O34" s="225"/>
      <c r="P34" s="225"/>
      <c r="Q34" s="220"/>
      <c r="R34" s="228"/>
      <c r="S34" s="228"/>
      <c r="T34" s="228"/>
      <c r="U34" s="228"/>
      <c r="V34" s="228"/>
      <c r="W34" s="228"/>
      <c r="X34" s="228"/>
      <c r="Y34" s="228"/>
      <c r="Z34" s="228"/>
    </row>
    <row r="35" spans="1:26" ht="15.75" customHeight="1">
      <c r="A35" s="229"/>
      <c r="B35" s="216"/>
      <c r="C35" s="217"/>
      <c r="D35" s="44"/>
      <c r="E35" s="215"/>
      <c r="F35" s="48"/>
      <c r="G35" s="48"/>
      <c r="H35" s="48"/>
      <c r="I35" s="219"/>
      <c r="J35" s="48"/>
      <c r="K35" s="48"/>
      <c r="L35" s="48"/>
      <c r="M35" s="215"/>
      <c r="N35" s="215"/>
      <c r="O35" s="215"/>
      <c r="P35" s="215"/>
      <c r="Q35" s="220"/>
      <c r="R35" s="202"/>
      <c r="S35" s="202"/>
      <c r="T35" s="202"/>
      <c r="U35" s="202"/>
      <c r="V35" s="202"/>
      <c r="W35" s="202"/>
      <c r="X35" s="202"/>
      <c r="Y35" s="202"/>
      <c r="Z35" s="202"/>
    </row>
    <row r="36" spans="1:26" ht="15.75" customHeight="1">
      <c r="A36" s="229"/>
      <c r="B36" s="216"/>
      <c r="C36" s="217"/>
      <c r="D36" s="44"/>
      <c r="E36" s="215"/>
      <c r="F36" s="48"/>
      <c r="G36" s="48"/>
      <c r="H36" s="48"/>
      <c r="I36" s="219"/>
      <c r="J36" s="48"/>
      <c r="K36" s="48"/>
      <c r="L36" s="48"/>
      <c r="M36" s="215"/>
      <c r="N36" s="215"/>
      <c r="O36" s="215"/>
      <c r="P36" s="215"/>
      <c r="Q36" s="220"/>
      <c r="R36" s="202"/>
      <c r="S36" s="202"/>
      <c r="T36" s="202"/>
      <c r="U36" s="202"/>
      <c r="V36" s="202"/>
      <c r="W36" s="202"/>
      <c r="X36" s="202"/>
      <c r="Y36" s="202"/>
      <c r="Z36" s="202"/>
    </row>
    <row r="37" spans="1:26" ht="15.75" customHeight="1">
      <c r="A37" s="229"/>
      <c r="B37" s="216"/>
      <c r="C37" s="217"/>
      <c r="D37" s="44"/>
      <c r="E37" s="215"/>
      <c r="F37" s="48"/>
      <c r="G37" s="48"/>
      <c r="H37" s="48"/>
      <c r="I37" s="219"/>
      <c r="J37" s="48"/>
      <c r="K37" s="48"/>
      <c r="L37" s="48"/>
      <c r="M37" s="215"/>
      <c r="N37" s="215"/>
      <c r="O37" s="215"/>
      <c r="P37" s="215"/>
      <c r="Q37" s="220"/>
      <c r="R37" s="202"/>
      <c r="S37" s="202"/>
      <c r="T37" s="202"/>
      <c r="U37" s="202"/>
      <c r="V37" s="202"/>
      <c r="W37" s="202"/>
      <c r="X37" s="202"/>
      <c r="Y37" s="202"/>
      <c r="Z37" s="202"/>
    </row>
    <row r="38" spans="1:26" ht="15.75" customHeight="1">
      <c r="A38" s="229"/>
      <c r="B38" s="216"/>
      <c r="C38" s="217"/>
      <c r="D38" s="44"/>
      <c r="E38" s="215"/>
      <c r="F38" s="48"/>
      <c r="G38" s="48"/>
      <c r="H38" s="48"/>
      <c r="I38" s="219"/>
      <c r="J38" s="48"/>
      <c r="K38" s="48"/>
      <c r="L38" s="48"/>
      <c r="M38" s="215"/>
      <c r="N38" s="215"/>
      <c r="O38" s="215"/>
      <c r="P38" s="215"/>
      <c r="Q38" s="220"/>
      <c r="R38" s="202"/>
      <c r="S38" s="202"/>
      <c r="T38" s="202"/>
      <c r="U38" s="202"/>
      <c r="V38" s="202"/>
      <c r="W38" s="202"/>
      <c r="X38" s="202"/>
      <c r="Y38" s="202"/>
      <c r="Z38" s="202"/>
    </row>
    <row r="39" spans="1:26" ht="15.75" customHeight="1">
      <c r="A39" s="229"/>
      <c r="B39" s="216"/>
      <c r="C39" s="217"/>
      <c r="D39" s="44"/>
      <c r="E39" s="215"/>
      <c r="F39" s="48"/>
      <c r="G39" s="48"/>
      <c r="H39" s="48"/>
      <c r="I39" s="219"/>
      <c r="J39" s="48"/>
      <c r="K39" s="48"/>
      <c r="L39" s="48"/>
      <c r="M39" s="215"/>
      <c r="N39" s="215"/>
      <c r="O39" s="215"/>
      <c r="P39" s="215"/>
      <c r="Q39" s="220"/>
      <c r="R39" s="202"/>
      <c r="S39" s="202"/>
      <c r="T39" s="202"/>
      <c r="U39" s="202"/>
      <c r="V39" s="202"/>
      <c r="W39" s="202"/>
      <c r="X39" s="202"/>
      <c r="Y39" s="202"/>
      <c r="Z39" s="202"/>
    </row>
    <row r="40" spans="1:26" ht="15.75" customHeight="1">
      <c r="A40" s="229"/>
      <c r="B40" s="216"/>
      <c r="C40" s="217"/>
      <c r="D40" s="44"/>
      <c r="E40" s="215"/>
      <c r="F40" s="48"/>
      <c r="G40" s="48"/>
      <c r="H40" s="48"/>
      <c r="I40" s="219"/>
      <c r="J40" s="48"/>
      <c r="K40" s="48"/>
      <c r="L40" s="48"/>
      <c r="M40" s="215"/>
      <c r="N40" s="215"/>
      <c r="O40" s="215"/>
      <c r="P40" s="215"/>
      <c r="Q40" s="220"/>
      <c r="R40" s="202"/>
      <c r="S40" s="202"/>
      <c r="T40" s="202"/>
      <c r="U40" s="202"/>
      <c r="V40" s="202"/>
      <c r="W40" s="202"/>
      <c r="X40" s="202"/>
      <c r="Y40" s="202"/>
      <c r="Z40" s="202"/>
    </row>
    <row r="41" spans="1:26" ht="15.75" customHeight="1">
      <c r="A41" s="229"/>
      <c r="B41" s="216"/>
      <c r="C41" s="217"/>
      <c r="D41" s="44"/>
      <c r="E41" s="215"/>
      <c r="F41" s="48"/>
      <c r="G41" s="48"/>
      <c r="H41" s="48"/>
      <c r="I41" s="219"/>
      <c r="J41" s="48"/>
      <c r="K41" s="48"/>
      <c r="L41" s="48"/>
      <c r="M41" s="215"/>
      <c r="N41" s="215"/>
      <c r="O41" s="215"/>
      <c r="P41" s="215"/>
      <c r="Q41" s="220"/>
      <c r="R41" s="202"/>
      <c r="S41" s="202"/>
      <c r="T41" s="202"/>
      <c r="U41" s="202"/>
      <c r="V41" s="202"/>
      <c r="W41" s="202"/>
      <c r="X41" s="202"/>
      <c r="Y41" s="202"/>
      <c r="Z41" s="202"/>
    </row>
    <row r="42" spans="1:26" ht="15.75" customHeight="1">
      <c r="A42" s="229"/>
      <c r="B42" s="216"/>
      <c r="C42" s="217"/>
      <c r="D42" s="44"/>
      <c r="E42" s="215"/>
      <c r="F42" s="48"/>
      <c r="G42" s="48"/>
      <c r="H42" s="48"/>
      <c r="I42" s="219"/>
      <c r="J42" s="48"/>
      <c r="K42" s="48"/>
      <c r="L42" s="48"/>
      <c r="M42" s="215"/>
      <c r="N42" s="215"/>
      <c r="O42" s="215"/>
      <c r="P42" s="215"/>
      <c r="Q42" s="220"/>
      <c r="R42" s="202"/>
      <c r="S42" s="202"/>
      <c r="T42" s="202"/>
      <c r="U42" s="202"/>
      <c r="V42" s="202"/>
      <c r="W42" s="202"/>
      <c r="X42" s="202"/>
      <c r="Y42" s="202"/>
      <c r="Z42" s="202"/>
    </row>
    <row r="43" spans="1:26" ht="15.75" customHeight="1">
      <c r="A43" s="229"/>
      <c r="B43" s="216"/>
      <c r="C43" s="217"/>
      <c r="D43" s="44"/>
      <c r="E43" s="215"/>
      <c r="F43" s="48"/>
      <c r="G43" s="48"/>
      <c r="H43" s="48"/>
      <c r="I43" s="219"/>
      <c r="J43" s="48"/>
      <c r="K43" s="48"/>
      <c r="L43" s="48"/>
      <c r="M43" s="215"/>
      <c r="N43" s="215"/>
      <c r="O43" s="215"/>
      <c r="P43" s="215"/>
      <c r="Q43" s="220"/>
      <c r="R43" s="202"/>
      <c r="S43" s="202"/>
      <c r="T43" s="202"/>
      <c r="U43" s="202"/>
      <c r="V43" s="202"/>
      <c r="W43" s="202"/>
      <c r="X43" s="202"/>
      <c r="Y43" s="202"/>
      <c r="Z43" s="202"/>
    </row>
    <row r="44" spans="1:26" ht="15.75" customHeight="1">
      <c r="A44" s="229"/>
      <c r="B44" s="216"/>
      <c r="C44" s="217"/>
      <c r="D44" s="44"/>
      <c r="E44" s="215"/>
      <c r="F44" s="48"/>
      <c r="G44" s="48"/>
      <c r="H44" s="48"/>
      <c r="I44" s="219"/>
      <c r="J44" s="48"/>
      <c r="K44" s="48"/>
      <c r="L44" s="48"/>
      <c r="M44" s="215"/>
      <c r="N44" s="215"/>
      <c r="O44" s="215"/>
      <c r="P44" s="215"/>
      <c r="Q44" s="220"/>
      <c r="R44" s="202"/>
      <c r="S44" s="202"/>
      <c r="T44" s="202"/>
      <c r="U44" s="202"/>
      <c r="V44" s="202"/>
      <c r="W44" s="202"/>
      <c r="X44" s="202"/>
      <c r="Y44" s="202"/>
      <c r="Z44" s="202"/>
    </row>
    <row r="45" spans="1:26" ht="15.75" customHeight="1">
      <c r="A45" s="229"/>
      <c r="B45" s="216"/>
      <c r="C45" s="217"/>
      <c r="D45" s="44"/>
      <c r="E45" s="215"/>
      <c r="F45" s="48"/>
      <c r="G45" s="48"/>
      <c r="H45" s="48"/>
      <c r="I45" s="219"/>
      <c r="J45" s="48"/>
      <c r="K45" s="48"/>
      <c r="L45" s="48"/>
      <c r="M45" s="215"/>
      <c r="N45" s="215"/>
      <c r="O45" s="215"/>
      <c r="P45" s="215"/>
      <c r="Q45" s="220"/>
      <c r="R45" s="202"/>
      <c r="S45" s="202"/>
      <c r="T45" s="202"/>
      <c r="U45" s="202"/>
      <c r="V45" s="202"/>
      <c r="W45" s="202"/>
      <c r="X45" s="202"/>
      <c r="Y45" s="202"/>
      <c r="Z45" s="202"/>
    </row>
    <row r="46" spans="1:26" ht="15.75" customHeight="1">
      <c r="A46" s="229"/>
      <c r="B46" s="216"/>
      <c r="C46" s="217"/>
      <c r="D46" s="44"/>
      <c r="E46" s="215"/>
      <c r="F46" s="48"/>
      <c r="G46" s="48"/>
      <c r="H46" s="48"/>
      <c r="I46" s="219"/>
      <c r="J46" s="48"/>
      <c r="K46" s="48"/>
      <c r="L46" s="48"/>
      <c r="M46" s="215"/>
      <c r="N46" s="215"/>
      <c r="O46" s="215"/>
      <c r="P46" s="215"/>
      <c r="Q46" s="220"/>
      <c r="R46" s="202"/>
      <c r="S46" s="202"/>
      <c r="T46" s="202"/>
      <c r="U46" s="202"/>
      <c r="V46" s="202"/>
      <c r="W46" s="202"/>
      <c r="X46" s="202"/>
      <c r="Y46" s="202"/>
      <c r="Z46" s="202"/>
    </row>
    <row r="47" spans="1:26" ht="15.75" customHeight="1">
      <c r="A47" s="229"/>
      <c r="B47" s="216"/>
      <c r="C47" s="217"/>
      <c r="D47" s="44"/>
      <c r="E47" s="215"/>
      <c r="F47" s="48"/>
      <c r="G47" s="48"/>
      <c r="H47" s="48"/>
      <c r="I47" s="219"/>
      <c r="J47" s="48"/>
      <c r="K47" s="48"/>
      <c r="L47" s="48"/>
      <c r="M47" s="215"/>
      <c r="N47" s="215"/>
      <c r="O47" s="215"/>
      <c r="P47" s="215"/>
      <c r="Q47" s="220"/>
      <c r="R47" s="202"/>
      <c r="S47" s="202"/>
      <c r="T47" s="202"/>
      <c r="U47" s="202"/>
      <c r="V47" s="202"/>
      <c r="W47" s="202"/>
      <c r="X47" s="202"/>
      <c r="Y47" s="202"/>
      <c r="Z47" s="202"/>
    </row>
    <row r="48" spans="1:26" ht="15.75" customHeight="1">
      <c r="A48" s="202"/>
      <c r="B48" s="232"/>
      <c r="C48" s="233"/>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ht="15.75" customHeight="1">
      <c r="A49" s="202"/>
      <c r="B49" s="232"/>
      <c r="C49" s="233"/>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ht="15.75" customHeight="1">
      <c r="A50" s="202"/>
      <c r="B50" s="232"/>
      <c r="C50" s="233"/>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ht="15.75" customHeight="1">
      <c r="A51" s="202"/>
      <c r="B51" s="232"/>
      <c r="C51" s="233"/>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ht="15.75" customHeight="1">
      <c r="A52" s="202"/>
      <c r="B52" s="232"/>
      <c r="C52" s="233"/>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5.75" customHeight="1">
      <c r="A53" s="202"/>
      <c r="B53" s="232"/>
      <c r="C53" s="233"/>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5.75" customHeight="1">
      <c r="A54" s="202"/>
      <c r="B54" s="232"/>
      <c r="C54" s="233"/>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5.75" customHeight="1">
      <c r="A55" s="202"/>
      <c r="B55" s="232"/>
      <c r="C55" s="233"/>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5.75" customHeight="1">
      <c r="A56" s="202"/>
      <c r="B56" s="232"/>
      <c r="C56" s="233"/>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5.75" customHeight="1">
      <c r="A57" s="202"/>
      <c r="B57" s="232"/>
      <c r="C57" s="233"/>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5.75" customHeight="1">
      <c r="A58" s="202"/>
      <c r="B58" s="232"/>
      <c r="C58" s="233"/>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5.75" customHeight="1">
      <c r="A59" s="202"/>
      <c r="B59" s="232"/>
      <c r="C59" s="233"/>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ht="15.75" customHeight="1">
      <c r="A60" s="202"/>
      <c r="B60" s="232"/>
      <c r="C60" s="233"/>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ht="15.75" customHeight="1">
      <c r="A61" s="202"/>
      <c r="B61" s="232"/>
      <c r="C61" s="233"/>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ht="15.75" customHeight="1">
      <c r="A62" s="202"/>
      <c r="B62" s="232"/>
      <c r="C62" s="233"/>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ht="15.75" customHeight="1">
      <c r="A63" s="202"/>
      <c r="B63" s="232"/>
      <c r="C63" s="233"/>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ht="15.75" customHeight="1">
      <c r="A64" s="202"/>
      <c r="B64" s="232"/>
      <c r="C64" s="233"/>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ht="15.75" customHeight="1">
      <c r="A65" s="202"/>
      <c r="B65" s="232"/>
      <c r="C65" s="233"/>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ht="15.75" customHeight="1">
      <c r="A66" s="202"/>
      <c r="B66" s="232"/>
      <c r="C66" s="233"/>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ht="15.75" customHeight="1">
      <c r="A67" s="202"/>
      <c r="B67" s="232"/>
      <c r="C67" s="233"/>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ht="15.75" customHeight="1">
      <c r="A68" s="202"/>
      <c r="B68" s="232"/>
      <c r="C68" s="233"/>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ht="15.75" customHeight="1">
      <c r="A69" s="202"/>
      <c r="B69" s="232"/>
      <c r="C69" s="233"/>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ht="15.75" customHeight="1">
      <c r="A70" s="202"/>
      <c r="B70" s="232"/>
      <c r="C70" s="233"/>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ht="15.75" customHeight="1">
      <c r="A71" s="202"/>
      <c r="B71" s="232"/>
      <c r="C71" s="233"/>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ht="15.75" customHeight="1">
      <c r="A72" s="202"/>
      <c r="B72" s="232"/>
      <c r="C72" s="233"/>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ht="15.75" customHeight="1">
      <c r="A73" s="202"/>
      <c r="B73" s="232"/>
      <c r="C73" s="233"/>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ht="15.75" customHeight="1">
      <c r="A74" s="202"/>
      <c r="B74" s="232"/>
      <c r="C74" s="233"/>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ht="15.75" customHeight="1">
      <c r="A75" s="202"/>
      <c r="B75" s="232"/>
      <c r="C75" s="233"/>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ht="15.75" customHeight="1">
      <c r="A76" s="202"/>
      <c r="B76" s="232"/>
      <c r="C76" s="233"/>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ht="15.75" customHeight="1">
      <c r="A77" s="234"/>
      <c r="B77" s="235"/>
      <c r="C77" s="236"/>
      <c r="D77" s="234"/>
      <c r="E77" s="234"/>
      <c r="F77" s="234"/>
      <c r="G77" s="234"/>
      <c r="H77" s="234"/>
      <c r="I77" s="234"/>
      <c r="J77" s="234"/>
      <c r="K77" s="234"/>
      <c r="L77" s="234"/>
      <c r="M77" s="234"/>
      <c r="N77" s="234"/>
      <c r="O77" s="234"/>
      <c r="P77" s="234"/>
      <c r="Q77" s="234"/>
      <c r="R77" s="234"/>
      <c r="S77" s="234"/>
      <c r="T77" s="234"/>
      <c r="U77" s="234"/>
      <c r="V77" s="234"/>
      <c r="W77" s="234"/>
      <c r="X77" s="234"/>
      <c r="Y77" s="234"/>
      <c r="Z77" s="234"/>
    </row>
    <row r="78" spans="1:26" ht="15.75" customHeight="1">
      <c r="A78" s="234"/>
      <c r="B78" s="235"/>
      <c r="C78" s="236"/>
      <c r="D78" s="234"/>
      <c r="E78" s="234"/>
      <c r="F78" s="234"/>
      <c r="G78" s="234"/>
      <c r="H78" s="234"/>
      <c r="I78" s="234"/>
      <c r="J78" s="234"/>
      <c r="K78" s="234"/>
      <c r="L78" s="234"/>
      <c r="M78" s="234"/>
      <c r="N78" s="234"/>
      <c r="O78" s="234"/>
      <c r="P78" s="234"/>
      <c r="Q78" s="234"/>
      <c r="R78" s="234"/>
      <c r="S78" s="234"/>
      <c r="T78" s="234"/>
      <c r="U78" s="234"/>
      <c r="V78" s="234"/>
      <c r="W78" s="234"/>
      <c r="X78" s="234"/>
      <c r="Y78" s="234"/>
      <c r="Z78" s="234"/>
    </row>
    <row r="79" spans="1:26" ht="15.75" customHeight="1">
      <c r="A79" s="234"/>
      <c r="B79" s="235"/>
      <c r="C79" s="236"/>
      <c r="D79" s="234"/>
      <c r="E79" s="234"/>
      <c r="F79" s="234"/>
      <c r="G79" s="234"/>
      <c r="H79" s="234"/>
      <c r="I79" s="234"/>
      <c r="J79" s="234"/>
      <c r="K79" s="234"/>
      <c r="L79" s="234"/>
      <c r="M79" s="234"/>
      <c r="N79" s="234"/>
      <c r="O79" s="234"/>
      <c r="P79" s="234"/>
      <c r="Q79" s="234"/>
      <c r="R79" s="234"/>
      <c r="S79" s="234"/>
      <c r="T79" s="234"/>
      <c r="U79" s="234"/>
      <c r="V79" s="234"/>
      <c r="W79" s="234"/>
      <c r="X79" s="234"/>
      <c r="Y79" s="234"/>
      <c r="Z79" s="234"/>
    </row>
    <row r="80" spans="1:26" ht="15.75" customHeight="1">
      <c r="A80" s="234"/>
      <c r="B80" s="235"/>
      <c r="C80" s="236"/>
      <c r="D80" s="234"/>
      <c r="E80" s="234"/>
      <c r="F80" s="234"/>
      <c r="G80" s="234"/>
      <c r="H80" s="234"/>
      <c r="I80" s="234"/>
      <c r="J80" s="234"/>
      <c r="K80" s="234"/>
      <c r="L80" s="234"/>
      <c r="M80" s="234"/>
      <c r="N80" s="234"/>
      <c r="O80" s="234"/>
      <c r="P80" s="234"/>
      <c r="Q80" s="234"/>
      <c r="R80" s="234"/>
      <c r="S80" s="234"/>
      <c r="T80" s="234"/>
      <c r="U80" s="234"/>
      <c r="V80" s="234"/>
      <c r="W80" s="234"/>
      <c r="X80" s="234"/>
      <c r="Y80" s="234"/>
      <c r="Z80" s="234"/>
    </row>
    <row r="81" spans="1:26" ht="15.75" customHeight="1">
      <c r="A81" s="234"/>
      <c r="B81" s="235"/>
      <c r="C81" s="236"/>
      <c r="D81" s="234"/>
      <c r="E81" s="234"/>
      <c r="F81" s="234"/>
      <c r="G81" s="234"/>
      <c r="H81" s="234"/>
      <c r="I81" s="234"/>
      <c r="J81" s="234"/>
      <c r="K81" s="234"/>
      <c r="L81" s="234"/>
      <c r="M81" s="234"/>
      <c r="N81" s="234"/>
      <c r="O81" s="234"/>
      <c r="P81" s="234"/>
      <c r="Q81" s="234"/>
      <c r="R81" s="234"/>
      <c r="S81" s="234"/>
      <c r="T81" s="234"/>
      <c r="U81" s="234"/>
      <c r="V81" s="234"/>
      <c r="W81" s="234"/>
      <c r="X81" s="234"/>
      <c r="Y81" s="234"/>
      <c r="Z81" s="234"/>
    </row>
    <row r="82" spans="1:26" ht="15.75" customHeight="1">
      <c r="A82" s="234"/>
      <c r="B82" s="235"/>
      <c r="C82" s="236"/>
      <c r="D82" s="234"/>
      <c r="E82" s="234"/>
      <c r="F82" s="234"/>
      <c r="G82" s="234"/>
      <c r="H82" s="234"/>
      <c r="I82" s="234"/>
      <c r="J82" s="234"/>
      <c r="K82" s="234"/>
      <c r="L82" s="234"/>
      <c r="M82" s="234"/>
      <c r="N82" s="234"/>
      <c r="O82" s="234"/>
      <c r="P82" s="234"/>
      <c r="Q82" s="234"/>
      <c r="R82" s="234"/>
      <c r="S82" s="234"/>
      <c r="T82" s="234"/>
      <c r="U82" s="234"/>
      <c r="V82" s="234"/>
      <c r="W82" s="234"/>
      <c r="X82" s="234"/>
      <c r="Y82" s="234"/>
      <c r="Z82" s="234"/>
    </row>
    <row r="83" spans="1:26" ht="15.75" customHeight="1">
      <c r="A83" s="234"/>
      <c r="B83" s="235"/>
      <c r="C83" s="236"/>
      <c r="D83" s="234"/>
      <c r="E83" s="234"/>
      <c r="F83" s="234"/>
      <c r="G83" s="234"/>
      <c r="H83" s="234"/>
      <c r="I83" s="234"/>
      <c r="J83" s="234"/>
      <c r="K83" s="234"/>
      <c r="L83" s="234"/>
      <c r="M83" s="234"/>
      <c r="N83" s="234"/>
      <c r="O83" s="234"/>
      <c r="P83" s="234"/>
      <c r="Q83" s="234"/>
      <c r="R83" s="234"/>
      <c r="S83" s="234"/>
      <c r="T83" s="234"/>
      <c r="U83" s="234"/>
      <c r="V83" s="234"/>
      <c r="W83" s="234"/>
      <c r="X83" s="234"/>
      <c r="Y83" s="234"/>
      <c r="Z83" s="234"/>
    </row>
    <row r="84" spans="1:26" ht="15.75" customHeight="1">
      <c r="A84" s="234"/>
      <c r="B84" s="235"/>
      <c r="C84" s="236"/>
      <c r="D84" s="234"/>
      <c r="E84" s="234"/>
      <c r="F84" s="234"/>
      <c r="G84" s="234"/>
      <c r="H84" s="234"/>
      <c r="I84" s="234"/>
      <c r="J84" s="234"/>
      <c r="K84" s="234"/>
      <c r="L84" s="234"/>
      <c r="M84" s="234"/>
      <c r="N84" s="234"/>
      <c r="O84" s="234"/>
      <c r="P84" s="234"/>
      <c r="Q84" s="234"/>
      <c r="R84" s="234"/>
      <c r="S84" s="234"/>
      <c r="T84" s="234"/>
      <c r="U84" s="234"/>
      <c r="V84" s="234"/>
      <c r="W84" s="234"/>
      <c r="X84" s="234"/>
      <c r="Y84" s="234"/>
      <c r="Z84" s="234"/>
    </row>
    <row r="85" spans="1:26" ht="15.75" customHeight="1">
      <c r="A85" s="234"/>
      <c r="B85" s="235"/>
      <c r="C85" s="236"/>
      <c r="D85" s="234"/>
      <c r="E85" s="234"/>
      <c r="F85" s="234"/>
      <c r="G85" s="234"/>
      <c r="H85" s="234"/>
      <c r="I85" s="234"/>
      <c r="J85" s="234"/>
      <c r="K85" s="234"/>
      <c r="L85" s="234"/>
      <c r="M85" s="234"/>
      <c r="N85" s="234"/>
      <c r="O85" s="234"/>
      <c r="P85" s="234"/>
      <c r="Q85" s="234"/>
      <c r="R85" s="234"/>
      <c r="S85" s="234"/>
      <c r="T85" s="234"/>
      <c r="U85" s="234"/>
      <c r="V85" s="234"/>
      <c r="W85" s="234"/>
      <c r="X85" s="234"/>
      <c r="Y85" s="234"/>
      <c r="Z85" s="234"/>
    </row>
    <row r="86" spans="1:26" ht="15.75" customHeight="1">
      <c r="A86" s="234"/>
      <c r="B86" s="235"/>
      <c r="C86" s="236"/>
      <c r="D86" s="234"/>
      <c r="E86" s="234"/>
      <c r="F86" s="234"/>
      <c r="G86" s="234"/>
      <c r="H86" s="234"/>
      <c r="I86" s="234"/>
      <c r="J86" s="234"/>
      <c r="K86" s="234"/>
      <c r="L86" s="234"/>
      <c r="M86" s="234"/>
      <c r="N86" s="234"/>
      <c r="O86" s="234"/>
      <c r="P86" s="234"/>
      <c r="Q86" s="234"/>
      <c r="R86" s="234"/>
      <c r="S86" s="234"/>
      <c r="T86" s="234"/>
      <c r="U86" s="234"/>
      <c r="V86" s="234"/>
      <c r="W86" s="234"/>
      <c r="X86" s="234"/>
      <c r="Y86" s="234"/>
      <c r="Z86" s="234"/>
    </row>
    <row r="87" spans="1:26" ht="15.75" customHeight="1">
      <c r="A87" s="234"/>
      <c r="B87" s="235"/>
      <c r="C87" s="236"/>
      <c r="D87" s="234"/>
      <c r="E87" s="234"/>
      <c r="F87" s="234"/>
      <c r="G87" s="234"/>
      <c r="H87" s="234"/>
      <c r="I87" s="234"/>
      <c r="J87" s="234"/>
      <c r="K87" s="234"/>
      <c r="L87" s="234"/>
      <c r="M87" s="234"/>
      <c r="N87" s="234"/>
      <c r="O87" s="234"/>
      <c r="P87" s="234"/>
      <c r="Q87" s="234"/>
      <c r="R87" s="234"/>
      <c r="S87" s="234"/>
      <c r="T87" s="234"/>
      <c r="U87" s="234"/>
      <c r="V87" s="234"/>
      <c r="W87" s="234"/>
      <c r="X87" s="234"/>
      <c r="Y87" s="234"/>
      <c r="Z87" s="234"/>
    </row>
    <row r="88" spans="1:26" ht="15.75" customHeight="1">
      <c r="A88" s="234"/>
      <c r="B88" s="235"/>
      <c r="C88" s="236"/>
      <c r="D88" s="234"/>
      <c r="E88" s="234"/>
      <c r="F88" s="234"/>
      <c r="G88" s="234"/>
      <c r="H88" s="234"/>
      <c r="I88" s="234"/>
      <c r="J88" s="234"/>
      <c r="K88" s="234"/>
      <c r="L88" s="234"/>
      <c r="M88" s="234"/>
      <c r="N88" s="234"/>
      <c r="O88" s="234"/>
      <c r="P88" s="234"/>
      <c r="Q88" s="234"/>
      <c r="R88" s="234"/>
      <c r="S88" s="234"/>
      <c r="T88" s="234"/>
      <c r="U88" s="234"/>
      <c r="V88" s="234"/>
      <c r="W88" s="234"/>
      <c r="X88" s="234"/>
      <c r="Y88" s="234"/>
      <c r="Z88" s="234"/>
    </row>
    <row r="89" spans="1:26" ht="15.75" customHeight="1">
      <c r="A89" s="234"/>
      <c r="B89" s="235"/>
      <c r="C89" s="236"/>
      <c r="D89" s="234"/>
      <c r="E89" s="234"/>
      <c r="F89" s="234"/>
      <c r="G89" s="234"/>
      <c r="H89" s="234"/>
      <c r="I89" s="234"/>
      <c r="J89" s="234"/>
      <c r="K89" s="234"/>
      <c r="L89" s="234"/>
      <c r="M89" s="234"/>
      <c r="N89" s="234"/>
      <c r="O89" s="234"/>
      <c r="P89" s="234"/>
      <c r="Q89" s="234"/>
      <c r="R89" s="234"/>
      <c r="S89" s="234"/>
      <c r="T89" s="234"/>
      <c r="U89" s="234"/>
      <c r="V89" s="234"/>
      <c r="W89" s="234"/>
      <c r="X89" s="234"/>
      <c r="Y89" s="234"/>
      <c r="Z89" s="234"/>
    </row>
    <row r="90" spans="1:26" ht="15.75" customHeight="1">
      <c r="A90" s="234"/>
      <c r="B90" s="235"/>
      <c r="C90" s="236"/>
      <c r="D90" s="234"/>
      <c r="E90" s="234"/>
      <c r="F90" s="234"/>
      <c r="G90" s="234"/>
      <c r="H90" s="234"/>
      <c r="I90" s="234"/>
      <c r="J90" s="234"/>
      <c r="K90" s="234"/>
      <c r="L90" s="234"/>
      <c r="M90" s="234"/>
      <c r="N90" s="234"/>
      <c r="O90" s="234"/>
      <c r="P90" s="234"/>
      <c r="Q90" s="234"/>
      <c r="R90" s="234"/>
      <c r="S90" s="234"/>
      <c r="T90" s="234"/>
      <c r="U90" s="234"/>
      <c r="V90" s="234"/>
      <c r="W90" s="234"/>
      <c r="X90" s="234"/>
      <c r="Y90" s="234"/>
      <c r="Z90" s="234"/>
    </row>
    <row r="91" spans="1:26" ht="15.75" customHeight="1">
      <c r="A91" s="234"/>
      <c r="B91" s="235"/>
      <c r="C91" s="236"/>
      <c r="D91" s="234"/>
      <c r="E91" s="234"/>
      <c r="F91" s="234"/>
      <c r="G91" s="234"/>
      <c r="H91" s="234"/>
      <c r="I91" s="234"/>
      <c r="J91" s="234"/>
      <c r="K91" s="234"/>
      <c r="L91" s="234"/>
      <c r="M91" s="234"/>
      <c r="N91" s="234"/>
      <c r="O91" s="234"/>
      <c r="P91" s="234"/>
      <c r="Q91" s="234"/>
      <c r="R91" s="234"/>
      <c r="S91" s="234"/>
      <c r="T91" s="234"/>
      <c r="U91" s="234"/>
      <c r="V91" s="234"/>
      <c r="W91" s="234"/>
      <c r="X91" s="234"/>
      <c r="Y91" s="234"/>
      <c r="Z91" s="234"/>
    </row>
    <row r="92" spans="1:26" ht="15.75" customHeight="1">
      <c r="A92" s="234"/>
      <c r="B92" s="235"/>
      <c r="C92" s="236"/>
      <c r="D92" s="234"/>
      <c r="E92" s="234"/>
      <c r="F92" s="234"/>
      <c r="G92" s="234"/>
      <c r="H92" s="234"/>
      <c r="I92" s="234"/>
      <c r="J92" s="234"/>
      <c r="K92" s="234"/>
      <c r="L92" s="234"/>
      <c r="M92" s="234"/>
      <c r="N92" s="234"/>
      <c r="O92" s="234"/>
      <c r="P92" s="234"/>
      <c r="Q92" s="234"/>
      <c r="R92" s="234"/>
      <c r="S92" s="234"/>
      <c r="T92" s="234"/>
      <c r="U92" s="234"/>
      <c r="V92" s="234"/>
      <c r="W92" s="234"/>
      <c r="X92" s="234"/>
      <c r="Y92" s="234"/>
      <c r="Z92" s="234"/>
    </row>
    <row r="93" spans="1:26" ht="15.75" customHeight="1">
      <c r="A93" s="234"/>
      <c r="B93" s="235"/>
      <c r="C93" s="236"/>
      <c r="D93" s="234"/>
      <c r="E93" s="234"/>
      <c r="F93" s="234"/>
      <c r="G93" s="234"/>
      <c r="H93" s="234"/>
      <c r="I93" s="234"/>
      <c r="J93" s="234"/>
      <c r="K93" s="234"/>
      <c r="L93" s="234"/>
      <c r="M93" s="234"/>
      <c r="N93" s="234"/>
      <c r="O93" s="234"/>
      <c r="P93" s="234"/>
      <c r="Q93" s="234"/>
      <c r="R93" s="234"/>
      <c r="S93" s="234"/>
      <c r="T93" s="234"/>
      <c r="U93" s="234"/>
      <c r="V93" s="234"/>
      <c r="W93" s="234"/>
      <c r="X93" s="234"/>
      <c r="Y93" s="234"/>
      <c r="Z93" s="234"/>
    </row>
    <row r="94" spans="1:26" ht="15.75" customHeight="1">
      <c r="A94" s="234"/>
      <c r="B94" s="235"/>
      <c r="C94" s="236"/>
      <c r="D94" s="234"/>
      <c r="E94" s="234"/>
      <c r="F94" s="234"/>
      <c r="G94" s="234"/>
      <c r="H94" s="234"/>
      <c r="I94" s="234"/>
      <c r="J94" s="234"/>
      <c r="K94" s="234"/>
      <c r="L94" s="234"/>
      <c r="M94" s="234"/>
      <c r="N94" s="234"/>
      <c r="O94" s="234"/>
      <c r="P94" s="234"/>
      <c r="Q94" s="234"/>
      <c r="R94" s="234"/>
      <c r="S94" s="234"/>
      <c r="T94" s="234"/>
      <c r="U94" s="234"/>
      <c r="V94" s="234"/>
      <c r="W94" s="234"/>
      <c r="X94" s="234"/>
      <c r="Y94" s="234"/>
      <c r="Z94" s="234"/>
    </row>
    <row r="95" spans="1:26" ht="15.75" customHeight="1">
      <c r="A95" s="234"/>
      <c r="B95" s="235"/>
      <c r="C95" s="236"/>
      <c r="D95" s="234"/>
      <c r="E95" s="234"/>
      <c r="F95" s="234"/>
      <c r="G95" s="234"/>
      <c r="H95" s="234"/>
      <c r="I95" s="234"/>
      <c r="J95" s="234"/>
      <c r="K95" s="234"/>
      <c r="L95" s="234"/>
      <c r="M95" s="234"/>
      <c r="N95" s="234"/>
      <c r="O95" s="234"/>
      <c r="P95" s="234"/>
      <c r="Q95" s="234"/>
      <c r="R95" s="234"/>
      <c r="S95" s="234"/>
      <c r="T95" s="234"/>
      <c r="U95" s="234"/>
      <c r="V95" s="234"/>
      <c r="W95" s="234"/>
      <c r="X95" s="234"/>
      <c r="Y95" s="234"/>
      <c r="Z95" s="234"/>
    </row>
    <row r="96" spans="1:26" ht="15.75" customHeight="1">
      <c r="A96" s="234"/>
      <c r="B96" s="235"/>
      <c r="C96" s="236"/>
      <c r="D96" s="234"/>
      <c r="E96" s="234"/>
      <c r="F96" s="234"/>
      <c r="G96" s="234"/>
      <c r="H96" s="234"/>
      <c r="I96" s="234"/>
      <c r="J96" s="234"/>
      <c r="K96" s="234"/>
      <c r="L96" s="234"/>
      <c r="M96" s="234"/>
      <c r="N96" s="234"/>
      <c r="O96" s="234"/>
      <c r="P96" s="234"/>
      <c r="Q96" s="234"/>
      <c r="R96" s="234"/>
      <c r="S96" s="234"/>
      <c r="T96" s="234"/>
      <c r="U96" s="234"/>
      <c r="V96" s="234"/>
      <c r="W96" s="234"/>
      <c r="X96" s="234"/>
      <c r="Y96" s="234"/>
      <c r="Z96" s="234"/>
    </row>
    <row r="97" spans="1:26" ht="15.75" customHeight="1">
      <c r="A97" s="234"/>
      <c r="B97" s="235"/>
      <c r="C97" s="236"/>
      <c r="D97" s="234"/>
      <c r="E97" s="234"/>
      <c r="F97" s="234"/>
      <c r="G97" s="234"/>
      <c r="H97" s="234"/>
      <c r="I97" s="234"/>
      <c r="J97" s="234"/>
      <c r="K97" s="234"/>
      <c r="L97" s="234"/>
      <c r="M97" s="234"/>
      <c r="N97" s="234"/>
      <c r="O97" s="234"/>
      <c r="P97" s="234"/>
      <c r="Q97" s="234"/>
      <c r="R97" s="234"/>
      <c r="S97" s="234"/>
      <c r="T97" s="234"/>
      <c r="U97" s="234"/>
      <c r="V97" s="234"/>
      <c r="W97" s="234"/>
      <c r="X97" s="234"/>
      <c r="Y97" s="234"/>
      <c r="Z97" s="234"/>
    </row>
    <row r="98" spans="1:26" ht="15.75" customHeight="1">
      <c r="A98" s="234"/>
      <c r="B98" s="235"/>
      <c r="C98" s="236"/>
      <c r="D98" s="234"/>
      <c r="E98" s="234"/>
      <c r="F98" s="234"/>
      <c r="G98" s="234"/>
      <c r="H98" s="234"/>
      <c r="I98" s="234"/>
      <c r="J98" s="234"/>
      <c r="K98" s="234"/>
      <c r="L98" s="234"/>
      <c r="M98" s="234"/>
      <c r="N98" s="234"/>
      <c r="O98" s="234"/>
      <c r="P98" s="234"/>
      <c r="Q98" s="234"/>
      <c r="R98" s="234"/>
      <c r="S98" s="234"/>
      <c r="T98" s="234"/>
      <c r="U98" s="234"/>
      <c r="V98" s="234"/>
      <c r="W98" s="234"/>
      <c r="X98" s="234"/>
      <c r="Y98" s="234"/>
      <c r="Z98" s="234"/>
    </row>
    <row r="99" spans="1:26" ht="15.75" customHeight="1">
      <c r="A99" s="234"/>
      <c r="B99" s="235"/>
      <c r="C99" s="236"/>
      <c r="D99" s="234"/>
      <c r="E99" s="234"/>
      <c r="F99" s="234"/>
      <c r="G99" s="234"/>
      <c r="H99" s="234"/>
      <c r="I99" s="234"/>
      <c r="J99" s="234"/>
      <c r="K99" s="234"/>
      <c r="L99" s="234"/>
      <c r="M99" s="234"/>
      <c r="N99" s="234"/>
      <c r="O99" s="234"/>
      <c r="P99" s="234"/>
      <c r="Q99" s="234"/>
      <c r="R99" s="234"/>
      <c r="S99" s="234"/>
      <c r="T99" s="234"/>
      <c r="U99" s="234"/>
      <c r="V99" s="234"/>
      <c r="W99" s="234"/>
      <c r="X99" s="234"/>
      <c r="Y99" s="234"/>
      <c r="Z99" s="234"/>
    </row>
    <row r="100" spans="1:26" ht="15.75" customHeight="1">
      <c r="A100" s="234"/>
      <c r="B100" s="235"/>
      <c r="C100" s="236"/>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row>
    <row r="101" spans="1:26" ht="15.75" customHeight="1">
      <c r="A101" s="234"/>
      <c r="B101" s="235"/>
      <c r="C101" s="236"/>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row>
    <row r="102" spans="1:26" ht="15.75" customHeight="1">
      <c r="A102" s="234"/>
      <c r="B102" s="235"/>
      <c r="C102" s="236"/>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row>
    <row r="103" spans="1:26" ht="15.75" customHeight="1">
      <c r="A103" s="234"/>
      <c r="B103" s="235"/>
      <c r="C103" s="236"/>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row>
    <row r="104" spans="1:26" ht="15.75" customHeight="1">
      <c r="A104" s="234"/>
      <c r="B104" s="235"/>
      <c r="C104" s="236"/>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row>
    <row r="105" spans="1:26" ht="15.75" customHeight="1">
      <c r="A105" s="234"/>
      <c r="B105" s="235"/>
      <c r="C105" s="236"/>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row>
    <row r="106" spans="1:26" ht="15.75" customHeight="1">
      <c r="A106" s="234"/>
      <c r="B106" s="235"/>
      <c r="C106" s="236"/>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row>
    <row r="107" spans="1:26" ht="15.75" customHeight="1">
      <c r="A107" s="234"/>
      <c r="B107" s="235"/>
      <c r="C107" s="236"/>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row>
    <row r="108" spans="1:26" ht="15.75" customHeight="1">
      <c r="A108" s="234"/>
      <c r="B108" s="235"/>
      <c r="C108" s="236"/>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row>
    <row r="109" spans="1:26" ht="15.75" customHeight="1">
      <c r="A109" s="234"/>
      <c r="B109" s="235"/>
      <c r="C109" s="236"/>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row>
    <row r="110" spans="1:26" ht="15.75" customHeight="1">
      <c r="A110" s="234"/>
      <c r="B110" s="235"/>
      <c r="C110" s="236"/>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row>
    <row r="111" spans="1:26" ht="15.75" customHeight="1">
      <c r="A111" s="234"/>
      <c r="B111" s="235"/>
      <c r="C111" s="236"/>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row>
    <row r="112" spans="1:26" ht="15.75" customHeight="1">
      <c r="A112" s="234"/>
      <c r="B112" s="235"/>
      <c r="C112" s="236"/>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row>
    <row r="113" spans="1:26" ht="15.75" customHeight="1">
      <c r="A113" s="234"/>
      <c r="B113" s="235"/>
      <c r="C113" s="236"/>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row>
    <row r="114" spans="1:26" ht="15.75" customHeight="1">
      <c r="A114" s="234"/>
      <c r="B114" s="235"/>
      <c r="C114" s="236"/>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row>
    <row r="115" spans="1:26" ht="15.75" customHeight="1">
      <c r="A115" s="234"/>
      <c r="B115" s="235"/>
      <c r="C115" s="236"/>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row>
    <row r="116" spans="1:26" ht="15.75" customHeight="1">
      <c r="A116" s="234"/>
      <c r="B116" s="235"/>
      <c r="C116" s="236"/>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row>
    <row r="117" spans="1:26" ht="15.75" customHeight="1">
      <c r="A117" s="234"/>
      <c r="B117" s="235"/>
      <c r="C117" s="236"/>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row>
    <row r="118" spans="1:26" ht="15.75" customHeight="1">
      <c r="A118" s="234"/>
      <c r="B118" s="235"/>
      <c r="C118" s="236"/>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row>
    <row r="119" spans="1:26" ht="15.75" customHeight="1">
      <c r="A119" s="234"/>
      <c r="B119" s="235"/>
      <c r="C119" s="236"/>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row>
    <row r="120" spans="1:26" ht="15.75" customHeight="1">
      <c r="A120" s="234"/>
      <c r="B120" s="235"/>
      <c r="C120" s="236"/>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row>
    <row r="121" spans="1:26" ht="15.75" customHeight="1">
      <c r="A121" s="234"/>
      <c r="B121" s="235"/>
      <c r="C121" s="236"/>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row>
    <row r="122" spans="1:26" ht="15.75" customHeight="1">
      <c r="A122" s="234"/>
      <c r="B122" s="235"/>
      <c r="C122" s="236"/>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row>
    <row r="123" spans="1:26" ht="15.75" customHeight="1">
      <c r="A123" s="234"/>
      <c r="B123" s="235"/>
      <c r="C123" s="236"/>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row>
    <row r="124" spans="1:26" ht="15.75" customHeight="1">
      <c r="A124" s="234"/>
      <c r="B124" s="235"/>
      <c r="C124" s="236"/>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row>
    <row r="125" spans="1:26" ht="15.75" customHeight="1">
      <c r="A125" s="234"/>
      <c r="B125" s="235"/>
      <c r="C125" s="236"/>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row>
    <row r="126" spans="1:26" ht="15.75" customHeight="1">
      <c r="A126" s="234"/>
      <c r="B126" s="235"/>
      <c r="C126" s="236"/>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row>
    <row r="127" spans="1:26" ht="15.75" customHeight="1">
      <c r="A127" s="234"/>
      <c r="B127" s="235"/>
      <c r="C127" s="236"/>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row>
    <row r="128" spans="1:26" ht="15.75" customHeight="1">
      <c r="A128" s="234"/>
      <c r="B128" s="235"/>
      <c r="C128" s="236"/>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row>
    <row r="129" spans="1:26" ht="15.75" customHeight="1">
      <c r="A129" s="234"/>
      <c r="B129" s="235"/>
      <c r="C129" s="236"/>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row>
    <row r="130" spans="1:26" ht="15.75" customHeight="1">
      <c r="A130" s="234"/>
      <c r="B130" s="235"/>
      <c r="C130" s="236"/>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row>
    <row r="131" spans="1:26" ht="15.75" customHeight="1">
      <c r="A131" s="234"/>
      <c r="B131" s="235"/>
      <c r="C131" s="236"/>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row>
    <row r="132" spans="1:26" ht="15.75" customHeight="1">
      <c r="A132" s="234"/>
      <c r="B132" s="235"/>
      <c r="C132" s="236"/>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row>
    <row r="133" spans="1:26" ht="15.75" customHeight="1">
      <c r="A133" s="234"/>
      <c r="B133" s="235"/>
      <c r="C133" s="236"/>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row>
    <row r="134" spans="1:26" ht="15.75" customHeight="1">
      <c r="A134" s="234"/>
      <c r="B134" s="235"/>
      <c r="C134" s="236"/>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row>
    <row r="135" spans="1:26" ht="15.75" customHeight="1">
      <c r="A135" s="234"/>
      <c r="B135" s="235"/>
      <c r="C135" s="236"/>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row>
    <row r="136" spans="1:26" ht="15.75" customHeight="1">
      <c r="A136" s="234"/>
      <c r="B136" s="235"/>
      <c r="C136" s="236"/>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row>
    <row r="137" spans="1:26" ht="15.75" customHeight="1">
      <c r="A137" s="234"/>
      <c r="B137" s="235"/>
      <c r="C137" s="236"/>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row>
    <row r="138" spans="1:26" ht="15.75" customHeight="1">
      <c r="A138" s="234"/>
      <c r="B138" s="235"/>
      <c r="C138" s="236"/>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row>
    <row r="139" spans="1:26" ht="15.75" customHeight="1">
      <c r="A139" s="234"/>
      <c r="B139" s="235"/>
      <c r="C139" s="236"/>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row>
    <row r="140" spans="1:26" ht="15.75" customHeight="1">
      <c r="A140" s="234"/>
      <c r="B140" s="235"/>
      <c r="C140" s="236"/>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row>
    <row r="141" spans="1:26" ht="15.75" customHeight="1">
      <c r="A141" s="234"/>
      <c r="B141" s="235"/>
      <c r="C141" s="236"/>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row>
    <row r="142" spans="1:26" ht="15.75" customHeight="1">
      <c r="A142" s="234"/>
      <c r="B142" s="235"/>
      <c r="C142" s="236"/>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row>
    <row r="143" spans="1:26" ht="15.75" customHeight="1">
      <c r="A143" s="234"/>
      <c r="B143" s="235"/>
      <c r="C143" s="236"/>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row>
    <row r="144" spans="1:26" ht="15.75" customHeight="1">
      <c r="A144" s="234"/>
      <c r="B144" s="235"/>
      <c r="C144" s="236"/>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row>
    <row r="145" spans="1:26" ht="15.75" customHeight="1">
      <c r="A145" s="234"/>
      <c r="B145" s="235"/>
      <c r="C145" s="236"/>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row>
    <row r="146" spans="1:26" ht="15.75" customHeight="1">
      <c r="A146" s="234"/>
      <c r="B146" s="235"/>
      <c r="C146" s="236"/>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row>
    <row r="147" spans="1:26" ht="15.75" customHeight="1">
      <c r="A147" s="234"/>
      <c r="B147" s="235"/>
      <c r="C147" s="236"/>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row>
    <row r="148" spans="1:26" ht="15.75" customHeight="1">
      <c r="A148" s="234"/>
      <c r="B148" s="235"/>
      <c r="C148" s="236"/>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row>
    <row r="149" spans="1:26" ht="15.75" customHeight="1">
      <c r="A149" s="234"/>
      <c r="B149" s="235"/>
      <c r="C149" s="236"/>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row>
    <row r="150" spans="1:26" ht="15.75" customHeight="1">
      <c r="A150" s="234"/>
      <c r="B150" s="235"/>
      <c r="C150" s="236"/>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row>
    <row r="151" spans="1:26" ht="15.75" customHeight="1">
      <c r="A151" s="234"/>
      <c r="B151" s="235"/>
      <c r="C151" s="236"/>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row>
    <row r="152" spans="1:26" ht="15.75" customHeight="1">
      <c r="A152" s="234"/>
      <c r="B152" s="235"/>
      <c r="C152" s="236"/>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row>
    <row r="153" spans="1:26" ht="15.75" customHeight="1">
      <c r="A153" s="234"/>
      <c r="B153" s="235"/>
      <c r="C153" s="236"/>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row>
    <row r="154" spans="1:26" ht="15.75" customHeight="1">
      <c r="A154" s="234"/>
      <c r="B154" s="235"/>
      <c r="C154" s="236"/>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row>
    <row r="155" spans="1:26" ht="15.75" customHeight="1">
      <c r="A155" s="234"/>
      <c r="B155" s="235"/>
      <c r="C155" s="236"/>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row>
    <row r="156" spans="1:26" ht="15.75" customHeight="1">
      <c r="A156" s="234"/>
      <c r="B156" s="235"/>
      <c r="C156" s="236"/>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row>
    <row r="157" spans="1:26" ht="15.75" customHeight="1">
      <c r="A157" s="234"/>
      <c r="B157" s="235"/>
      <c r="C157" s="236"/>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row>
    <row r="158" spans="1:26" ht="15.75" customHeight="1">
      <c r="A158" s="234"/>
      <c r="B158" s="235"/>
      <c r="C158" s="236"/>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row>
    <row r="159" spans="1:26" ht="15.75" customHeight="1">
      <c r="A159" s="234"/>
      <c r="B159" s="235"/>
      <c r="C159" s="236"/>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row>
    <row r="160" spans="1:26" ht="15.75" customHeight="1">
      <c r="A160" s="234"/>
      <c r="B160" s="235"/>
      <c r="C160" s="236"/>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row>
    <row r="161" spans="1:26" ht="15.75" customHeight="1">
      <c r="A161" s="234"/>
      <c r="B161" s="235"/>
      <c r="C161" s="236"/>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row>
    <row r="162" spans="1:26" ht="15.75" customHeight="1">
      <c r="A162" s="234"/>
      <c r="B162" s="235"/>
      <c r="C162" s="236"/>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row>
    <row r="163" spans="1:26" ht="15.75" customHeight="1">
      <c r="A163" s="234"/>
      <c r="B163" s="235"/>
      <c r="C163" s="236"/>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row>
    <row r="164" spans="1:26" ht="15.75" customHeight="1">
      <c r="A164" s="234"/>
      <c r="B164" s="235"/>
      <c r="C164" s="236"/>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row>
    <row r="165" spans="1:26" ht="15.75" customHeight="1">
      <c r="A165" s="234"/>
      <c r="B165" s="235"/>
      <c r="C165" s="236"/>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row>
    <row r="166" spans="1:26" ht="15.75" customHeight="1">
      <c r="A166" s="234"/>
      <c r="B166" s="235"/>
      <c r="C166" s="236"/>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row>
    <row r="167" spans="1:26" ht="15.75" customHeight="1">
      <c r="A167" s="234"/>
      <c r="B167" s="235"/>
      <c r="C167" s="236"/>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row>
    <row r="168" spans="1:26" ht="15.75" customHeight="1">
      <c r="A168" s="234"/>
      <c r="B168" s="235"/>
      <c r="C168" s="236"/>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row>
    <row r="169" spans="1:26" ht="15.75" customHeight="1">
      <c r="A169" s="234"/>
      <c r="B169" s="235"/>
      <c r="C169" s="236"/>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row>
    <row r="170" spans="1:26" ht="15.75" customHeight="1">
      <c r="A170" s="234"/>
      <c r="B170" s="235"/>
      <c r="C170" s="236"/>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row>
    <row r="171" spans="1:26" ht="15.75" customHeight="1">
      <c r="A171" s="234"/>
      <c r="B171" s="235"/>
      <c r="C171" s="236"/>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row>
    <row r="172" spans="1:26" ht="15.75" customHeight="1">
      <c r="A172" s="234"/>
      <c r="B172" s="235"/>
      <c r="C172" s="236"/>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row>
    <row r="173" spans="1:26" ht="15.75" customHeight="1">
      <c r="A173" s="234"/>
      <c r="B173" s="235"/>
      <c r="C173" s="236"/>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row>
    <row r="174" spans="1:26" ht="15.75" customHeight="1">
      <c r="A174" s="234"/>
      <c r="B174" s="235"/>
      <c r="C174" s="236"/>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row>
    <row r="175" spans="1:26" ht="15.75" customHeight="1">
      <c r="A175" s="234"/>
      <c r="B175" s="235"/>
      <c r="C175" s="236"/>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row>
    <row r="176" spans="1:26" ht="15.75" customHeight="1">
      <c r="A176" s="234"/>
      <c r="B176" s="235"/>
      <c r="C176" s="236"/>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row>
    <row r="177" spans="1:26" ht="15.75" customHeight="1">
      <c r="A177" s="234"/>
      <c r="B177" s="235"/>
      <c r="C177" s="236"/>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row>
    <row r="178" spans="1:26" ht="15.75" customHeight="1">
      <c r="A178" s="234"/>
      <c r="B178" s="235"/>
      <c r="C178" s="236"/>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row>
    <row r="179" spans="1:26" ht="15.75" customHeight="1">
      <c r="A179" s="234"/>
      <c r="B179" s="235"/>
      <c r="C179" s="236"/>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row>
    <row r="180" spans="1:26" ht="15.75" customHeight="1">
      <c r="A180" s="234"/>
      <c r="B180" s="235"/>
      <c r="C180" s="236"/>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row>
    <row r="181" spans="1:26" ht="15.75" customHeight="1">
      <c r="A181" s="234"/>
      <c r="B181" s="235"/>
      <c r="C181" s="236"/>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row>
    <row r="182" spans="1:26" ht="15.75" customHeight="1">
      <c r="A182" s="234"/>
      <c r="B182" s="235"/>
      <c r="C182" s="236"/>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row>
    <row r="183" spans="1:26" ht="15.75" customHeight="1">
      <c r="A183" s="234"/>
      <c r="B183" s="235"/>
      <c r="C183" s="236"/>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row>
    <row r="184" spans="1:26" ht="15.75" customHeight="1">
      <c r="A184" s="234"/>
      <c r="B184" s="235"/>
      <c r="C184" s="236"/>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row>
    <row r="185" spans="1:26" ht="15.75" customHeight="1">
      <c r="A185" s="234"/>
      <c r="B185" s="235"/>
      <c r="C185" s="236"/>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row>
    <row r="186" spans="1:26" ht="15.75" customHeight="1">
      <c r="A186" s="234"/>
      <c r="B186" s="235"/>
      <c r="C186" s="236"/>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row>
    <row r="187" spans="1:26" ht="15.75" customHeight="1">
      <c r="A187" s="234"/>
      <c r="B187" s="235"/>
      <c r="C187" s="236"/>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row>
    <row r="188" spans="1:26" ht="15.75" customHeight="1">
      <c r="A188" s="234"/>
      <c r="B188" s="235"/>
      <c r="C188" s="236"/>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row>
    <row r="189" spans="1:26" ht="15.75" customHeight="1">
      <c r="A189" s="234"/>
      <c r="B189" s="235"/>
      <c r="C189" s="236"/>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row>
    <row r="190" spans="1:26" ht="15.75" customHeight="1">
      <c r="A190" s="234"/>
      <c r="B190" s="235"/>
      <c r="C190" s="236"/>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row>
    <row r="191" spans="1:26" ht="15.75" customHeight="1">
      <c r="A191" s="234"/>
      <c r="B191" s="235"/>
      <c r="C191" s="236"/>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row>
    <row r="192" spans="1:26" ht="15.75" customHeight="1">
      <c r="A192" s="234"/>
      <c r="B192" s="235"/>
      <c r="C192" s="236"/>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row>
    <row r="193" spans="1:26" ht="15.75" customHeight="1">
      <c r="A193" s="234"/>
      <c r="B193" s="235"/>
      <c r="C193" s="236"/>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row>
    <row r="194" spans="1:26" ht="15.75" customHeight="1">
      <c r="A194" s="234"/>
      <c r="B194" s="235"/>
      <c r="C194" s="236"/>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row>
    <row r="195" spans="1:26" ht="15.75" customHeight="1">
      <c r="A195" s="234"/>
      <c r="B195" s="235"/>
      <c r="C195" s="236"/>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row>
    <row r="196" spans="1:26" ht="15.75" customHeight="1">
      <c r="A196" s="234"/>
      <c r="B196" s="235"/>
      <c r="C196" s="236"/>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row>
    <row r="197" spans="1:26" ht="15.75" customHeight="1">
      <c r="A197" s="234"/>
      <c r="B197" s="235"/>
      <c r="C197" s="236"/>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row>
    <row r="198" spans="1:26" ht="15.75" customHeight="1">
      <c r="A198" s="234"/>
      <c r="B198" s="235"/>
      <c r="C198" s="236"/>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row>
    <row r="199" spans="1:26" ht="15.75" customHeight="1">
      <c r="A199" s="234"/>
      <c r="B199" s="235"/>
      <c r="C199" s="236"/>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row>
    <row r="200" spans="1:26" ht="15.75" customHeight="1">
      <c r="A200" s="234"/>
      <c r="B200" s="235"/>
      <c r="C200" s="236"/>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row>
    <row r="201" spans="1:26" ht="15.75" customHeight="1">
      <c r="A201" s="234"/>
      <c r="B201" s="235"/>
      <c r="C201" s="236"/>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row>
    <row r="202" spans="1:26" ht="15.75" customHeight="1">
      <c r="A202" s="234"/>
      <c r="B202" s="235"/>
      <c r="C202" s="236"/>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row>
    <row r="203" spans="1:26" ht="15.75" customHeight="1">
      <c r="A203" s="234"/>
      <c r="B203" s="235"/>
      <c r="C203" s="236"/>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row>
    <row r="204" spans="1:26" ht="15.75" customHeight="1">
      <c r="A204" s="234"/>
      <c r="B204" s="235"/>
      <c r="C204" s="236"/>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row>
    <row r="205" spans="1:26" ht="15.75" customHeight="1">
      <c r="A205" s="234"/>
      <c r="B205" s="235"/>
      <c r="C205" s="236"/>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row>
    <row r="206" spans="1:26" ht="15.75" customHeight="1">
      <c r="A206" s="234"/>
      <c r="B206" s="235"/>
      <c r="C206" s="236"/>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row>
    <row r="207" spans="1:26" ht="15.75" customHeight="1">
      <c r="A207" s="234"/>
      <c r="B207" s="235"/>
      <c r="C207" s="236"/>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row>
    <row r="208" spans="1:26" ht="15.75" customHeight="1">
      <c r="A208" s="234"/>
      <c r="B208" s="235"/>
      <c r="C208" s="236"/>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row>
    <row r="209" spans="1:26" ht="15.75" customHeight="1">
      <c r="A209" s="234"/>
      <c r="B209" s="235"/>
      <c r="C209" s="236"/>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row>
    <row r="210" spans="1:26" ht="15.75" customHeight="1">
      <c r="A210" s="234"/>
      <c r="B210" s="235"/>
      <c r="C210" s="236"/>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row>
    <row r="211" spans="1:26" ht="15.75" customHeight="1">
      <c r="A211" s="234"/>
      <c r="B211" s="235"/>
      <c r="C211" s="236"/>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row>
    <row r="212" spans="1:26" ht="15.75" customHeight="1">
      <c r="A212" s="234"/>
      <c r="B212" s="235"/>
      <c r="C212" s="236"/>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row>
    <row r="213" spans="1:26" ht="15.75" customHeight="1">
      <c r="A213" s="234"/>
      <c r="B213" s="235"/>
      <c r="C213" s="236"/>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row>
    <row r="214" spans="1:26" ht="15.75" customHeight="1">
      <c r="A214" s="234"/>
      <c r="B214" s="235"/>
      <c r="C214" s="236"/>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row>
    <row r="215" spans="1:26" ht="15.75" customHeight="1">
      <c r="A215" s="234"/>
      <c r="B215" s="235"/>
      <c r="C215" s="236"/>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row>
    <row r="216" spans="1:26" ht="15.75" customHeight="1">
      <c r="A216" s="234"/>
      <c r="B216" s="235"/>
      <c r="C216" s="236"/>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row>
    <row r="217" spans="1:26" ht="15.75" customHeight="1">
      <c r="A217" s="234"/>
      <c r="B217" s="235"/>
      <c r="C217" s="236"/>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row>
    <row r="218" spans="1:26" ht="15.75" customHeight="1">
      <c r="A218" s="234"/>
      <c r="B218" s="235"/>
      <c r="C218" s="236"/>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row>
    <row r="219" spans="1:26" ht="15.75" customHeight="1">
      <c r="A219" s="234"/>
      <c r="B219" s="235"/>
      <c r="C219" s="236"/>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row>
    <row r="220" spans="1:26" ht="15.75" customHeight="1">
      <c r="A220" s="234"/>
      <c r="B220" s="235"/>
      <c r="C220" s="236"/>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4:A5"/>
    <mergeCell ref="B4:B5"/>
    <mergeCell ref="C4:C5"/>
    <mergeCell ref="D4:D5"/>
    <mergeCell ref="E4:E5"/>
    <mergeCell ref="F4:F5"/>
    <mergeCell ref="G4:G5"/>
    <mergeCell ref="P4:P5"/>
    <mergeCell ref="Q4:Q5"/>
    <mergeCell ref="H4:H5"/>
    <mergeCell ref="I4:I5"/>
    <mergeCell ref="J4:K4"/>
    <mergeCell ref="L4:L5"/>
    <mergeCell ref="M4:M5"/>
    <mergeCell ref="N4:N5"/>
    <mergeCell ref="O4:O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nguyen danh truong</cp:lastModifiedBy>
  <dcterms:created xsi:type="dcterms:W3CDTF">2018-01-10T07:30:28Z</dcterms:created>
  <dcterms:modified xsi:type="dcterms:W3CDTF">2025-02-25T06:50:15Z</dcterms:modified>
</cp:coreProperties>
</file>