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140" yWindow="390" windowWidth="15960" windowHeight="9180"/>
  </bookViews>
  <sheets>
    <sheet name="Plan" sheetId="2" r:id="rId1"/>
    <sheet name="Convension" sheetId="3" r:id="rId2"/>
  </sheets>
  <definedNames>
    <definedName name="_xlnm._FilterDatabase" localSheetId="0" hidden="1">Plan!$A$8:$BQ$85</definedName>
  </definedNames>
  <calcPr calcId="125725"/>
</workbook>
</file>

<file path=xl/calcChain.xml><?xml version="1.0" encoding="utf-8"?>
<calcChain xmlns="http://schemas.openxmlformats.org/spreadsheetml/2006/main">
  <c r="F38" i="2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71"/>
  <c r="G71"/>
  <c r="F73"/>
  <c r="G73"/>
  <c r="F75"/>
  <c r="G75"/>
  <c r="F76"/>
  <c r="G76"/>
  <c r="F77"/>
  <c r="G77"/>
  <c r="F61"/>
  <c r="G61"/>
  <c r="F62"/>
  <c r="G62"/>
  <c r="F63"/>
  <c r="G63"/>
  <c r="F64"/>
  <c r="G64"/>
  <c r="F65"/>
  <c r="G65"/>
  <c r="F58"/>
  <c r="G58"/>
  <c r="F59"/>
  <c r="G59"/>
  <c r="F60"/>
  <c r="G60"/>
  <c r="G53"/>
  <c r="G54"/>
  <c r="G55"/>
  <c r="G56"/>
  <c r="F53"/>
  <c r="F54"/>
  <c r="F55"/>
  <c r="F56"/>
  <c r="G50"/>
  <c r="F12"/>
  <c r="G12"/>
  <c r="F14"/>
  <c r="G14"/>
  <c r="F22"/>
  <c r="G22"/>
  <c r="F27"/>
  <c r="G27"/>
  <c r="F30"/>
  <c r="G30"/>
  <c r="F37"/>
  <c r="G37"/>
  <c r="F50"/>
  <c r="F51"/>
  <c r="G51"/>
  <c r="F52"/>
  <c r="G52"/>
  <c r="F57"/>
  <c r="G57"/>
  <c r="F66"/>
  <c r="G66"/>
  <c r="F67"/>
  <c r="G67"/>
  <c r="F68"/>
  <c r="G68"/>
  <c r="F69"/>
  <c r="G69"/>
  <c r="F70"/>
  <c r="G70"/>
  <c r="F78"/>
  <c r="G78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85" s="1"/>
  <c r="K85"/>
  <c r="L85"/>
  <c r="M85"/>
  <c r="N85"/>
  <c r="G32" s="1"/>
  <c r="O85"/>
  <c r="P85"/>
  <c r="Q85"/>
  <c r="R85"/>
  <c r="S85"/>
  <c r="T85"/>
  <c r="U85"/>
  <c r="F35" s="1"/>
  <c r="V85"/>
  <c r="G35" s="1"/>
  <c r="W85"/>
  <c r="X85"/>
  <c r="Y85"/>
  <c r="Z85"/>
  <c r="AA85"/>
  <c r="AB85"/>
  <c r="AC85"/>
  <c r="AD85"/>
  <c r="G28" s="1"/>
  <c r="AE85"/>
  <c r="AF85"/>
  <c r="J85"/>
  <c r="G11" l="1"/>
  <c r="G13"/>
  <c r="G10"/>
  <c r="F11"/>
  <c r="F13"/>
  <c r="F15"/>
  <c r="F10"/>
  <c r="G33"/>
  <c r="G15"/>
  <c r="F24"/>
  <c r="F23"/>
  <c r="F29"/>
  <c r="G23"/>
  <c r="G25"/>
  <c r="G29"/>
  <c r="F25"/>
  <c r="F33"/>
  <c r="G24"/>
  <c r="F28"/>
  <c r="F32"/>
  <c r="F31"/>
  <c r="G31"/>
  <c r="AH8"/>
  <c r="AI8" s="1"/>
  <c r="AJ8" l="1"/>
  <c r="AI85"/>
  <c r="AH85"/>
  <c r="AK8" l="1"/>
  <c r="AJ85"/>
  <c r="AL8" l="1"/>
  <c r="AK85"/>
  <c r="AM8" l="1"/>
  <c r="AL85"/>
  <c r="AN8" l="1"/>
  <c r="AM85"/>
  <c r="AO8" l="1"/>
  <c r="AN85"/>
  <c r="AP8" l="1"/>
  <c r="AO85"/>
  <c r="AQ8" l="1"/>
  <c r="AP85"/>
  <c r="F36" l="1"/>
  <c r="G17"/>
  <c r="F17"/>
  <c r="AR8"/>
  <c r="AQ85"/>
  <c r="F26" l="1"/>
  <c r="F80"/>
  <c r="AS8"/>
  <c r="AR85"/>
  <c r="G26" s="1"/>
  <c r="AT8" l="1"/>
  <c r="AS85"/>
  <c r="F16" s="1"/>
  <c r="AU8" l="1"/>
  <c r="AT85"/>
  <c r="G36" s="1"/>
  <c r="AV8" l="1"/>
  <c r="AU85"/>
  <c r="AW8" l="1"/>
  <c r="AV85"/>
  <c r="AX8" l="1"/>
  <c r="AW85"/>
  <c r="G16" s="1"/>
  <c r="AY8" l="1"/>
  <c r="AX85"/>
  <c r="G80" l="1"/>
  <c r="G18"/>
  <c r="F18"/>
  <c r="AZ8"/>
  <c r="AY85"/>
  <c r="F19" s="1"/>
  <c r="G79" l="1"/>
  <c r="F79"/>
  <c r="F81"/>
  <c r="BA8"/>
  <c r="AZ85"/>
  <c r="BB8" l="1"/>
  <c r="BA85"/>
  <c r="G19" s="1"/>
  <c r="BC8" l="1"/>
  <c r="BB85"/>
  <c r="BD8" l="1"/>
  <c r="BC85"/>
  <c r="BE8" l="1"/>
  <c r="BD85"/>
  <c r="F34" l="1"/>
  <c r="F20"/>
  <c r="BF8"/>
  <c r="BE85"/>
  <c r="G81" s="1"/>
  <c r="BG8" l="1"/>
  <c r="BF85"/>
  <c r="G34" l="1"/>
  <c r="G20"/>
  <c r="BH8"/>
  <c r="BG85"/>
  <c r="F21" s="1"/>
  <c r="BI8" l="1"/>
  <c r="BH85"/>
  <c r="BJ8" l="1"/>
  <c r="BI85"/>
  <c r="BK8" l="1"/>
  <c r="BJ85"/>
  <c r="BL8" l="1"/>
  <c r="BK85"/>
  <c r="G21" s="1"/>
  <c r="BM8" l="1"/>
  <c r="BL85"/>
  <c r="BN8" l="1"/>
  <c r="BM85"/>
  <c r="BO8" l="1"/>
  <c r="BN85"/>
  <c r="BP8" l="1"/>
  <c r="BO85"/>
  <c r="BQ8" l="1"/>
  <c r="BQ85" s="1"/>
  <c r="BP85"/>
</calcChain>
</file>

<file path=xl/sharedStrings.xml><?xml version="1.0" encoding="utf-8"?>
<sst xmlns="http://schemas.openxmlformats.org/spreadsheetml/2006/main" count="340" uniqueCount="132">
  <si>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</si>
  <si>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</si>
  <si>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</si>
  <si>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</si>
  <si>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</si>
  <si>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</si>
  <si>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</si>
  <si>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</si>
  <si>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</si>
  <si>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</si>
  <si>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</si>
  <si>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</si>
  <si>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</si>
  <si>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</si>
  <si>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</si>
  <si>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</si>
  <si>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</si>
  <si>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</si>
  <si>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</si>
  <si>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</si>
  <si>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</si>
  <si>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</si>
  <si>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</si>
  <si>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</si>
  <si>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</si>
  <si>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</si>
  <si>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</si>
  <si>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</si>
  <si>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</si>
  <si>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</si>
  <si>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</si>
  <si>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</si>
  <si>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</si>
  <si>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</si>
  <si>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</si>
  <si>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</si>
  <si>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</si>
  <si>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</si>
  <si>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</si>
  <si>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</si>
  <si>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</si>
  <si>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</si>
  <si>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</si>
  <si>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</si>
  <si>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</si>
  <si>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</si>
  <si>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</si>
  <si>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</si>
  <si>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</si>
  <si>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</si>
  <si>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</si>
  <si>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</si>
  <si>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</si>
  <si>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</si>
  <si>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</si>
  <si>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</si>
  <si>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</si>
  <si>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</si>
  <si>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</si>
  <si>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</si>
  <si>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</si>
  <si>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</si>
  <si>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</si>
  <si>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</si>
  <si>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</si>
  <si>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</si>
  <si>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</si>
  <si>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</si>
  <si>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</si>
  <si>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</si>
  <si>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</si>
  <si>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</si>
  <si>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</si>
  <si>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</si>
  <si>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</si>
  <si>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</si>
  <si>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</si>
  <si>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</si>
  <si>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</si>
  <si>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</si>
  <si>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</si>
  <si>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Xây dựng chức năng</t>
  </si>
  <si>
    <t>- Giao diện trang chủ</t>
  </si>
  <si>
    <t>Module chương trình</t>
  </si>
  <si>
    <t>- Analysis</t>
  </si>
  <si>
    <t>1. Module: Set đầu ra của mẫu</t>
  </si>
  <si>
    <t>Cột nào của mẫu</t>
  </si>
  <si>
    <t>2. Module: Loại bỏ ngoại lai bằng cách xóa (remove always)</t>
  </si>
  <si>
    <t>Bảng dữ liệu mới</t>
  </si>
  <si>
    <t>3. Module: Loại bỏ ngoại lai bằng cách thay thế (substitute)</t>
  </si>
  <si>
    <t>4. Module: Thiết đặt tập mẫu (Trn, Vld, Tst, Ign)</t>
  </si>
  <si>
    <t>Dữ liệu luyện mạng</t>
  </si>
  <si>
    <t>5. Module: Lấy lại hoặc loại bỏ mẫu bằng tay</t>
  </si>
  <si>
    <t>6. Module: Thiết lập thuộc tính cho cột dữ liệu (catalog, date, numberic, binary)</t>
  </si>
  <si>
    <t>7. Module + Form: Dataset options</t>
  </si>
  <si>
    <t>Tùy chỉnh dữ liệu luyện mạng</t>
  </si>
  <si>
    <t>8. Module: Phân chia dữ liệu theo thứ tự (Specific order)</t>
  </si>
  <si>
    <t>10. Module: Phân chia dữ liệu theo ngẫu nhiên (randomize approach)</t>
  </si>
  <si>
    <t>VUnb</t>
  </si>
  <si>
    <t>9. Module: Form tùy chỉnh (cách) phân chia dữ liệu</t>
  </si>
  <si>
    <t>- Preprocessing</t>
  </si>
  <si>
    <t>0. Đọc dữ liệu từ file (comma delimited format)</t>
  </si>
  <si>
    <t>1. Module: Biến đổi dữ liệu luyện mạng kiểu: categories</t>
  </si>
  <si>
    <t>2. Module: Biến đổi dữ liệu luyện mạng kiểu: Binary</t>
  </si>
  <si>
    <t>3. Module: Biến đổi dữ liệu luyện mạng kiểu: Numberic</t>
  </si>
  <si>
    <t>4. Module: Biến đổi dữ liệu luyện mạng kiểu: Date Time</t>
  </si>
  <si>
    <t>5. Module: Hiển thị dữ liệu đã được xử lý lên lưới</t>
  </si>
  <si>
    <t>6. Module: Hiển thị các thông số, chi tiết cột dữ liệu</t>
  </si>
  <si>
    <t>7. Module: Form tùy chỉnh (chức năng) biến đổi dữ liệu</t>
  </si>
  <si>
    <t>Giao diện chương trình chính</t>
  </si>
  <si>
    <t>- Training</t>
  </si>
  <si>
    <t>1. Module: Xuất kiến trúc mạng mặc định</t>
  </si>
  <si>
    <t>2. Module: Hiển thị kiến trúc mạng</t>
  </si>
  <si>
    <t>3. Module: Hiển thị thông số mạng (hàm lỗi, hàm kích hoạt)</t>
  </si>
  <si>
    <t>4. Module: Vẽ đồ thị hàm lỗi</t>
  </si>
  <si>
    <t>5. Module: Form tùy chỉnh kiến trúc mạng từ người dùng</t>
  </si>
  <si>
    <t>6. Module: Form tùy trình thông số mạng</t>
  </si>
  <si>
    <t>7. Module: Form tùy chỉnh kiến trúc mạng</t>
  </si>
  <si>
    <t>8. Module: Form tùy chỉnh thông số luyện mạng</t>
  </si>
  <si>
    <t>- Testing</t>
  </si>
  <si>
    <t>1. Module: Hiển thị kết quả: Train</t>
  </si>
  <si>
    <t>2. Module: Hiển thị kết quả: Validation</t>
  </si>
  <si>
    <t>3. Module: Hiển thị kết quả: Test</t>
  </si>
  <si>
    <t>4. Module: hiển thị tất cả</t>
  </si>
  <si>
    <t>5. Hiển thị summary: Mean CCR</t>
  </si>
  <si>
    <t>6. main tab ???</t>
  </si>
  <si>
    <t>7. Module: Form chọn mạng từ các lần train cho tập mẫu hiện hành</t>
  </si>
  <si>
    <t>- Query</t>
  </si>
  <si>
    <t>2. Truy vấn + hiển thị kết quả (từ tập mẫu)</t>
  </si>
  <si>
    <t>3. Truy vấn + hiển thị từ file (CSV comma delimited)</t>
  </si>
  <si>
    <t>1. Truy vấn + hiển thị kết quả (bằng tay)</t>
  </si>
  <si>
    <t>- Test chương trình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</si>
</sst>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0" fillId="3" borderId="1" xfId="0" quotePrefix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6" fillId="3" borderId="1" xfId="0" quotePrefix="1" applyFont="1" applyFill="1" applyBorder="1"/>
  </cellXfs>
  <cellStyles count="1">
    <cellStyle name="Normal" xfId="0" builtinId="0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85"/>
  <sheetViews>
    <sheetView tabSelected="1" workbookViewId="0">
      <pane xSplit="7" ySplit="8" topLeftCell="H38" activePane="bottomRight" state="frozen"/>
      <selection pane="topRight" activeCell="G1" sqref="G1"/>
      <selection pane="bottomLeft" activeCell="A7" sqref="A7"/>
      <selection pane="bottomRight" activeCell="H18" sqref="H18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37" width="5.7109375" customWidth="1"/>
    <col min="38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SUMIF($D$9:$D$81,C2,$E$9:$E$81)</f>
        <v>0</v>
      </c>
      <c r="E2" s="11" t="s">
        <v>66</v>
      </c>
      <c r="F2" s="11"/>
      <c r="G2" s="2" t="s">
        <v>20</v>
      </c>
      <c r="I2" s="19">
        <f>60*(2/3)</f>
        <v>40</v>
      </c>
      <c r="K2" s="32" t="s">
        <v>22</v>
      </c>
      <c r="L2" s="32"/>
      <c r="M2" s="32"/>
      <c r="N2" s="32"/>
      <c r="O2" s="32"/>
      <c r="P2" s="32"/>
      <c r="Q2" s="32"/>
    </row>
    <row r="3" spans="1:69">
      <c r="C3" s="24" t="s">
        <v>18</v>
      </c>
      <c r="D3" s="17">
        <f>SUMIF($D$9:$D$81,#REF!,$E$9:$E$81)</f>
        <v>0</v>
      </c>
      <c r="E3" s="11" t="s">
        <v>67</v>
      </c>
      <c r="F3" s="11"/>
      <c r="G3" s="2" t="s">
        <v>21</v>
      </c>
    </row>
    <row r="4" spans="1:69">
      <c r="C4" s="24" t="s">
        <v>19</v>
      </c>
      <c r="D4" s="17">
        <f>SUMIF($D$9:$D$81,C3,$E$9:$E$81)</f>
        <v>0</v>
      </c>
      <c r="E4" s="11" t="s">
        <v>68</v>
      </c>
      <c r="F4" s="11"/>
    </row>
    <row r="5" spans="1:69">
      <c r="C5" s="24"/>
      <c r="D5" s="17">
        <f>SUMIF($D$9:$D$81,C5,$E$9:$E$81)</f>
        <v>0</v>
      </c>
      <c r="E5" s="11"/>
      <c r="F5" s="11"/>
    </row>
    <row r="6" spans="1:69">
      <c r="C6" s="24"/>
      <c r="D6" s="17">
        <f>SUMIF($D$9:$D$81,C6,$E$9:$E$81)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65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HLOOKUP("BE",J10:BQ$85,$A$85-$A10+1,FALSE),0)+ IFERROR( HLOOKUP("B",J10:BQ$85,$A$85-$A10+1,FALSE),0)</f>
        <v>40780</v>
      </c>
      <c r="G10" s="4">
        <f>IFERROR( HLOOKUP("BE",J10:BQ$85,$A$85-$A10+1,FALSE),0)+ IFERROR( HLOOKUP("E",J10:BQ$85,$A$85-$A10+1,FALSE),0)</f>
        <v>40780</v>
      </c>
      <c r="H10" s="4" t="s">
        <v>68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HLOOKUP("BE",J11:BQ$85,$A$85-$A11+1,FALSE),0)+ IFERROR( HLOOKUP("B",J11:BQ$85,$A$85-$A11+1,FALSE),0)</f>
        <v>40780</v>
      </c>
      <c r="G11" s="4">
        <f>IFERROR( HLOOKUP("BE",J11:BQ$85,$A$85-$A11+1,FALSE),0)+ IFERROR( HLOOKUP("E",J11:BQ$85,$A$85-$A11+1,FALSE),0)</f>
        <v>40780</v>
      </c>
      <c r="H11" s="4" t="s">
        <v>68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HLOOKUP("BE",J12:BQ$85,$A$85-$A12+1,FALSE),0)+ IFERROR( HLOOKUP("B",J12:BQ$85,$A$85-$A12+1,FALSE),0)</f>
        <v>0</v>
      </c>
      <c r="G12" s="6">
        <f>IFERROR( HLOOKUP("BE",J12:BQ$85,$A$85-$A12+1,FALSE),0)+ IFERROR( HLOOKUP("E",J12:BQ$85,$A$85-$A12+1,FALSE),0)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43</v>
      </c>
      <c r="D13" s="3" t="s">
        <v>6</v>
      </c>
      <c r="E13" s="12"/>
      <c r="F13" s="13">
        <f>IFERROR( HLOOKUP("BE",J13:BQ$85,$A$85-$A13+1,FALSE),0)+ IFERROR( HLOOKUP("B",J13:BQ$85,$A$85-$A13+1,FALSE),0)</f>
        <v>40780</v>
      </c>
      <c r="G13" s="13">
        <f>IFERROR( HLOOKUP("BE",J13:BQ$85,$A$85-$A13+1,FALSE),0)+ IFERROR( HLOOKUP("E",J13:BQ$85,$A$85-$A13+1,FALSE),0)</f>
        <v>40780</v>
      </c>
      <c r="H13" s="4" t="s">
        <v>68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53</v>
      </c>
      <c r="D14" s="6"/>
      <c r="E14" s="6"/>
      <c r="F14" s="6">
        <f>IFERROR( HLOOKUP("BE",J14:BQ$85,$A$85-$A14+1,FALSE),0)+ IFERROR( HLOOKUP("B",J14:BQ$85,$A$85-$A14+1,FALSE),0)</f>
        <v>0</v>
      </c>
      <c r="G14" s="6">
        <f>IFERROR( HLOOKUP("BE",J14:BQ$85,$A$85-$A14+1,FALSE),0)+ IFERROR( HLOOKUP("E",J14:BQ$85,$A$85-$A14+1,FALSE),0)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35</v>
      </c>
      <c r="D15" s="3" t="s">
        <v>18</v>
      </c>
      <c r="E15" s="3"/>
      <c r="F15" s="4">
        <f>IFERROR( HLOOKUP("BE",J15:BQ$85,$A$85-$A15+1,FALSE),0)+ IFERROR( HLOOKUP("B",J15:BQ$85,$A$85-$A15+1,FALSE),0)</f>
        <v>40780</v>
      </c>
      <c r="G15" s="4">
        <f>IFERROR( HLOOKUP("BE",J15:BQ$85,$A$85-$A15+1,FALSE),0)+ IFERROR( HLOOKUP("E",J15:BQ$85,$A$85-$A15+1,FALSE),0)</f>
        <v>40787</v>
      </c>
      <c r="H15" s="4" t="s">
        <v>68</v>
      </c>
      <c r="I15" s="3" t="s">
        <v>55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69</v>
      </c>
      <c r="D16" s="3" t="s">
        <v>18</v>
      </c>
      <c r="E16" s="3"/>
      <c r="F16" s="4">
        <f>IFERROR( HLOOKUP("BE",J16:BQ$85,$A$85-$A16+1,FALSE),0)+ IFERROR( HLOOKUP("B",J16:BQ$85,$A$85-$A16+1,FALSE),0)</f>
        <v>40815</v>
      </c>
      <c r="G16" s="4">
        <f>IFERROR( HLOOKUP("BE",J16:BQ$85,$A$85-$A16+1,FALSE),0)+ IFERROR( HLOOKUP("E",J16:BQ$85,$A$85-$A16+1,FALSE),0)</f>
        <v>40819</v>
      </c>
      <c r="H16" s="4" t="s">
        <v>67</v>
      </c>
      <c r="I16" s="3" t="s">
        <v>70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HLOOKUP("BE",J17:BQ$85,$A$85-$A17+1,FALSE),0)+ IFERROR( HLOOKUP("B",J17:BQ$85,$A$85-$A17+1,FALSE),0)</f>
        <v>40812</v>
      </c>
      <c r="G17" s="4">
        <f>IFERROR( HLOOKUP("BE",J17:BQ$85,$A$85-$A17+1,FALSE),0)+ IFERROR( HLOOKUP("E",J17:BQ$85,$A$85-$A17+1,FALSE),0)</f>
        <v>40812</v>
      </c>
      <c r="H17" s="4" t="s">
        <v>66</v>
      </c>
      <c r="I17" s="3" t="s">
        <v>71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HLOOKUP("BE",J18:BQ$85,$A$85-$A18+1,FALSE),0)+ IFERROR( HLOOKUP("B",J18:BQ$85,$A$85-$A18+1,FALSE),0)</f>
        <v>40820</v>
      </c>
      <c r="G18" s="4">
        <f>IFERROR( HLOOKUP("BE",J18:BQ$85,$A$85-$A18+1,FALSE),0)+ IFERROR( HLOOKUP("E",J18:BQ$85,$A$85-$A18+1,FALSE),0)</f>
        <v>40820</v>
      </c>
      <c r="H18" s="4" t="s">
        <v>66</v>
      </c>
      <c r="I18" s="3" t="s">
        <v>72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HLOOKUP("BE",J19:BQ$85,$A$85-$A19+1,FALSE),0)+ IFERROR( HLOOKUP("B",J19:BQ$85,$A$85-$A19+1,FALSE),0)</f>
        <v>40821</v>
      </c>
      <c r="G19" s="4">
        <f>IFERROR( HLOOKUP("BE",J19:BQ$85,$A$85-$A19+1,FALSE),0)+ IFERROR( HLOOKUP("E",J19:BQ$85,$A$85-$A19+1,FALSE),0)</f>
        <v>40823</v>
      </c>
      <c r="H19" s="4" t="s">
        <v>66</v>
      </c>
      <c r="I19" s="3" t="s">
        <v>73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HLOOKUP("BE",J20:BQ$85,$A$85-$A20+1,FALSE),0)+ IFERROR( HLOOKUP("B",J20:BQ$85,$A$85-$A20+1,FALSE),0)</f>
        <v>40826</v>
      </c>
      <c r="G20" s="4">
        <f>IFERROR( HLOOKUP("BE",J20:BQ$85,$A$85-$A20+1,FALSE),0)+ IFERROR( HLOOKUP("E",J20:BQ$85,$A$85-$A20+1,FALSE),0)</f>
        <v>40828</v>
      </c>
      <c r="H20" s="4" t="s">
        <v>66</v>
      </c>
      <c r="I20" s="3" t="s">
        <v>73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HLOOKUP("BE",J21:BQ$85,$A$85-$A21+1,FALSE),0)+ IFERROR( HLOOKUP("B",J21:BQ$85,$A$85-$A21+1,FALSE),0)</f>
        <v>40829</v>
      </c>
      <c r="G21" s="4">
        <f>IFERROR( HLOOKUP("BE",J21:BQ$85,$A$85-$A21+1,FALSE),0)+ IFERROR( HLOOKUP("E",J21:BQ$85,$A$85-$A21+1,FALSE),0)</f>
        <v>40833</v>
      </c>
      <c r="H21" s="4" t="s">
        <v>66</v>
      </c>
      <c r="I21" s="3" t="s">
        <v>73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54</v>
      </c>
      <c r="D22" s="6"/>
      <c r="E22" s="6"/>
      <c r="F22" s="6">
        <f>IFERROR( HLOOKUP("BE",J22:BQ$85,$A$85-$A22+1,FALSE),0)+ IFERROR( HLOOKUP("B",J22:BQ$85,$A$85-$A22+1,FALSE),0)</f>
        <v>0</v>
      </c>
      <c r="G22" s="6">
        <f>IFERROR( HLOOKUP("BE",J22:BQ$85,$A$85-$A22+1,FALSE),0)+ IFERROR( HLOOKUP("E",J22:BQ$85,$A$85-$A22+1,FALSE),0)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HLOOKUP("BE",J23:BQ$85,$A$85-$A23+1,FALSE),0)+ IFERROR( HLOOKUP("B",J23:BQ$85,$A$85-$A23+1,FALSE),0)</f>
        <v>40780</v>
      </c>
      <c r="G23" s="4">
        <f>IFERROR( HLOOKUP("BE",J23:BQ$85,$A$85-$A23+1,FALSE),0)+ IFERROR( HLOOKUP("E",J23:BQ$85,$A$85-$A23+1,FALSE),0)</f>
        <v>40780</v>
      </c>
      <c r="H23" s="4" t="s">
        <v>68</v>
      </c>
      <c r="I23" s="3" t="s">
        <v>60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15.75" customHeight="1">
      <c r="A24">
        <v>15</v>
      </c>
      <c r="B24" s="3">
        <v>11</v>
      </c>
      <c r="C24" s="27" t="s">
        <v>38</v>
      </c>
      <c r="D24" s="3" t="s">
        <v>18</v>
      </c>
      <c r="E24" s="3"/>
      <c r="F24" s="4">
        <f>IFERROR( HLOOKUP("BE",J24:BQ$85,$A$85-$A24+1,FALSE),0)+ IFERROR( HLOOKUP("B",J24:BQ$85,$A$85-$A24+1,FALSE),0)</f>
        <v>40780</v>
      </c>
      <c r="G24" s="4">
        <f>IFERROR( HLOOKUP("BE",J24:BQ$85,$A$85-$A24+1,FALSE),0)+ IFERROR( HLOOKUP("E",J24:BQ$85,$A$85-$A24+1,FALSE),0)</f>
        <v>40780</v>
      </c>
      <c r="H24" s="4" t="s">
        <v>68</v>
      </c>
      <c r="I24" s="3" t="s">
        <v>77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HLOOKUP("BE",J25:BQ$85,$A$85-$A25+1,FALSE),0)+ IFERROR( HLOOKUP("B",J25:BQ$85,$A$85-$A25+1,FALSE),0)</f>
        <v>40780</v>
      </c>
      <c r="G25" s="4">
        <f>IFERROR( HLOOKUP("BE",J25:BQ$85,$A$85-$A25+1,FALSE),0)+ IFERROR( HLOOKUP("E",J25:BQ$85,$A$85-$A25+1,FALSE),0)</f>
        <v>40780</v>
      </c>
      <c r="H25" s="4" t="s">
        <v>68</v>
      </c>
      <c r="I25" s="3" t="s">
        <v>60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16.5" customHeight="1">
      <c r="A26">
        <v>17</v>
      </c>
      <c r="B26" s="3">
        <v>13</v>
      </c>
      <c r="C26" s="27" t="s">
        <v>39</v>
      </c>
      <c r="D26" s="3" t="s">
        <v>18</v>
      </c>
      <c r="E26" s="3"/>
      <c r="F26" s="4">
        <f>IFERROR( HLOOKUP("BE",J26:BQ$85,$A$85-$A26+1,FALSE),0)+ IFERROR( HLOOKUP("B",J26:BQ$85,$A$85-$A26+1,FALSE),0)</f>
        <v>40813</v>
      </c>
      <c r="G26" s="4">
        <f>IFERROR( HLOOKUP("BE",J26:BQ$85,$A$85-$A26+1,FALSE),0)+ IFERROR( HLOOKUP("E",J26:BQ$85,$A$85-$A26+1,FALSE),0)</f>
        <v>40814</v>
      </c>
      <c r="H26" s="4" t="s">
        <v>67</v>
      </c>
      <c r="I26" s="3" t="s">
        <v>74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HLOOKUP("BE",J27:BQ$85,$A$85-$A27+1,FALSE),0)+ IFERROR( HLOOKUP("B",J27:BQ$85,$A$85-$A27+1,FALSE),0)</f>
        <v>0</v>
      </c>
      <c r="G27" s="4">
        <f>IFERROR( HLOOKUP("BE",J27:BQ$85,$A$85-$A27+1,FALSE),0)+ IFERROR( HLOOKUP("E",J27:BQ$85,$A$85-$A27+1,FALSE),0)</f>
        <v>0</v>
      </c>
      <c r="H27" s="4" t="s">
        <v>66</v>
      </c>
      <c r="I27" s="3" t="s">
        <v>60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19.5" customHeight="1">
      <c r="A28">
        <v>19</v>
      </c>
      <c r="B28" s="3">
        <v>15</v>
      </c>
      <c r="C28" s="27" t="s">
        <v>40</v>
      </c>
      <c r="D28" s="3" t="s">
        <v>18</v>
      </c>
      <c r="E28" s="3"/>
      <c r="F28" s="4">
        <f>IFERROR( HLOOKUP("BE",J28:BQ$85,$A$85-$A28+1,FALSE),0)+ IFERROR( HLOOKUP("B",J28:BQ$85,$A$85-$A28+1,FALSE),0)</f>
        <v>40795</v>
      </c>
      <c r="G28" s="4">
        <f>IFERROR( HLOOKUP("BE",J28:BQ$85,$A$85-$A28+1,FALSE),0)+ IFERROR( HLOOKUP("E",J28:BQ$85,$A$85-$A28+1,FALSE),0)</f>
        <v>40800</v>
      </c>
      <c r="H28" s="4" t="s">
        <v>66</v>
      </c>
      <c r="I28" s="3" t="s">
        <v>74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HLOOKUP("BE",J29:BQ$85,$A$85-$A29+1,FALSE),0)+ IFERROR( HLOOKUP("B",J29:BQ$85,$A$85-$A29+1,FALSE),0)</f>
        <v>40780</v>
      </c>
      <c r="G29" s="4">
        <f>IFERROR( HLOOKUP("BE",J29:BQ$85,$A$85-$A29+1,FALSE),0)+ IFERROR( HLOOKUP("E",J29:BQ$85,$A$85-$A29+1,FALSE),0)</f>
        <v>40780</v>
      </c>
      <c r="H29" s="4" t="s">
        <v>68</v>
      </c>
      <c r="I29" s="3" t="s">
        <v>78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17</v>
      </c>
      <c r="C30" s="27" t="s">
        <v>61</v>
      </c>
      <c r="D30" s="3" t="s">
        <v>18</v>
      </c>
      <c r="E30" s="3"/>
      <c r="F30" s="4">
        <f>IFERROR( HLOOKUP("BE",J30:BQ$85,$A$85-$A30+1,FALSE),0)+ IFERROR( HLOOKUP("B",J30:BQ$85,$A$85-$A30+1,FALSE),0)</f>
        <v>0</v>
      </c>
      <c r="G30" s="4">
        <f>IFERROR( HLOOKUP("BE",J30:BQ$85,$A$85-$A30+1,FALSE),0)+ IFERROR( HLOOKUP("E",J30:BQ$85,$A$85-$A30+1,FALSE),0)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/>
      <c r="C31" s="27" t="s">
        <v>62</v>
      </c>
      <c r="D31" s="3" t="s">
        <v>18</v>
      </c>
      <c r="E31" s="3"/>
      <c r="F31" s="4">
        <f>IFERROR( HLOOKUP("BE",J31:BQ$85,$A$85-$A31+1,FALSE),0)+ IFERROR( HLOOKUP("B",J31:BQ$85,$A$85-$A31+1,FALSE),0)</f>
        <v>40781</v>
      </c>
      <c r="G31" s="4">
        <f>IFERROR( HLOOKUP("BE",J31:BQ$85,$A$85-$A31+1,FALSE),0)+ IFERROR( HLOOKUP("E",J31:BQ$85,$A$85-$A31+1,FALSE),0)</f>
        <v>40781</v>
      </c>
      <c r="H31" s="4" t="s">
        <v>68</v>
      </c>
      <c r="I31" s="3" t="s">
        <v>79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HLOOKUP("BE",J32:BQ$85,$A$85-$A32+1,FALSE),0)+ IFERROR( HLOOKUP("B",J32:BQ$85,$A$85-$A32+1,FALSE),0)</f>
        <v>40781</v>
      </c>
      <c r="G32" s="4">
        <f>IFERROR( HLOOKUP("BE",J32:BQ$85,$A$85-$A32+1,FALSE),0)+ IFERROR( HLOOKUP("E",J32:BQ$85,$A$85-$A32+1,FALSE),0)</f>
        <v>40784</v>
      </c>
      <c r="H32" s="4" t="s">
        <v>68</v>
      </c>
      <c r="I32" s="3" t="s">
        <v>80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HLOOKUP("BE",J33:BQ$85,$A$85-$A33+1,FALSE),0)+ IFERROR( HLOOKUP("B",J33:BQ$85,$A$85-$A33+1,FALSE),0)</f>
        <v>40780</v>
      </c>
      <c r="G33" s="4">
        <f>IFERROR( HLOOKUP("BE",J33:BQ$85,$A$85-$A33+1,FALSE),0)+ IFERROR( HLOOKUP("E",J33:BQ$85,$A$85-$A33+1,FALSE),0)</f>
        <v>40787</v>
      </c>
      <c r="H33" s="4" t="s">
        <v>67</v>
      </c>
      <c r="I33" s="3" t="s">
        <v>56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18</v>
      </c>
      <c r="C34" s="27" t="s">
        <v>75</v>
      </c>
      <c r="D34" s="3" t="s">
        <v>18</v>
      </c>
      <c r="E34" s="3"/>
      <c r="F34" s="4">
        <f>IFERROR( HLOOKUP("BE",J34:BQ$85,$A$85-$A34+1,FALSE),0)+ IFERROR( HLOOKUP("B",J34:BQ$85,$A$85-$A34+1,FALSE),0)</f>
        <v>40826</v>
      </c>
      <c r="G34" s="4">
        <f>IFERROR( HLOOKUP("BE",J34:BQ$85,$A$85-$A34+1,FALSE),0)+ IFERROR( HLOOKUP("E",J34:BQ$85,$A$85-$A34+1,FALSE),0)</f>
        <v>40828</v>
      </c>
      <c r="H34" s="4" t="s">
        <v>66</v>
      </c>
      <c r="I34" s="3" t="s">
        <v>76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19</v>
      </c>
      <c r="C35" s="3" t="s">
        <v>81</v>
      </c>
      <c r="D35" s="3" t="s">
        <v>6</v>
      </c>
      <c r="E35" s="3"/>
      <c r="F35" s="4">
        <f>IFERROR( HLOOKUP("BE",J35:BQ$85,$A$85-$A35+1,FALSE),0)+ IFERROR( HLOOKUP("B",J35:BQ$85,$A$85-$A35+1,FALSE),0)</f>
        <v>40791</v>
      </c>
      <c r="G35" s="4">
        <f>IFERROR( HLOOKUP("BE",J35:BQ$85,$A$85-$A35+1,FALSE),0)+ IFERROR( HLOOKUP("E",J35:BQ$85,$A$85-$A35+1,FALSE),0)</f>
        <v>40792</v>
      </c>
      <c r="H35" s="4" t="s">
        <v>66</v>
      </c>
      <c r="I35" s="3" t="s">
        <v>59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/>
      <c r="C36" s="33" t="s">
        <v>82</v>
      </c>
      <c r="D36" s="3" t="s">
        <v>19</v>
      </c>
      <c r="E36" s="3"/>
      <c r="F36" s="4">
        <f>IFERROR( HLOOKUP("BE",J36:BQ$85,$A$85-$A36+1,FALSE),0)+ IFERROR( HLOOKUP("B",J36:BQ$85,$A$85-$A36+1,FALSE),0)</f>
        <v>40812</v>
      </c>
      <c r="G36" s="4">
        <f>IFERROR( HLOOKUP("BE",J36:BQ$85,$A$85-$A36+1,FALSE),0)+ IFERROR( HLOOKUP("E",J36:BQ$85,$A$85-$A36+1,FALSE),0)</f>
        <v>40816</v>
      </c>
      <c r="H36" s="4" t="s">
        <v>68</v>
      </c>
      <c r="I36" s="3" t="s">
        <v>109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1" t="s">
        <v>84</v>
      </c>
      <c r="D37" s="3" t="s">
        <v>19</v>
      </c>
      <c r="E37" s="3"/>
      <c r="F37" s="4">
        <f>IFERROR( HLOOKUP("BE",J37:BQ$85,$A$85-$A37+1,FALSE),0)+ IFERROR( HLOOKUP("B",J37:BQ$85,$A$85-$A37+1,FALSE),0)</f>
        <v>0</v>
      </c>
      <c r="G37" s="4">
        <f>IFERROR( HLOOKUP("BE",J37:BQ$85,$A$85-$A37+1,FALSE),0)+ IFERROR( HLOOKUP("E",J37:BQ$85,$A$85-$A37+1,FALSE),0)</f>
        <v>0</v>
      </c>
      <c r="H37" s="4" t="s">
        <v>66</v>
      </c>
      <c r="I37" s="3"/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/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4" t="s">
        <v>101</v>
      </c>
      <c r="D38" s="3" t="s">
        <v>19</v>
      </c>
      <c r="E38" s="3"/>
      <c r="F38" s="4">
        <f>IFERROR( HLOOKUP("BE",J38:BQ$85,$A$85-$A38+1,FALSE),0)+ IFERROR( HLOOKUP("B",J38:BQ$85,$A$85-$A38+1,FALSE),0)</f>
        <v>0</v>
      </c>
      <c r="G38" s="4">
        <f>IFERROR( HLOOKUP("BE",J38:BQ$85,$A$85-$A38+1,FALSE),0)+ IFERROR( HLOOKUP("E",J38:BQ$85,$A$85-$A38+1,FALSE),0)</f>
        <v>0</v>
      </c>
      <c r="H38" s="4" t="s">
        <v>68</v>
      </c>
      <c r="I38" s="3" t="s">
        <v>83</v>
      </c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4" t="s">
        <v>85</v>
      </c>
      <c r="D39" s="3" t="s">
        <v>19</v>
      </c>
      <c r="E39" s="3"/>
      <c r="F39" s="4">
        <f>IFERROR( HLOOKUP("BE",J39:BQ$85,$A$85-$A39+1,FALSE),0)+ IFERROR( HLOOKUP("B",J39:BQ$85,$A$85-$A39+1,FALSE),0)</f>
        <v>0</v>
      </c>
      <c r="G39" s="4">
        <f>IFERROR( HLOOKUP("BE",J39:BQ$85,$A$85-$A39+1,FALSE),0)+ IFERROR( HLOOKUP("E",J39:BQ$85,$A$85-$A39+1,FALSE),0)</f>
        <v>0</v>
      </c>
      <c r="H39" s="4" t="s">
        <v>66</v>
      </c>
      <c r="I39" s="3" t="s">
        <v>86</v>
      </c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/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4" t="s">
        <v>87</v>
      </c>
      <c r="D40" s="3" t="s">
        <v>19</v>
      </c>
      <c r="E40" s="3"/>
      <c r="F40" s="4">
        <f>IFERROR( HLOOKUP("BE",J40:BQ$85,$A$85-$A40+1,FALSE),0)+ IFERROR( HLOOKUP("B",J40:BQ$85,$A$85-$A40+1,FALSE),0)</f>
        <v>0</v>
      </c>
      <c r="G40" s="4">
        <f>IFERROR( HLOOKUP("BE",J40:BQ$85,$A$85-$A40+1,FALSE),0)+ IFERROR( HLOOKUP("E",J40:BQ$85,$A$85-$A40+1,FALSE),0)</f>
        <v>0</v>
      </c>
      <c r="H40" s="4" t="s">
        <v>66</v>
      </c>
      <c r="I40" s="3" t="s">
        <v>88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/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4" t="s">
        <v>89</v>
      </c>
      <c r="D41" s="3" t="s">
        <v>19</v>
      </c>
      <c r="E41" s="3"/>
      <c r="F41" s="4">
        <f>IFERROR( HLOOKUP("BE",J41:BQ$85,$A$85-$A41+1,FALSE),0)+ IFERROR( HLOOKUP("B",J41:BQ$85,$A$85-$A41+1,FALSE),0)</f>
        <v>0</v>
      </c>
      <c r="G41" s="4">
        <f>IFERROR( HLOOKUP("BE",J41:BQ$85,$A$85-$A41+1,FALSE),0)+ IFERROR( HLOOKUP("E",J41:BQ$85,$A$85-$A41+1,FALSE),0)</f>
        <v>0</v>
      </c>
      <c r="H41" s="4" t="s">
        <v>66</v>
      </c>
      <c r="I41" s="3" t="s">
        <v>88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A42">
        <v>33</v>
      </c>
      <c r="B42" s="3"/>
      <c r="C42" s="34" t="s">
        <v>90</v>
      </c>
      <c r="D42" s="3" t="s">
        <v>19</v>
      </c>
      <c r="E42" s="3"/>
      <c r="F42" s="4">
        <f>IFERROR( HLOOKUP("BE",J42:BQ$85,$A$85-$A42+1,FALSE),0)+ IFERROR( HLOOKUP("B",J42:BQ$85,$A$85-$A42+1,FALSE),0)</f>
        <v>0</v>
      </c>
      <c r="G42" s="4">
        <f>IFERROR( HLOOKUP("BE",J42:BQ$85,$A$85-$A42+1,FALSE),0)+ IFERROR( HLOOKUP("E",J42:BQ$85,$A$85-$A42+1,FALSE),0)</f>
        <v>0</v>
      </c>
      <c r="H42" s="4" t="s">
        <v>66</v>
      </c>
      <c r="I42" s="3" t="s">
        <v>91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A43">
        <v>34</v>
      </c>
      <c r="B43" s="3"/>
      <c r="C43" s="34" t="s">
        <v>92</v>
      </c>
      <c r="D43" s="3" t="s">
        <v>19</v>
      </c>
      <c r="E43" s="3"/>
      <c r="F43" s="4">
        <f>IFERROR( HLOOKUP("BE",J43:BQ$85,$A$85-$A43+1,FALSE),0)+ IFERROR( HLOOKUP("B",J43:BQ$85,$A$85-$A43+1,FALSE),0)</f>
        <v>0</v>
      </c>
      <c r="G43" s="4">
        <f>IFERROR( HLOOKUP("BE",J43:BQ$85,$A$85-$A43+1,FALSE),0)+ IFERROR( HLOOKUP("E",J43:BQ$85,$A$85-$A43+1,FALSE),0)</f>
        <v>0</v>
      </c>
      <c r="H43" s="4" t="s">
        <v>66</v>
      </c>
      <c r="I43" s="3" t="s">
        <v>91</v>
      </c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/>
      <c r="AX43" s="1"/>
      <c r="AY43" s="1"/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A44">
        <v>35</v>
      </c>
      <c r="B44" s="3"/>
      <c r="C44" s="34" t="s">
        <v>93</v>
      </c>
      <c r="D44" s="3" t="s">
        <v>19</v>
      </c>
      <c r="E44" s="3"/>
      <c r="F44" s="4">
        <f>IFERROR( HLOOKUP("BE",J44:BQ$85,$A$85-$A44+1,FALSE),0)+ IFERROR( HLOOKUP("B",J44:BQ$85,$A$85-$A44+1,FALSE),0)</f>
        <v>0</v>
      </c>
      <c r="G44" s="4">
        <f>IFERROR( HLOOKUP("BE",J44:BQ$85,$A$85-$A44+1,FALSE),0)+ IFERROR( HLOOKUP("E",J44:BQ$85,$A$85-$A44+1,FALSE),0)</f>
        <v>0</v>
      </c>
      <c r="H44" s="4" t="s">
        <v>66</v>
      </c>
      <c r="I44" s="3" t="s">
        <v>91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A45">
        <v>36</v>
      </c>
      <c r="B45" s="3"/>
      <c r="C45" s="34" t="s">
        <v>94</v>
      </c>
      <c r="D45" s="3" t="s">
        <v>19</v>
      </c>
      <c r="E45" s="3"/>
      <c r="F45" s="4">
        <f>IFERROR( HLOOKUP("BE",J45:BQ$85,$A$85-$A45+1,FALSE),0)+ IFERROR( HLOOKUP("B",J45:BQ$85,$A$85-$A45+1,FALSE),0)</f>
        <v>0</v>
      </c>
      <c r="G45" s="4">
        <f>IFERROR( HLOOKUP("BE",J45:BQ$85,$A$85-$A45+1,FALSE),0)+ IFERROR( HLOOKUP("E",J45:BQ$85,$A$85-$A45+1,FALSE),0)</f>
        <v>0</v>
      </c>
      <c r="H45" s="4"/>
      <c r="I45" s="3" t="s">
        <v>95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A46">
        <v>37</v>
      </c>
      <c r="B46" s="3"/>
      <c r="C46" s="34" t="s">
        <v>96</v>
      </c>
      <c r="D46" s="3" t="s">
        <v>19</v>
      </c>
      <c r="E46" s="3"/>
      <c r="F46" s="4">
        <f>IFERROR( HLOOKUP("BE",J46:BQ$85,$A$85-$A46+1,FALSE),0)+ IFERROR( HLOOKUP("B",J46:BQ$85,$A$85-$A46+1,FALSE),0)</f>
        <v>0</v>
      </c>
      <c r="G46" s="4">
        <f>IFERROR( HLOOKUP("BE",J46:BQ$85,$A$85-$A46+1,FALSE),0)+ IFERROR( HLOOKUP("E",J46:BQ$85,$A$85-$A46+1,FALSE),0)</f>
        <v>0</v>
      </c>
      <c r="H46" s="4" t="s">
        <v>66</v>
      </c>
      <c r="I46" s="3" t="s">
        <v>91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4" t="s">
        <v>97</v>
      </c>
      <c r="D47" s="3" t="s">
        <v>98</v>
      </c>
      <c r="E47" s="3"/>
      <c r="F47" s="4">
        <f>IFERROR( HLOOKUP("BE",J47:BQ$85,$A$85-$A47+1,FALSE),0)+ IFERROR( HLOOKUP("B",J47:BQ$85,$A$85-$A47+1,FALSE),0)</f>
        <v>0</v>
      </c>
      <c r="G47" s="4">
        <f>IFERROR( HLOOKUP("BE",J47:BQ$85,$A$85-$A47+1,FALSE),0)+ IFERROR( HLOOKUP("E",J47:BQ$85,$A$85-$A47+1,FALSE),0)</f>
        <v>0</v>
      </c>
      <c r="H47" s="4" t="s">
        <v>66</v>
      </c>
      <c r="I47" s="3" t="s">
        <v>91</v>
      </c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/>
      <c r="AT47" s="1"/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4" t="s">
        <v>99</v>
      </c>
      <c r="D48" s="3" t="s">
        <v>19</v>
      </c>
      <c r="E48" s="3"/>
      <c r="F48" s="4">
        <f>IFERROR( HLOOKUP("BE",J48:BQ$85,$A$85-$A48+1,FALSE),0)+ IFERROR( HLOOKUP("B",J48:BQ$85,$A$85-$A48+1,FALSE),0)</f>
        <v>0</v>
      </c>
      <c r="G48" s="4">
        <f>IFERROR( HLOOKUP("BE",J48:BQ$85,$A$85-$A48+1,FALSE),0)+ IFERROR( HLOOKUP("E",J48:BQ$85,$A$85-$A48+1,FALSE),0)</f>
        <v>0</v>
      </c>
      <c r="H48" s="4" t="s">
        <v>66</v>
      </c>
      <c r="I48" s="3" t="s">
        <v>95</v>
      </c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A49">
        <v>40</v>
      </c>
      <c r="B49" s="3"/>
      <c r="C49" s="31" t="s">
        <v>100</v>
      </c>
      <c r="D49" s="3"/>
      <c r="E49" s="3"/>
      <c r="F49" s="4"/>
      <c r="G49" s="4"/>
      <c r="H49" s="4"/>
      <c r="I49" s="3"/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A50">
        <v>41</v>
      </c>
      <c r="B50" s="3"/>
      <c r="C50" s="34" t="s">
        <v>102</v>
      </c>
      <c r="D50" s="3" t="s">
        <v>19</v>
      </c>
      <c r="E50" s="3"/>
      <c r="F50" s="4">
        <f>IFERROR( HLOOKUP("BE",J50:BQ$85,$A$85-$A50+1,FALSE),0)+ IFERROR( HLOOKUP("B",J50:BQ$85,$A$85-$A50+1,FALSE),0)</f>
        <v>0</v>
      </c>
      <c r="G50" s="4">
        <f>IFERROR( HLOOKUP("BE",J50:BQ$85,$A$85-$A50+1,FALSE),0)+ IFERROR( HLOOKUP("E",J50:BQ$85,$A$85-$A50+1,FALSE),0)</f>
        <v>0</v>
      </c>
      <c r="H50" s="4" t="s">
        <v>67</v>
      </c>
      <c r="I50" s="3" t="s">
        <v>83</v>
      </c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4" t="s">
        <v>103</v>
      </c>
      <c r="D51" s="3" t="s">
        <v>19</v>
      </c>
      <c r="E51" s="3"/>
      <c r="F51" s="4">
        <f>IFERROR( HLOOKUP("BE",J51:BQ$85,$A$85-$A51+1,FALSE),0)+ IFERROR( HLOOKUP("B",J51:BQ$85,$A$85-$A51+1,FALSE),0)</f>
        <v>0</v>
      </c>
      <c r="G51" s="4">
        <f>IFERROR( HLOOKUP("BE",J51:BQ$85,$A$85-$A51+1,FALSE),0)+ IFERROR( HLOOKUP("E",J51:BQ$85,$A$85-$A51+1,FALSE),0)</f>
        <v>0</v>
      </c>
      <c r="H51" s="4" t="s">
        <v>66</v>
      </c>
      <c r="I51" s="3" t="s">
        <v>83</v>
      </c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/>
      <c r="AU51" s="17"/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4" t="s">
        <v>104</v>
      </c>
      <c r="D52" s="3" t="s">
        <v>19</v>
      </c>
      <c r="E52" s="3"/>
      <c r="F52" s="4">
        <f>IFERROR( HLOOKUP("BE",J52:BQ$85,$A$85-$A52+1,FALSE),0)+ IFERROR( HLOOKUP("B",J52:BQ$85,$A$85-$A52+1,FALSE),0)</f>
        <v>0</v>
      </c>
      <c r="G52" s="4">
        <f>IFERROR( HLOOKUP("BE",J52:BQ$85,$A$85-$A52+1,FALSE),0)+ IFERROR( HLOOKUP("E",J52:BQ$85,$A$85-$A52+1,FALSE),0)</f>
        <v>0</v>
      </c>
      <c r="H52" s="4" t="s">
        <v>66</v>
      </c>
      <c r="I52" s="3" t="s">
        <v>83</v>
      </c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/>
      <c r="AU52" s="17"/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4" t="s">
        <v>105</v>
      </c>
      <c r="D53" s="3" t="s">
        <v>19</v>
      </c>
      <c r="E53" s="3"/>
      <c r="F53" s="4">
        <f>IFERROR( HLOOKUP("BE",J53:BQ$85,$A$85-$A53+1,FALSE),0)+ IFERROR( HLOOKUP("B",J53:BQ$85,$A$85-$A53+1,FALSE),0)</f>
        <v>0</v>
      </c>
      <c r="G53" s="4">
        <f>IFERROR( HLOOKUP("BE",J53:BQ$85,$A$85-$A53+1,FALSE),0)+ IFERROR( HLOOKUP("E",J53:BQ$85,$A$85-$A53+1,FALSE),0)</f>
        <v>0</v>
      </c>
      <c r="H53" s="4"/>
      <c r="I53" s="3" t="s">
        <v>83</v>
      </c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/>
      <c r="AV53" s="17"/>
      <c r="AW53" s="1"/>
      <c r="AX53" s="1"/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4" t="s">
        <v>106</v>
      </c>
      <c r="D54" s="3" t="s">
        <v>19</v>
      </c>
      <c r="E54" s="3"/>
      <c r="F54" s="4">
        <f>IFERROR( HLOOKUP("BE",J54:BQ$85,$A$85-$A54+1,FALSE),0)+ IFERROR( HLOOKUP("B",J54:BQ$85,$A$85-$A54+1,FALSE),0)</f>
        <v>0</v>
      </c>
      <c r="G54" s="4">
        <f>IFERROR( HLOOKUP("BE",J54:BQ$85,$A$85-$A54+1,FALSE),0)+ IFERROR( HLOOKUP("E",J54:BQ$85,$A$85-$A54+1,FALSE),0)</f>
        <v>0</v>
      </c>
      <c r="H54" s="4"/>
      <c r="I54" s="3" t="s">
        <v>83</v>
      </c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/>
      <c r="AV54" s="17"/>
      <c r="AW54" s="1"/>
      <c r="AX54" s="1"/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A55">
        <v>46</v>
      </c>
      <c r="B55" s="3"/>
      <c r="C55" s="34" t="s">
        <v>107</v>
      </c>
      <c r="D55" s="3" t="s">
        <v>19</v>
      </c>
      <c r="E55" s="3"/>
      <c r="F55" s="4">
        <f>IFERROR( HLOOKUP("BE",J55:BQ$85,$A$85-$A55+1,FALSE),0)+ IFERROR( HLOOKUP("B",J55:BQ$85,$A$85-$A55+1,FALSE),0)</f>
        <v>0</v>
      </c>
      <c r="G55" s="4">
        <f>IFERROR( HLOOKUP("BE",J55:BQ$85,$A$85-$A55+1,FALSE),0)+ IFERROR( HLOOKUP("E",J55:BQ$85,$A$85-$A55+1,FALSE),0)</f>
        <v>0</v>
      </c>
      <c r="H55" s="4"/>
      <c r="I55" s="3" t="s">
        <v>83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A56">
        <v>47</v>
      </c>
      <c r="B56" s="3"/>
      <c r="C56" s="34" t="s">
        <v>108</v>
      </c>
      <c r="D56" s="3" t="s">
        <v>19</v>
      </c>
      <c r="E56" s="3"/>
      <c r="F56" s="4">
        <f>IFERROR( HLOOKUP("BE",J56:BQ$85,$A$85-$A56+1,FALSE),0)+ IFERROR( HLOOKUP("B",J56:BQ$85,$A$85-$A56+1,FALSE),0)</f>
        <v>0</v>
      </c>
      <c r="G56" s="4">
        <f>IFERROR( HLOOKUP("BE",J56:BQ$85,$A$85-$A56+1,FALSE),0)+ IFERROR( HLOOKUP("E",J56:BQ$85,$A$85-$A56+1,FALSE),0)</f>
        <v>0</v>
      </c>
      <c r="H56" s="4"/>
      <c r="I56" s="3" t="s">
        <v>83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A57">
        <v>48</v>
      </c>
      <c r="B57" s="3"/>
      <c r="C57" s="31" t="s">
        <v>110</v>
      </c>
      <c r="D57" s="3"/>
      <c r="E57" s="3"/>
      <c r="F57" s="4">
        <f>IFERROR( HLOOKUP("BE",J57:BQ$85,$A$85-$A57+1,FALSE),0)+ IFERROR( HLOOKUP("B",J57:BQ$85,$A$85-$A57+1,FALSE),0)</f>
        <v>0</v>
      </c>
      <c r="G57" s="4">
        <f>IFERROR( HLOOKUP("BE",J57:BQ$85,$A$85-$A57+1,FALSE),0)+ IFERROR( HLOOKUP("E",J57:BQ$85,$A$85-$A57+1,FALSE),0)</f>
        <v>0</v>
      </c>
      <c r="H57" s="4"/>
      <c r="I57" s="3"/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/>
      <c r="C58" s="3" t="s">
        <v>111</v>
      </c>
      <c r="D58" s="3" t="s">
        <v>19</v>
      </c>
      <c r="E58" s="3"/>
      <c r="F58" s="4">
        <f>IFERROR( HLOOKUP("BE",J58:BQ$85,$A$85-$A58+1,FALSE),0)+ IFERROR( HLOOKUP("B",J58:BQ$85,$A$85-$A58+1,FALSE),0)</f>
        <v>0</v>
      </c>
      <c r="G58" s="4">
        <f>IFERROR( HLOOKUP("BE",J58:BQ$85,$A$85-$A58+1,FALSE),0)+ IFERROR( HLOOKUP("E",J58:BQ$85,$A$85-$A58+1,FALSE),0)</f>
        <v>0</v>
      </c>
      <c r="H58" s="4" t="s">
        <v>66</v>
      </c>
      <c r="I58" s="3" t="s">
        <v>83</v>
      </c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50</v>
      </c>
      <c r="B59" s="3"/>
      <c r="C59" s="3" t="s">
        <v>112</v>
      </c>
      <c r="D59" s="3" t="s">
        <v>19</v>
      </c>
      <c r="E59" s="3"/>
      <c r="F59" s="4">
        <f>IFERROR( HLOOKUP("BE",J59:BQ$85,$A$85-$A59+1,FALSE),0)+ IFERROR( HLOOKUP("B",J59:BQ$85,$A$85-$A59+1,FALSE),0)</f>
        <v>0</v>
      </c>
      <c r="G59" s="4">
        <f>IFERROR( HLOOKUP("BE",J59:BQ$85,$A$85-$A59+1,FALSE),0)+ IFERROR( HLOOKUP("E",J59:BQ$85,$A$85-$A59+1,FALSE),0)</f>
        <v>0</v>
      </c>
      <c r="H59" s="4" t="s">
        <v>66</v>
      </c>
      <c r="I59" s="3" t="s">
        <v>83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51</v>
      </c>
      <c r="B60" s="3"/>
      <c r="C60" s="3" t="s">
        <v>113</v>
      </c>
      <c r="D60" s="3" t="s">
        <v>19</v>
      </c>
      <c r="E60" s="3"/>
      <c r="F60" s="4">
        <f>IFERROR( HLOOKUP("BE",J60:BQ$85,$A$85-$A60+1,FALSE),0)+ IFERROR( HLOOKUP("B",J60:BQ$85,$A$85-$A60+1,FALSE),0)</f>
        <v>0</v>
      </c>
      <c r="G60" s="4">
        <f>IFERROR( HLOOKUP("BE",J60:BQ$85,$A$85-$A60+1,FALSE),0)+ IFERROR( HLOOKUP("E",J60:BQ$85,$A$85-$A60+1,FALSE),0)</f>
        <v>0</v>
      </c>
      <c r="H60" s="4" t="s">
        <v>66</v>
      </c>
      <c r="I60" s="3" t="s">
        <v>83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/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52</v>
      </c>
      <c r="B61" s="3"/>
      <c r="C61" s="3" t="s">
        <v>114</v>
      </c>
      <c r="D61" s="3" t="s">
        <v>19</v>
      </c>
      <c r="E61" s="3"/>
      <c r="F61" s="4">
        <f>IFERROR( HLOOKUP("BE",J61:BQ$85,$A$85-$A61+1,FALSE),0)+ IFERROR( HLOOKUP("B",J61:BQ$85,$A$85-$A61+1,FALSE),0)</f>
        <v>0</v>
      </c>
      <c r="G61" s="4">
        <f>IFERROR( HLOOKUP("BE",J61:BQ$85,$A$85-$A61+1,FALSE),0)+ IFERROR( HLOOKUP("E",J61:BQ$85,$A$85-$A61+1,FALSE),0)</f>
        <v>0</v>
      </c>
      <c r="H61" s="4" t="s">
        <v>66</v>
      </c>
      <c r="I61" s="3"/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  <c r="B62" s="3"/>
      <c r="C62" s="3" t="s">
        <v>115</v>
      </c>
      <c r="D62" s="3" t="s">
        <v>19</v>
      </c>
      <c r="E62" s="3"/>
      <c r="F62" s="4">
        <f>IFERROR( HLOOKUP("BE",J62:BQ$85,$A$85-$A62+1,FALSE),0)+ IFERROR( HLOOKUP("B",J62:BQ$85,$A$85-$A62+1,FALSE),0)</f>
        <v>0</v>
      </c>
      <c r="G62" s="4">
        <f>IFERROR( HLOOKUP("BE",J62:BQ$85,$A$85-$A62+1,FALSE),0)+ IFERROR( HLOOKUP("E",J62:BQ$85,$A$85-$A62+1,FALSE),0)</f>
        <v>0</v>
      </c>
      <c r="H62" s="4" t="s">
        <v>66</v>
      </c>
      <c r="I62" s="3"/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/>
      <c r="AZ62" s="1"/>
      <c r="BA62" s="1"/>
      <c r="BB62" s="17"/>
      <c r="BC62" s="17"/>
      <c r="BD62" s="1"/>
      <c r="BE62" s="1"/>
      <c r="BF62" s="1"/>
      <c r="BG62" s="1"/>
      <c r="BH62" s="1"/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54</v>
      </c>
      <c r="B63" s="3"/>
      <c r="C63" s="3" t="s">
        <v>116</v>
      </c>
      <c r="D63" s="3" t="s">
        <v>19</v>
      </c>
      <c r="E63" s="3"/>
      <c r="F63" s="4">
        <f>IFERROR( HLOOKUP("BE",J63:BQ$85,$A$85-$A63+1,FALSE),0)+ IFERROR( HLOOKUP("B",J63:BQ$85,$A$85-$A63+1,FALSE),0)</f>
        <v>0</v>
      </c>
      <c r="G63" s="4">
        <f>IFERROR( HLOOKUP("BE",J63:BQ$85,$A$85-$A63+1,FALSE),0)+ IFERROR( HLOOKUP("E",J63:BQ$85,$A$85-$A63+1,FALSE),0)</f>
        <v>0</v>
      </c>
      <c r="H63" s="4" t="s">
        <v>66</v>
      </c>
      <c r="I63" s="3"/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/>
      <c r="AR63" s="1"/>
      <c r="AS63" s="1"/>
      <c r="AT63" s="1"/>
      <c r="AU63" s="17"/>
      <c r="AV63" s="17"/>
      <c r="AW63" s="1"/>
      <c r="AX63" s="1"/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/>
      <c r="BO63" s="1"/>
      <c r="BP63" s="17"/>
      <c r="BQ63" s="17"/>
    </row>
    <row r="64" spans="1:69">
      <c r="A64">
        <v>55</v>
      </c>
      <c r="B64" s="3"/>
      <c r="C64" s="3" t="s">
        <v>117</v>
      </c>
      <c r="D64" s="3" t="s">
        <v>19</v>
      </c>
      <c r="E64" s="3"/>
      <c r="F64" s="4">
        <f>IFERROR( HLOOKUP("BE",J64:BQ$85,$A$85-$A64+1,FALSE),0)+ IFERROR( HLOOKUP("B",J64:BQ$85,$A$85-$A64+1,FALSE),0)</f>
        <v>0</v>
      </c>
      <c r="G64" s="4">
        <f>IFERROR( HLOOKUP("BE",J64:BQ$85,$A$85-$A64+1,FALSE),0)+ IFERROR( HLOOKUP("E",J64:BQ$85,$A$85-$A64+1,FALSE),0)</f>
        <v>0</v>
      </c>
      <c r="H64" s="4" t="s">
        <v>66</v>
      </c>
      <c r="I64" s="3"/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1"/>
      <c r="AZ64" s="1"/>
      <c r="BA64" s="1"/>
      <c r="BB64" s="17"/>
      <c r="BC64" s="17"/>
      <c r="BD64" s="1"/>
      <c r="BE64" s="1"/>
      <c r="BF64" s="1"/>
      <c r="BG64" s="1"/>
      <c r="BH64" s="1"/>
      <c r="BI64" s="17"/>
      <c r="BJ64" s="17"/>
      <c r="BK64" s="1"/>
      <c r="BL64" s="1"/>
      <c r="BM64" s="1"/>
      <c r="BN64" s="1"/>
      <c r="BO64" s="1"/>
      <c r="BP64" s="17"/>
      <c r="BQ64" s="17"/>
    </row>
    <row r="65" spans="1:69">
      <c r="A65">
        <v>56</v>
      </c>
      <c r="B65" s="3"/>
      <c r="C65" s="3" t="s">
        <v>118</v>
      </c>
      <c r="D65" s="3" t="s">
        <v>19</v>
      </c>
      <c r="E65" s="3"/>
      <c r="F65" s="4">
        <f>IFERROR( HLOOKUP("BE",J65:BQ$85,$A$85-$A65+1,FALSE),0)+ IFERROR( HLOOKUP("B",J65:BQ$85,$A$85-$A65+1,FALSE),0)</f>
        <v>0</v>
      </c>
      <c r="G65" s="4">
        <f>IFERROR( HLOOKUP("BE",J65:BQ$85,$A$85-$A65+1,FALSE),0)+ IFERROR( HLOOKUP("E",J65:BQ$85,$A$85-$A65+1,FALSE),0)</f>
        <v>0</v>
      </c>
      <c r="H65" s="4" t="s">
        <v>66</v>
      </c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/>
      <c r="BO65" s="1"/>
      <c r="BP65" s="17"/>
      <c r="BQ65" s="17"/>
    </row>
    <row r="66" spans="1:69">
      <c r="A66">
        <v>57</v>
      </c>
      <c r="B66" s="3"/>
      <c r="C66" s="31" t="s">
        <v>119</v>
      </c>
      <c r="D66" s="3"/>
      <c r="E66" s="3"/>
      <c r="F66" s="4">
        <f>IFERROR( HLOOKUP("BE",J66:BQ$85,$A$85-$A66+1,FALSE),0)+ IFERROR( HLOOKUP("B",J66:BQ$85,$A$85-$A66+1,FALSE),0)</f>
        <v>0</v>
      </c>
      <c r="G66" s="4">
        <f>IFERROR( HLOOKUP("BE",J66:BQ$85,$A$85-$A66+1,FALSE),0)+ IFERROR( HLOOKUP("E",J66:BQ$85,$A$85-$A66+1,FALSE),0)</f>
        <v>0</v>
      </c>
      <c r="H66" s="4"/>
      <c r="I66" s="3"/>
      <c r="J66" s="1"/>
      <c r="K66" s="1"/>
      <c r="L66" s="17"/>
      <c r="M66" s="17"/>
      <c r="N66" s="1"/>
      <c r="O66" s="1"/>
      <c r="P66" s="1"/>
      <c r="Q66" s="1"/>
      <c r="R66" s="17"/>
      <c r="S66" s="17"/>
      <c r="T66" s="17"/>
      <c r="U66" s="1"/>
      <c r="V66" s="1"/>
      <c r="W66" s="1"/>
      <c r="X66" s="1"/>
      <c r="Y66" s="1"/>
      <c r="Z66" s="17"/>
      <c r="AA66" s="17"/>
      <c r="AB66" s="1"/>
      <c r="AC66" s="1"/>
      <c r="AD66" s="1"/>
      <c r="AE66" s="1"/>
      <c r="AF66" s="1"/>
      <c r="AG66" s="17"/>
      <c r="AH66" s="17"/>
      <c r="AI66" s="1"/>
      <c r="AJ66" s="1"/>
      <c r="AK66" s="1"/>
      <c r="AL66" s="1"/>
      <c r="AM66" s="1"/>
      <c r="AN66" s="17"/>
      <c r="AO66" s="17"/>
      <c r="AP66" s="1"/>
      <c r="AQ66" s="1"/>
      <c r="AR66" s="1"/>
      <c r="AS66" s="1"/>
      <c r="AT66" s="1"/>
      <c r="AU66" s="17"/>
      <c r="AV66" s="17"/>
      <c r="AW66" s="1"/>
      <c r="AX66" s="1"/>
      <c r="AY66" s="1"/>
      <c r="AZ66" s="1"/>
      <c r="BA66" s="1"/>
      <c r="BB66" s="17"/>
      <c r="BC66" s="17"/>
      <c r="BD66" s="1"/>
      <c r="BE66" s="1"/>
      <c r="BF66" s="1"/>
      <c r="BG66" s="1"/>
      <c r="BH66" s="1"/>
      <c r="BI66" s="17"/>
      <c r="BJ66" s="17"/>
      <c r="BK66" s="1"/>
      <c r="BL66" s="1"/>
      <c r="BM66" s="1"/>
      <c r="BN66" s="1"/>
      <c r="BO66" s="1"/>
      <c r="BP66" s="17"/>
      <c r="BQ66" s="17"/>
    </row>
    <row r="67" spans="1:69">
      <c r="A67">
        <v>58</v>
      </c>
      <c r="B67" s="3"/>
      <c r="C67" s="3" t="s">
        <v>120</v>
      </c>
      <c r="D67" s="3" t="s">
        <v>19</v>
      </c>
      <c r="E67" s="3"/>
      <c r="F67" s="4">
        <f>IFERROR( HLOOKUP("BE",J67:BQ$85,$A$85-$A67+1,FALSE),0)+ IFERROR( HLOOKUP("B",J67:BQ$85,$A$85-$A67+1,FALSE),0)</f>
        <v>0</v>
      </c>
      <c r="G67" s="4">
        <f>IFERROR( HLOOKUP("BE",J67:BQ$85,$A$85-$A67+1,FALSE),0)+ IFERROR( HLOOKUP("E",J67:BQ$85,$A$85-$A67+1,FALSE),0)</f>
        <v>0</v>
      </c>
      <c r="H67" s="4" t="s">
        <v>66</v>
      </c>
      <c r="I67" s="3"/>
      <c r="J67" s="1"/>
      <c r="K67" s="1"/>
      <c r="L67" s="17"/>
      <c r="M67" s="17"/>
      <c r="N67" s="1"/>
      <c r="O67" s="1"/>
      <c r="P67" s="1"/>
      <c r="Q67" s="1"/>
      <c r="R67" s="17"/>
      <c r="S67" s="17"/>
      <c r="T67" s="17"/>
      <c r="U67" s="1"/>
      <c r="V67" s="1"/>
      <c r="W67" s="1"/>
      <c r="X67" s="1"/>
      <c r="Y67" s="1"/>
      <c r="Z67" s="17"/>
      <c r="AA67" s="17"/>
      <c r="AB67" s="1"/>
      <c r="AC67" s="1"/>
      <c r="AD67" s="1"/>
      <c r="AE67" s="1"/>
      <c r="AF67" s="1"/>
      <c r="AG67" s="17"/>
      <c r="AH67" s="17"/>
      <c r="AI67" s="1"/>
      <c r="AJ67" s="1"/>
      <c r="AK67" s="1"/>
      <c r="AL67" s="1"/>
      <c r="AM67" s="1"/>
      <c r="AN67" s="17"/>
      <c r="AO67" s="17"/>
      <c r="AP67" s="1"/>
      <c r="AQ67" s="1"/>
      <c r="AR67" s="1"/>
      <c r="AS67" s="1"/>
      <c r="AT67" s="1"/>
      <c r="AU67" s="17"/>
      <c r="AV67" s="17"/>
      <c r="AW67" s="1"/>
      <c r="AX67" s="1"/>
      <c r="AY67" s="1"/>
      <c r="AZ67" s="1"/>
      <c r="BA67" s="1"/>
      <c r="BB67" s="17"/>
      <c r="BC67" s="17"/>
      <c r="BD67" s="1"/>
      <c r="BE67" s="1"/>
      <c r="BF67" s="1"/>
      <c r="BG67" s="1"/>
      <c r="BH67" s="1"/>
      <c r="BI67" s="17"/>
      <c r="BJ67" s="17"/>
      <c r="BK67" s="1"/>
      <c r="BL67" s="1"/>
      <c r="BM67" s="1"/>
      <c r="BN67" s="1"/>
      <c r="BO67" s="1"/>
      <c r="BP67" s="17"/>
      <c r="BQ67" s="17"/>
    </row>
    <row r="68" spans="1:69">
      <c r="A68">
        <v>59</v>
      </c>
      <c r="B68" s="3"/>
      <c r="C68" s="3" t="s">
        <v>121</v>
      </c>
      <c r="D68" s="3" t="s">
        <v>19</v>
      </c>
      <c r="E68" s="3"/>
      <c r="F68" s="4">
        <f>IFERROR( HLOOKUP("BE",J68:BQ$85,$A$85-$A68+1,FALSE),0)+ IFERROR( HLOOKUP("B",J68:BQ$85,$A$85-$A68+1,FALSE),0)</f>
        <v>0</v>
      </c>
      <c r="G68" s="4">
        <f>IFERROR( HLOOKUP("BE",J68:BQ$85,$A$85-$A68+1,FALSE),0)+ IFERROR( HLOOKUP("E",J68:BQ$85,$A$85-$A68+1,FALSE),0)</f>
        <v>0</v>
      </c>
      <c r="H68" s="4" t="s">
        <v>66</v>
      </c>
      <c r="I68" s="3"/>
      <c r="J68" s="1"/>
      <c r="K68" s="1"/>
      <c r="L68" s="17"/>
      <c r="M68" s="17"/>
      <c r="N68" s="1"/>
      <c r="O68" s="1"/>
      <c r="P68" s="1"/>
      <c r="Q68" s="1"/>
      <c r="R68" s="17"/>
      <c r="S68" s="17"/>
      <c r="T68" s="17"/>
      <c r="U68" s="1"/>
      <c r="V68" s="1"/>
      <c r="W68" s="1"/>
      <c r="X68" s="1"/>
      <c r="Y68" s="1"/>
      <c r="Z68" s="17"/>
      <c r="AA68" s="17"/>
      <c r="AB68" s="1"/>
      <c r="AC68" s="1"/>
      <c r="AD68" s="1"/>
      <c r="AE68" s="1"/>
      <c r="AF68" s="1"/>
      <c r="AG68" s="17"/>
      <c r="AH68" s="17"/>
      <c r="AI68" s="1"/>
      <c r="AJ68" s="1"/>
      <c r="AK68" s="1"/>
      <c r="AL68" s="1"/>
      <c r="AM68" s="1"/>
      <c r="AN68" s="17"/>
      <c r="AO68" s="17"/>
      <c r="AP68" s="1"/>
      <c r="AQ68" s="1"/>
      <c r="AR68" s="1"/>
      <c r="AS68" s="1"/>
      <c r="AT68" s="1"/>
      <c r="AU68" s="17"/>
      <c r="AV68" s="17"/>
      <c r="AW68" s="1"/>
      <c r="AX68" s="1"/>
      <c r="AY68" s="1"/>
      <c r="AZ68" s="1"/>
      <c r="BA68" s="1"/>
      <c r="BB68" s="17"/>
      <c r="BC68" s="17"/>
      <c r="BD68" s="1"/>
      <c r="BE68" s="1"/>
      <c r="BF68" s="1"/>
      <c r="BG68" s="1"/>
      <c r="BH68" s="1"/>
      <c r="BI68" s="17"/>
      <c r="BJ68" s="17"/>
      <c r="BK68" s="1"/>
      <c r="BL68" s="1"/>
      <c r="BM68" s="1"/>
      <c r="BN68" s="1"/>
      <c r="BO68" s="1"/>
      <c r="BP68" s="17"/>
      <c r="BQ68" s="17"/>
    </row>
    <row r="69" spans="1:69">
      <c r="A69">
        <v>60</v>
      </c>
      <c r="B69" s="3"/>
      <c r="C69" s="3" t="s">
        <v>122</v>
      </c>
      <c r="D69" s="3" t="s">
        <v>19</v>
      </c>
      <c r="E69" s="3"/>
      <c r="F69" s="4">
        <f>IFERROR( HLOOKUP("BE",J69:BQ$85,$A$85-$A69+1,FALSE),0)+ IFERROR( HLOOKUP("B",J69:BQ$85,$A$85-$A69+1,FALSE),0)</f>
        <v>0</v>
      </c>
      <c r="G69" s="4">
        <f>IFERROR( HLOOKUP("BE",J69:BQ$85,$A$85-$A69+1,FALSE),0)+ IFERROR( HLOOKUP("E",J69:BQ$85,$A$85-$A69+1,FALSE),0)</f>
        <v>0</v>
      </c>
      <c r="H69" s="4" t="s">
        <v>66</v>
      </c>
      <c r="I69" s="3"/>
      <c r="J69" s="1"/>
      <c r="K69" s="1"/>
      <c r="L69" s="17"/>
      <c r="M69" s="17"/>
      <c r="N69" s="1"/>
      <c r="O69" s="1"/>
      <c r="P69" s="1"/>
      <c r="Q69" s="1"/>
      <c r="R69" s="17"/>
      <c r="S69" s="17"/>
      <c r="T69" s="17"/>
      <c r="U69" s="1"/>
      <c r="V69" s="1"/>
      <c r="W69" s="1"/>
      <c r="X69" s="1"/>
      <c r="Y69" s="1"/>
      <c r="Z69" s="17"/>
      <c r="AA69" s="17"/>
      <c r="AB69" s="1"/>
      <c r="AC69" s="1"/>
      <c r="AD69" s="1"/>
      <c r="AE69" s="1"/>
      <c r="AF69" s="1"/>
      <c r="AG69" s="17"/>
      <c r="AH69" s="17"/>
      <c r="AI69" s="1"/>
      <c r="AJ69" s="1"/>
      <c r="AK69" s="1"/>
      <c r="AL69" s="1"/>
      <c r="AM69" s="1"/>
      <c r="AN69" s="17"/>
      <c r="AO69" s="17"/>
      <c r="AP69" s="1"/>
      <c r="AQ69" s="1"/>
      <c r="AR69" s="1"/>
      <c r="AS69" s="1"/>
      <c r="AT69" s="1"/>
      <c r="AU69" s="17"/>
      <c r="AV69" s="17"/>
      <c r="AW69" s="1"/>
      <c r="AX69" s="1"/>
      <c r="AY69" s="1"/>
      <c r="AZ69" s="1"/>
      <c r="BA69" s="1"/>
      <c r="BB69" s="17"/>
      <c r="BC69" s="17"/>
      <c r="BD69" s="1"/>
      <c r="BE69" s="1"/>
      <c r="BF69" s="1"/>
      <c r="BG69" s="1"/>
      <c r="BH69" s="1"/>
      <c r="BI69" s="17"/>
      <c r="BJ69" s="17"/>
      <c r="BK69" s="1"/>
      <c r="BL69" s="1"/>
      <c r="BM69" s="1"/>
      <c r="BN69" s="1"/>
      <c r="BO69" s="1"/>
      <c r="BP69" s="17"/>
      <c r="BQ69" s="17"/>
    </row>
    <row r="70" spans="1:69">
      <c r="A70">
        <v>61</v>
      </c>
      <c r="B70" s="3"/>
      <c r="C70" s="3" t="s">
        <v>123</v>
      </c>
      <c r="D70" s="3" t="s">
        <v>19</v>
      </c>
      <c r="E70" s="3"/>
      <c r="F70" s="4">
        <f>IFERROR( HLOOKUP("BE",J70:BQ$85,$A$85-$A70+1,FALSE),0)+ IFERROR( HLOOKUP("B",J70:BQ$85,$A$85-$A70+1,FALSE),0)</f>
        <v>0</v>
      </c>
      <c r="G70" s="4">
        <f>IFERROR( HLOOKUP("BE",J70:BQ$85,$A$85-$A70+1,FALSE),0)+ IFERROR( HLOOKUP("E",J70:BQ$85,$A$85-$A70+1,FALSE),0)</f>
        <v>0</v>
      </c>
      <c r="H70" s="4" t="s">
        <v>66</v>
      </c>
      <c r="I70" s="3"/>
      <c r="J70" s="1"/>
      <c r="K70" s="1"/>
      <c r="L70" s="17"/>
      <c r="M70" s="17"/>
      <c r="N70" s="1"/>
      <c r="O70" s="1"/>
      <c r="P70" s="1"/>
      <c r="Q70" s="1"/>
      <c r="R70" s="17"/>
      <c r="S70" s="17"/>
      <c r="T70" s="17"/>
      <c r="U70" s="1"/>
      <c r="V70" s="1"/>
      <c r="W70" s="1"/>
      <c r="X70" s="1"/>
      <c r="Y70" s="1"/>
      <c r="Z70" s="17"/>
      <c r="AA70" s="17"/>
      <c r="AB70" s="1"/>
      <c r="AC70" s="1"/>
      <c r="AD70" s="1"/>
      <c r="AE70" s="1"/>
      <c r="AF70" s="1"/>
      <c r="AG70" s="17"/>
      <c r="AH70" s="17"/>
      <c r="AI70" s="1"/>
      <c r="AJ70" s="1"/>
      <c r="AK70" s="1"/>
      <c r="AL70" s="1"/>
      <c r="AM70" s="1"/>
      <c r="AN70" s="17"/>
      <c r="AO70" s="17"/>
      <c r="AP70" s="1"/>
      <c r="AQ70" s="1"/>
      <c r="AR70" s="1"/>
      <c r="AS70" s="1"/>
      <c r="AT70" s="1"/>
      <c r="AU70" s="17"/>
      <c r="AV70" s="17"/>
      <c r="AW70" s="1"/>
      <c r="AX70" s="1"/>
      <c r="AY70" s="1"/>
      <c r="AZ70" s="1"/>
      <c r="BA70" s="1"/>
      <c r="BB70" s="17"/>
      <c r="BC70" s="17"/>
      <c r="BD70" s="1"/>
      <c r="BE70" s="1"/>
      <c r="BF70" s="1"/>
      <c r="BG70" s="1"/>
      <c r="BH70" s="1"/>
      <c r="BI70" s="17"/>
      <c r="BJ70" s="17"/>
      <c r="BK70" s="1"/>
      <c r="BL70" s="1"/>
      <c r="BM70" s="1"/>
      <c r="BN70" s="1"/>
      <c r="BO70" s="1"/>
      <c r="BP70" s="17"/>
      <c r="BQ70" s="17"/>
    </row>
    <row r="71" spans="1:69">
      <c r="A71">
        <v>62</v>
      </c>
      <c r="B71" s="3"/>
      <c r="C71" s="3" t="s">
        <v>124</v>
      </c>
      <c r="D71" s="3" t="s">
        <v>19</v>
      </c>
      <c r="E71" s="3"/>
      <c r="F71" s="4">
        <f>IFERROR( HLOOKUP("BE",J71:BQ$85,$A$85-$A71+1,FALSE),0)+ IFERROR( HLOOKUP("B",J71:BQ$85,$A$85-$A71+1,FALSE),0)</f>
        <v>0</v>
      </c>
      <c r="G71" s="4">
        <f>IFERROR( HLOOKUP("BE",J71:BQ$85,$A$85-$A71+1,FALSE),0)+ IFERROR( HLOOKUP("E",J71:BQ$85,$A$85-$A71+1,FALSE),0)</f>
        <v>0</v>
      </c>
      <c r="H71" s="4" t="s">
        <v>66</v>
      </c>
      <c r="I71" s="3"/>
      <c r="J71" s="1"/>
      <c r="K71" s="1"/>
      <c r="L71" s="17"/>
      <c r="M71" s="17"/>
      <c r="N71" s="1"/>
      <c r="O71" s="1"/>
      <c r="P71" s="1"/>
      <c r="Q71" s="1"/>
      <c r="R71" s="17"/>
      <c r="S71" s="17"/>
      <c r="T71" s="17"/>
      <c r="U71" s="1"/>
      <c r="V71" s="1"/>
      <c r="W71" s="1"/>
      <c r="X71" s="1"/>
      <c r="Y71" s="1"/>
      <c r="Z71" s="17"/>
      <c r="AA71" s="17"/>
      <c r="AB71" s="1"/>
      <c r="AC71" s="1"/>
      <c r="AD71" s="1"/>
      <c r="AE71" s="1"/>
      <c r="AF71" s="1"/>
      <c r="AG71" s="17"/>
      <c r="AH71" s="17"/>
      <c r="AI71" s="1"/>
      <c r="AJ71" s="1"/>
      <c r="AK71" s="1"/>
      <c r="AL71" s="1"/>
      <c r="AM71" s="1"/>
      <c r="AN71" s="17"/>
      <c r="AO71" s="17"/>
      <c r="AP71" s="1"/>
      <c r="AQ71" s="1"/>
      <c r="AR71" s="1"/>
      <c r="AS71" s="1"/>
      <c r="AT71" s="1"/>
      <c r="AU71" s="17"/>
      <c r="AV71" s="17"/>
      <c r="AW71" s="1"/>
      <c r="AX71" s="1"/>
      <c r="AY71" s="1"/>
      <c r="AZ71" s="1"/>
      <c r="BA71" s="1"/>
      <c r="BB71" s="17"/>
      <c r="BC71" s="17"/>
      <c r="BD71" s="1"/>
      <c r="BE71" s="1"/>
      <c r="BF71" s="1"/>
      <c r="BG71" s="1"/>
      <c r="BH71" s="1"/>
      <c r="BI71" s="17"/>
      <c r="BJ71" s="17"/>
      <c r="BK71" s="1"/>
      <c r="BL71" s="1"/>
      <c r="BM71" s="1"/>
      <c r="BN71" s="1"/>
      <c r="BO71" s="1"/>
      <c r="BP71" s="17"/>
      <c r="BQ71" s="17"/>
    </row>
    <row r="72" spans="1:69">
      <c r="A72">
        <v>63</v>
      </c>
      <c r="B72" s="3"/>
      <c r="C72" s="23" t="s">
        <v>125</v>
      </c>
      <c r="D72" s="3"/>
      <c r="E72" s="3"/>
      <c r="F72" s="4"/>
      <c r="G72" s="4"/>
      <c r="H72" s="4"/>
      <c r="I72" s="3"/>
      <c r="J72" s="1"/>
      <c r="K72" s="1"/>
      <c r="L72" s="17"/>
      <c r="M72" s="17"/>
      <c r="N72" s="1"/>
      <c r="O72" s="1"/>
      <c r="P72" s="1"/>
      <c r="Q72" s="1"/>
      <c r="R72" s="17"/>
      <c r="S72" s="17"/>
      <c r="T72" s="17"/>
      <c r="U72" s="1"/>
      <c r="V72" s="1"/>
      <c r="W72" s="1"/>
      <c r="X72" s="1"/>
      <c r="Y72" s="1"/>
      <c r="Z72" s="17"/>
      <c r="AA72" s="17"/>
      <c r="AB72" s="1"/>
      <c r="AC72" s="1"/>
      <c r="AD72" s="1"/>
      <c r="AE72" s="1"/>
      <c r="AF72" s="1"/>
      <c r="AG72" s="17"/>
      <c r="AH72" s="17"/>
      <c r="AI72" s="1"/>
      <c r="AJ72" s="1"/>
      <c r="AK72" s="1"/>
      <c r="AL72" s="1"/>
      <c r="AM72" s="1"/>
      <c r="AN72" s="17"/>
      <c r="AO72" s="17"/>
      <c r="AP72" s="1"/>
      <c r="AQ72" s="1"/>
      <c r="AR72" s="1"/>
      <c r="AS72" s="1"/>
      <c r="AT72" s="1"/>
      <c r="AU72" s="17"/>
      <c r="AV72" s="17"/>
      <c r="AW72" s="1"/>
      <c r="AX72" s="1"/>
      <c r="AY72" s="1"/>
      <c r="AZ72" s="1"/>
      <c r="BA72" s="1"/>
      <c r="BB72" s="17"/>
      <c r="BC72" s="17"/>
      <c r="BD72" s="1"/>
      <c r="BE72" s="1"/>
      <c r="BF72" s="1"/>
      <c r="BG72" s="1"/>
      <c r="BH72" s="1"/>
      <c r="BI72" s="17"/>
      <c r="BJ72" s="17"/>
      <c r="BK72" s="1"/>
      <c r="BL72" s="1"/>
      <c r="BM72" s="1"/>
      <c r="BN72" s="1"/>
      <c r="BO72" s="1"/>
      <c r="BP72" s="17"/>
      <c r="BQ72" s="17"/>
    </row>
    <row r="73" spans="1:69">
      <c r="A73">
        <v>64</v>
      </c>
      <c r="B73" s="3"/>
      <c r="C73" s="3" t="s">
        <v>126</v>
      </c>
      <c r="D73" s="3" t="s">
        <v>19</v>
      </c>
      <c r="E73" s="3"/>
      <c r="F73" s="4">
        <f>IFERROR( HLOOKUP("BE",J73:BQ$85,$A$85-$A73+1,FALSE),0)+ IFERROR( HLOOKUP("B",J73:BQ$85,$A$85-$A73+1,FALSE),0)</f>
        <v>0</v>
      </c>
      <c r="G73" s="4">
        <f>IFERROR( HLOOKUP("BE",J73:BQ$85,$A$85-$A73+1,FALSE),0)+ IFERROR( HLOOKUP("E",J73:BQ$85,$A$85-$A73+1,FALSE),0)</f>
        <v>0</v>
      </c>
      <c r="H73" s="4" t="s">
        <v>66</v>
      </c>
      <c r="I73" s="3"/>
      <c r="J73" s="1"/>
      <c r="K73" s="1"/>
      <c r="L73" s="17"/>
      <c r="M73" s="17"/>
      <c r="N73" s="1"/>
      <c r="O73" s="1"/>
      <c r="P73" s="1"/>
      <c r="Q73" s="1"/>
      <c r="R73" s="17"/>
      <c r="S73" s="17"/>
      <c r="T73" s="17"/>
      <c r="U73" s="1"/>
      <c r="V73" s="1"/>
      <c r="W73" s="1"/>
      <c r="X73" s="1"/>
      <c r="Y73" s="1"/>
      <c r="Z73" s="17"/>
      <c r="AA73" s="17"/>
      <c r="AB73" s="1"/>
      <c r="AC73" s="1"/>
      <c r="AD73" s="1"/>
      <c r="AE73" s="1"/>
      <c r="AF73" s="1"/>
      <c r="AG73" s="17"/>
      <c r="AH73" s="17"/>
      <c r="AI73" s="1"/>
      <c r="AJ73" s="1"/>
      <c r="AK73" s="1"/>
      <c r="AL73" s="1"/>
      <c r="AM73" s="1"/>
      <c r="AN73" s="17"/>
      <c r="AO73" s="17"/>
      <c r="AP73" s="1"/>
      <c r="AQ73" s="1"/>
      <c r="AR73" s="1"/>
      <c r="AS73" s="1"/>
      <c r="AT73" s="1"/>
      <c r="AU73" s="17"/>
      <c r="AV73" s="17"/>
      <c r="AW73" s="1"/>
      <c r="AX73" s="1"/>
      <c r="AY73" s="1"/>
      <c r="AZ73" s="1"/>
      <c r="BA73" s="1"/>
      <c r="BB73" s="17"/>
      <c r="BC73" s="17"/>
      <c r="BD73" s="1"/>
      <c r="BE73" s="1"/>
      <c r="BF73" s="1"/>
      <c r="BG73" s="1"/>
      <c r="BH73" s="1"/>
      <c r="BI73" s="17"/>
      <c r="BJ73" s="17"/>
      <c r="BK73" s="1"/>
      <c r="BL73" s="1"/>
      <c r="BM73" s="1"/>
      <c r="BN73" s="1"/>
      <c r="BO73" s="1"/>
      <c r="BP73" s="17"/>
      <c r="BQ73" s="17"/>
    </row>
    <row r="74" spans="1:69">
      <c r="A74">
        <v>65</v>
      </c>
      <c r="B74" s="3"/>
      <c r="C74" s="31" t="s">
        <v>127</v>
      </c>
      <c r="D74" s="3"/>
      <c r="E74" s="3"/>
      <c r="F74" s="4"/>
      <c r="G74" s="4"/>
      <c r="H74" s="4"/>
      <c r="I74" s="3"/>
      <c r="J74" s="1"/>
      <c r="K74" s="1"/>
      <c r="L74" s="17"/>
      <c r="M74" s="17"/>
      <c r="N74" s="1"/>
      <c r="O74" s="1"/>
      <c r="P74" s="1"/>
      <c r="Q74" s="1"/>
      <c r="R74" s="17"/>
      <c r="S74" s="17"/>
      <c r="T74" s="17"/>
      <c r="U74" s="1"/>
      <c r="V74" s="1"/>
      <c r="W74" s="1"/>
      <c r="X74" s="1"/>
      <c r="Y74" s="1"/>
      <c r="Z74" s="17"/>
      <c r="AA74" s="17"/>
      <c r="AB74" s="1"/>
      <c r="AC74" s="1"/>
      <c r="AD74" s="1"/>
      <c r="AE74" s="1"/>
      <c r="AF74" s="1"/>
      <c r="AG74" s="17"/>
      <c r="AH74" s="17"/>
      <c r="AI74" s="1"/>
      <c r="AJ74" s="1"/>
      <c r="AK74" s="1"/>
      <c r="AL74" s="1"/>
      <c r="AM74" s="1"/>
      <c r="AN74" s="17"/>
      <c r="AO74" s="17"/>
      <c r="AP74" s="1"/>
      <c r="AQ74" s="1"/>
      <c r="AR74" s="1"/>
      <c r="AS74" s="1"/>
      <c r="AT74" s="1"/>
      <c r="AU74" s="17"/>
      <c r="AV74" s="17"/>
      <c r="AW74" s="1"/>
      <c r="AX74" s="1"/>
      <c r="AY74" s="1"/>
      <c r="AZ74" s="1"/>
      <c r="BA74" s="1"/>
      <c r="BB74" s="17"/>
      <c r="BC74" s="17"/>
      <c r="BD74" s="1"/>
      <c r="BE74" s="1"/>
      <c r="BF74" s="1"/>
      <c r="BG74" s="1"/>
      <c r="BH74" s="1"/>
      <c r="BI74" s="17"/>
      <c r="BJ74" s="17"/>
      <c r="BK74" s="1"/>
      <c r="BL74" s="1"/>
      <c r="BM74" s="1"/>
      <c r="BN74" s="1"/>
      <c r="BO74" s="1"/>
      <c r="BP74" s="17"/>
      <c r="BQ74" s="17"/>
    </row>
    <row r="75" spans="1:69">
      <c r="A75">
        <v>66</v>
      </c>
      <c r="B75" s="3"/>
      <c r="C75" s="3" t="s">
        <v>130</v>
      </c>
      <c r="D75" s="3" t="s">
        <v>19</v>
      </c>
      <c r="E75" s="3"/>
      <c r="F75" s="4">
        <f>IFERROR( HLOOKUP("BE",J75:BQ$85,$A$85-$A75+1,FALSE),0)+ IFERROR( HLOOKUP("B",J75:BQ$85,$A$85-$A75+1,FALSE),0)</f>
        <v>0</v>
      </c>
      <c r="G75" s="4">
        <f>IFERROR( HLOOKUP("BE",J75:BQ$85,$A$85-$A75+1,FALSE),0)+ IFERROR( HLOOKUP("E",J75:BQ$85,$A$85-$A75+1,FALSE),0)</f>
        <v>0</v>
      </c>
      <c r="H75" s="4" t="s">
        <v>66</v>
      </c>
      <c r="I75" s="3"/>
      <c r="J75" s="1"/>
      <c r="K75" s="1"/>
      <c r="L75" s="17"/>
      <c r="M75" s="17"/>
      <c r="N75" s="1"/>
      <c r="O75" s="1"/>
      <c r="P75" s="1"/>
      <c r="Q75" s="1"/>
      <c r="R75" s="17"/>
      <c r="S75" s="17"/>
      <c r="T75" s="17"/>
      <c r="U75" s="1"/>
      <c r="V75" s="1"/>
      <c r="W75" s="1"/>
      <c r="X75" s="1"/>
      <c r="Y75" s="1"/>
      <c r="Z75" s="17"/>
      <c r="AA75" s="17"/>
      <c r="AB75" s="1"/>
      <c r="AC75" s="1"/>
      <c r="AD75" s="1"/>
      <c r="AE75" s="1"/>
      <c r="AF75" s="1"/>
      <c r="AG75" s="17"/>
      <c r="AH75" s="17"/>
      <c r="AI75" s="1"/>
      <c r="AJ75" s="1"/>
      <c r="AK75" s="1"/>
      <c r="AL75" s="1"/>
      <c r="AM75" s="1"/>
      <c r="AN75" s="17"/>
      <c r="AO75" s="17"/>
      <c r="AP75" s="1"/>
      <c r="AQ75" s="1"/>
      <c r="AR75" s="1"/>
      <c r="AS75" s="1"/>
      <c r="AT75" s="1"/>
      <c r="AU75" s="17"/>
      <c r="AV75" s="17"/>
      <c r="AW75" s="1"/>
      <c r="AX75" s="1"/>
      <c r="AY75" s="1"/>
      <c r="AZ75" s="1"/>
      <c r="BA75" s="1"/>
      <c r="BB75" s="17"/>
      <c r="BC75" s="17"/>
      <c r="BD75" s="1"/>
      <c r="BE75" s="1"/>
      <c r="BF75" s="1"/>
      <c r="BG75" s="1"/>
      <c r="BH75" s="1"/>
      <c r="BI75" s="17"/>
      <c r="BJ75" s="17"/>
      <c r="BK75" s="1"/>
      <c r="BL75" s="1"/>
      <c r="BM75" s="1"/>
      <c r="BN75" s="1"/>
      <c r="BO75" s="1"/>
      <c r="BP75" s="17"/>
      <c r="BQ75" s="17"/>
    </row>
    <row r="76" spans="1:69">
      <c r="A76">
        <v>67</v>
      </c>
      <c r="B76" s="3"/>
      <c r="C76" s="3" t="s">
        <v>128</v>
      </c>
      <c r="D76" s="3" t="s">
        <v>19</v>
      </c>
      <c r="E76" s="3"/>
      <c r="F76" s="4">
        <f>IFERROR( HLOOKUP("BE",J76:BQ$85,$A$85-$A76+1,FALSE),0)+ IFERROR( HLOOKUP("B",J76:BQ$85,$A$85-$A76+1,FALSE),0)</f>
        <v>0</v>
      </c>
      <c r="G76" s="4">
        <f>IFERROR( HLOOKUP("BE",J76:BQ$85,$A$85-$A76+1,FALSE),0)+ IFERROR( HLOOKUP("E",J76:BQ$85,$A$85-$A76+1,FALSE),0)</f>
        <v>0</v>
      </c>
      <c r="H76" s="4" t="s">
        <v>66</v>
      </c>
      <c r="I76" s="3"/>
      <c r="J76" s="1"/>
      <c r="K76" s="1"/>
      <c r="L76" s="17"/>
      <c r="M76" s="17"/>
      <c r="N76" s="1"/>
      <c r="O76" s="1"/>
      <c r="P76" s="1"/>
      <c r="Q76" s="1"/>
      <c r="R76" s="17"/>
      <c r="S76" s="17"/>
      <c r="T76" s="17"/>
      <c r="U76" s="1"/>
      <c r="V76" s="1"/>
      <c r="W76" s="1"/>
      <c r="X76" s="1"/>
      <c r="Y76" s="1"/>
      <c r="Z76" s="17"/>
      <c r="AA76" s="17"/>
      <c r="AB76" s="1"/>
      <c r="AC76" s="1"/>
      <c r="AD76" s="1"/>
      <c r="AE76" s="1"/>
      <c r="AF76" s="1"/>
      <c r="AG76" s="17"/>
      <c r="AH76" s="17"/>
      <c r="AI76" s="1"/>
      <c r="AJ76" s="1"/>
      <c r="AK76" s="1"/>
      <c r="AL76" s="1"/>
      <c r="AM76" s="1"/>
      <c r="AN76" s="17"/>
      <c r="AO76" s="17"/>
      <c r="AP76" s="1"/>
      <c r="AQ76" s="1"/>
      <c r="AR76" s="1"/>
      <c r="AS76" s="1"/>
      <c r="AT76" s="1"/>
      <c r="AU76" s="17"/>
      <c r="AV76" s="17"/>
      <c r="AW76" s="1"/>
      <c r="AX76" s="1"/>
      <c r="AY76" s="1"/>
      <c r="AZ76" s="1"/>
      <c r="BA76" s="1"/>
      <c r="BB76" s="17"/>
      <c r="BC76" s="17"/>
      <c r="BD76" s="1"/>
      <c r="BE76" s="1"/>
      <c r="BF76" s="1"/>
      <c r="BG76" s="1"/>
      <c r="BH76" s="1"/>
      <c r="BI76" s="17"/>
      <c r="BJ76" s="17"/>
      <c r="BK76" s="1"/>
      <c r="BL76" s="1"/>
      <c r="BM76" s="1"/>
      <c r="BN76" s="1"/>
      <c r="BO76" s="1"/>
      <c r="BP76" s="17"/>
      <c r="BQ76" s="17"/>
    </row>
    <row r="77" spans="1:69">
      <c r="A77">
        <v>68</v>
      </c>
      <c r="B77" s="3"/>
      <c r="C77" s="3" t="s">
        <v>129</v>
      </c>
      <c r="D77" s="3" t="s">
        <v>19</v>
      </c>
      <c r="E77" s="3"/>
      <c r="F77" s="4">
        <f>IFERROR( HLOOKUP("BE",J77:BQ$85,$A$85-$A77+1,FALSE),0)+ IFERROR( HLOOKUP("B",J77:BQ$85,$A$85-$A77+1,FALSE),0)</f>
        <v>0</v>
      </c>
      <c r="G77" s="4">
        <f>IFERROR( HLOOKUP("BE",J77:BQ$85,$A$85-$A77+1,FALSE),0)+ IFERROR( HLOOKUP("E",J77:BQ$85,$A$85-$A77+1,FALSE),0)</f>
        <v>0</v>
      </c>
      <c r="H77" s="4" t="s">
        <v>66</v>
      </c>
      <c r="I77" s="3"/>
      <c r="J77" s="1"/>
      <c r="K77" s="1"/>
      <c r="L77" s="17"/>
      <c r="M77" s="17"/>
      <c r="N77" s="1"/>
      <c r="O77" s="1"/>
      <c r="P77" s="1"/>
      <c r="Q77" s="1"/>
      <c r="R77" s="17"/>
      <c r="S77" s="17"/>
      <c r="T77" s="17"/>
      <c r="U77" s="1"/>
      <c r="V77" s="1"/>
      <c r="W77" s="1"/>
      <c r="X77" s="1"/>
      <c r="Y77" s="1"/>
      <c r="Z77" s="17"/>
      <c r="AA77" s="17"/>
      <c r="AB77" s="1"/>
      <c r="AC77" s="1"/>
      <c r="AD77" s="1"/>
      <c r="AE77" s="1"/>
      <c r="AF77" s="1"/>
      <c r="AG77" s="17"/>
      <c r="AH77" s="17"/>
      <c r="AI77" s="1"/>
      <c r="AJ77" s="1"/>
      <c r="AK77" s="1"/>
      <c r="AL77" s="1"/>
      <c r="AM77" s="1"/>
      <c r="AN77" s="17"/>
      <c r="AO77" s="17"/>
      <c r="AP77" s="1"/>
      <c r="AQ77" s="1"/>
      <c r="AR77" s="1"/>
      <c r="AS77" s="1"/>
      <c r="AT77" s="1"/>
      <c r="AU77" s="17"/>
      <c r="AV77" s="17"/>
      <c r="AW77" s="1"/>
      <c r="AX77" s="1"/>
      <c r="AY77" s="1"/>
      <c r="AZ77" s="1"/>
      <c r="BA77" s="1"/>
      <c r="BB77" s="17"/>
      <c r="BC77" s="17"/>
      <c r="BD77" s="1"/>
      <c r="BE77" s="1"/>
      <c r="BF77" s="1"/>
      <c r="BG77" s="1"/>
      <c r="BH77" s="1"/>
      <c r="BI77" s="17"/>
      <c r="BJ77" s="17"/>
      <c r="BK77" s="1"/>
      <c r="BL77" s="1"/>
      <c r="BM77" s="1"/>
      <c r="BN77" s="1"/>
      <c r="BO77" s="1"/>
      <c r="BP77" s="17"/>
      <c r="BQ77" s="17"/>
    </row>
    <row r="78" spans="1:69">
      <c r="A78">
        <v>69</v>
      </c>
      <c r="B78" s="3"/>
      <c r="C78" s="35" t="s">
        <v>131</v>
      </c>
      <c r="D78" s="3"/>
      <c r="E78" s="3"/>
      <c r="F78" s="4">
        <f>IFERROR( HLOOKUP("BE",J78:BQ$85,$A$85-$A78+1,FALSE),0)+ IFERROR( HLOOKUP("B",J78:BQ$85,$A$85-$A78+1,FALSE),0)</f>
        <v>0</v>
      </c>
      <c r="G78" s="4">
        <f>IFERROR( HLOOKUP("BE",J78:BQ$85,$A$85-$A78+1,FALSE),0)+ IFERROR( HLOOKUP("E",J78:BQ$85,$A$85-$A78+1,FALSE),0)</f>
        <v>0</v>
      </c>
      <c r="H78" s="4"/>
      <c r="I78" s="3"/>
      <c r="J78" s="1"/>
      <c r="K78" s="1"/>
      <c r="L78" s="17"/>
      <c r="M78" s="17"/>
      <c r="N78" s="1"/>
      <c r="O78" s="1"/>
      <c r="P78" s="1"/>
      <c r="Q78" s="1"/>
      <c r="R78" s="17"/>
      <c r="S78" s="17"/>
      <c r="T78" s="17"/>
      <c r="U78" s="1"/>
      <c r="V78" s="1"/>
      <c r="W78" s="1"/>
      <c r="X78" s="1"/>
      <c r="Y78" s="1"/>
      <c r="Z78" s="17"/>
      <c r="AA78" s="17"/>
      <c r="AB78" s="1"/>
      <c r="AC78" s="1"/>
      <c r="AD78" s="1"/>
      <c r="AE78" s="1"/>
      <c r="AF78" s="1"/>
      <c r="AG78" s="17"/>
      <c r="AH78" s="17"/>
      <c r="AI78" s="1"/>
      <c r="AJ78" s="1"/>
      <c r="AK78" s="1"/>
      <c r="AL78" s="1"/>
      <c r="AM78" s="1"/>
      <c r="AN78" s="17"/>
      <c r="AO78" s="17"/>
      <c r="AP78" s="1"/>
      <c r="AQ78" s="1"/>
      <c r="AR78" s="1"/>
      <c r="AS78" s="1"/>
      <c r="AT78" s="1"/>
      <c r="AU78" s="17"/>
      <c r="AV78" s="17"/>
      <c r="AW78" s="1"/>
      <c r="AX78" s="1"/>
      <c r="AY78" s="1"/>
      <c r="AZ78" s="1"/>
      <c r="BA78" s="1"/>
      <c r="BB78" s="17"/>
      <c r="BC78" s="17"/>
      <c r="BD78" s="1"/>
      <c r="BE78" s="1"/>
      <c r="BF78" s="1"/>
      <c r="BG78" s="1"/>
      <c r="BH78" s="1"/>
      <c r="BI78" s="17"/>
      <c r="BJ78" s="17"/>
      <c r="BK78" s="1"/>
      <c r="BL78" s="1"/>
      <c r="BM78" s="1"/>
      <c r="BN78" s="1"/>
      <c r="BO78" s="1"/>
      <c r="BP78" s="17"/>
      <c r="BQ78" s="17"/>
    </row>
    <row r="79" spans="1:69">
      <c r="A79">
        <v>70</v>
      </c>
      <c r="B79" s="3">
        <v>23</v>
      </c>
      <c r="C79" s="27" t="s">
        <v>34</v>
      </c>
      <c r="D79" s="3" t="s">
        <v>18</v>
      </c>
      <c r="E79" s="3"/>
      <c r="F79" s="4">
        <f>IFERROR( HLOOKUP("BE",J79:BQ$85,$A$85-$A79+1,FALSE),0)+ IFERROR( HLOOKUP("B",J79:BQ$85,$A$85-$A79+1,FALSE),0)</f>
        <v>40821</v>
      </c>
      <c r="G79" s="4">
        <f>IFERROR( HLOOKUP("BE",J79:BQ$85,$A$85-$A79+1,FALSE),0)+ IFERROR( HLOOKUP("E",J79:BQ$85,$A$85-$A79+1,FALSE),0)</f>
        <v>40821</v>
      </c>
      <c r="H79" s="4" t="s">
        <v>66</v>
      </c>
      <c r="I79" s="3" t="s">
        <v>58</v>
      </c>
      <c r="J79" s="1"/>
      <c r="K79" s="1"/>
      <c r="L79" s="17"/>
      <c r="M79" s="17"/>
      <c r="N79" s="1"/>
      <c r="O79" s="1"/>
      <c r="P79" s="1"/>
      <c r="Q79" s="1"/>
      <c r="R79" s="17"/>
      <c r="S79" s="17"/>
      <c r="T79" s="17"/>
      <c r="U79" s="1"/>
      <c r="V79" s="1"/>
      <c r="W79" s="1"/>
      <c r="X79" s="1"/>
      <c r="Y79" s="1"/>
      <c r="Z79" s="17"/>
      <c r="AA79" s="17"/>
      <c r="AB79" s="1"/>
      <c r="AC79" s="1"/>
      <c r="AD79" s="1"/>
      <c r="AE79" s="1"/>
      <c r="AF79" s="1"/>
      <c r="AG79" s="17"/>
      <c r="AH79" s="17"/>
      <c r="AI79" s="1"/>
      <c r="AJ79" s="1"/>
      <c r="AK79" s="1"/>
      <c r="AL79" s="1"/>
      <c r="AM79" s="1"/>
      <c r="AN79" s="17"/>
      <c r="AO79" s="17"/>
      <c r="AP79" s="1"/>
      <c r="AQ79" s="1"/>
      <c r="AR79" s="1"/>
      <c r="AS79" s="1"/>
      <c r="AT79" s="1"/>
      <c r="AU79" s="17"/>
      <c r="AV79" s="17"/>
      <c r="AW79" s="1"/>
      <c r="AX79" s="1"/>
      <c r="AY79" s="1" t="s">
        <v>14</v>
      </c>
      <c r="AZ79" s="1"/>
      <c r="BA79" s="1"/>
      <c r="BB79" s="17"/>
      <c r="BC79" s="17"/>
      <c r="BD79" s="1"/>
      <c r="BE79" s="1"/>
      <c r="BF79" s="1"/>
      <c r="BG79" s="1"/>
      <c r="BH79" s="1"/>
      <c r="BI79" s="17"/>
      <c r="BJ79" s="17"/>
      <c r="BK79" s="1"/>
      <c r="BL79" s="1"/>
      <c r="BM79" s="1"/>
      <c r="BN79" s="1"/>
      <c r="BO79" s="1"/>
      <c r="BP79" s="17"/>
      <c r="BQ79" s="17"/>
    </row>
    <row r="80" spans="1:69">
      <c r="A80">
        <v>71</v>
      </c>
      <c r="B80" s="3">
        <v>24</v>
      </c>
      <c r="C80" s="3" t="s">
        <v>36</v>
      </c>
      <c r="D80" s="3" t="s">
        <v>19</v>
      </c>
      <c r="E80" s="3"/>
      <c r="F80" s="4">
        <f>IFERROR( HLOOKUP("BE",J80:BQ$85,$A$85-$A80+1,FALSE),0)+ IFERROR( HLOOKUP("B",J80:BQ$85,$A$85-$A80+1,FALSE),0)</f>
        <v>40813</v>
      </c>
      <c r="G80" s="4">
        <f>IFERROR( HLOOKUP("BE",J80:BQ$85,$A$85-$A80+1,FALSE),0)+ IFERROR( HLOOKUP("E",J80:BQ$85,$A$85-$A80+1,FALSE),0)</f>
        <v>40820</v>
      </c>
      <c r="H80" s="4" t="s">
        <v>66</v>
      </c>
      <c r="I80" s="3" t="s">
        <v>57</v>
      </c>
      <c r="J80" s="1"/>
      <c r="K80" s="1"/>
      <c r="L80" s="17"/>
      <c r="M80" s="17"/>
      <c r="N80" s="1"/>
      <c r="O80" s="1"/>
      <c r="P80" s="1"/>
      <c r="Q80" s="1"/>
      <c r="R80" s="17"/>
      <c r="S80" s="17"/>
      <c r="T80" s="17"/>
      <c r="U80" s="1"/>
      <c r="V80" s="1"/>
      <c r="W80" s="1"/>
      <c r="X80" s="1"/>
      <c r="Y80" s="1"/>
      <c r="Z80" s="17"/>
      <c r="AA80" s="17"/>
      <c r="AB80" s="1"/>
      <c r="AC80" s="1"/>
      <c r="AD80" s="1"/>
      <c r="AE80" s="1"/>
      <c r="AF80" s="1"/>
      <c r="AG80" s="17"/>
      <c r="AH80" s="17"/>
      <c r="AI80" s="1"/>
      <c r="AJ80" s="1"/>
      <c r="AK80" s="1"/>
      <c r="AL80" s="1"/>
      <c r="AM80" s="1"/>
      <c r="AN80" s="17"/>
      <c r="AO80" s="17"/>
      <c r="AP80" s="1"/>
      <c r="AQ80" s="1" t="s">
        <v>11</v>
      </c>
      <c r="AR80" s="1" t="s">
        <v>13</v>
      </c>
      <c r="AS80" s="1" t="s">
        <v>13</v>
      </c>
      <c r="AT80" s="1" t="s">
        <v>13</v>
      </c>
      <c r="AU80" s="17" t="s">
        <v>13</v>
      </c>
      <c r="AV80" s="17" t="s">
        <v>13</v>
      </c>
      <c r="AW80" s="1" t="s">
        <v>13</v>
      </c>
      <c r="AX80" s="1" t="s">
        <v>12</v>
      </c>
      <c r="AY80" s="1"/>
      <c r="AZ80" s="1"/>
      <c r="BA80" s="1"/>
      <c r="BB80" s="17"/>
      <c r="BC80" s="17"/>
      <c r="BD80" s="1"/>
      <c r="BE80" s="1"/>
      <c r="BF80" s="1"/>
      <c r="BG80" s="1"/>
      <c r="BH80" s="1"/>
      <c r="BI80" s="17"/>
      <c r="BJ80" s="17"/>
      <c r="BK80" s="1"/>
      <c r="BL80" s="1"/>
      <c r="BM80" s="1"/>
      <c r="BN80" s="1"/>
      <c r="BO80" s="1"/>
      <c r="BP80" s="17"/>
      <c r="BQ80" s="17"/>
    </row>
    <row r="81" spans="1:69">
      <c r="A81">
        <v>72</v>
      </c>
      <c r="B81" s="3">
        <v>25</v>
      </c>
      <c r="C81" s="3" t="s">
        <v>37</v>
      </c>
      <c r="D81" s="3" t="s">
        <v>19</v>
      </c>
      <c r="E81" s="3"/>
      <c r="F81" s="4">
        <f>IFERROR( HLOOKUP("BE",J81:BQ$85,$A$85-$A81+1,FALSE),0)+ IFERROR( HLOOKUP("B",J81:BQ$85,$A$85-$A81+1,FALSE),0)</f>
        <v>40821</v>
      </c>
      <c r="G81" s="4">
        <f>IFERROR( HLOOKUP("BE",J81:BQ$85,$A$85-$A81+1,FALSE),0)+ IFERROR( HLOOKUP("E",J81:BQ$85,$A$85-$A81+1,FALSE),0)</f>
        <v>40827</v>
      </c>
      <c r="H81" s="4" t="s">
        <v>66</v>
      </c>
      <c r="I81" s="3" t="s">
        <v>57</v>
      </c>
      <c r="J81" s="1"/>
      <c r="K81" s="1"/>
      <c r="L81" s="17"/>
      <c r="M81" s="17"/>
      <c r="N81" s="1"/>
      <c r="O81" s="1"/>
      <c r="P81" s="1"/>
      <c r="Q81" s="1"/>
      <c r="R81" s="17"/>
      <c r="S81" s="17"/>
      <c r="T81" s="17"/>
      <c r="U81" s="1"/>
      <c r="V81" s="1"/>
      <c r="W81" s="1"/>
      <c r="X81" s="1"/>
      <c r="Y81" s="1"/>
      <c r="Z81" s="17"/>
      <c r="AA81" s="17"/>
      <c r="AB81" s="1"/>
      <c r="AC81" s="1"/>
      <c r="AD81" s="1"/>
      <c r="AE81" s="1"/>
      <c r="AF81" s="1"/>
      <c r="AG81" s="17"/>
      <c r="AH81" s="17"/>
      <c r="AI81" s="1"/>
      <c r="AJ81" s="1"/>
      <c r="AK81" s="1"/>
      <c r="AL81" s="1"/>
      <c r="AM81" s="1"/>
      <c r="AN81" s="17"/>
      <c r="AO81" s="17"/>
      <c r="AP81" s="1"/>
      <c r="AQ81" s="1"/>
      <c r="AR81" s="1"/>
      <c r="AS81" s="1"/>
      <c r="AT81" s="1"/>
      <c r="AU81" s="17"/>
      <c r="AV81" s="17"/>
      <c r="AW81" s="1"/>
      <c r="AX81" s="1"/>
      <c r="AY81" s="20" t="s">
        <v>11</v>
      </c>
      <c r="AZ81" s="1" t="s">
        <v>13</v>
      </c>
      <c r="BA81" s="1" t="s">
        <v>13</v>
      </c>
      <c r="BB81" s="17" t="s">
        <v>13</v>
      </c>
      <c r="BC81" s="17" t="s">
        <v>13</v>
      </c>
      <c r="BD81" s="1" t="s">
        <v>13</v>
      </c>
      <c r="BE81" s="1" t="s">
        <v>12</v>
      </c>
      <c r="BF81" s="1"/>
      <c r="BG81" s="1"/>
      <c r="BH81" s="1"/>
      <c r="BI81" s="17"/>
      <c r="BJ81" s="17"/>
      <c r="BK81" s="1"/>
      <c r="BL81" s="1"/>
      <c r="BM81" s="1"/>
      <c r="BN81" s="1"/>
      <c r="BO81" s="1"/>
      <c r="BP81" s="17"/>
      <c r="BQ81" s="17"/>
    </row>
    <row r="82" spans="1:69">
      <c r="A82">
        <v>73</v>
      </c>
    </row>
    <row r="83" spans="1:69">
      <c r="A83">
        <v>74</v>
      </c>
    </row>
    <row r="84" spans="1:69">
      <c r="A84">
        <v>75</v>
      </c>
    </row>
    <row r="85" spans="1:69" s="10" customFormat="1">
      <c r="A85">
        <v>76</v>
      </c>
      <c r="C85" s="30" t="s">
        <v>10</v>
      </c>
      <c r="F85" s="5"/>
      <c r="G85" s="5"/>
      <c r="H85" s="5"/>
      <c r="J85" s="5">
        <f>J8</f>
        <v>40780</v>
      </c>
      <c r="K85" s="5">
        <f t="shared" ref="K85:BQ85" si="1">K8</f>
        <v>40781</v>
      </c>
      <c r="L85" s="5">
        <f t="shared" si="1"/>
        <v>40782</v>
      </c>
      <c r="M85" s="5">
        <f t="shared" si="1"/>
        <v>40783</v>
      </c>
      <c r="N85" s="5">
        <f t="shared" si="1"/>
        <v>40784</v>
      </c>
      <c r="O85" s="5">
        <f t="shared" si="1"/>
        <v>40785</v>
      </c>
      <c r="P85" s="5">
        <f t="shared" si="1"/>
        <v>40786</v>
      </c>
      <c r="Q85" s="5">
        <f t="shared" si="1"/>
        <v>40787</v>
      </c>
      <c r="R85" s="5">
        <f t="shared" si="1"/>
        <v>40788</v>
      </c>
      <c r="S85" s="5">
        <f t="shared" si="1"/>
        <v>40789</v>
      </c>
      <c r="T85" s="5">
        <f t="shared" si="1"/>
        <v>40790</v>
      </c>
      <c r="U85" s="5">
        <f t="shared" si="1"/>
        <v>40791</v>
      </c>
      <c r="V85" s="5">
        <f t="shared" si="1"/>
        <v>40792</v>
      </c>
      <c r="W85" s="5">
        <f t="shared" si="1"/>
        <v>40793</v>
      </c>
      <c r="X85" s="5">
        <f t="shared" si="1"/>
        <v>40794</v>
      </c>
      <c r="Y85" s="5">
        <f t="shared" si="1"/>
        <v>40795</v>
      </c>
      <c r="Z85" s="5">
        <f t="shared" si="1"/>
        <v>40796</v>
      </c>
      <c r="AA85" s="5">
        <f t="shared" si="1"/>
        <v>40797</v>
      </c>
      <c r="AB85" s="5">
        <f t="shared" si="1"/>
        <v>40798</v>
      </c>
      <c r="AC85" s="5">
        <f t="shared" si="1"/>
        <v>40799</v>
      </c>
      <c r="AD85" s="5">
        <f t="shared" si="1"/>
        <v>40800</v>
      </c>
      <c r="AE85" s="5">
        <f t="shared" si="1"/>
        <v>40801</v>
      </c>
      <c r="AF85" s="5">
        <f t="shared" si="1"/>
        <v>40802</v>
      </c>
      <c r="AG85" s="5">
        <f t="shared" si="1"/>
        <v>40803</v>
      </c>
      <c r="AH85" s="5">
        <f t="shared" si="1"/>
        <v>40804</v>
      </c>
      <c r="AI85" s="5">
        <f t="shared" si="1"/>
        <v>40805</v>
      </c>
      <c r="AJ85" s="5">
        <f t="shared" si="1"/>
        <v>40806</v>
      </c>
      <c r="AK85" s="5">
        <f t="shared" si="1"/>
        <v>40807</v>
      </c>
      <c r="AL85" s="5">
        <f t="shared" si="1"/>
        <v>40808</v>
      </c>
      <c r="AM85" s="5">
        <f t="shared" si="1"/>
        <v>40809</v>
      </c>
      <c r="AN85" s="5">
        <f t="shared" si="1"/>
        <v>40810</v>
      </c>
      <c r="AO85" s="5">
        <f t="shared" si="1"/>
        <v>40811</v>
      </c>
      <c r="AP85" s="5">
        <f t="shared" si="1"/>
        <v>40812</v>
      </c>
      <c r="AQ85" s="5">
        <f t="shared" si="1"/>
        <v>40813</v>
      </c>
      <c r="AR85" s="5">
        <f t="shared" si="1"/>
        <v>40814</v>
      </c>
      <c r="AS85" s="5">
        <f t="shared" si="1"/>
        <v>40815</v>
      </c>
      <c r="AT85" s="5">
        <f t="shared" si="1"/>
        <v>40816</v>
      </c>
      <c r="AU85" s="5">
        <f t="shared" si="1"/>
        <v>40817</v>
      </c>
      <c r="AV85" s="5">
        <f t="shared" si="1"/>
        <v>40818</v>
      </c>
      <c r="AW85" s="5">
        <f t="shared" si="1"/>
        <v>40819</v>
      </c>
      <c r="AX85" s="5">
        <f t="shared" si="1"/>
        <v>40820</v>
      </c>
      <c r="AY85" s="5">
        <f t="shared" si="1"/>
        <v>40821</v>
      </c>
      <c r="AZ85" s="5">
        <f t="shared" si="1"/>
        <v>40822</v>
      </c>
      <c r="BA85" s="5">
        <f t="shared" si="1"/>
        <v>40823</v>
      </c>
      <c r="BB85" s="5">
        <f t="shared" si="1"/>
        <v>40824</v>
      </c>
      <c r="BC85" s="5">
        <f t="shared" si="1"/>
        <v>40825</v>
      </c>
      <c r="BD85" s="5">
        <f t="shared" si="1"/>
        <v>40826</v>
      </c>
      <c r="BE85" s="5">
        <f t="shared" si="1"/>
        <v>40827</v>
      </c>
      <c r="BF85" s="5">
        <f t="shared" si="1"/>
        <v>40828</v>
      </c>
      <c r="BG85" s="5">
        <f t="shared" si="1"/>
        <v>40829</v>
      </c>
      <c r="BH85" s="5">
        <f t="shared" si="1"/>
        <v>40830</v>
      </c>
      <c r="BI85" s="5">
        <f t="shared" si="1"/>
        <v>40831</v>
      </c>
      <c r="BJ85" s="5">
        <f t="shared" si="1"/>
        <v>40832</v>
      </c>
      <c r="BK85" s="5">
        <f t="shared" si="1"/>
        <v>40833</v>
      </c>
      <c r="BL85" s="5">
        <f t="shared" si="1"/>
        <v>40834</v>
      </c>
      <c r="BM85" s="5">
        <f t="shared" si="1"/>
        <v>40835</v>
      </c>
      <c r="BN85" s="5">
        <f t="shared" si="1"/>
        <v>40836</v>
      </c>
      <c r="BO85" s="5">
        <f t="shared" si="1"/>
        <v>40837</v>
      </c>
      <c r="BP85" s="5">
        <f t="shared" si="1"/>
        <v>40838</v>
      </c>
      <c r="BQ85" s="5">
        <f t="shared" si="1"/>
        <v>40839</v>
      </c>
    </row>
  </sheetData>
  <autoFilter ref="A8:BQ85">
    <filterColumn colId="3"/>
  </autoFilter>
  <mergeCells count="1">
    <mergeCell ref="K2:Q2"/>
  </mergeCells>
  <conditionalFormatting sqref="J82:AW82 J57:BQ81 J23:BD56 J13:BD13 J10:AF11 AG11 AH10:BD11 J15:BD21 AU11:AV48 BB11:BC48 BE10:BQ56">
    <cfRule type="cellIs" dxfId="53" priority="40" operator="equal">
      <formula>"-"</formula>
    </cfRule>
    <cfRule type="cellIs" dxfId="52" priority="41" operator="equal">
      <formula>"E"</formula>
    </cfRule>
    <cfRule type="cellIs" dxfId="51" priority="42" operator="equal">
      <formula>"B"</formula>
    </cfRule>
  </conditionalFormatting>
  <conditionalFormatting sqref="J57:BQ81 J23:BD56 J13:BD13 J10:AF11 AG11 AH10:BD11 J15:BD21 AU11:AV48 BB11:BC48 BE10:BQ56">
    <cfRule type="cellIs" dxfId="50" priority="39" operator="equal">
      <formula>"BE"</formula>
    </cfRule>
  </conditionalFormatting>
  <conditionalFormatting sqref="H10:H11 H13 H23:H81 H15:H21">
    <cfRule type="cellIs" dxfId="49" priority="21" operator="equal">
      <formula>$E$4</formula>
    </cfRule>
  </conditionalFormatting>
  <conditionalFormatting sqref="H11 H13 H23:H38 H15:H21">
    <cfRule type="expression" dxfId="27" priority="25">
      <formula>AND(H11&lt;&gt;$E$4,G11&lt;TODAY())</formula>
    </cfRule>
  </conditionalFormatting>
  <conditionalFormatting sqref="H66:H81">
    <cfRule type="expression" dxfId="48" priority="93">
      <formula>AND(H66&lt;&gt;$E$4,#REF!&lt;TODAY())</formula>
    </cfRule>
  </conditionalFormatting>
  <conditionalFormatting sqref="H43">
    <cfRule type="expression" dxfId="47" priority="100">
      <formula>AND(H43&lt;&gt;$E$4,G37&lt;TODAY())</formula>
    </cfRule>
  </conditionalFormatting>
  <conditionalFormatting sqref="H41">
    <cfRule type="expression" dxfId="46" priority="103">
      <formula>AND(H41&lt;&gt;$E$4,G37&lt;TODAY())</formula>
    </cfRule>
  </conditionalFormatting>
  <conditionalFormatting sqref="H48 H40">
    <cfRule type="expression" dxfId="45" priority="106">
      <formula>AND(H40&lt;&gt;$E$4,G37&lt;TODAY())</formula>
    </cfRule>
  </conditionalFormatting>
  <conditionalFormatting sqref="H39:H48">
    <cfRule type="expression" dxfId="44" priority="109">
      <formula>AND(H39&lt;&gt;$E$4,G37&lt;TODAY())</formula>
    </cfRule>
  </conditionalFormatting>
  <conditionalFormatting sqref="H48">
    <cfRule type="expression" dxfId="43" priority="121">
      <formula>AND(H48&lt;&gt;$E$4,G40&lt;TODAY())</formula>
    </cfRule>
  </conditionalFormatting>
  <conditionalFormatting sqref="H44:H48">
    <cfRule type="expression" dxfId="42" priority="127">
      <formula>AND(H44&lt;&gt;$E$4,G37&lt;TODAY())</formula>
    </cfRule>
  </conditionalFormatting>
  <conditionalFormatting sqref="H42">
    <cfRule type="expression" dxfId="41" priority="134">
      <formula>AND(H42&lt;&gt;$E$4,G37&lt;TODAY())</formula>
    </cfRule>
  </conditionalFormatting>
  <conditionalFormatting sqref="H57:H65">
    <cfRule type="expression" dxfId="40" priority="139">
      <formula>AND(H57&lt;&gt;$E$4,G42&lt;TODAY())</formula>
    </cfRule>
  </conditionalFormatting>
  <conditionalFormatting sqref="H55:H56">
    <cfRule type="expression" dxfId="39" priority="143">
      <formula>AND(H55&lt;&gt;$E$4,G42&lt;TODAY())</formula>
    </cfRule>
  </conditionalFormatting>
  <conditionalFormatting sqref="H54">
    <cfRule type="expression" dxfId="38" priority="145">
      <formula>AND(H54&lt;&gt;$E$4,G42&lt;TODAY())</formula>
    </cfRule>
  </conditionalFormatting>
  <conditionalFormatting sqref="H64:H65">
    <cfRule type="expression" dxfId="37" priority="149">
      <formula>AND(H64&lt;&gt;$E$4,G46&lt;TODAY())</formula>
    </cfRule>
  </conditionalFormatting>
  <conditionalFormatting sqref="H63">
    <cfRule type="expression" dxfId="36" priority="151">
      <formula>AND(H63&lt;&gt;$E$4,G46&lt;TODAY())</formula>
    </cfRule>
  </conditionalFormatting>
  <conditionalFormatting sqref="H62">
    <cfRule type="expression" dxfId="35" priority="153">
      <formula>AND(H62&lt;&gt;$E$4,G46&lt;TODAY())</formula>
    </cfRule>
  </conditionalFormatting>
  <conditionalFormatting sqref="H49:H53">
    <cfRule type="expression" dxfId="34" priority="203">
      <formula>AND(H49&lt;&gt;$E$4,G38&lt;TODAY())</formula>
    </cfRule>
  </conditionalFormatting>
  <conditionalFormatting sqref="H67:H73">
    <cfRule type="expression" dxfId="33" priority="6">
      <formula>AND(H67&lt;&gt;$E$4,G52&lt;TODAY())</formula>
    </cfRule>
  </conditionalFormatting>
  <conditionalFormatting sqref="H67:H73">
    <cfRule type="expression" dxfId="32" priority="5">
      <formula>AND(H67&lt;&gt;$E$4,G49&lt;TODAY())</formula>
    </cfRule>
  </conditionalFormatting>
  <conditionalFormatting sqref="H75:H77">
    <cfRule type="expression" dxfId="31" priority="4">
      <formula>AND(H75&lt;&gt;$E$4,G60&lt;TODAY())</formula>
    </cfRule>
  </conditionalFormatting>
  <conditionalFormatting sqref="H75:H77">
    <cfRule type="expression" dxfId="30" priority="3">
      <formula>AND(H75&lt;&gt;$E$4,G57&lt;TODAY())</formula>
    </cfRule>
  </conditionalFormatting>
  <conditionalFormatting sqref="H79:H81">
    <cfRule type="expression" dxfId="29" priority="2">
      <formula>AND(H79&lt;&gt;$E$4,G64&lt;TODAY())</formula>
    </cfRule>
  </conditionalFormatting>
  <conditionalFormatting sqref="H79:H81">
    <cfRule type="expression" dxfId="28" priority="1">
      <formula>AND(H79&lt;&gt;$E$4,G61&lt;TODAY())</formula>
    </cfRule>
  </conditionalFormatting>
  <dataValidations count="2">
    <dataValidation type="list" allowBlank="1" showInputMessage="1" showErrorMessage="1" sqref="D13 D15:D21 D10:D11 D23:D81">
      <formula1>$C$2:$C$4</formula1>
    </dataValidation>
    <dataValidation type="list" allowBlank="1" showInputMessage="1" showErrorMessage="1" sqref="H10:H81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41</v>
      </c>
      <c r="B1" t="s">
        <v>45</v>
      </c>
    </row>
    <row r="2" spans="1:2">
      <c r="A2" t="s">
        <v>42</v>
      </c>
      <c r="B2" t="s">
        <v>64</v>
      </c>
    </row>
    <row r="3" spans="1:2">
      <c r="A3" t="s">
        <v>44</v>
      </c>
      <c r="B3" t="s">
        <v>46</v>
      </c>
    </row>
    <row r="4" spans="1:2">
      <c r="B4" t="s">
        <v>47</v>
      </c>
    </row>
    <row r="6" spans="1:2">
      <c r="A6" t="s">
        <v>41</v>
      </c>
      <c r="B6" t="s">
        <v>48</v>
      </c>
    </row>
    <row r="7" spans="1:2">
      <c r="A7" t="s">
        <v>50</v>
      </c>
      <c r="B7" t="s">
        <v>49</v>
      </c>
    </row>
    <row r="8" spans="1:2">
      <c r="A8" t="s">
        <v>51</v>
      </c>
    </row>
    <row r="9" spans="1:2">
      <c r="A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2011-09-28T11:27:00Z</dcterms:modified>
</cp:coreProperties>
</file>