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Plan!$A$8:$BQ$86</definedName>
  </definedNames>
  <calcPr calcId="125725"/>
</workbook>
</file>

<file path=xl/calcChain.xml><?xml version="1.0" encoding="utf-8"?>
<calcChain xmlns="http://schemas.openxmlformats.org/spreadsheetml/2006/main">
  <c r="F37" i="2"/>
  <c r="G37"/>
  <c r="F48"/>
  <c r="F41"/>
  <c r="G41"/>
  <c r="F42"/>
  <c r="G42"/>
  <c r="F44"/>
  <c r="G44"/>
  <c r="F45"/>
  <c r="G45"/>
  <c r="F46"/>
  <c r="G46"/>
  <c r="G48"/>
  <c r="F49"/>
  <c r="G49"/>
  <c r="F72"/>
  <c r="G72"/>
  <c r="F74"/>
  <c r="G74"/>
  <c r="F76"/>
  <c r="G76"/>
  <c r="F77"/>
  <c r="G77"/>
  <c r="F78"/>
  <c r="G78"/>
  <c r="F62"/>
  <c r="G62"/>
  <c r="F63"/>
  <c r="G63"/>
  <c r="F64"/>
  <c r="G64"/>
  <c r="F65"/>
  <c r="G65"/>
  <c r="F66"/>
  <c r="G66"/>
  <c r="F59"/>
  <c r="G59"/>
  <c r="F60"/>
  <c r="G60"/>
  <c r="F61"/>
  <c r="G61"/>
  <c r="G54"/>
  <c r="G55"/>
  <c r="G56"/>
  <c r="G57"/>
  <c r="F54"/>
  <c r="F55"/>
  <c r="F56"/>
  <c r="F57"/>
  <c r="G51"/>
  <c r="F12"/>
  <c r="G12"/>
  <c r="F14"/>
  <c r="G14"/>
  <c r="F22"/>
  <c r="G22"/>
  <c r="F27"/>
  <c r="G27"/>
  <c r="F30"/>
  <c r="G30"/>
  <c r="F51"/>
  <c r="F52"/>
  <c r="G52"/>
  <c r="F53"/>
  <c r="G53"/>
  <c r="F58"/>
  <c r="G58"/>
  <c r="F67"/>
  <c r="G67"/>
  <c r="F68"/>
  <c r="G68"/>
  <c r="F69"/>
  <c r="G69"/>
  <c r="F70"/>
  <c r="G70"/>
  <c r="F71"/>
  <c r="G71"/>
  <c r="F79"/>
  <c r="G79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6" s="1"/>
  <c r="K86"/>
  <c r="L86"/>
  <c r="M86"/>
  <c r="N86"/>
  <c r="G32" s="1"/>
  <c r="O86"/>
  <c r="P86"/>
  <c r="Q86"/>
  <c r="R86"/>
  <c r="S86"/>
  <c r="T86"/>
  <c r="U86"/>
  <c r="F35" s="1"/>
  <c r="V86"/>
  <c r="G35" s="1"/>
  <c r="W86"/>
  <c r="X86"/>
  <c r="Y86"/>
  <c r="Z86"/>
  <c r="AA86"/>
  <c r="AB86"/>
  <c r="AC86"/>
  <c r="AD86"/>
  <c r="G28" s="1"/>
  <c r="AE86"/>
  <c r="AF86"/>
  <c r="J86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6"/>
  <c r="AH86"/>
  <c r="AK8" l="1"/>
  <c r="AJ86"/>
  <c r="AL8" l="1"/>
  <c r="AK86"/>
  <c r="AM8" l="1"/>
  <c r="AL86"/>
  <c r="AN8" l="1"/>
  <c r="AM86"/>
  <c r="AO8" l="1"/>
  <c r="AN86"/>
  <c r="AP8" l="1"/>
  <c r="AO86"/>
  <c r="AQ8" l="1"/>
  <c r="AP86"/>
  <c r="F36" l="1"/>
  <c r="G17"/>
  <c r="F17"/>
  <c r="AR8"/>
  <c r="AQ86"/>
  <c r="F39" l="1"/>
  <c r="G39"/>
  <c r="F26"/>
  <c r="F81"/>
  <c r="AS8"/>
  <c r="AR86"/>
  <c r="G26" l="1"/>
  <c r="F40"/>
  <c r="G40"/>
  <c r="AT8"/>
  <c r="AS86"/>
  <c r="F16" l="1"/>
  <c r="F47"/>
  <c r="AU8"/>
  <c r="AT86"/>
  <c r="G36" l="1"/>
  <c r="G47"/>
  <c r="AV8"/>
  <c r="AU86"/>
  <c r="AW8" l="1"/>
  <c r="AV86"/>
  <c r="AX8" l="1"/>
  <c r="AW86"/>
  <c r="G16" l="1"/>
  <c r="F43"/>
  <c r="AY8"/>
  <c r="AX86"/>
  <c r="G81" l="1"/>
  <c r="G18"/>
  <c r="F18"/>
  <c r="AZ8"/>
  <c r="AY86"/>
  <c r="F19" l="1"/>
  <c r="G43"/>
  <c r="G80"/>
  <c r="F80"/>
  <c r="F82"/>
  <c r="BA8"/>
  <c r="AZ86"/>
  <c r="BB8" l="1"/>
  <c r="BA86"/>
  <c r="G19" s="1"/>
  <c r="BC8" l="1"/>
  <c r="BB86"/>
  <c r="BD8" l="1"/>
  <c r="BC86"/>
  <c r="BE8" l="1"/>
  <c r="BD86"/>
  <c r="F34" l="1"/>
  <c r="F20"/>
  <c r="BF8"/>
  <c r="BE86"/>
  <c r="G82" s="1"/>
  <c r="BG8" l="1"/>
  <c r="BF86"/>
  <c r="G34" l="1"/>
  <c r="G20"/>
  <c r="BH8"/>
  <c r="BG86"/>
  <c r="F21" s="1"/>
  <c r="BI8" l="1"/>
  <c r="BH86"/>
  <c r="BJ8" l="1"/>
  <c r="BI86"/>
  <c r="BK8" l="1"/>
  <c r="BJ86"/>
  <c r="BL8" l="1"/>
  <c r="BK86"/>
  <c r="G21" s="1"/>
  <c r="BM8" l="1"/>
  <c r="BL86"/>
  <c r="BN8" l="1"/>
  <c r="BM86"/>
  <c r="BO8" l="1"/>
  <c r="BN86"/>
  <c r="BP8" l="1"/>
  <c r="BO86"/>
  <c r="BQ8" l="1"/>
  <c r="BQ86" s="1"/>
  <c r="BP86"/>
</calcChain>
</file>

<file path=xl/sharedStrings.xml><?xml version="1.0" encoding="utf-8"?>
<sst xmlns="http://schemas.openxmlformats.org/spreadsheetml/2006/main" count="382" uniqueCount="133">
  <si>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</si>
  <si>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</si>
  <si>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</si>
  <si>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</si>
  <si>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</si>
  <si>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</si>
  <si>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</si>
  <si>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</si>
  <si>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</si>
  <si>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</si>
  <si>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</si>
  <si>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</si>
  <si>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</si>
  <si>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</si>
  <si>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</si>
  <si>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</si>
  <si>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</si>
  <si>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</si>
  <si>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</si>
  <si>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</si>
  <si>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</si>
  <si>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</si>
  <si>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</si>
  <si>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</si>
  <si>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</si>
  <si>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</si>
  <si>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</si>
  <si>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</si>
  <si>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</si>
  <si>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</si>
  <si>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</si>
  <si>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</si>
  <si>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</si>
  <si>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</si>
  <si>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</si>
  <si>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</si>
  <si>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</si>
  <si>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</si>
  <si>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</si>
  <si>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</si>
  <si>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</si>
  <si>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</si>
  <si>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</si>
  <si>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</si>
  <si>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</si>
  <si>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</si>
  <si>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</si>
  <si>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</si>
  <si>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</si>
  <si>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</si>
  <si>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</si>
  <si>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</si>
  <si>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</si>
  <si>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</si>
  <si>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</si>
  <si>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</si>
  <si>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</si>
  <si>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</si>
  <si>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</si>
  <si>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</si>
  <si>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</si>
  <si>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</si>
  <si>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</si>
  <si>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</si>
  <si>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</si>
  <si>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</si>
  <si>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</si>
  <si>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</si>
  <si>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</si>
  <si>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</si>
  <si>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</si>
  <si>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</si>
  <si>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</si>
  <si>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</si>
  <si>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</si>
  <si>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</si>
  <si>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</si>
  <si>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</si>
  <si>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</si>
  <si>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</si>
  <si>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</si>
  <si>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</si>
  <si>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</si>
  <si>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</si>
  <si>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</si>
  <si>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</si>
  <si>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</si>
  <si>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</si>
  <si>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</si>
  <si>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</si>
  <si>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</si>
  <si>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</si>
  <si>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</si>
  <si>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</si>
  <si>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</si>
  <si>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</si>
  <si>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</si>
  <si>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</si>
  <si>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</si>
  <si>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</si>
  <si>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</si>
  <si>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</si>
  <si>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</si>
  <si>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</si>
  <si>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</si>
  <si>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</si>
  <si>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</si>
  <si>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</si>
  <si>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</si>
  <si>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</si>
  <si>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</si>
  <si>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</si>
  <si>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</si>
  <si>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</si>
  <si>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</si>
  <si>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</si>
  <si>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</si>
  <si>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</si>
  <si>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</si>
  <si>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</si>
  <si>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</si>
  <si>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</si>
  <si>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</si>
  <si>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</si>
  <si>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</si>
  <si>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</si>
  <si>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</si>
  <si>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</si>
  <si>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2. Truy vấn + hiển thị kết quả (từ tập mẫu)</t>
  </si>
  <si>
    <t>3. Truy vấn + hiển thị từ file (CSV comma delimited)</t>
  </si>
  <si>
    <t>1. Truy vấn + hiển thị kết quả (bằng tay)</t>
  </si>
  <si>
    <t>- Test chương trình</t>
  </si>
  <si>
    <t>- Thay icons cho ứng dụng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</si>
</sst>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86"/>
  <sheetViews>
    <sheetView tabSelected="1" workbookViewId="0">
      <pane xSplit="7" ySplit="8" topLeftCell="H43" activePane="bottomRight" state="frozen"/>
      <selection pane="topRight" activeCell="G1" sqref="G1"/>
      <selection pane="bottomLeft" activeCell="A7" sqref="A7"/>
      <selection pane="bottomRight" activeCell="I55" sqref="I55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41" width="5.7109375" hidden="1" customWidth="1"/>
    <col min="42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SUMIF($D$9:$D$82,C2,$E$9:$E$82)</f>
        <v>0</v>
      </c>
      <c r="E2" s="11" t="s">
        <v>66</v>
      </c>
      <c r="F2" s="11"/>
      <c r="G2" s="2" t="s">
        <v>20</v>
      </c>
      <c r="I2" s="19">
        <f>60*(2/3)</f>
        <v>40</v>
      </c>
      <c r="K2" s="35" t="s">
        <v>22</v>
      </c>
      <c r="L2" s="35"/>
      <c r="M2" s="35"/>
      <c r="N2" s="35"/>
      <c r="O2" s="35"/>
      <c r="P2" s="35"/>
      <c r="Q2" s="35"/>
    </row>
    <row r="3" spans="1:69">
      <c r="C3" s="24" t="s">
        <v>18</v>
      </c>
      <c r="D3" s="17">
        <f>SUMIF($D$9:$D$82,#REF!,$E$9:$E$82)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SUMIF($D$9:$D$82,C3,$E$9:$E$82)</f>
        <v>0</v>
      </c>
      <c r="E4" s="11" t="s">
        <v>68</v>
      </c>
      <c r="F4" s="11"/>
    </row>
    <row r="5" spans="1:69">
      <c r="C5" s="24"/>
      <c r="D5" s="17">
        <f>SUMIF($D$9:$D$82,C5,$E$9:$E$82)</f>
        <v>0</v>
      </c>
      <c r="E5" s="11"/>
      <c r="F5" s="11"/>
    </row>
    <row r="6" spans="1:69">
      <c r="C6" s="24"/>
      <c r="D6" s="17">
        <f>SUMIF($D$9:$D$82,C6,$E$9:$E$82)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HLOOKUP("BE",J10:BQ$86,$A$86-$A10+1,FALSE),0)+ IFERROR( HLOOKUP("B",J10:BQ$86,$A$86-$A10+1,FALSE),0)</f>
        <v>40780</v>
      </c>
      <c r="G10" s="4">
        <f>IFERROR( HLOOKUP("BE",J10:BQ$86,$A$86-$A10+1,FALSE),0)+ IFERROR( HLOOKUP("E",J10:BQ$86,$A$86-$A10+1,FALSE),0)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HLOOKUP("BE",J11:BQ$86,$A$86-$A11+1,FALSE),0)+ IFERROR( HLOOKUP("B",J11:BQ$86,$A$86-$A11+1,FALSE),0)</f>
        <v>40780</v>
      </c>
      <c r="G11" s="4">
        <f>IFERROR( HLOOKUP("BE",J11:BQ$86,$A$86-$A11+1,FALSE),0)+ IFERROR( HLOOKUP("E",J11:BQ$86,$A$86-$A11+1,FALSE),0)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HLOOKUP("BE",J12:BQ$86,$A$86-$A12+1,FALSE),0)+ IFERROR( HLOOKUP("B",J12:BQ$86,$A$86-$A12+1,FALSE),0)</f>
        <v>0</v>
      </c>
      <c r="G12" s="6">
        <f>IFERROR( HLOOKUP("BE",J12:BQ$86,$A$86-$A12+1,FALSE),0)+ IFERROR( HLOOKUP("E",J12:BQ$86,$A$86-$A12+1,FALSE),0)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HLOOKUP("BE",J13:BQ$86,$A$86-$A13+1,FALSE),0)+ IFERROR( HLOOKUP("B",J13:BQ$86,$A$86-$A13+1,FALSE),0)</f>
        <v>40780</v>
      </c>
      <c r="G13" s="13">
        <f>IFERROR( HLOOKUP("BE",J13:BQ$86,$A$86-$A13+1,FALSE),0)+ IFERROR( HLOOKUP("E",J13:BQ$86,$A$86-$A13+1,FALSE),0)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HLOOKUP("BE",J14:BQ$86,$A$86-$A14+1,FALSE),0)+ IFERROR( HLOOKUP("B",J14:BQ$86,$A$86-$A14+1,FALSE),0)</f>
        <v>0</v>
      </c>
      <c r="G14" s="6">
        <f>IFERROR( HLOOKUP("BE",J14:BQ$86,$A$86-$A14+1,FALSE),0)+ IFERROR( HLOOKUP("E",J14:BQ$86,$A$86-$A14+1,FALSE),0)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HLOOKUP("BE",J15:BQ$86,$A$86-$A15+1,FALSE),0)+ IFERROR( HLOOKUP("B",J15:BQ$86,$A$86-$A15+1,FALSE),0)</f>
        <v>40780</v>
      </c>
      <c r="G15" s="4">
        <f>IFERROR( HLOOKUP("BE",J15:BQ$86,$A$86-$A15+1,FALSE),0)+ IFERROR( HLOOKUP("E",J15:BQ$86,$A$86-$A15+1,FALSE),0)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HLOOKUP("BE",J16:BQ$86,$A$86-$A16+1,FALSE),0)+ IFERROR( HLOOKUP("B",J16:BQ$86,$A$86-$A16+1,FALSE),0)</f>
        <v>40815</v>
      </c>
      <c r="G16" s="4">
        <f>IFERROR( HLOOKUP("BE",J16:BQ$86,$A$86-$A16+1,FALSE),0)+ IFERROR( HLOOKUP("E",J16:BQ$86,$A$86-$A16+1,FALSE),0)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HLOOKUP("BE",J17:BQ$86,$A$86-$A17+1,FALSE),0)+ IFERROR( HLOOKUP("B",J17:BQ$86,$A$86-$A17+1,FALSE),0)</f>
        <v>40812</v>
      </c>
      <c r="G17" s="4">
        <f>IFERROR( HLOOKUP("BE",J17:BQ$86,$A$86-$A17+1,FALSE),0)+ IFERROR( HLOOKUP("E",J17:BQ$86,$A$86-$A17+1,FALSE),0)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HLOOKUP("BE",J18:BQ$86,$A$86-$A18+1,FALSE),0)+ IFERROR( HLOOKUP("B",J18:BQ$86,$A$86-$A18+1,FALSE),0)</f>
        <v>40820</v>
      </c>
      <c r="G18" s="4">
        <f>IFERROR( HLOOKUP("BE",J18:BQ$86,$A$86-$A18+1,FALSE),0)+ IFERROR( HLOOKUP("E",J18:BQ$86,$A$86-$A18+1,FALSE),0)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HLOOKUP("BE",J19:BQ$86,$A$86-$A19+1,FALSE),0)+ IFERROR( HLOOKUP("B",J19:BQ$86,$A$86-$A19+1,FALSE),0)</f>
        <v>40821</v>
      </c>
      <c r="G19" s="4">
        <f>IFERROR( HLOOKUP("BE",J19:BQ$86,$A$86-$A19+1,FALSE),0)+ IFERROR( HLOOKUP("E",J19:BQ$86,$A$86-$A19+1,FALSE),0)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HLOOKUP("BE",J20:BQ$86,$A$86-$A20+1,FALSE),0)+ IFERROR( HLOOKUP("B",J20:BQ$86,$A$86-$A20+1,FALSE),0)</f>
        <v>40826</v>
      </c>
      <c r="G20" s="4">
        <f>IFERROR( HLOOKUP("BE",J20:BQ$86,$A$86-$A20+1,FALSE),0)+ IFERROR( HLOOKUP("E",J20:BQ$86,$A$86-$A20+1,FALSE),0)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HLOOKUP("BE",J21:BQ$86,$A$86-$A21+1,FALSE),0)+ IFERROR( HLOOKUP("B",J21:BQ$86,$A$86-$A21+1,FALSE),0)</f>
        <v>40829</v>
      </c>
      <c r="G21" s="4">
        <f>IFERROR( HLOOKUP("BE",J21:BQ$86,$A$86-$A21+1,FALSE),0)+ IFERROR( HLOOKUP("E",J21:BQ$86,$A$86-$A21+1,FALSE),0)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HLOOKUP("BE",J22:BQ$86,$A$86-$A22+1,FALSE),0)+ IFERROR( HLOOKUP("B",J22:BQ$86,$A$86-$A22+1,FALSE),0)</f>
        <v>0</v>
      </c>
      <c r="G22" s="6">
        <f>IFERROR( HLOOKUP("BE",J22:BQ$86,$A$86-$A22+1,FALSE),0)+ IFERROR( HLOOKUP("E",J22:BQ$86,$A$86-$A22+1,FALSE),0)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HLOOKUP("BE",J23:BQ$86,$A$86-$A23+1,FALSE),0)+ IFERROR( HLOOKUP("B",J23:BQ$86,$A$86-$A23+1,FALSE),0)</f>
        <v>40780</v>
      </c>
      <c r="G23" s="4">
        <f>IFERROR( HLOOKUP("BE",J23:BQ$86,$A$86-$A23+1,FALSE),0)+ IFERROR( HLOOKUP("E",J23:BQ$86,$A$86-$A23+1,FALSE),0)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HLOOKUP("BE",J24:BQ$86,$A$86-$A24+1,FALSE),0)+ IFERROR( HLOOKUP("B",J24:BQ$86,$A$86-$A24+1,FALSE),0)</f>
        <v>40780</v>
      </c>
      <c r="G24" s="4">
        <f>IFERROR( HLOOKUP("BE",J24:BQ$86,$A$86-$A24+1,FALSE),0)+ IFERROR( HLOOKUP("E",J24:BQ$86,$A$86-$A24+1,FALSE),0)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HLOOKUP("BE",J25:BQ$86,$A$86-$A25+1,FALSE),0)+ IFERROR( HLOOKUP("B",J25:BQ$86,$A$86-$A25+1,FALSE),0)</f>
        <v>40780</v>
      </c>
      <c r="G25" s="4">
        <f>IFERROR( HLOOKUP("BE",J25:BQ$86,$A$86-$A25+1,FALSE),0)+ IFERROR( HLOOKUP("E",J25:BQ$86,$A$86-$A25+1,FALSE),0)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HLOOKUP("BE",J26:BQ$86,$A$86-$A26+1,FALSE),0)+ IFERROR( HLOOKUP("B",J26:BQ$86,$A$86-$A26+1,FALSE),0)</f>
        <v>40813</v>
      </c>
      <c r="G26" s="4">
        <f>IFERROR( HLOOKUP("BE",J26:BQ$86,$A$86-$A26+1,FALSE),0)+ IFERROR( HLOOKUP("E",J26:BQ$86,$A$86-$A26+1,FALSE),0)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HLOOKUP("BE",J27:BQ$86,$A$86-$A27+1,FALSE),0)+ IFERROR( HLOOKUP("B",J27:BQ$86,$A$86-$A27+1,FALSE),0)</f>
        <v>0</v>
      </c>
      <c r="G27" s="4">
        <f>IFERROR( HLOOKUP("BE",J27:BQ$86,$A$86-$A27+1,FALSE),0)+ IFERROR( HLOOKUP("E",J27:BQ$86,$A$86-$A27+1,FALSE),0)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HLOOKUP("BE",J28:BQ$86,$A$86-$A28+1,FALSE),0)+ IFERROR( HLOOKUP("B",J28:BQ$86,$A$86-$A28+1,FALSE),0)</f>
        <v>40795</v>
      </c>
      <c r="G28" s="4">
        <f>IFERROR( HLOOKUP("BE",J28:BQ$86,$A$86-$A28+1,FALSE),0)+ IFERROR( HLOOKUP("E",J28:BQ$86,$A$86-$A28+1,FALSE),0)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HLOOKUP("BE",J29:BQ$86,$A$86-$A29+1,FALSE),0)+ IFERROR( HLOOKUP("B",J29:BQ$86,$A$86-$A29+1,FALSE),0)</f>
        <v>40780</v>
      </c>
      <c r="G29" s="4">
        <f>IFERROR( HLOOKUP("BE",J29:BQ$86,$A$86-$A29+1,FALSE),0)+ IFERROR( HLOOKUP("E",J29:BQ$86,$A$86-$A29+1,FALSE),0)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HLOOKUP("BE",J30:BQ$86,$A$86-$A30+1,FALSE),0)+ IFERROR( HLOOKUP("B",J30:BQ$86,$A$86-$A30+1,FALSE),0)</f>
        <v>0</v>
      </c>
      <c r="G30" s="4">
        <f>IFERROR( HLOOKUP("BE",J30:BQ$86,$A$86-$A30+1,FALSE),0)+ IFERROR( HLOOKUP("E",J30:BQ$86,$A$86-$A30+1,FALSE),0)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HLOOKUP("BE",J31:BQ$86,$A$86-$A31+1,FALSE),0)+ IFERROR( HLOOKUP("B",J31:BQ$86,$A$86-$A31+1,FALSE),0)</f>
        <v>40781</v>
      </c>
      <c r="G31" s="4">
        <f>IFERROR( HLOOKUP("BE",J31:BQ$86,$A$86-$A31+1,FALSE),0)+ IFERROR( HLOOKUP("E",J31:BQ$86,$A$86-$A31+1,FALSE),0)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HLOOKUP("BE",J32:BQ$86,$A$86-$A32+1,FALSE),0)+ IFERROR( HLOOKUP("B",J32:BQ$86,$A$86-$A32+1,FALSE),0)</f>
        <v>40781</v>
      </c>
      <c r="G32" s="4">
        <f>IFERROR( HLOOKUP("BE",J32:BQ$86,$A$86-$A32+1,FALSE),0)+ IFERROR( HLOOKUP("E",J32:BQ$86,$A$86-$A32+1,FALSE),0)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HLOOKUP("BE",J33:BQ$86,$A$86-$A33+1,FALSE),0)+ IFERROR( HLOOKUP("B",J33:BQ$86,$A$86-$A33+1,FALSE),0)</f>
        <v>40780</v>
      </c>
      <c r="G33" s="4">
        <f>IFERROR( HLOOKUP("BE",J33:BQ$86,$A$86-$A33+1,FALSE),0)+ IFERROR( HLOOKUP("E",J33:BQ$86,$A$86-$A33+1,FALSE),0)</f>
        <v>40787</v>
      </c>
      <c r="H33" s="4" t="s">
        <v>67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HLOOKUP("BE",J34:BQ$86,$A$86-$A34+1,FALSE),0)+ IFERROR( HLOOKUP("B",J34:BQ$86,$A$86-$A34+1,FALSE),0)</f>
        <v>40826</v>
      </c>
      <c r="G34" s="4">
        <f>IFERROR( HLOOKUP("BE",J34:BQ$86,$A$86-$A34+1,FALSE),0)+ IFERROR( HLOOKUP("E",J34:BQ$86,$A$86-$A34+1,FALSE),0)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HLOOKUP("BE",J35:BQ$86,$A$86-$A35+1,FALSE),0)+ IFERROR( HLOOKUP("B",J35:BQ$86,$A$86-$A35+1,FALSE),0)</f>
        <v>40791</v>
      </c>
      <c r="G35" s="4">
        <f>IFERROR( HLOOKUP("BE",J35:BQ$86,$A$86-$A35+1,FALSE),0)+ IFERROR( HLOOKUP("E",J35:BQ$86,$A$86-$A35+1,FALSE),0)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2" t="s">
        <v>82</v>
      </c>
      <c r="D36" s="3" t="s">
        <v>19</v>
      </c>
      <c r="E36" s="3"/>
      <c r="F36" s="4">
        <f>IFERROR( HLOOKUP("BE",J36:BQ$86,$A$86-$A36+1,FALSE),0)+ IFERROR( HLOOKUP("B",J36:BQ$86,$A$86-$A36+1,FALSE),0)</f>
        <v>40812</v>
      </c>
      <c r="G36" s="4">
        <f>IFERROR( HLOOKUP("BE",J36:BQ$86,$A$86-$A36+1,FALSE),0)+ IFERROR( HLOOKUP("E",J36:BQ$86,$A$86-$A36+1,FALSE),0)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132</v>
      </c>
      <c r="D37" s="3" t="s">
        <v>19</v>
      </c>
      <c r="E37" s="3"/>
      <c r="F37" s="4">
        <f>IFERROR( HLOOKUP("BE",J37:BQ$86,$A$86-$A37+1,FALSE),0)+ IFERROR( HLOOKUP("B",J37:BQ$86,$A$86-$A37+1,FALSE),0)</f>
        <v>40815</v>
      </c>
      <c r="G37" s="4">
        <f>IFERROR( HLOOKUP("BE",J37:BQ$86,$A$86-$A37+1,FALSE),0)+ IFERROR( HLOOKUP("E",J37:BQ$86,$A$86-$A37+1,FALSE),0)</f>
        <v>40815</v>
      </c>
      <c r="H37" s="4" t="s">
        <v>68</v>
      </c>
      <c r="I37" s="3" t="s">
        <v>109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 t="s">
        <v>14</v>
      </c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 t="s">
        <v>84</v>
      </c>
      <c r="D38" s="3" t="s">
        <v>19</v>
      </c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3" t="s">
        <v>101</v>
      </c>
      <c r="D39" s="3" t="s">
        <v>19</v>
      </c>
      <c r="E39" s="3"/>
      <c r="F39" s="4">
        <f>IFERROR( HLOOKUP("BE",J39:BQ$86,$A$86-$A39+1,FALSE),0)+ IFERROR( HLOOKUP("B",J39:BQ$86,$A$86-$A39+1,FALSE),0)</f>
        <v>40813</v>
      </c>
      <c r="G39" s="4">
        <f>IFERROR( HLOOKUP("BE",J39:BQ$86,$A$86-$A39+1,FALSE),0)+ IFERROR( HLOOKUP("E",J39:BQ$86,$A$86-$A39+1,FALSE),0)</f>
        <v>40813</v>
      </c>
      <c r="H39" s="4" t="s">
        <v>68</v>
      </c>
      <c r="I39" s="3" t="s">
        <v>83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 t="s">
        <v>14</v>
      </c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3" t="s">
        <v>85</v>
      </c>
      <c r="D40" s="3" t="s">
        <v>19</v>
      </c>
      <c r="E40" s="3"/>
      <c r="F40" s="4">
        <f>IFERROR( HLOOKUP("BE",J40:BQ$86,$A$86-$A40+1,FALSE),0)+ IFERROR( HLOOKUP("B",J40:BQ$86,$A$86-$A40+1,FALSE),0)</f>
        <v>40814</v>
      </c>
      <c r="G40" s="4">
        <f>IFERROR( HLOOKUP("BE",J40:BQ$86,$A$86-$A40+1,FALSE),0)+ IFERROR( HLOOKUP("E",J40:BQ$86,$A$86-$A40+1,FALSE),0)</f>
        <v>40814</v>
      </c>
      <c r="H40" s="4" t="s">
        <v>68</v>
      </c>
      <c r="I40" s="3" t="s">
        <v>86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 t="s">
        <v>14</v>
      </c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3" t="s">
        <v>87</v>
      </c>
      <c r="D41" s="3" t="s">
        <v>19</v>
      </c>
      <c r="E41" s="3"/>
      <c r="F41" s="4">
        <f>IFERROR( HLOOKUP("BE",J41:BQ$86,$A$86-$A41+1,FALSE),0)+ IFERROR( HLOOKUP("B",J41:BQ$86,$A$86-$A41+1,FALSE),0)</f>
        <v>40816</v>
      </c>
      <c r="G41" s="4">
        <f>IFERROR( HLOOKUP("BE",J41:BQ$86,$A$86-$A41+1,FALSE),0)+ IFERROR( HLOOKUP("E",J41:BQ$86,$A$86-$A41+1,FALSE),0)</f>
        <v>40819</v>
      </c>
      <c r="H41" s="4" t="s">
        <v>68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 t="s">
        <v>11</v>
      </c>
      <c r="AU41" s="17" t="s">
        <v>13</v>
      </c>
      <c r="AV41" s="17" t="s">
        <v>13</v>
      </c>
      <c r="AW41" s="1" t="s">
        <v>12</v>
      </c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3" t="s">
        <v>89</v>
      </c>
      <c r="D42" s="3" t="s">
        <v>19</v>
      </c>
      <c r="E42" s="3"/>
      <c r="F42" s="4">
        <f>IFERROR( HLOOKUP("BE",J42:BQ$86,$A$86-$A42+1,FALSE),0)+ IFERROR( HLOOKUP("B",J42:BQ$86,$A$86-$A42+1,FALSE),0)</f>
        <v>0</v>
      </c>
      <c r="G42" s="4">
        <f>IFERROR( HLOOKUP("BE",J42:BQ$86,$A$86-$A42+1,FALSE),0)+ IFERROR( HLOOKUP("E",J42:BQ$86,$A$86-$A42+1,FALSE),0)</f>
        <v>0</v>
      </c>
      <c r="H42" s="4" t="s">
        <v>66</v>
      </c>
      <c r="I42" s="3" t="s">
        <v>88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3" t="s">
        <v>90</v>
      </c>
      <c r="D43" s="3" t="s">
        <v>19</v>
      </c>
      <c r="E43" s="3"/>
      <c r="F43" s="4">
        <f>IFERROR( HLOOKUP("BE",J43:BQ$86,$A$86-$A43+1,FALSE),0)+ IFERROR( HLOOKUP("B",J43:BQ$86,$A$86-$A43+1,FALSE),0)</f>
        <v>40819</v>
      </c>
      <c r="G43" s="4">
        <f>IFERROR( HLOOKUP("BE",J43:BQ$86,$A$86-$A43+1,FALSE),0)+ IFERROR( HLOOKUP("E",J43:BQ$86,$A$86-$A43+1,FALSE),0)</f>
        <v>40821</v>
      </c>
      <c r="H43" s="4" t="s">
        <v>66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 t="s">
        <v>11</v>
      </c>
      <c r="AX43" s="1" t="s">
        <v>13</v>
      </c>
      <c r="AY43" s="1" t="s">
        <v>12</v>
      </c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3" t="s">
        <v>92</v>
      </c>
      <c r="D44" s="3" t="s">
        <v>19</v>
      </c>
      <c r="E44" s="3"/>
      <c r="F44" s="4">
        <f>IFERROR( HLOOKUP("BE",J44:BQ$86,$A$86-$A44+1,FALSE),0)+ IFERROR( HLOOKUP("B",J44:BQ$86,$A$86-$A44+1,FALSE),0)</f>
        <v>0</v>
      </c>
      <c r="G44" s="4">
        <f>IFERROR( HLOOKUP("BE",J44:BQ$86,$A$86-$A44+1,FALSE),0)+ IFERROR( HLOOKUP("E",J44:BQ$86,$A$86-$A44+1,FALSE),0)</f>
        <v>0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3" t="s">
        <v>93</v>
      </c>
      <c r="D45" s="3" t="s">
        <v>19</v>
      </c>
      <c r="E45" s="3"/>
      <c r="F45" s="4">
        <f>IFERROR( HLOOKUP("BE",J45:BQ$86,$A$86-$A45+1,FALSE),0)+ IFERROR( HLOOKUP("B",J45:BQ$86,$A$86-$A45+1,FALSE),0)</f>
        <v>40820</v>
      </c>
      <c r="G45" s="4">
        <f>IFERROR( HLOOKUP("BE",J45:BQ$86,$A$86-$A45+1,FALSE),0)+ IFERROR( HLOOKUP("E",J45:BQ$86,$A$86-$A45+1,FALSE),0)</f>
        <v>40822</v>
      </c>
      <c r="H45" s="4" t="s">
        <v>68</v>
      </c>
      <c r="I45" s="3" t="s">
        <v>91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 t="s">
        <v>11</v>
      </c>
      <c r="AY45" s="1" t="s">
        <v>13</v>
      </c>
      <c r="AZ45" s="1" t="s">
        <v>12</v>
      </c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3" t="s">
        <v>94</v>
      </c>
      <c r="D46" s="3" t="s">
        <v>19</v>
      </c>
      <c r="E46" s="3"/>
      <c r="F46" s="4">
        <f>IFERROR( HLOOKUP("BE",J46:BQ$86,$A$86-$A46+1,FALSE),0)+ IFERROR( HLOOKUP("B",J46:BQ$86,$A$86-$A46+1,FALSE),0)</f>
        <v>0</v>
      </c>
      <c r="G46" s="4">
        <f>IFERROR( HLOOKUP("BE",J46:BQ$86,$A$86-$A46+1,FALSE),0)+ IFERROR( HLOOKUP("E",J46:BQ$86,$A$86-$A46+1,FALSE),0)</f>
        <v>0</v>
      </c>
      <c r="H46" s="4" t="s">
        <v>66</v>
      </c>
      <c r="I46" s="3" t="s">
        <v>95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3" t="s">
        <v>96</v>
      </c>
      <c r="D47" s="3" t="s">
        <v>19</v>
      </c>
      <c r="E47" s="3"/>
      <c r="F47" s="4">
        <f>IFERROR( HLOOKUP("BE",J47:BQ$86,$A$86-$A47+1,FALSE),0)+ IFERROR( HLOOKUP("B",J47:BQ$86,$A$86-$A47+1,FALSE),0)</f>
        <v>40815</v>
      </c>
      <c r="G47" s="4">
        <f>IFERROR( HLOOKUP("BE",J47:BQ$86,$A$86-$A47+1,FALSE),0)+ IFERROR( HLOOKUP("E",J47:BQ$86,$A$86-$A47+1,FALSE),0)</f>
        <v>40816</v>
      </c>
      <c r="H47" s="4" t="s">
        <v>67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 t="s">
        <v>11</v>
      </c>
      <c r="AT47" s="1" t="s">
        <v>12</v>
      </c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3" t="s">
        <v>97</v>
      </c>
      <c r="D48" s="3" t="s">
        <v>98</v>
      </c>
      <c r="E48" s="3"/>
      <c r="F48" s="4">
        <f>IFERROR( HLOOKUP("BE",J48:BQ$86,$A$86-$A48+1,FALSE),0)+ IFERROR( HLOOKUP("B",J48:BQ$86,$A$86-$A48+1,FALSE),0)</f>
        <v>40818</v>
      </c>
      <c r="G48" s="4">
        <f>IFERROR( HLOOKUP("BE",J48:BQ$86,$A$86-$A48+1,FALSE),0)+ IFERROR( HLOOKUP("E",J48:BQ$86,$A$86-$A48+1,FALSE),0)</f>
        <v>40821</v>
      </c>
      <c r="H48" s="4" t="s">
        <v>68</v>
      </c>
      <c r="I48" s="3" t="s">
        <v>91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 t="s">
        <v>11</v>
      </c>
      <c r="AW48" s="1" t="s">
        <v>13</v>
      </c>
      <c r="AX48" s="1" t="s">
        <v>13</v>
      </c>
      <c r="AY48" s="1" t="s">
        <v>12</v>
      </c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3" t="s">
        <v>99</v>
      </c>
      <c r="D49" s="3" t="s">
        <v>19</v>
      </c>
      <c r="E49" s="3"/>
      <c r="F49" s="4">
        <f>IFERROR( HLOOKUP("BE",J49:BQ$86,$A$86-$A49+1,FALSE),0)+ IFERROR( HLOOKUP("B",J49:BQ$86,$A$86-$A49+1,FALSE),0)</f>
        <v>0</v>
      </c>
      <c r="G49" s="4">
        <f>IFERROR( HLOOKUP("BE",J49:BQ$86,$A$86-$A49+1,FALSE),0)+ IFERROR( HLOOKUP("E",J49:BQ$86,$A$86-$A49+1,FALSE),0)</f>
        <v>0</v>
      </c>
      <c r="H49" s="4" t="s">
        <v>66</v>
      </c>
      <c r="I49" s="3" t="s">
        <v>95</v>
      </c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100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3" t="s">
        <v>102</v>
      </c>
      <c r="D51" s="3" t="s">
        <v>19</v>
      </c>
      <c r="E51" s="3"/>
      <c r="F51" s="4">
        <f>IFERROR( HLOOKUP("BE",J51:BQ$86,$A$86-$A51+1,FALSE),0)+ IFERROR( HLOOKUP("B",J51:BQ$86,$A$86-$A51+1,FALSE),0)</f>
        <v>40816</v>
      </c>
      <c r="G51" s="4">
        <f>IFERROR( HLOOKUP("BE",J51:BQ$86,$A$86-$A51+1,FALSE),0)+ IFERROR( HLOOKUP("E",J51:BQ$86,$A$86-$A51+1,FALSE),0)</f>
        <v>40817</v>
      </c>
      <c r="H51" s="4" t="s">
        <v>68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 t="s">
        <v>11</v>
      </c>
      <c r="AU51" s="17" t="s">
        <v>12</v>
      </c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 t="s">
        <v>103</v>
      </c>
      <c r="D52" s="3" t="s">
        <v>19</v>
      </c>
      <c r="E52" s="3"/>
      <c r="F52" s="4">
        <f>IFERROR( HLOOKUP("BE",J52:BQ$86,$A$86-$A52+1,FALSE),0)+ IFERROR( HLOOKUP("B",J52:BQ$86,$A$86-$A52+1,FALSE),0)</f>
        <v>40816</v>
      </c>
      <c r="G52" s="4">
        <f>IFERROR( HLOOKUP("BE",J52:BQ$86,$A$86-$A52+1,FALSE),0)+ IFERROR( HLOOKUP("E",J52:BQ$86,$A$86-$A52+1,FALSE),0)</f>
        <v>40817</v>
      </c>
      <c r="H52" s="4" t="s">
        <v>68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 t="s">
        <v>11</v>
      </c>
      <c r="AU52" s="17" t="s">
        <v>12</v>
      </c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3" t="s">
        <v>104</v>
      </c>
      <c r="D53" s="3" t="s">
        <v>19</v>
      </c>
      <c r="E53" s="3"/>
      <c r="F53" s="4">
        <f>IFERROR( HLOOKUP("BE",J53:BQ$86,$A$86-$A53+1,FALSE),0)+ IFERROR( HLOOKUP("B",J53:BQ$86,$A$86-$A53+1,FALSE),0)</f>
        <v>40817</v>
      </c>
      <c r="G53" s="4">
        <f>IFERROR( HLOOKUP("BE",J53:BQ$86,$A$86-$A53+1,FALSE),0)+ IFERROR( HLOOKUP("E",J53:BQ$86,$A$86-$A53+1,FALSE),0)</f>
        <v>40820</v>
      </c>
      <c r="H53" s="4" t="s">
        <v>68</v>
      </c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 t="s">
        <v>11</v>
      </c>
      <c r="AV53" s="17" t="s">
        <v>13</v>
      </c>
      <c r="AW53" s="1" t="s">
        <v>13</v>
      </c>
      <c r="AX53" s="1" t="s">
        <v>12</v>
      </c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3" t="s">
        <v>105</v>
      </c>
      <c r="D54" s="3" t="s">
        <v>19</v>
      </c>
      <c r="E54" s="3"/>
      <c r="F54" s="4">
        <f>IFERROR( HLOOKUP("BE",J54:BQ$86,$A$86-$A54+1,FALSE),0)+ IFERROR( HLOOKUP("B",J54:BQ$86,$A$86-$A54+1,FALSE),0)</f>
        <v>40817</v>
      </c>
      <c r="G54" s="4">
        <f>IFERROR( HLOOKUP("BE",J54:BQ$86,$A$86-$A54+1,FALSE),0)+ IFERROR( HLOOKUP("E",J54:BQ$86,$A$86-$A54+1,FALSE),0)</f>
        <v>40820</v>
      </c>
      <c r="H54" s="4" t="s">
        <v>68</v>
      </c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 t="s">
        <v>11</v>
      </c>
      <c r="AV54" s="17" t="s">
        <v>13</v>
      </c>
      <c r="AW54" s="1" t="s">
        <v>13</v>
      </c>
      <c r="AX54" s="1" t="s">
        <v>12</v>
      </c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3" t="s">
        <v>106</v>
      </c>
      <c r="D55" s="3" t="s">
        <v>19</v>
      </c>
      <c r="E55" s="3"/>
      <c r="F55" s="4">
        <f>IFERROR( HLOOKUP("BE",J55:BQ$86,$A$86-$A55+1,FALSE),0)+ IFERROR( HLOOKUP("B",J55:BQ$86,$A$86-$A55+1,FALSE),0)</f>
        <v>40819</v>
      </c>
      <c r="G55" s="4">
        <f>IFERROR( HLOOKUP("BE",J55:BQ$86,$A$86-$A55+1,FALSE),0)+ IFERROR( HLOOKUP("E",J55:BQ$86,$A$86-$A55+1,FALSE),0)</f>
        <v>40820</v>
      </c>
      <c r="H55" s="4" t="s">
        <v>68</v>
      </c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 t="s">
        <v>11</v>
      </c>
      <c r="AX55" s="1" t="s">
        <v>12</v>
      </c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3" t="s">
        <v>107</v>
      </c>
      <c r="D56" s="3" t="s">
        <v>19</v>
      </c>
      <c r="E56" s="3"/>
      <c r="F56" s="4">
        <f>IFERROR( HLOOKUP("BE",J56:BQ$86,$A$86-$A56+1,FALSE),0)+ IFERROR( HLOOKUP("B",J56:BQ$86,$A$86-$A56+1,FALSE),0)</f>
        <v>0</v>
      </c>
      <c r="G56" s="4">
        <f>IFERROR( HLOOKUP("BE",J56:BQ$86,$A$86-$A56+1,FALSE),0)+ IFERROR( HLOOKUP("E",J56:BQ$86,$A$86-$A56+1,FALSE),0)</f>
        <v>0</v>
      </c>
      <c r="H56" s="4" t="s">
        <v>66</v>
      </c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3" t="s">
        <v>108</v>
      </c>
      <c r="D57" s="3" t="s">
        <v>19</v>
      </c>
      <c r="E57" s="3"/>
      <c r="F57" s="4">
        <f>IFERROR( HLOOKUP("BE",J57:BQ$86,$A$86-$A57+1,FALSE),0)+ IFERROR( HLOOKUP("B",J57:BQ$86,$A$86-$A57+1,FALSE),0)</f>
        <v>0</v>
      </c>
      <c r="G57" s="4">
        <f>IFERROR( HLOOKUP("BE",J57:BQ$86,$A$86-$A57+1,FALSE),0)+ IFERROR( HLOOKUP("E",J57:BQ$86,$A$86-$A57+1,FALSE),0)</f>
        <v>0</v>
      </c>
      <c r="H57" s="4" t="s">
        <v>66</v>
      </c>
      <c r="I57" s="3" t="s">
        <v>83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1" t="s">
        <v>110</v>
      </c>
      <c r="D58" s="3"/>
      <c r="E58" s="3"/>
      <c r="F58" s="4">
        <f>IFERROR( HLOOKUP("BE",J58:BQ$86,$A$86-$A58+1,FALSE),0)+ IFERROR( HLOOKUP("B",J58:BQ$86,$A$86-$A58+1,FALSE),0)</f>
        <v>0</v>
      </c>
      <c r="G58" s="4">
        <f>IFERROR( HLOOKUP("BE",J58:BQ$86,$A$86-$A58+1,FALSE),0)+ IFERROR( HLOOKUP("E",J58:BQ$86,$A$86-$A58+1,FALSE),0)</f>
        <v>0</v>
      </c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111</v>
      </c>
      <c r="D59" s="3" t="s">
        <v>19</v>
      </c>
      <c r="E59" s="3"/>
      <c r="F59" s="4">
        <f>IFERROR( HLOOKUP("BE",J59:BQ$86,$A$86-$A59+1,FALSE),0)+ IFERROR( HLOOKUP("B",J59:BQ$86,$A$86-$A59+1,FALSE),0)</f>
        <v>0</v>
      </c>
      <c r="G59" s="4">
        <f>IFERROR( HLOOKUP("BE",J59:BQ$86,$A$86-$A59+1,FALSE),0)+ IFERROR( HLOOKUP("E",J59:BQ$86,$A$86-$A59+1,FALSE),0)</f>
        <v>0</v>
      </c>
      <c r="H59" s="4" t="s">
        <v>66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112</v>
      </c>
      <c r="D60" s="3" t="s">
        <v>19</v>
      </c>
      <c r="E60" s="3"/>
      <c r="F60" s="4">
        <f>IFERROR( HLOOKUP("BE",J60:BQ$86,$A$86-$A60+1,FALSE),0)+ IFERROR( HLOOKUP("B",J60:BQ$86,$A$86-$A60+1,FALSE),0)</f>
        <v>0</v>
      </c>
      <c r="G60" s="4">
        <f>IFERROR( HLOOKUP("BE",J60:BQ$86,$A$86-$A60+1,FALSE),0)+ IFERROR( HLOOKUP("E",J60:BQ$86,$A$86-$A60+1,FALSE),0)</f>
        <v>0</v>
      </c>
      <c r="H60" s="4" t="s">
        <v>66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113</v>
      </c>
      <c r="D61" s="3" t="s">
        <v>19</v>
      </c>
      <c r="E61" s="3"/>
      <c r="F61" s="4">
        <f>IFERROR( HLOOKUP("BE",J61:BQ$86,$A$86-$A61+1,FALSE),0)+ IFERROR( HLOOKUP("B",J61:BQ$86,$A$86-$A61+1,FALSE),0)</f>
        <v>0</v>
      </c>
      <c r="G61" s="4">
        <f>IFERROR( HLOOKUP("BE",J61:BQ$86,$A$86-$A61+1,FALSE),0)+ IFERROR( HLOOKUP("E",J61:BQ$86,$A$86-$A61+1,FALSE),0)</f>
        <v>0</v>
      </c>
      <c r="H61" s="4" t="s">
        <v>66</v>
      </c>
      <c r="I61" s="3" t="s">
        <v>83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114</v>
      </c>
      <c r="D62" s="3" t="s">
        <v>19</v>
      </c>
      <c r="E62" s="3"/>
      <c r="F62" s="4">
        <f>IFERROR( HLOOKUP("BE",J62:BQ$86,$A$86-$A62+1,FALSE),0)+ IFERROR( HLOOKUP("B",J62:BQ$86,$A$86-$A62+1,FALSE),0)</f>
        <v>0</v>
      </c>
      <c r="G62" s="4">
        <f>IFERROR( HLOOKUP("BE",J62:BQ$86,$A$86-$A62+1,FALSE),0)+ IFERROR( HLOOKUP("E",J62:BQ$86,$A$86-$A62+1,FALSE),0)</f>
        <v>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115</v>
      </c>
      <c r="D63" s="3" t="s">
        <v>19</v>
      </c>
      <c r="E63" s="3"/>
      <c r="F63" s="4">
        <f>IFERROR( HLOOKUP("BE",J63:BQ$86,$A$86-$A63+1,FALSE),0)+ IFERROR( HLOOKUP("B",J63:BQ$86,$A$86-$A63+1,FALSE),0)</f>
        <v>0</v>
      </c>
      <c r="G63" s="4">
        <f>IFERROR( HLOOKUP("BE",J63:BQ$86,$A$86-$A63+1,FALSE),0)+ IFERROR( HLOOKUP("E",J63:BQ$86,$A$86-$A63+1,FALSE),0)</f>
        <v>0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55</v>
      </c>
      <c r="B64" s="3"/>
      <c r="C64" s="3" t="s">
        <v>116</v>
      </c>
      <c r="D64" s="3" t="s">
        <v>19</v>
      </c>
      <c r="E64" s="3"/>
      <c r="F64" s="4">
        <f>IFERROR( HLOOKUP("BE",J64:BQ$86,$A$86-$A64+1,FALSE),0)+ IFERROR( HLOOKUP("B",J64:BQ$86,$A$86-$A64+1,FALSE),0)</f>
        <v>0</v>
      </c>
      <c r="G64" s="4">
        <f>IFERROR( HLOOKUP("BE",J64:BQ$86,$A$86-$A64+1,FALSE),0)+ IFERROR( HLOOKUP("E",J64:BQ$86,$A$86-$A64+1,FALSE),0)</f>
        <v>0</v>
      </c>
      <c r="H64" s="4" t="s">
        <v>66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>
      <c r="A65">
        <v>56</v>
      </c>
      <c r="B65" s="3"/>
      <c r="C65" s="3" t="s">
        <v>117</v>
      </c>
      <c r="D65" s="3" t="s">
        <v>19</v>
      </c>
      <c r="E65" s="3"/>
      <c r="F65" s="4">
        <f>IFERROR( HLOOKUP("BE",J65:BQ$86,$A$86-$A65+1,FALSE),0)+ IFERROR( HLOOKUP("B",J65:BQ$86,$A$86-$A65+1,FALSE),0)</f>
        <v>0</v>
      </c>
      <c r="G65" s="4">
        <f>IFERROR( HLOOKUP("BE",J65:BQ$86,$A$86-$A65+1,FALSE),0)+ IFERROR( HLOOKUP("E",J65:BQ$86,$A$86-$A65+1,FALSE),0)</f>
        <v>0</v>
      </c>
      <c r="H65" s="4" t="s">
        <v>66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57</v>
      </c>
      <c r="B66" s="3"/>
      <c r="C66" s="3" t="s">
        <v>118</v>
      </c>
      <c r="D66" s="3" t="s">
        <v>19</v>
      </c>
      <c r="E66" s="3"/>
      <c r="F66" s="4">
        <f>IFERROR( HLOOKUP("BE",J66:BQ$86,$A$86-$A66+1,FALSE),0)+ IFERROR( HLOOKUP("B",J66:BQ$86,$A$86-$A66+1,FALSE),0)</f>
        <v>0</v>
      </c>
      <c r="G66" s="4">
        <f>IFERROR( HLOOKUP("BE",J66:BQ$86,$A$86-$A66+1,FALSE),0)+ IFERROR( HLOOKUP("E",J66:BQ$86,$A$86-$A66+1,FALSE),0)</f>
        <v>0</v>
      </c>
      <c r="H66" s="4" t="s">
        <v>66</v>
      </c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/>
      <c r="BO66" s="1"/>
      <c r="BP66" s="17"/>
      <c r="BQ66" s="17"/>
    </row>
    <row r="67" spans="1:69">
      <c r="A67">
        <v>58</v>
      </c>
      <c r="B67" s="3"/>
      <c r="C67" s="31" t="s">
        <v>119</v>
      </c>
      <c r="D67" s="3"/>
      <c r="E67" s="3"/>
      <c r="F67" s="4">
        <f>IFERROR( HLOOKUP("BE",J67:BQ$86,$A$86-$A67+1,FALSE),0)+ IFERROR( HLOOKUP("B",J67:BQ$86,$A$86-$A67+1,FALSE),0)</f>
        <v>0</v>
      </c>
      <c r="G67" s="4">
        <f>IFERROR( HLOOKUP("BE",J67:BQ$86,$A$86-$A67+1,FALSE),0)+ IFERROR( HLOOKUP("E",J67:BQ$86,$A$86-$A67+1,FALSE),0)</f>
        <v>0</v>
      </c>
      <c r="H67" s="4"/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120</v>
      </c>
      <c r="D68" s="3" t="s">
        <v>19</v>
      </c>
      <c r="E68" s="3"/>
      <c r="F68" s="4">
        <f>IFERROR( HLOOKUP("BE",J68:BQ$86,$A$86-$A68+1,FALSE),0)+ IFERROR( HLOOKUP("B",J68:BQ$86,$A$86-$A68+1,FALSE),0)</f>
        <v>0</v>
      </c>
      <c r="G68" s="4">
        <f>IFERROR( HLOOKUP("BE",J68:BQ$86,$A$86-$A68+1,FALSE),0)+ IFERROR( HLOOKUP("E",J68:BQ$86,$A$86-$A68+1,FALSE),0)</f>
        <v>0</v>
      </c>
      <c r="H68" s="4" t="s">
        <v>66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/>
      <c r="BJ68" s="17"/>
      <c r="BK68" s="1"/>
      <c r="BL68" s="1"/>
      <c r="BM68" s="1"/>
      <c r="BN68" s="1"/>
      <c r="BO68" s="1"/>
      <c r="BP68" s="17"/>
      <c r="BQ68" s="17"/>
    </row>
    <row r="69" spans="1:69">
      <c r="A69">
        <v>60</v>
      </c>
      <c r="B69" s="3"/>
      <c r="C69" s="3" t="s">
        <v>121</v>
      </c>
      <c r="D69" s="3" t="s">
        <v>19</v>
      </c>
      <c r="E69" s="3"/>
      <c r="F69" s="4">
        <f>IFERROR( HLOOKUP("BE",J69:BQ$86,$A$86-$A69+1,FALSE),0)+ IFERROR( HLOOKUP("B",J69:BQ$86,$A$86-$A69+1,FALSE),0)</f>
        <v>0</v>
      </c>
      <c r="G69" s="4">
        <f>IFERROR( HLOOKUP("BE",J69:BQ$86,$A$86-$A69+1,FALSE),0)+ IFERROR( HLOOKUP("E",J69:BQ$86,$A$86-$A69+1,FALSE),0)</f>
        <v>0</v>
      </c>
      <c r="H69" s="4" t="s">
        <v>66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/>
      <c r="BJ69" s="17"/>
      <c r="BK69" s="1"/>
      <c r="BL69" s="1"/>
      <c r="BM69" s="1"/>
      <c r="BN69" s="1"/>
      <c r="BO69" s="1"/>
      <c r="BP69" s="17"/>
      <c r="BQ69" s="17"/>
    </row>
    <row r="70" spans="1:69">
      <c r="A70">
        <v>61</v>
      </c>
      <c r="B70" s="3"/>
      <c r="C70" s="3" t="s">
        <v>122</v>
      </c>
      <c r="D70" s="3" t="s">
        <v>19</v>
      </c>
      <c r="E70" s="3"/>
      <c r="F70" s="4">
        <f>IFERROR( HLOOKUP("BE",J70:BQ$86,$A$86-$A70+1,FALSE),0)+ IFERROR( HLOOKUP("B",J70:BQ$86,$A$86-$A70+1,FALSE),0)</f>
        <v>0</v>
      </c>
      <c r="G70" s="4">
        <f>IFERROR( HLOOKUP("BE",J70:BQ$86,$A$86-$A70+1,FALSE),0)+ IFERROR( HLOOKUP("E",J70:BQ$86,$A$86-$A70+1,FALSE),0)</f>
        <v>0</v>
      </c>
      <c r="H70" s="4" t="s">
        <v>66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/>
      <c r="BJ70" s="17"/>
      <c r="BK70" s="1"/>
      <c r="BL70" s="1"/>
      <c r="BM70" s="1"/>
      <c r="BN70" s="1"/>
      <c r="BO70" s="1"/>
      <c r="BP70" s="17"/>
      <c r="BQ70" s="17"/>
    </row>
    <row r="71" spans="1:69">
      <c r="A71">
        <v>62</v>
      </c>
      <c r="B71" s="3"/>
      <c r="C71" s="3" t="s">
        <v>123</v>
      </c>
      <c r="D71" s="3" t="s">
        <v>19</v>
      </c>
      <c r="E71" s="3"/>
      <c r="F71" s="4">
        <f>IFERROR( HLOOKUP("BE",J71:BQ$86,$A$86-$A71+1,FALSE),0)+ IFERROR( HLOOKUP("B",J71:BQ$86,$A$86-$A71+1,FALSE),0)</f>
        <v>0</v>
      </c>
      <c r="G71" s="4">
        <f>IFERROR( HLOOKUP("BE",J71:BQ$86,$A$86-$A71+1,FALSE),0)+ IFERROR( HLOOKUP("E",J71:BQ$86,$A$86-$A71+1,FALSE),0)</f>
        <v>0</v>
      </c>
      <c r="H71" s="4" t="s">
        <v>66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/>
      <c r="BJ71" s="17"/>
      <c r="BK71" s="1"/>
      <c r="BL71" s="1"/>
      <c r="BM71" s="1"/>
      <c r="BN71" s="1"/>
      <c r="BO71" s="1"/>
      <c r="BP71" s="17"/>
      <c r="BQ71" s="17"/>
    </row>
    <row r="72" spans="1:69">
      <c r="A72">
        <v>63</v>
      </c>
      <c r="B72" s="3"/>
      <c r="C72" s="3" t="s">
        <v>124</v>
      </c>
      <c r="D72" s="3" t="s">
        <v>19</v>
      </c>
      <c r="E72" s="3"/>
      <c r="F72" s="4">
        <f>IFERROR( HLOOKUP("BE",J72:BQ$86,$A$86-$A72+1,FALSE),0)+ IFERROR( HLOOKUP("B",J72:BQ$86,$A$86-$A72+1,FALSE),0)</f>
        <v>0</v>
      </c>
      <c r="G72" s="4">
        <f>IFERROR( HLOOKUP("BE",J72:BQ$86,$A$86-$A72+1,FALSE),0)+ IFERROR( HLOOKUP("E",J72:BQ$86,$A$86-$A72+1,FALSE),0)</f>
        <v>0</v>
      </c>
      <c r="H72" s="4" t="s">
        <v>66</v>
      </c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/>
      <c r="BJ72" s="17"/>
      <c r="BK72" s="1"/>
      <c r="BL72" s="1"/>
      <c r="BM72" s="1"/>
      <c r="BN72" s="1"/>
      <c r="BO72" s="1"/>
      <c r="BP72" s="17"/>
      <c r="BQ72" s="17"/>
    </row>
    <row r="73" spans="1:69">
      <c r="A73">
        <v>64</v>
      </c>
      <c r="B73" s="3"/>
      <c r="C73" s="23" t="s">
        <v>125</v>
      </c>
      <c r="D73" s="3"/>
      <c r="E73" s="3"/>
      <c r="F73" s="4"/>
      <c r="G73" s="4"/>
      <c r="H73" s="4"/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" t="s">
        <v>126</v>
      </c>
      <c r="D74" s="3" t="s">
        <v>19</v>
      </c>
      <c r="E74" s="3"/>
      <c r="F74" s="4">
        <f>IFERROR( HLOOKUP("BE",J74:BQ$86,$A$86-$A74+1,FALSE),0)+ IFERROR( HLOOKUP("B",J74:BQ$86,$A$86-$A74+1,FALSE),0)</f>
        <v>0</v>
      </c>
      <c r="G74" s="4">
        <f>IFERROR( HLOOKUP("BE",J74:BQ$86,$A$86-$A74+1,FALSE),0)+ IFERROR( HLOOKUP("E",J74:BQ$86,$A$86-$A74+1,FALSE),0)</f>
        <v>0</v>
      </c>
      <c r="H74" s="4" t="s">
        <v>66</v>
      </c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1" t="s">
        <v>127</v>
      </c>
      <c r="D75" s="3"/>
      <c r="E75" s="3"/>
      <c r="F75" s="4"/>
      <c r="G75" s="4"/>
      <c r="H75" s="4"/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130</v>
      </c>
      <c r="D76" s="3" t="s">
        <v>19</v>
      </c>
      <c r="E76" s="3"/>
      <c r="F76" s="4">
        <f>IFERROR( HLOOKUP("BE",J76:BQ$86,$A$86-$A76+1,FALSE),0)+ IFERROR( HLOOKUP("B",J76:BQ$86,$A$86-$A76+1,FALSE),0)</f>
        <v>0</v>
      </c>
      <c r="G76" s="4">
        <f>IFERROR( HLOOKUP("BE",J76:BQ$86,$A$86-$A76+1,FALSE),0)+ IFERROR( HLOOKUP("E",J76:BQ$86,$A$86-$A76+1,FALSE),0)</f>
        <v>0</v>
      </c>
      <c r="H76" s="4" t="s">
        <v>66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/>
      <c r="BC76" s="17"/>
      <c r="BD76" s="1"/>
      <c r="BE76" s="1"/>
      <c r="BF76" s="1"/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128</v>
      </c>
      <c r="D77" s="3" t="s">
        <v>19</v>
      </c>
      <c r="E77" s="3"/>
      <c r="F77" s="4">
        <f>IFERROR( HLOOKUP("BE",J77:BQ$86,$A$86-$A77+1,FALSE),0)+ IFERROR( HLOOKUP("B",J77:BQ$86,$A$86-$A77+1,FALSE),0)</f>
        <v>0</v>
      </c>
      <c r="G77" s="4">
        <f>IFERROR( HLOOKUP("BE",J77:BQ$86,$A$86-$A77+1,FALSE),0)+ IFERROR( HLOOKUP("E",J77:BQ$86,$A$86-$A77+1,FALSE),0)</f>
        <v>0</v>
      </c>
      <c r="H77" s="4" t="s">
        <v>66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/>
      <c r="BC77" s="17"/>
      <c r="BD77" s="1"/>
      <c r="BE77" s="1"/>
      <c r="BF77" s="1"/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" t="s">
        <v>129</v>
      </c>
      <c r="D78" s="3" t="s">
        <v>19</v>
      </c>
      <c r="E78" s="3"/>
      <c r="F78" s="4">
        <f>IFERROR( HLOOKUP("BE",J78:BQ$86,$A$86-$A78+1,FALSE),0)+ IFERROR( HLOOKUP("B",J78:BQ$86,$A$86-$A78+1,FALSE),0)</f>
        <v>0</v>
      </c>
      <c r="G78" s="4">
        <f>IFERROR( HLOOKUP("BE",J78:BQ$86,$A$86-$A78+1,FALSE),0)+ IFERROR( HLOOKUP("E",J78:BQ$86,$A$86-$A78+1,FALSE),0)</f>
        <v>0</v>
      </c>
      <c r="H78" s="4" t="s">
        <v>66</v>
      </c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/>
      <c r="BC78" s="17"/>
      <c r="BD78" s="1"/>
      <c r="BE78" s="1"/>
      <c r="BF78" s="1"/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/>
      <c r="C79" s="34" t="s">
        <v>131</v>
      </c>
      <c r="D79" s="3"/>
      <c r="E79" s="3"/>
      <c r="F79" s="4">
        <f>IFERROR( HLOOKUP("BE",J79:BQ$86,$A$86-$A79+1,FALSE),0)+ IFERROR( HLOOKUP("B",J79:BQ$86,$A$86-$A79+1,FALSE),0)</f>
        <v>0</v>
      </c>
      <c r="G79" s="4">
        <f>IFERROR( HLOOKUP("BE",J79:BQ$86,$A$86-$A79+1,FALSE),0)+ IFERROR( HLOOKUP("E",J79:BQ$86,$A$86-$A79+1,FALSE),0)</f>
        <v>0</v>
      </c>
      <c r="H79" s="4"/>
      <c r="I79" s="3"/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/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>
      <c r="A80">
        <v>71</v>
      </c>
      <c r="B80" s="3">
        <v>23</v>
      </c>
      <c r="C80" s="27" t="s">
        <v>34</v>
      </c>
      <c r="D80" s="3" t="s">
        <v>18</v>
      </c>
      <c r="E80" s="3"/>
      <c r="F80" s="4">
        <f>IFERROR( HLOOKUP("BE",J80:BQ$86,$A$86-$A80+1,FALSE),0)+ IFERROR( HLOOKUP("B",J80:BQ$86,$A$86-$A80+1,FALSE),0)</f>
        <v>40821</v>
      </c>
      <c r="G80" s="4">
        <f>IFERROR( HLOOKUP("BE",J80:BQ$86,$A$86-$A80+1,FALSE),0)+ IFERROR( HLOOKUP("E",J80:BQ$86,$A$86-$A80+1,FALSE),0)</f>
        <v>40821</v>
      </c>
      <c r="H80" s="4" t="s">
        <v>66</v>
      </c>
      <c r="I80" s="3" t="s">
        <v>58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/>
      <c r="AR80" s="1"/>
      <c r="AS80" s="1"/>
      <c r="AT80" s="1"/>
      <c r="AU80" s="17"/>
      <c r="AV80" s="17"/>
      <c r="AW80" s="1"/>
      <c r="AX80" s="1"/>
      <c r="AY80" s="1" t="s">
        <v>14</v>
      </c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24</v>
      </c>
      <c r="C81" s="3" t="s">
        <v>36</v>
      </c>
      <c r="D81" s="3" t="s">
        <v>19</v>
      </c>
      <c r="E81" s="3"/>
      <c r="F81" s="4">
        <f>IFERROR( HLOOKUP("BE",J81:BQ$86,$A$86-$A81+1,FALSE),0)+ IFERROR( HLOOKUP("B",J81:BQ$86,$A$86-$A81+1,FALSE),0)</f>
        <v>40813</v>
      </c>
      <c r="G81" s="4">
        <f>IFERROR( HLOOKUP("BE",J81:BQ$86,$A$86-$A81+1,FALSE),0)+ IFERROR( HLOOKUP("E",J81:BQ$86,$A$86-$A81+1,FALSE),0)</f>
        <v>40826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 t="s">
        <v>11</v>
      </c>
      <c r="AR81" s="1" t="s">
        <v>13</v>
      </c>
      <c r="AS81" s="1" t="s">
        <v>13</v>
      </c>
      <c r="AT81" s="1" t="s">
        <v>13</v>
      </c>
      <c r="AU81" s="17" t="s">
        <v>13</v>
      </c>
      <c r="AV81" s="17" t="s">
        <v>13</v>
      </c>
      <c r="AW81" s="1" t="s">
        <v>13</v>
      </c>
      <c r="AX81" s="1" t="s">
        <v>13</v>
      </c>
      <c r="AY81" s="1" t="s">
        <v>13</v>
      </c>
      <c r="AZ81" s="1" t="s">
        <v>13</v>
      </c>
      <c r="BA81" s="1" t="s">
        <v>13</v>
      </c>
      <c r="BB81" s="17"/>
      <c r="BC81" s="17"/>
      <c r="BD81" s="1" t="s">
        <v>12</v>
      </c>
      <c r="BE81" s="1"/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  <c r="B82" s="3">
        <v>25</v>
      </c>
      <c r="C82" s="3" t="s">
        <v>37</v>
      </c>
      <c r="D82" s="3" t="s">
        <v>19</v>
      </c>
      <c r="E82" s="3"/>
      <c r="F82" s="4">
        <f>IFERROR( HLOOKUP("BE",J82:BQ$86,$A$86-$A82+1,FALSE),0)+ IFERROR( HLOOKUP("B",J82:BQ$86,$A$86-$A82+1,FALSE),0)</f>
        <v>40827</v>
      </c>
      <c r="G82" s="4">
        <f>IFERROR( HLOOKUP("BE",J82:BQ$86,$A$86-$A82+1,FALSE),0)+ IFERROR( HLOOKUP("E",J82:BQ$86,$A$86-$A82+1,FALSE),0)</f>
        <v>40830</v>
      </c>
      <c r="H82" s="4" t="s">
        <v>66</v>
      </c>
      <c r="I82" s="3" t="s">
        <v>57</v>
      </c>
      <c r="J82" s="1"/>
      <c r="K82" s="1"/>
      <c r="L82" s="17"/>
      <c r="M82" s="17"/>
      <c r="N82" s="1"/>
      <c r="O82" s="1"/>
      <c r="P82" s="1"/>
      <c r="Q82" s="1"/>
      <c r="R82" s="17"/>
      <c r="S82" s="17"/>
      <c r="T82" s="17"/>
      <c r="U82" s="1"/>
      <c r="V82" s="1"/>
      <c r="W82" s="1"/>
      <c r="X82" s="1"/>
      <c r="Y82" s="1"/>
      <c r="Z82" s="17"/>
      <c r="AA82" s="17"/>
      <c r="AB82" s="1"/>
      <c r="AC82" s="1"/>
      <c r="AD82" s="1"/>
      <c r="AE82" s="1"/>
      <c r="AF82" s="1"/>
      <c r="AG82" s="17"/>
      <c r="AH82" s="17"/>
      <c r="AI82" s="1"/>
      <c r="AJ82" s="1"/>
      <c r="AK82" s="1"/>
      <c r="AL82" s="1"/>
      <c r="AM82" s="1"/>
      <c r="AN82" s="17"/>
      <c r="AO82" s="17"/>
      <c r="AP82" s="1"/>
      <c r="AQ82" s="1"/>
      <c r="AR82" s="1"/>
      <c r="AS82" s="1"/>
      <c r="AT82" s="1"/>
      <c r="AU82" s="17"/>
      <c r="AV82" s="17"/>
      <c r="AW82" s="1"/>
      <c r="AX82" s="1"/>
      <c r="AY82" s="20"/>
      <c r="AZ82" s="1"/>
      <c r="BA82" s="1"/>
      <c r="BB82" s="17"/>
      <c r="BC82" s="17"/>
      <c r="BD82" s="1"/>
      <c r="BE82" s="1" t="s">
        <v>11</v>
      </c>
      <c r="BF82" s="1" t="s">
        <v>13</v>
      </c>
      <c r="BG82" s="1" t="s">
        <v>13</v>
      </c>
      <c r="BH82" s="1" t="s">
        <v>12</v>
      </c>
      <c r="BI82" s="17"/>
      <c r="BJ82" s="17"/>
      <c r="BK82" s="1"/>
      <c r="BL82" s="1"/>
      <c r="BM82" s="1"/>
      <c r="BN82" s="1"/>
      <c r="BO82" s="1"/>
      <c r="BP82" s="17"/>
      <c r="BQ82" s="17"/>
    </row>
    <row r="83" spans="1:69">
      <c r="A83">
        <v>74</v>
      </c>
    </row>
    <row r="84" spans="1:69">
      <c r="A84">
        <v>75</v>
      </c>
    </row>
    <row r="85" spans="1:69">
      <c r="A85">
        <v>76</v>
      </c>
    </row>
    <row r="86" spans="1:69" s="10" customFormat="1">
      <c r="A86">
        <v>77</v>
      </c>
      <c r="C86" s="30" t="s">
        <v>10</v>
      </c>
      <c r="F86" s="5"/>
      <c r="G86" s="5"/>
      <c r="H86" s="5"/>
      <c r="J86" s="5">
        <f>J8</f>
        <v>40780</v>
      </c>
      <c r="K86" s="5">
        <f t="shared" ref="K86:BQ86" si="1">K8</f>
        <v>40781</v>
      </c>
      <c r="L86" s="5">
        <f t="shared" si="1"/>
        <v>40782</v>
      </c>
      <c r="M86" s="5">
        <f t="shared" si="1"/>
        <v>40783</v>
      </c>
      <c r="N86" s="5">
        <f t="shared" si="1"/>
        <v>40784</v>
      </c>
      <c r="O86" s="5">
        <f t="shared" si="1"/>
        <v>40785</v>
      </c>
      <c r="P86" s="5">
        <f t="shared" si="1"/>
        <v>40786</v>
      </c>
      <c r="Q86" s="5">
        <f t="shared" si="1"/>
        <v>40787</v>
      </c>
      <c r="R86" s="5">
        <f t="shared" si="1"/>
        <v>40788</v>
      </c>
      <c r="S86" s="5">
        <f t="shared" si="1"/>
        <v>40789</v>
      </c>
      <c r="T86" s="5">
        <f t="shared" si="1"/>
        <v>40790</v>
      </c>
      <c r="U86" s="5">
        <f t="shared" si="1"/>
        <v>40791</v>
      </c>
      <c r="V86" s="5">
        <f t="shared" si="1"/>
        <v>40792</v>
      </c>
      <c r="W86" s="5">
        <f t="shared" si="1"/>
        <v>40793</v>
      </c>
      <c r="X86" s="5">
        <f t="shared" si="1"/>
        <v>40794</v>
      </c>
      <c r="Y86" s="5">
        <f t="shared" si="1"/>
        <v>40795</v>
      </c>
      <c r="Z86" s="5">
        <f t="shared" si="1"/>
        <v>40796</v>
      </c>
      <c r="AA86" s="5">
        <f t="shared" si="1"/>
        <v>40797</v>
      </c>
      <c r="AB86" s="5">
        <f t="shared" si="1"/>
        <v>40798</v>
      </c>
      <c r="AC86" s="5">
        <f t="shared" si="1"/>
        <v>40799</v>
      </c>
      <c r="AD86" s="5">
        <f t="shared" si="1"/>
        <v>40800</v>
      </c>
      <c r="AE86" s="5">
        <f t="shared" si="1"/>
        <v>40801</v>
      </c>
      <c r="AF86" s="5">
        <f t="shared" si="1"/>
        <v>40802</v>
      </c>
      <c r="AG86" s="5">
        <f t="shared" si="1"/>
        <v>40803</v>
      </c>
      <c r="AH86" s="5">
        <f t="shared" si="1"/>
        <v>40804</v>
      </c>
      <c r="AI86" s="5">
        <f t="shared" si="1"/>
        <v>40805</v>
      </c>
      <c r="AJ86" s="5">
        <f t="shared" si="1"/>
        <v>40806</v>
      </c>
      <c r="AK86" s="5">
        <f t="shared" si="1"/>
        <v>40807</v>
      </c>
      <c r="AL86" s="5">
        <f t="shared" si="1"/>
        <v>40808</v>
      </c>
      <c r="AM86" s="5">
        <f t="shared" si="1"/>
        <v>40809</v>
      </c>
      <c r="AN86" s="5">
        <f t="shared" si="1"/>
        <v>40810</v>
      </c>
      <c r="AO86" s="5">
        <f t="shared" si="1"/>
        <v>40811</v>
      </c>
      <c r="AP86" s="5">
        <f t="shared" si="1"/>
        <v>40812</v>
      </c>
      <c r="AQ86" s="5">
        <f t="shared" si="1"/>
        <v>40813</v>
      </c>
      <c r="AR86" s="5">
        <f t="shared" si="1"/>
        <v>40814</v>
      </c>
      <c r="AS86" s="5">
        <f t="shared" si="1"/>
        <v>40815</v>
      </c>
      <c r="AT86" s="5">
        <f t="shared" si="1"/>
        <v>40816</v>
      </c>
      <c r="AU86" s="5">
        <f t="shared" si="1"/>
        <v>40817</v>
      </c>
      <c r="AV86" s="5">
        <f t="shared" si="1"/>
        <v>40818</v>
      </c>
      <c r="AW86" s="5">
        <f t="shared" si="1"/>
        <v>40819</v>
      </c>
      <c r="AX86" s="5">
        <f t="shared" si="1"/>
        <v>40820</v>
      </c>
      <c r="AY86" s="5">
        <f t="shared" si="1"/>
        <v>40821</v>
      </c>
      <c r="AZ86" s="5">
        <f t="shared" si="1"/>
        <v>40822</v>
      </c>
      <c r="BA86" s="5">
        <f t="shared" si="1"/>
        <v>40823</v>
      </c>
      <c r="BB86" s="5">
        <f t="shared" si="1"/>
        <v>40824</v>
      </c>
      <c r="BC86" s="5">
        <f t="shared" si="1"/>
        <v>40825</v>
      </c>
      <c r="BD86" s="5">
        <f t="shared" si="1"/>
        <v>40826</v>
      </c>
      <c r="BE86" s="5">
        <f t="shared" si="1"/>
        <v>40827</v>
      </c>
      <c r="BF86" s="5">
        <f t="shared" si="1"/>
        <v>40828</v>
      </c>
      <c r="BG86" s="5">
        <f t="shared" si="1"/>
        <v>40829</v>
      </c>
      <c r="BH86" s="5">
        <f t="shared" si="1"/>
        <v>40830</v>
      </c>
      <c r="BI86" s="5">
        <f t="shared" si="1"/>
        <v>40831</v>
      </c>
      <c r="BJ86" s="5">
        <f t="shared" si="1"/>
        <v>40832</v>
      </c>
      <c r="BK86" s="5">
        <f t="shared" si="1"/>
        <v>40833</v>
      </c>
      <c r="BL86" s="5">
        <f t="shared" si="1"/>
        <v>40834</v>
      </c>
      <c r="BM86" s="5">
        <f t="shared" si="1"/>
        <v>40835</v>
      </c>
      <c r="BN86" s="5">
        <f t="shared" si="1"/>
        <v>40836</v>
      </c>
      <c r="BO86" s="5">
        <f t="shared" si="1"/>
        <v>40837</v>
      </c>
      <c r="BP86" s="5">
        <f t="shared" si="1"/>
        <v>40838</v>
      </c>
      <c r="BQ86" s="5">
        <f t="shared" si="1"/>
        <v>40839</v>
      </c>
    </row>
  </sheetData>
  <autoFilter ref="A8:BQ86">
    <filterColumn colId="3"/>
  </autoFilter>
  <mergeCells count="1">
    <mergeCell ref="K2:Q2"/>
  </mergeCells>
  <conditionalFormatting sqref="J83:AW83 J58:BQ82 J23:BD57 J13:BD13 J10:AF11 AG11 AH10:BD11 J15:BD21 AU11:AV49 BB11:BC49 BE10:BQ57">
    <cfRule type="cellIs" dxfId="26" priority="40" operator="equal">
      <formula>"-"</formula>
    </cfRule>
    <cfRule type="cellIs" dxfId="25" priority="41" operator="equal">
      <formula>"E"</formula>
    </cfRule>
    <cfRule type="cellIs" dxfId="24" priority="42" operator="equal">
      <formula>"B"</formula>
    </cfRule>
  </conditionalFormatting>
  <conditionalFormatting sqref="J58:BQ82 J23:BD57 J13:BD13 J10:AF11 AG11 AH10:BD11 J15:BD21 AU11:AV49 BB11:BC49 BE10:BQ57">
    <cfRule type="cellIs" dxfId="23" priority="39" operator="equal">
      <formula>"BE"</formula>
    </cfRule>
  </conditionalFormatting>
  <conditionalFormatting sqref="H10:H11 H13 H15:H21 H23:H82">
    <cfRule type="cellIs" dxfId="22" priority="21" operator="equal">
      <formula>$E$4</formula>
    </cfRule>
  </conditionalFormatting>
  <conditionalFormatting sqref="H11 H13 H23:H39 H15:H21">
    <cfRule type="expression" dxfId="21" priority="25">
      <formula>AND(H11&lt;&gt;$E$4,G11&lt;TODAY())</formula>
    </cfRule>
  </conditionalFormatting>
  <conditionalFormatting sqref="H67:H82">
    <cfRule type="expression" dxfId="20" priority="93">
      <formula>AND(H67&lt;&gt;$E$4,#REF!&lt;TODAY())</formula>
    </cfRule>
  </conditionalFormatting>
  <conditionalFormatting sqref="H44">
    <cfRule type="expression" dxfId="19" priority="100">
      <formula>AND(H44&lt;&gt;$E$4,G38&lt;TODAY())</formula>
    </cfRule>
  </conditionalFormatting>
  <conditionalFormatting sqref="H42">
    <cfRule type="expression" dxfId="18" priority="103">
      <formula>AND(H42&lt;&gt;$E$4,G38&lt;TODAY())</formula>
    </cfRule>
  </conditionalFormatting>
  <conditionalFormatting sqref="H49 H41">
    <cfRule type="expression" dxfId="17" priority="106">
      <formula>AND(H41&lt;&gt;$E$4,G38&lt;TODAY())</formula>
    </cfRule>
  </conditionalFormatting>
  <conditionalFormatting sqref="H40:H49">
    <cfRule type="expression" dxfId="16" priority="109">
      <formula>AND(H40&lt;&gt;$E$4,G38&lt;TODAY())</formula>
    </cfRule>
  </conditionalFormatting>
  <conditionalFormatting sqref="H49">
    <cfRule type="expression" dxfId="15" priority="121">
      <formula>AND(H49&lt;&gt;$E$4,G41&lt;TODAY())</formula>
    </cfRule>
  </conditionalFormatting>
  <conditionalFormatting sqref="H45:H49">
    <cfRule type="expression" dxfId="14" priority="127">
      <formula>AND(H45&lt;&gt;$E$4,G38&lt;TODAY())</formula>
    </cfRule>
  </conditionalFormatting>
  <conditionalFormatting sqref="H43">
    <cfRule type="expression" dxfId="13" priority="134">
      <formula>AND(H43&lt;&gt;$E$4,G38&lt;TODAY())</formula>
    </cfRule>
  </conditionalFormatting>
  <conditionalFormatting sqref="H58:H66">
    <cfRule type="expression" dxfId="12" priority="139">
      <formula>AND(H58&lt;&gt;$E$4,G43&lt;TODAY())</formula>
    </cfRule>
  </conditionalFormatting>
  <conditionalFormatting sqref="H56:H57">
    <cfRule type="expression" dxfId="11" priority="143">
      <formula>AND(H56&lt;&gt;$E$4,G43&lt;TODAY())</formula>
    </cfRule>
  </conditionalFormatting>
  <conditionalFormatting sqref="H55">
    <cfRule type="expression" dxfId="10" priority="145">
      <formula>AND(H55&lt;&gt;$E$4,G43&lt;TODAY())</formula>
    </cfRule>
  </conditionalFormatting>
  <conditionalFormatting sqref="H65:H66">
    <cfRule type="expression" dxfId="9" priority="149">
      <formula>AND(H65&lt;&gt;$E$4,G47&lt;TODAY())</formula>
    </cfRule>
  </conditionalFormatting>
  <conditionalFormatting sqref="H64">
    <cfRule type="expression" dxfId="8" priority="151">
      <formula>AND(H64&lt;&gt;$E$4,G47&lt;TODAY())</formula>
    </cfRule>
  </conditionalFormatting>
  <conditionalFormatting sqref="H63">
    <cfRule type="expression" dxfId="7" priority="153">
      <formula>AND(H63&lt;&gt;$E$4,G47&lt;TODAY())</formula>
    </cfRule>
  </conditionalFormatting>
  <conditionalFormatting sqref="H50:H57">
    <cfRule type="expression" dxfId="6" priority="203">
      <formula>AND(H50&lt;&gt;$E$4,G39&lt;TODAY())</formula>
    </cfRule>
  </conditionalFormatting>
  <conditionalFormatting sqref="H68:H74">
    <cfRule type="expression" dxfId="5" priority="6">
      <formula>AND(H68&lt;&gt;$E$4,G53&lt;TODAY())</formula>
    </cfRule>
  </conditionalFormatting>
  <conditionalFormatting sqref="H68:H74">
    <cfRule type="expression" dxfId="4" priority="5">
      <formula>AND(H68&lt;&gt;$E$4,G50&lt;TODAY())</formula>
    </cfRule>
  </conditionalFormatting>
  <conditionalFormatting sqref="H76:H78">
    <cfRule type="expression" dxfId="3" priority="4">
      <formula>AND(H76&lt;&gt;$E$4,G61&lt;TODAY())</formula>
    </cfRule>
  </conditionalFormatting>
  <conditionalFormatting sqref="H76:H78">
    <cfRule type="expression" dxfId="2" priority="3">
      <formula>AND(H76&lt;&gt;$E$4,G58&lt;TODAY())</formula>
    </cfRule>
  </conditionalFormatting>
  <conditionalFormatting sqref="H80:H82">
    <cfRule type="expression" dxfId="1" priority="2">
      <formula>AND(H80&lt;&gt;$E$4,G65&lt;TODAY())</formula>
    </cfRule>
  </conditionalFormatting>
  <conditionalFormatting sqref="H80:H82">
    <cfRule type="expression" dxfId="0" priority="1">
      <formula>AND(H80&lt;&gt;$E$4,G62&lt;TODAY())</formula>
    </cfRule>
  </conditionalFormatting>
  <dataValidations count="2">
    <dataValidation type="list" allowBlank="1" showInputMessage="1" showErrorMessage="1" sqref="D13 D15:D21 D10:D11 D23:D82">
      <formula1>$C$2:$C$4</formula1>
    </dataValidation>
    <dataValidation type="list" allowBlank="1" showInputMessage="1" showErrorMessage="1" sqref="H10:H82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2011-10-04T12:32:54Z</dcterms:modified>
</cp:coreProperties>
</file>