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lan" sheetId="2" r:id="rId1"/>
    <sheet name="Convension" sheetId="3" r:id="rId2"/>
  </sheets>
  <definedNames>
    <definedName name="_xlnm._FilterDatabase" localSheetId="0" hidden="1">Plan!$A$8:$BP$74</definedName>
  </definedNames>
  <calcPr calcId="124519"/>
</workbook>
</file>

<file path=xl/calcChain.xml><?xml version="1.0" encoding="utf-8"?>
<calcChain xmlns="http://schemas.openxmlformats.org/spreadsheetml/2006/main">
  <c r="G41" i="2"/>
  <c r="F10"/>
  <c r="F15"/>
  <c r="F27"/>
  <c r="G25"/>
  <c r="F25"/>
  <c r="J8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H2"/>
  <c r="F11"/>
  <c r="D3"/>
  <c r="D4"/>
  <c r="D5"/>
  <c r="D6"/>
  <c r="D2"/>
  <c r="F16"/>
  <c r="F26"/>
  <c r="G26"/>
  <c r="F30"/>
  <c r="G30"/>
  <c r="F35"/>
  <c r="F36"/>
  <c r="F22"/>
  <c r="G22"/>
  <c r="AF8" l="1"/>
  <c r="AF74" s="1"/>
  <c r="F70"/>
  <c r="G70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43"/>
  <c r="G24"/>
  <c r="F24"/>
  <c r="G15"/>
  <c r="J74"/>
  <c r="K74"/>
  <c r="L74"/>
  <c r="M74"/>
  <c r="N74"/>
  <c r="O74"/>
  <c r="F28" s="1"/>
  <c r="P74"/>
  <c r="Q74"/>
  <c r="F42" s="1"/>
  <c r="R74"/>
  <c r="G42" s="1"/>
  <c r="S74"/>
  <c r="T74"/>
  <c r="U74"/>
  <c r="V74"/>
  <c r="W74"/>
  <c r="X74"/>
  <c r="Y74"/>
  <c r="Z74"/>
  <c r="AA74"/>
  <c r="G29" s="1"/>
  <c r="AB74"/>
  <c r="AC74"/>
  <c r="G19" s="1"/>
  <c r="AD74"/>
  <c r="F20" s="1"/>
  <c r="AE74"/>
  <c r="G36" s="1"/>
  <c r="I74"/>
  <c r="F29" l="1"/>
  <c r="F38"/>
  <c r="G43"/>
  <c r="F37"/>
  <c r="G16"/>
  <c r="G35"/>
  <c r="G52"/>
  <c r="F19"/>
  <c r="G10"/>
  <c r="G27"/>
  <c r="G28"/>
  <c r="F50"/>
  <c r="G18"/>
  <c r="G37"/>
  <c r="F18"/>
  <c r="F53"/>
  <c r="AG8"/>
  <c r="AH8" s="1"/>
  <c r="G53"/>
  <c r="F51"/>
  <c r="G51"/>
  <c r="G50"/>
  <c r="F46"/>
  <c r="F47"/>
  <c r="G46"/>
  <c r="G47"/>
  <c r="F13"/>
  <c r="G13"/>
  <c r="F48"/>
  <c r="G48"/>
  <c r="F52"/>
  <c r="G11"/>
  <c r="AI8" l="1"/>
  <c r="AH74"/>
  <c r="AG74"/>
  <c r="AJ8" l="1"/>
  <c r="AI74"/>
  <c r="AK8" l="1"/>
  <c r="AJ74"/>
  <c r="AL8" l="1"/>
  <c r="AK74"/>
  <c r="AM8" l="1"/>
  <c r="AL74"/>
  <c r="G38" l="1"/>
  <c r="G20"/>
  <c r="AN8"/>
  <c r="AM74"/>
  <c r="AO8" l="1"/>
  <c r="AN74"/>
  <c r="AP8" l="1"/>
  <c r="AO74"/>
  <c r="F39" l="1"/>
  <c r="G39"/>
  <c r="AQ8"/>
  <c r="AP74"/>
  <c r="F40" s="1"/>
  <c r="AR8" l="1"/>
  <c r="AQ74"/>
  <c r="AS8" l="1"/>
  <c r="AR74"/>
  <c r="AT8" l="1"/>
  <c r="AS74"/>
  <c r="AU8" l="1"/>
  <c r="AT74"/>
  <c r="AV8" l="1"/>
  <c r="AU74"/>
  <c r="AW8" l="1"/>
  <c r="AV74"/>
  <c r="F21" s="1"/>
  <c r="AX8" l="1"/>
  <c r="AW74"/>
  <c r="G40" s="1"/>
  <c r="AY8" l="1"/>
  <c r="AX74"/>
  <c r="F41" s="1"/>
  <c r="AZ8" l="1"/>
  <c r="AY74"/>
  <c r="BA8" l="1"/>
  <c r="AZ74"/>
  <c r="G21" s="1"/>
  <c r="BB8" l="1"/>
  <c r="BA74"/>
  <c r="BC8" l="1"/>
  <c r="BB74"/>
  <c r="BD8" l="1"/>
  <c r="BE8" s="1"/>
  <c r="BF8" s="1"/>
  <c r="BG8" s="1"/>
  <c r="BH8" s="1"/>
  <c r="BI8" s="1"/>
  <c r="BJ8" s="1"/>
  <c r="BK8" s="1"/>
  <c r="BL8" s="1"/>
  <c r="BM8" s="1"/>
  <c r="BN8" s="1"/>
  <c r="BO8" s="1"/>
  <c r="BP8" s="1"/>
  <c r="BC74"/>
</calcChain>
</file>

<file path=xl/sharedStrings.xml><?xml version="1.0" encoding="utf-8"?>
<sst xmlns="http://schemas.openxmlformats.org/spreadsheetml/2006/main" count="236" uniqueCount="87">
  <si>
    <t>STT</t>
  </si>
  <si>
    <t>Công việc</t>
  </si>
  <si>
    <t>Người phụ trách</t>
  </si>
  <si>
    <t>Deadline</t>
  </si>
  <si>
    <t>Output</t>
  </si>
  <si>
    <t>Start Date</t>
  </si>
  <si>
    <t>Tund</t>
  </si>
  <si>
    <t>Chuẩn bị</t>
  </si>
  <si>
    <t>Lập file dự án (convention+plan)</t>
  </si>
  <si>
    <t>LinhDH</t>
  </si>
  <si>
    <t>Xây dựng Demo</t>
  </si>
  <si>
    <t>END LINE</t>
  </si>
  <si>
    <t>B</t>
  </si>
  <si>
    <t>E</t>
  </si>
  <si>
    <t>-</t>
  </si>
  <si>
    <t>BE</t>
  </si>
  <si>
    <t>Uy</t>
  </si>
  <si>
    <t>Hệ số</t>
  </si>
  <si>
    <t>Người tham gia</t>
  </si>
  <si>
    <t>Hệ số công việc</t>
  </si>
  <si>
    <t>Trinhnv</t>
  </si>
  <si>
    <t>Vunb</t>
  </si>
  <si>
    <t>Tund + Trinhnv</t>
  </si>
  <si>
    <t>Tổng Time</t>
  </si>
  <si>
    <t>(Trừ thứ 7+Cn+ngày lễ)</t>
  </si>
  <si>
    <t>Mục Tiêu: Bài Báo+Chương Trình</t>
  </si>
  <si>
    <t>Up Tài liệu+ mã nguồn lên Code.Google</t>
  </si>
  <si>
    <t>Tìm kiếm+ Đọc báo cáo nghiên cứu nước ngoài</t>
  </si>
  <si>
    <t>Bố cục bài báo</t>
  </si>
  <si>
    <t>Viết lần 1</t>
  </si>
  <si>
    <t>Viết lần 2</t>
  </si>
  <si>
    <t>Viết lần 3</t>
  </si>
  <si>
    <t>Đặt bài toán</t>
  </si>
  <si>
    <t>Khảo sát và thu thập dữ liệu lần 1</t>
  </si>
  <si>
    <t>Khảo sát và thu thập dữ liệu lần 2</t>
  </si>
  <si>
    <t>Khảo sát và thu thập dữ liệu lần 3</t>
  </si>
  <si>
    <t>Tìm hiểu phần mềm alyuda</t>
  </si>
  <si>
    <t>Tìm hiểu phần mềm Time Series Prediction - a.Bắc</t>
  </si>
  <si>
    <t>Sơ đồ phân cấp chức năng</t>
  </si>
  <si>
    <t>Lập trình các chức năng</t>
  </si>
  <si>
    <t>Test và so sánh với kết quả của Alyuda</t>
  </si>
  <si>
    <t>Tìm hiểu khai phá dữ liệu: KDD, Bài toán phân lớp, Các mô hình neural, bayet, hồi quy</t>
  </si>
  <si>
    <t>Research cải tiến chương trình v2.0</t>
  </si>
  <si>
    <t>Research cải tiến chương trình v3.0</t>
  </si>
  <si>
    <t>Tiền xử lý dữ liệu + Demo kết quả trên alyuda soft lần 1</t>
  </si>
  <si>
    <t>Tiền xử lý dữ liệu + Demo kết quả trên alyuda soft lần 2</t>
  </si>
  <si>
    <t>Tiền xử lý dữ liệu + Demo kết quả trên alyuda soft lần 3</t>
  </si>
  <si>
    <t>Đề xuất tham số mới</t>
  </si>
  <si>
    <t>1. Báo cáo kết quả hằng ngày cho trưởng dự án</t>
  </si>
  <si>
    <t>2. Tự điền vào kết quả trên file excel</t>
  </si>
  <si>
    <t>Tiền xử lý dữ liệu + Demo kết quả trên alyuda soft cho khách hàng</t>
  </si>
  <si>
    <t>3.Up kết quả hằng ngày lên google code</t>
  </si>
  <si>
    <t>Trưởng dự án</t>
  </si>
  <si>
    <t>Nhắc nhở anh em</t>
  </si>
  <si>
    <t>..</t>
  </si>
  <si>
    <t>Gửi Email tới: tund@bkindex.com;trinhnv@bkindex.com</t>
  </si>
  <si>
    <t>BKI.research.DropOut.Trinhnv.Work2011.08.25</t>
  </si>
  <si>
    <t>To do list(1)</t>
  </si>
  <si>
    <t>Kết qủa(2)</t>
  </si>
  <si>
    <t>To do list ngày mai(3)</t>
  </si>
  <si>
    <t>Bài Báo(1)</t>
  </si>
  <si>
    <t>Chương Trình(2)</t>
  </si>
  <si>
    <t>vunv,uyvq</t>
  </si>
  <si>
    <t>1 buổi trình bày</t>
  </si>
  <si>
    <t>Linhdh, Trinnv</t>
  </si>
  <si>
    <t xml:space="preserve"> 1 bài dịch</t>
  </si>
  <si>
    <t>1 buổi Training</t>
  </si>
  <si>
    <t>Chương Trình</t>
  </si>
  <si>
    <t>1 bản so sánh</t>
  </si>
  <si>
    <t>Sơ đồ</t>
  </si>
  <si>
    <t>Tên cột và dữ liệu</t>
  </si>
  <si>
    <t>dữ liệu</t>
  </si>
  <si>
    <t>báo cáo</t>
  </si>
  <si>
    <t>paper</t>
  </si>
  <si>
    <t>Các bài toán</t>
  </si>
  <si>
    <t>Bố cục</t>
  </si>
  <si>
    <t>uyvq,vunb,Trinhnv,toannm</t>
  </si>
  <si>
    <t>,toannm</t>
  </si>
  <si>
    <t>,Trinhnv,toannm</t>
  </si>
  <si>
    <t>vunb,uyvq,toannm,Trinhnv</t>
  </si>
  <si>
    <t>Neural NetWork</t>
  </si>
  <si>
    <t>Training</t>
  </si>
  <si>
    <t>Training(Program+code)</t>
  </si>
  <si>
    <t>i.Tổng quan</t>
  </si>
  <si>
    <t>ii.Luyện Mạng+Lan Truyền ngược</t>
  </si>
  <si>
    <t>Toannm,Trinhnv</t>
  </si>
  <si>
    <t>Kiểm soát tiến độ công việc(UpDate từng ngày)</t>
  </si>
</sst>
</file>

<file path=xl/styles.xml><?xml version="1.0" encoding="utf-8"?>
<styleSheet xmlns="http://schemas.openxmlformats.org/spreadsheetml/2006/main">
  <numFmts count="1">
    <numFmt numFmtId="164" formatCode="dd\-mm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164" fontId="1" fillId="4" borderId="0" xfId="0" applyNumberFormat="1" applyFont="1" applyFill="1"/>
    <xf numFmtId="164" fontId="1" fillId="5" borderId="1" xfId="0" applyNumberFormat="1" applyFont="1" applyFill="1" applyBorder="1"/>
    <xf numFmtId="164" fontId="1" fillId="5" borderId="0" xfId="0" applyNumberFormat="1" applyFont="1" applyFill="1"/>
    <xf numFmtId="164" fontId="1" fillId="2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 applyAlignment="1">
      <alignment vertical="center" wrapText="1"/>
    </xf>
    <xf numFmtId="0" fontId="1" fillId="4" borderId="0" xfId="0" applyFont="1" applyFill="1"/>
    <xf numFmtId="0" fontId="2" fillId="3" borderId="1" xfId="0" applyFont="1" applyFill="1" applyBorder="1"/>
    <xf numFmtId="0" fontId="3" fillId="3" borderId="1" xfId="0" applyFont="1" applyFill="1" applyBorder="1"/>
    <xf numFmtId="0" fontId="0" fillId="6" borderId="0" xfId="0" applyFill="1"/>
    <xf numFmtId="0" fontId="4" fillId="3" borderId="1" xfId="0" applyFont="1" applyFill="1" applyBorder="1"/>
    <xf numFmtId="164" fontId="4" fillId="3" borderId="1" xfId="0" applyNumberFormat="1" applyFont="1" applyFill="1" applyBorder="1"/>
    <xf numFmtId="164" fontId="4" fillId="0" borderId="1" xfId="0" applyNumberFormat="1" applyFont="1" applyFill="1" applyBorder="1"/>
    <xf numFmtId="0" fontId="4" fillId="0" borderId="1" xfId="0" applyFont="1" applyBorder="1"/>
    <xf numFmtId="164" fontId="4" fillId="0" borderId="0" xfId="0" applyNumberFormat="1" applyFont="1" applyFill="1"/>
    <xf numFmtId="0" fontId="0" fillId="3" borderId="1" xfId="0" applyFont="1" applyFill="1" applyBorder="1"/>
    <xf numFmtId="0" fontId="0" fillId="6" borderId="1" xfId="0" applyFill="1" applyBorder="1"/>
    <xf numFmtId="164" fontId="1" fillId="7" borderId="1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/>
    <xf numFmtId="0" fontId="5" fillId="0" borderId="1" xfId="0" applyFont="1" applyBorder="1"/>
    <xf numFmtId="164" fontId="1" fillId="6" borderId="1" xfId="0" applyNumberFormat="1" applyFont="1" applyFill="1" applyBorder="1"/>
    <xf numFmtId="0" fontId="4" fillId="6" borderId="1" xfId="0" applyFont="1" applyFill="1" applyBorder="1"/>
    <xf numFmtId="0" fontId="6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CC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74"/>
  <sheetViews>
    <sheetView tabSelected="1" workbookViewId="0">
      <pane xSplit="7" ySplit="8" topLeftCell="H9" activePane="bottomRight" state="frozen"/>
      <selection pane="topRight" activeCell="G1" sqref="G1"/>
      <selection pane="bottomLeft" activeCell="A7" sqref="A7"/>
      <selection pane="bottomRight" activeCell="D5" sqref="D5"/>
    </sheetView>
  </sheetViews>
  <sheetFormatPr defaultRowHeight="15"/>
  <cols>
    <col min="1" max="1" width="4.28515625" customWidth="1"/>
    <col min="3" max="3" width="78.28515625" bestFit="1" customWidth="1"/>
    <col min="4" max="4" width="25.5703125" bestFit="1" customWidth="1"/>
    <col min="5" max="5" width="13.28515625" customWidth="1"/>
    <col min="6" max="6" width="9.7109375" style="2" bestFit="1" customWidth="1"/>
    <col min="7" max="7" width="10.28515625" style="2" customWidth="1"/>
    <col min="8" max="8" width="14.7109375" bestFit="1" customWidth="1"/>
    <col min="9" max="55" width="5.7109375" bestFit="1" customWidth="1"/>
    <col min="56" max="56" width="5.7109375" customWidth="1"/>
    <col min="57" max="57" width="5.85546875" customWidth="1"/>
    <col min="58" max="58" width="5.42578125" customWidth="1"/>
    <col min="59" max="59" width="7.5703125" customWidth="1"/>
    <col min="60" max="60" width="6.85546875" customWidth="1"/>
    <col min="61" max="61" width="6" customWidth="1"/>
    <col min="62" max="62" width="7.5703125" customWidth="1"/>
    <col min="63" max="63" width="6.42578125" customWidth="1"/>
    <col min="64" max="64" width="6" customWidth="1"/>
    <col min="65" max="65" width="6.42578125" customWidth="1"/>
    <col min="66" max="66" width="6.28515625" customWidth="1"/>
    <col min="67" max="68" width="5.5703125" customWidth="1"/>
  </cols>
  <sheetData>
    <row r="1" spans="1:68">
      <c r="C1" s="20" t="s">
        <v>18</v>
      </c>
      <c r="D1" s="20" t="s">
        <v>19</v>
      </c>
      <c r="E1" s="13"/>
    </row>
    <row r="2" spans="1:68" ht="18.75">
      <c r="C2" s="20" t="s">
        <v>6</v>
      </c>
      <c r="D2" s="20">
        <f t="shared" ref="D2:D7" si="0">SUMIF($D$9:$D$70,C2,$E$9:$E$70)</f>
        <v>0</v>
      </c>
      <c r="E2" s="13"/>
      <c r="G2" s="2" t="s">
        <v>23</v>
      </c>
      <c r="H2" s="22">
        <f>60*(2/3)</f>
        <v>40</v>
      </c>
      <c r="J2" s="28" t="s">
        <v>25</v>
      </c>
      <c r="K2" s="28"/>
      <c r="L2" s="28"/>
      <c r="M2" s="28"/>
      <c r="N2" s="28"/>
      <c r="O2" s="28"/>
      <c r="P2" s="28"/>
    </row>
    <row r="3" spans="1:68">
      <c r="C3" s="20" t="s">
        <v>9</v>
      </c>
      <c r="D3" s="20">
        <f t="shared" si="0"/>
        <v>0</v>
      </c>
      <c r="E3" s="13"/>
      <c r="G3" s="2" t="s">
        <v>24</v>
      </c>
    </row>
    <row r="4" spans="1:68">
      <c r="C4" s="20" t="s">
        <v>20</v>
      </c>
      <c r="D4" s="20">
        <f t="shared" si="0"/>
        <v>0</v>
      </c>
      <c r="E4" s="13"/>
    </row>
    <row r="5" spans="1:68">
      <c r="C5" s="20" t="s">
        <v>21</v>
      </c>
      <c r="D5" s="20">
        <f t="shared" si="0"/>
        <v>0</v>
      </c>
      <c r="E5" s="13"/>
    </row>
    <row r="6" spans="1:68">
      <c r="C6" s="20" t="s">
        <v>16</v>
      </c>
      <c r="D6" s="20">
        <f t="shared" si="0"/>
        <v>0</v>
      </c>
      <c r="E6" s="13"/>
    </row>
    <row r="7" spans="1:68">
      <c r="C7" s="13"/>
      <c r="D7" s="13"/>
      <c r="E7" s="13"/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  <c r="BF7">
        <v>50</v>
      </c>
      <c r="BG7">
        <v>51</v>
      </c>
      <c r="BH7">
        <v>52</v>
      </c>
      <c r="BI7">
        <v>53</v>
      </c>
      <c r="BJ7">
        <v>54</v>
      </c>
      <c r="BK7">
        <v>55</v>
      </c>
      <c r="BL7">
        <v>56</v>
      </c>
      <c r="BM7">
        <v>57</v>
      </c>
      <c r="BN7">
        <v>58</v>
      </c>
      <c r="BO7">
        <v>59</v>
      </c>
      <c r="BP7">
        <v>60</v>
      </c>
    </row>
    <row r="8" spans="1:68" s="9" customFormat="1">
      <c r="B8" s="8" t="s">
        <v>0</v>
      </c>
      <c r="C8" s="8" t="s">
        <v>1</v>
      </c>
      <c r="D8" s="8" t="s">
        <v>2</v>
      </c>
      <c r="E8" s="8" t="s">
        <v>17</v>
      </c>
      <c r="F8" s="8" t="s">
        <v>5</v>
      </c>
      <c r="G8" s="8" t="s">
        <v>3</v>
      </c>
      <c r="H8" s="8" t="s">
        <v>4</v>
      </c>
      <c r="I8" s="8">
        <v>40780</v>
      </c>
      <c r="J8" s="8">
        <f>I8+1</f>
        <v>40781</v>
      </c>
      <c r="K8" s="8">
        <f>J8+1</f>
        <v>40782</v>
      </c>
      <c r="L8" s="8">
        <f t="shared" ref="L8:BP8" si="1">K8+1</f>
        <v>40783</v>
      </c>
      <c r="M8" s="8">
        <f t="shared" si="1"/>
        <v>40784</v>
      </c>
      <c r="N8" s="8">
        <f t="shared" si="1"/>
        <v>40785</v>
      </c>
      <c r="O8" s="8">
        <f t="shared" si="1"/>
        <v>40786</v>
      </c>
      <c r="P8" s="8">
        <f t="shared" si="1"/>
        <v>40787</v>
      </c>
      <c r="Q8" s="21">
        <f t="shared" si="1"/>
        <v>40788</v>
      </c>
      <c r="R8" s="21">
        <f t="shared" si="1"/>
        <v>40789</v>
      </c>
      <c r="S8" s="21">
        <f t="shared" si="1"/>
        <v>40790</v>
      </c>
      <c r="T8" s="8">
        <f t="shared" si="1"/>
        <v>40791</v>
      </c>
      <c r="U8" s="8">
        <f t="shared" si="1"/>
        <v>40792</v>
      </c>
      <c r="V8" s="8">
        <f t="shared" si="1"/>
        <v>40793</v>
      </c>
      <c r="W8" s="8">
        <f t="shared" si="1"/>
        <v>40794</v>
      </c>
      <c r="X8" s="8">
        <f t="shared" si="1"/>
        <v>40795</v>
      </c>
      <c r="Y8" s="21">
        <f t="shared" si="1"/>
        <v>40796</v>
      </c>
      <c r="Z8" s="21">
        <f t="shared" si="1"/>
        <v>40797</v>
      </c>
      <c r="AA8" s="8">
        <f t="shared" si="1"/>
        <v>40798</v>
      </c>
      <c r="AB8" s="8">
        <f t="shared" si="1"/>
        <v>40799</v>
      </c>
      <c r="AC8" s="8">
        <f t="shared" si="1"/>
        <v>40800</v>
      </c>
      <c r="AD8" s="8">
        <f t="shared" si="1"/>
        <v>40801</v>
      </c>
      <c r="AE8" s="8">
        <f t="shared" si="1"/>
        <v>40802</v>
      </c>
      <c r="AF8" s="21">
        <f>AE8+1</f>
        <v>40803</v>
      </c>
      <c r="AG8" s="21">
        <f t="shared" si="1"/>
        <v>40804</v>
      </c>
      <c r="AH8" s="8">
        <f t="shared" si="1"/>
        <v>40805</v>
      </c>
      <c r="AI8" s="8">
        <f t="shared" si="1"/>
        <v>40806</v>
      </c>
      <c r="AJ8" s="8">
        <f t="shared" si="1"/>
        <v>40807</v>
      </c>
      <c r="AK8" s="8">
        <f t="shared" si="1"/>
        <v>40808</v>
      </c>
      <c r="AL8" s="8">
        <f t="shared" si="1"/>
        <v>40809</v>
      </c>
      <c r="AM8" s="21">
        <f t="shared" si="1"/>
        <v>40810</v>
      </c>
      <c r="AN8" s="21">
        <f t="shared" si="1"/>
        <v>40811</v>
      </c>
      <c r="AO8" s="8">
        <f t="shared" si="1"/>
        <v>40812</v>
      </c>
      <c r="AP8" s="8">
        <f t="shared" si="1"/>
        <v>40813</v>
      </c>
      <c r="AQ8" s="8">
        <f t="shared" si="1"/>
        <v>40814</v>
      </c>
      <c r="AR8" s="8">
        <f t="shared" si="1"/>
        <v>40815</v>
      </c>
      <c r="AS8" s="8">
        <f t="shared" si="1"/>
        <v>40816</v>
      </c>
      <c r="AT8" s="21">
        <f t="shared" si="1"/>
        <v>40817</v>
      </c>
      <c r="AU8" s="21">
        <f t="shared" si="1"/>
        <v>40818</v>
      </c>
      <c r="AV8" s="8">
        <f t="shared" si="1"/>
        <v>40819</v>
      </c>
      <c r="AW8" s="8">
        <f t="shared" si="1"/>
        <v>40820</v>
      </c>
      <c r="AX8" s="8">
        <f t="shared" si="1"/>
        <v>40821</v>
      </c>
      <c r="AY8" s="8">
        <f t="shared" si="1"/>
        <v>40822</v>
      </c>
      <c r="AZ8" s="8">
        <f t="shared" si="1"/>
        <v>40823</v>
      </c>
      <c r="BA8" s="21">
        <f t="shared" si="1"/>
        <v>40824</v>
      </c>
      <c r="BB8" s="21">
        <f t="shared" si="1"/>
        <v>40825</v>
      </c>
      <c r="BC8" s="8">
        <f t="shared" si="1"/>
        <v>40826</v>
      </c>
      <c r="BD8" s="8">
        <f t="shared" si="1"/>
        <v>40827</v>
      </c>
      <c r="BE8" s="8">
        <f t="shared" si="1"/>
        <v>40828</v>
      </c>
      <c r="BF8" s="8">
        <f t="shared" si="1"/>
        <v>40829</v>
      </c>
      <c r="BG8" s="8">
        <f t="shared" si="1"/>
        <v>40830</v>
      </c>
      <c r="BH8" s="21">
        <f t="shared" si="1"/>
        <v>40831</v>
      </c>
      <c r="BI8" s="21">
        <f t="shared" si="1"/>
        <v>40832</v>
      </c>
      <c r="BJ8" s="8">
        <f t="shared" si="1"/>
        <v>40833</v>
      </c>
      <c r="BK8" s="8">
        <f t="shared" si="1"/>
        <v>40834</v>
      </c>
      <c r="BL8" s="8">
        <f t="shared" si="1"/>
        <v>40835</v>
      </c>
      <c r="BM8" s="8">
        <f t="shared" si="1"/>
        <v>40836</v>
      </c>
      <c r="BN8" s="8">
        <f t="shared" si="1"/>
        <v>40837</v>
      </c>
      <c r="BO8" s="21">
        <f t="shared" si="1"/>
        <v>40838</v>
      </c>
      <c r="BP8" s="21">
        <f t="shared" si="1"/>
        <v>40839</v>
      </c>
    </row>
    <row r="9" spans="1:68" s="7" customFormat="1">
      <c r="B9" s="6"/>
      <c r="C9" s="6" t="s">
        <v>7</v>
      </c>
      <c r="D9" s="6"/>
      <c r="E9" s="6"/>
      <c r="F9" s="6"/>
      <c r="G9" s="6"/>
      <c r="H9" s="6"/>
      <c r="I9" s="6"/>
      <c r="J9" s="6"/>
      <c r="K9" s="26"/>
      <c r="L9" s="26"/>
      <c r="M9" s="6"/>
      <c r="N9" s="6"/>
      <c r="O9" s="6"/>
      <c r="P9" s="6"/>
      <c r="Q9" s="26"/>
      <c r="R9" s="26"/>
      <c r="S9" s="26"/>
      <c r="T9" s="6"/>
      <c r="U9" s="6"/>
      <c r="V9" s="6"/>
      <c r="W9" s="6"/>
      <c r="X9" s="6"/>
      <c r="Y9" s="26"/>
      <c r="Z9" s="2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</row>
    <row r="10" spans="1:68">
      <c r="A10">
        <v>1</v>
      </c>
      <c r="B10" s="3"/>
      <c r="C10" s="3" t="s">
        <v>8</v>
      </c>
      <c r="D10" s="3" t="s">
        <v>22</v>
      </c>
      <c r="E10" s="3"/>
      <c r="F10" s="4">
        <f>IFERROR( HLOOKUP("BE",I10:BC$74,$A$74-$A10+1,FALSE),0)+ IFERROR( HLOOKUP("B",I10:BC$74,$A$74-$A10+1,FALSE),0)</f>
        <v>40780</v>
      </c>
      <c r="G10" s="4">
        <f>IFERROR( HLOOKUP("BE",I10:BC$74,$A$74-$A10+1,FALSE),0)+ IFERROR( HLOOKUP("E",I10:BC$74,$A$74-$A10+1,FALSE),0)</f>
        <v>40780</v>
      </c>
      <c r="H10" s="3"/>
      <c r="I10" s="1" t="s">
        <v>15</v>
      </c>
      <c r="J10" s="1" t="s">
        <v>14</v>
      </c>
      <c r="K10" s="20"/>
      <c r="L10" s="20"/>
      <c r="M10" s="1" t="s">
        <v>14</v>
      </c>
      <c r="N10" s="1"/>
      <c r="O10" s="1"/>
      <c r="P10" s="1"/>
      <c r="Q10" s="20"/>
      <c r="R10" s="20"/>
      <c r="S10" s="20"/>
      <c r="T10" s="1"/>
      <c r="U10" s="1"/>
      <c r="V10" s="1"/>
      <c r="W10" s="1"/>
      <c r="X10" s="1"/>
      <c r="Y10" s="20"/>
      <c r="Z10" s="20"/>
      <c r="AA10" s="1"/>
      <c r="AB10" s="1"/>
      <c r="AC10" s="1"/>
      <c r="AD10" s="1"/>
      <c r="AE10" s="1"/>
      <c r="AF10" s="13"/>
      <c r="AG10" s="20"/>
      <c r="AH10" s="1"/>
      <c r="AI10" s="1"/>
      <c r="AJ10" s="1"/>
      <c r="AK10" s="1"/>
      <c r="AL10" s="1"/>
      <c r="AM10" s="20"/>
      <c r="AN10" s="20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pans="1:68">
      <c r="A11">
        <v>2</v>
      </c>
      <c r="B11" s="3"/>
      <c r="C11" s="3" t="s">
        <v>26</v>
      </c>
      <c r="D11" s="3" t="s">
        <v>20</v>
      </c>
      <c r="E11" s="3"/>
      <c r="F11" s="4">
        <f>IFERROR( HLOOKUP("BE",I11:BC$74,$A$74-$A11+1,FALSE),0)+ IFERROR( HLOOKUP("B",I11:BC$74,$A$74-$A11+1,FALSE),0)</f>
        <v>40780</v>
      </c>
      <c r="G11" s="4">
        <f>IFERROR( HLOOKUP("BE",I11:BC$74,$A$74-$A11+1,FALSE),0)+ IFERROR( HLOOKUP("E",I11:BC$74,$A$74-$A11+1,FALSE),0)</f>
        <v>40780</v>
      </c>
      <c r="H11" s="3"/>
      <c r="I11" s="1" t="s">
        <v>15</v>
      </c>
      <c r="J11" s="1"/>
      <c r="K11" s="20"/>
      <c r="L11" s="20"/>
      <c r="M11" s="1"/>
      <c r="N11" s="1"/>
      <c r="O11" s="1"/>
      <c r="P11" s="1"/>
      <c r="Q11" s="20"/>
      <c r="R11" s="20"/>
      <c r="S11" s="20"/>
      <c r="T11" s="1"/>
      <c r="U11" s="1"/>
      <c r="V11" s="1"/>
      <c r="W11" s="1"/>
      <c r="X11" s="1"/>
      <c r="Y11" s="20"/>
      <c r="Z11" s="20"/>
      <c r="AA11" s="1"/>
      <c r="AB11" s="1"/>
      <c r="AC11" s="1"/>
      <c r="AD11" s="1"/>
      <c r="AE11" s="1"/>
      <c r="AF11" s="20"/>
      <c r="AG11" s="20"/>
      <c r="AH11" s="1"/>
      <c r="AI11" s="1"/>
      <c r="AJ11" s="1"/>
      <c r="AK11" s="1"/>
      <c r="AL11" s="1"/>
      <c r="AM11" s="20"/>
      <c r="AN11" s="20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s="7" customFormat="1">
      <c r="A12">
        <v>3</v>
      </c>
      <c r="B12" s="6"/>
      <c r="C12" s="6" t="s">
        <v>10</v>
      </c>
      <c r="D12" s="6"/>
      <c r="E12" s="6"/>
      <c r="F12" s="6"/>
      <c r="G12" s="6"/>
      <c r="H12" s="6"/>
      <c r="I12" s="6"/>
      <c r="J12" s="6"/>
      <c r="K12" s="26"/>
      <c r="L12" s="26"/>
      <c r="M12" s="6"/>
      <c r="N12" s="6"/>
      <c r="O12" s="6"/>
      <c r="P12" s="6"/>
      <c r="Q12" s="26"/>
      <c r="R12" s="26"/>
      <c r="S12" s="26"/>
      <c r="T12" s="6"/>
      <c r="U12" s="6"/>
      <c r="V12" s="6"/>
      <c r="W12" s="6"/>
      <c r="X12" s="6"/>
      <c r="Y12" s="26"/>
      <c r="Z12" s="26"/>
      <c r="AA12" s="6"/>
      <c r="AB12" s="6"/>
      <c r="AC12" s="6"/>
      <c r="AD12" s="6"/>
      <c r="AE12" s="6"/>
      <c r="AF12" s="26"/>
      <c r="AG12" s="26"/>
      <c r="AH12" s="6"/>
      <c r="AI12" s="6"/>
      <c r="AJ12" s="6"/>
      <c r="AK12" s="6"/>
      <c r="AL12" s="6"/>
      <c r="AM12" s="26"/>
      <c r="AN12" s="2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1:68" s="18" customFormat="1">
      <c r="A13">
        <v>4</v>
      </c>
      <c r="B13" s="14"/>
      <c r="C13" s="14" t="s">
        <v>50</v>
      </c>
      <c r="D13" s="14" t="s">
        <v>22</v>
      </c>
      <c r="E13" s="14"/>
      <c r="F13" s="15">
        <f>IFERROR( HLOOKUP("BE",I13:BC$74,$A$74-$A13+1,FALSE),0)+ IFERROR( HLOOKUP("B",I13:BC$74,$A$74-$A13+1,FALSE),0)</f>
        <v>40780</v>
      </c>
      <c r="G13" s="15">
        <f>IFERROR( HLOOKUP("BE",I13:BC$74,$A$74-$A13+1,FALSE),0)+ IFERROR( HLOOKUP("E",I13:BC$74,$A$74-$A13+1,FALSE),0)</f>
        <v>40780</v>
      </c>
      <c r="H13" s="16"/>
      <c r="I13" s="17" t="s">
        <v>15</v>
      </c>
      <c r="J13" s="17"/>
      <c r="K13" s="27"/>
      <c r="L13" s="27"/>
      <c r="M13" s="17"/>
      <c r="N13" s="17"/>
      <c r="O13" s="17"/>
      <c r="P13" s="17"/>
      <c r="Q13" s="27"/>
      <c r="R13" s="27"/>
      <c r="S13" s="27"/>
      <c r="T13" s="17"/>
      <c r="U13" s="17"/>
      <c r="V13" s="17"/>
      <c r="W13" s="17"/>
      <c r="X13" s="17"/>
      <c r="Y13" s="27"/>
      <c r="Z13" s="27"/>
      <c r="AA13" s="17"/>
      <c r="AB13" s="17"/>
      <c r="AC13" s="17"/>
      <c r="AD13" s="17"/>
      <c r="AE13" s="17"/>
      <c r="AF13" s="27"/>
      <c r="AG13" s="27"/>
      <c r="AH13" s="17"/>
      <c r="AI13" s="17"/>
      <c r="AJ13" s="17"/>
      <c r="AK13" s="17"/>
      <c r="AL13" s="17"/>
      <c r="AM13" s="27"/>
      <c r="AN13" s="2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s="7" customFormat="1">
      <c r="A14">
        <v>5</v>
      </c>
      <c r="B14" s="6"/>
      <c r="C14" s="6" t="s">
        <v>60</v>
      </c>
      <c r="D14" s="6"/>
      <c r="E14" s="6"/>
      <c r="F14" s="6"/>
      <c r="G14" s="6"/>
      <c r="H14" s="6"/>
      <c r="I14" s="6"/>
      <c r="J14" s="6"/>
      <c r="K14" s="26"/>
      <c r="L14" s="26"/>
      <c r="M14" s="6"/>
      <c r="N14" s="6"/>
      <c r="O14" s="6"/>
      <c r="P14" s="6"/>
      <c r="Q14" s="26"/>
      <c r="R14" s="26"/>
      <c r="S14" s="26"/>
      <c r="T14" s="6"/>
      <c r="U14" s="6"/>
      <c r="V14" s="6"/>
      <c r="W14" s="6"/>
      <c r="X14" s="6"/>
      <c r="Y14" s="26"/>
      <c r="Z14" s="26"/>
      <c r="AA14" s="6"/>
      <c r="AB14" s="6"/>
      <c r="AC14" s="6"/>
      <c r="AD14" s="6"/>
      <c r="AE14" s="6"/>
      <c r="AF14" s="26"/>
      <c r="AG14" s="26"/>
      <c r="AH14" s="6"/>
      <c r="AI14" s="6"/>
      <c r="AJ14" s="6"/>
      <c r="AK14" s="6"/>
      <c r="AL14" s="6"/>
      <c r="AM14" s="26"/>
      <c r="AN14" s="2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>
      <c r="A15">
        <v>6</v>
      </c>
      <c r="B15" s="3">
        <v>1</v>
      </c>
      <c r="C15" s="23" t="s">
        <v>41</v>
      </c>
      <c r="D15" s="3" t="s">
        <v>20</v>
      </c>
      <c r="E15" s="3"/>
      <c r="F15" s="4">
        <f>IFERROR( HLOOKUP("BE",I15:BC$74,$A$74-$A15+1,FALSE),0)+ IFERROR( HLOOKUP("B",I15:BC$74,$A$74-$A15+1,FALSE),0)</f>
        <v>40780</v>
      </c>
      <c r="G15" s="4">
        <f>IFERROR( HLOOKUP("BE",I15:BC$74,$A$74-$A15+1,FALSE),0)+ IFERROR( HLOOKUP("E",I15:BC$74,$A$74-$A15+1,FALSE),0)</f>
        <v>40787</v>
      </c>
      <c r="H15" s="3" t="s">
        <v>63</v>
      </c>
      <c r="I15" s="1" t="s">
        <v>12</v>
      </c>
      <c r="J15" s="1" t="s">
        <v>14</v>
      </c>
      <c r="K15" s="20"/>
      <c r="L15" s="20"/>
      <c r="M15" s="1" t="s">
        <v>14</v>
      </c>
      <c r="N15" s="1" t="s">
        <v>14</v>
      </c>
      <c r="O15" s="1" t="s">
        <v>14</v>
      </c>
      <c r="P15" s="1" t="s">
        <v>13</v>
      </c>
      <c r="Q15" s="20"/>
      <c r="R15" s="20"/>
      <c r="S15" s="20"/>
      <c r="T15" s="1"/>
      <c r="U15" s="1"/>
      <c r="V15" s="1"/>
      <c r="W15" s="1"/>
      <c r="X15" s="1"/>
      <c r="Y15" s="20"/>
      <c r="Z15" s="20"/>
      <c r="AA15" s="1"/>
      <c r="AB15" s="1"/>
      <c r="AC15" s="1"/>
      <c r="AD15" s="1"/>
      <c r="AE15" s="1"/>
      <c r="AF15" s="20"/>
      <c r="AG15" s="20"/>
      <c r="AH15" s="1"/>
      <c r="AI15" s="1"/>
      <c r="AJ15" s="1"/>
      <c r="AK15" s="1"/>
      <c r="AL15" s="1"/>
      <c r="AM15" s="20"/>
      <c r="AN15" s="20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>
      <c r="A16">
        <v>7</v>
      </c>
      <c r="B16" s="3">
        <v>2</v>
      </c>
      <c r="C16" s="23" t="s">
        <v>27</v>
      </c>
      <c r="D16" s="3" t="s">
        <v>64</v>
      </c>
      <c r="E16" s="3"/>
      <c r="F16" s="4">
        <f>IFERROR( HLOOKUP("BE",I16:BC$74,$A$74-$A16+1,FALSE),0)+ IFERROR( HLOOKUP("B",I16:BC$74,$A$74-$A16+1,FALSE),0)</f>
        <v>40780</v>
      </c>
      <c r="G16" s="4">
        <f>IFERROR( HLOOKUP("BE",I16:BC$74,$A$74-$A16+1,FALSE),0)+ IFERROR( HLOOKUP("E",I16:BC$74,$A$74-$A16+1,FALSE),0)</f>
        <v>40792</v>
      </c>
      <c r="H16" s="3" t="s">
        <v>65</v>
      </c>
      <c r="I16" s="1" t="s">
        <v>12</v>
      </c>
      <c r="J16" s="1" t="s">
        <v>14</v>
      </c>
      <c r="K16" s="20"/>
      <c r="L16" s="20"/>
      <c r="M16" s="1" t="s">
        <v>14</v>
      </c>
      <c r="N16" s="1" t="s">
        <v>14</v>
      </c>
      <c r="O16" s="1" t="s">
        <v>14</v>
      </c>
      <c r="P16" s="1" t="s">
        <v>14</v>
      </c>
      <c r="Q16" s="20"/>
      <c r="R16" s="20"/>
      <c r="S16" s="20"/>
      <c r="T16" s="1" t="s">
        <v>14</v>
      </c>
      <c r="U16" s="1" t="s">
        <v>13</v>
      </c>
      <c r="V16" s="1"/>
      <c r="W16" s="1"/>
      <c r="X16" s="1"/>
      <c r="Y16" s="20"/>
      <c r="Z16" s="20"/>
      <c r="AA16" s="1"/>
      <c r="AB16" s="1"/>
      <c r="AC16" s="1"/>
      <c r="AD16" s="1"/>
      <c r="AE16" s="1"/>
      <c r="AF16" s="20"/>
      <c r="AG16" s="20"/>
      <c r="AH16" s="1"/>
      <c r="AI16" s="1"/>
      <c r="AJ16" s="1"/>
      <c r="AK16" s="1"/>
      <c r="AL16" s="1"/>
      <c r="AM16" s="20"/>
      <c r="AN16" s="20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>
      <c r="A17">
        <v>8</v>
      </c>
      <c r="B17" s="3">
        <v>3</v>
      </c>
      <c r="C17" s="24" t="s">
        <v>32</v>
      </c>
      <c r="D17" s="3" t="s">
        <v>20</v>
      </c>
      <c r="E17" s="3"/>
      <c r="F17" s="4"/>
      <c r="G17" s="4"/>
      <c r="H17" s="3" t="s">
        <v>74</v>
      </c>
      <c r="I17" s="1" t="s">
        <v>12</v>
      </c>
      <c r="J17" s="1" t="s">
        <v>13</v>
      </c>
      <c r="K17" s="20"/>
      <c r="L17" s="20"/>
      <c r="M17" s="1"/>
      <c r="N17" s="1"/>
      <c r="O17" s="1"/>
      <c r="P17" s="1"/>
      <c r="Q17" s="20"/>
      <c r="R17" s="20"/>
      <c r="S17" s="20"/>
      <c r="T17" s="1"/>
      <c r="U17" s="1"/>
      <c r="V17" s="1"/>
      <c r="W17" s="1"/>
      <c r="X17" s="1"/>
      <c r="Y17" s="20"/>
      <c r="Z17" s="20"/>
      <c r="AA17" s="1"/>
      <c r="AB17" s="1"/>
      <c r="AC17" s="1"/>
      <c r="AD17" s="1"/>
      <c r="AE17" s="1"/>
      <c r="AF17" s="20"/>
      <c r="AG17" s="20"/>
      <c r="AH17" s="1"/>
      <c r="AI17" s="1"/>
      <c r="AJ17" s="1"/>
      <c r="AK17" s="1"/>
      <c r="AL17" s="1"/>
      <c r="AM17" s="20"/>
      <c r="AN17" s="20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>
      <c r="A18">
        <v>9</v>
      </c>
      <c r="B18" s="3">
        <v>4</v>
      </c>
      <c r="C18" s="23" t="s">
        <v>28</v>
      </c>
      <c r="D18" s="3" t="s">
        <v>64</v>
      </c>
      <c r="E18" s="3"/>
      <c r="F18" s="4">
        <f>IFERROR( HLOOKUP("BE",I18:BC$74,$A$74-$A18+1,FALSE),0)+ IFERROR( HLOOKUP("B",I18:BC$74,$A$74-$A18+1,FALSE),0)</f>
        <v>40792</v>
      </c>
      <c r="G18" s="4">
        <f>IFERROR( HLOOKUP("BE",I18:BC$74,$A$74-$A18+1,FALSE),0)+ IFERROR( HLOOKUP("E",I18:BC$74,$A$74-$A18+1,FALSE),0)</f>
        <v>40795</v>
      </c>
      <c r="H18" s="3" t="s">
        <v>75</v>
      </c>
      <c r="I18" s="1"/>
      <c r="J18" s="1"/>
      <c r="K18" s="20"/>
      <c r="L18" s="20"/>
      <c r="M18" s="1"/>
      <c r="N18" s="1"/>
      <c r="O18" s="1"/>
      <c r="P18" s="1"/>
      <c r="Q18" s="20"/>
      <c r="R18" s="20"/>
      <c r="S18" s="20"/>
      <c r="T18" s="1"/>
      <c r="U18" s="1" t="s">
        <v>12</v>
      </c>
      <c r="V18" s="1" t="s">
        <v>14</v>
      </c>
      <c r="W18" s="1" t="s">
        <v>14</v>
      </c>
      <c r="X18" s="1" t="s">
        <v>13</v>
      </c>
      <c r="Y18" s="20"/>
      <c r="Z18" s="20"/>
      <c r="AA18" s="1"/>
      <c r="AB18" s="1"/>
      <c r="AC18" s="1"/>
      <c r="AD18" s="1"/>
      <c r="AE18" s="1"/>
      <c r="AF18" s="20"/>
      <c r="AG18" s="20"/>
      <c r="AH18" s="1"/>
      <c r="AI18" s="1"/>
      <c r="AJ18" s="1"/>
      <c r="AK18" s="1"/>
      <c r="AL18" s="1"/>
      <c r="AM18" s="20"/>
      <c r="AN18" s="20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>
      <c r="A19">
        <v>10</v>
      </c>
      <c r="B19" s="3">
        <v>5</v>
      </c>
      <c r="C19" s="23" t="s">
        <v>29</v>
      </c>
      <c r="D19" s="3" t="s">
        <v>64</v>
      </c>
      <c r="E19" s="3"/>
      <c r="F19" s="4">
        <f>IFERROR( HLOOKUP("BE",I19:BC$74,$A$74-$A19+1,FALSE),0)+ IFERROR( HLOOKUP("B",I19:BC$74,$A$74-$A19+1,FALSE),0)</f>
        <v>40793</v>
      </c>
      <c r="G19" s="4">
        <f>IFERROR( HLOOKUP("BE",I19:BC$74,$A$74-$A19+1,FALSE),0)+ IFERROR( HLOOKUP("E",I19:BC$74,$A$74-$A19+1,FALSE),0)</f>
        <v>40800</v>
      </c>
      <c r="H19" s="3" t="s">
        <v>73</v>
      </c>
      <c r="I19" s="1"/>
      <c r="J19" s="1"/>
      <c r="K19" s="20"/>
      <c r="L19" s="20"/>
      <c r="M19" s="1"/>
      <c r="N19" s="1"/>
      <c r="O19" s="1"/>
      <c r="P19" s="1"/>
      <c r="Q19" s="20"/>
      <c r="R19" s="20"/>
      <c r="S19" s="20"/>
      <c r="T19" s="1"/>
      <c r="U19" s="1"/>
      <c r="V19" s="1" t="s">
        <v>12</v>
      </c>
      <c r="W19" s="1" t="s">
        <v>14</v>
      </c>
      <c r="X19" s="1" t="s">
        <v>14</v>
      </c>
      <c r="Y19" s="20"/>
      <c r="Z19" s="20"/>
      <c r="AA19" s="1" t="s">
        <v>14</v>
      </c>
      <c r="AB19" s="1" t="s">
        <v>14</v>
      </c>
      <c r="AC19" s="1" t="s">
        <v>13</v>
      </c>
      <c r="AD19" s="1"/>
      <c r="AE19" s="1"/>
      <c r="AF19" s="20"/>
      <c r="AG19" s="20"/>
      <c r="AH19" s="1"/>
      <c r="AI19" s="1"/>
      <c r="AJ19" s="1"/>
      <c r="AK19" s="1"/>
      <c r="AL19" s="1"/>
      <c r="AM19" s="20"/>
      <c r="AN19" s="20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>
      <c r="A20">
        <v>11</v>
      </c>
      <c r="B20" s="3">
        <v>6</v>
      </c>
      <c r="C20" s="23" t="s">
        <v>30</v>
      </c>
      <c r="D20" s="3" t="s">
        <v>64</v>
      </c>
      <c r="E20" s="3"/>
      <c r="F20" s="4">
        <f>IFERROR( HLOOKUP("BE",I20:BC$74,$A$74-$A20+1,FALSE),0)+ IFERROR( HLOOKUP("B",I20:BC$74,$A$74-$A20+1,FALSE),0)</f>
        <v>40801</v>
      </c>
      <c r="G20" s="4">
        <f>IFERROR( HLOOKUP("BE",I20:BC$74,$A$74-$A20+1,FALSE),0)+ IFERROR( HLOOKUP("E",I20:BC$74,$A$74-$A20+1,FALSE),0)</f>
        <v>40809</v>
      </c>
      <c r="H20" s="3" t="s">
        <v>73</v>
      </c>
      <c r="I20" s="1"/>
      <c r="J20" s="1"/>
      <c r="K20" s="20"/>
      <c r="L20" s="20"/>
      <c r="M20" s="1"/>
      <c r="N20" s="1"/>
      <c r="O20" s="1"/>
      <c r="P20" s="1"/>
      <c r="Q20" s="20"/>
      <c r="R20" s="20"/>
      <c r="S20" s="20"/>
      <c r="T20" s="1"/>
      <c r="U20" s="1"/>
      <c r="V20" s="1"/>
      <c r="W20" s="1"/>
      <c r="X20" s="1"/>
      <c r="Y20" s="20"/>
      <c r="Z20" s="20"/>
      <c r="AA20" s="1"/>
      <c r="AB20" s="1"/>
      <c r="AC20" s="1"/>
      <c r="AD20" s="1" t="s">
        <v>12</v>
      </c>
      <c r="AE20" s="1" t="s">
        <v>14</v>
      </c>
      <c r="AF20" s="20"/>
      <c r="AG20" s="20"/>
      <c r="AH20" s="1" t="s">
        <v>14</v>
      </c>
      <c r="AI20" s="1" t="s">
        <v>14</v>
      </c>
      <c r="AJ20" s="1" t="s">
        <v>14</v>
      </c>
      <c r="AK20" s="1" t="s">
        <v>14</v>
      </c>
      <c r="AL20" s="1" t="s">
        <v>13</v>
      </c>
      <c r="AM20" s="20"/>
      <c r="AN20" s="20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>
      <c r="A21">
        <v>12</v>
      </c>
      <c r="B21" s="3">
        <v>7</v>
      </c>
      <c r="C21" s="23" t="s">
        <v>31</v>
      </c>
      <c r="D21" s="3" t="s">
        <v>64</v>
      </c>
      <c r="E21" s="3"/>
      <c r="F21" s="4">
        <f>IFERROR( HLOOKUP("BE",I21:BC$74,$A$74-$A21+1,FALSE),0)+ IFERROR( HLOOKUP("B",I21:BC$74,$A$74-$A21+1,FALSE),0)</f>
        <v>40819</v>
      </c>
      <c r="G21" s="4">
        <f>IFERROR( HLOOKUP("BE",I21:BC$74,$A$74-$A21+1,FALSE),0)+ IFERROR( HLOOKUP("E",I21:BC$74,$A$74-$A21+1,FALSE),0)</f>
        <v>40823</v>
      </c>
      <c r="H21" s="3" t="s">
        <v>73</v>
      </c>
      <c r="I21" s="1"/>
      <c r="J21" s="1"/>
      <c r="K21" s="20"/>
      <c r="L21" s="20"/>
      <c r="M21" s="1"/>
      <c r="N21" s="1"/>
      <c r="O21" s="1"/>
      <c r="P21" s="1"/>
      <c r="Q21" s="20"/>
      <c r="R21" s="20"/>
      <c r="S21" s="20"/>
      <c r="T21" s="1"/>
      <c r="U21" s="1"/>
      <c r="V21" s="1"/>
      <c r="W21" s="1"/>
      <c r="X21" s="1"/>
      <c r="Y21" s="20"/>
      <c r="Z21" s="20"/>
      <c r="AA21" s="1"/>
      <c r="AB21" s="1"/>
      <c r="AC21" s="1"/>
      <c r="AD21" s="1"/>
      <c r="AE21" s="1"/>
      <c r="AF21" s="20"/>
      <c r="AG21" s="20"/>
      <c r="AH21" s="1"/>
      <c r="AI21" s="1"/>
      <c r="AJ21" s="1"/>
      <c r="AK21" s="1"/>
      <c r="AL21" s="1"/>
      <c r="AM21" s="20"/>
      <c r="AN21" s="20"/>
      <c r="AO21" s="1"/>
      <c r="AP21" s="1"/>
      <c r="AQ21" s="1"/>
      <c r="AR21" s="1"/>
      <c r="AS21" s="1"/>
      <c r="AT21" s="1"/>
      <c r="AU21" s="1"/>
      <c r="AV21" s="1" t="s">
        <v>12</v>
      </c>
      <c r="AW21" s="1" t="s">
        <v>14</v>
      </c>
      <c r="AX21" s="1" t="s">
        <v>14</v>
      </c>
      <c r="AY21" s="1" t="s">
        <v>14</v>
      </c>
      <c r="AZ21" s="1" t="s">
        <v>13</v>
      </c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>
      <c r="A22">
        <v>13</v>
      </c>
      <c r="B22" s="3">
        <v>8</v>
      </c>
      <c r="C22" s="3"/>
      <c r="D22" s="3"/>
      <c r="E22" s="3"/>
      <c r="F22" s="4">
        <f>IFERROR( HLOOKUP("BE",I22:BC$74,$A$74-$A22+1,FALSE),0)+ IFERROR( HLOOKUP("B",I22:BC$74,$A$74-$A22+1,FALSE),0)</f>
        <v>0</v>
      </c>
      <c r="G22" s="4">
        <f>IFERROR( HLOOKUP("BE",I22:BC$74,$A$74-$A22+1,FALSE),0)+ IFERROR( HLOOKUP("E",I22:BC$74,$A$74-$A22+1,FALSE),0)</f>
        <v>0</v>
      </c>
      <c r="H22" s="3"/>
      <c r="I22" s="1"/>
      <c r="J22" s="1"/>
      <c r="K22" s="20"/>
      <c r="L22" s="20"/>
      <c r="M22" s="1"/>
      <c r="N22" s="1"/>
      <c r="O22" s="1"/>
      <c r="P22" s="1"/>
      <c r="Q22" s="20"/>
      <c r="R22" s="20"/>
      <c r="S22" s="20"/>
      <c r="T22" s="1"/>
      <c r="U22" s="1"/>
      <c r="V22" s="1"/>
      <c r="W22" s="1"/>
      <c r="X22" s="1"/>
      <c r="Y22" s="20"/>
      <c r="Z22" s="20"/>
      <c r="AA22" s="1"/>
      <c r="AB22" s="1"/>
      <c r="AC22" s="1"/>
      <c r="AD22" s="1"/>
      <c r="AE22" s="1"/>
      <c r="AF22" s="20"/>
      <c r="AG22" s="20"/>
      <c r="AH22" s="1"/>
      <c r="AI22" s="1"/>
      <c r="AJ22" s="1"/>
      <c r="AK22" s="1"/>
      <c r="AL22" s="1"/>
      <c r="AM22" s="20"/>
      <c r="AN22" s="20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s="7" customFormat="1">
      <c r="A23">
        <v>14</v>
      </c>
      <c r="B23" s="3">
        <v>9</v>
      </c>
      <c r="C23" s="6" t="s">
        <v>61</v>
      </c>
      <c r="D23" s="6"/>
      <c r="E23" s="6"/>
      <c r="F23" s="6"/>
      <c r="G23" s="6"/>
      <c r="H23" s="6"/>
      <c r="I23" s="6"/>
      <c r="J23" s="6"/>
      <c r="K23" s="26"/>
      <c r="L23" s="26"/>
      <c r="M23" s="6"/>
      <c r="N23" s="6"/>
      <c r="O23" s="6"/>
      <c r="P23" s="6"/>
      <c r="Q23" s="26"/>
      <c r="R23" s="26"/>
      <c r="S23" s="26"/>
      <c r="T23" s="6"/>
      <c r="U23" s="6"/>
      <c r="V23" s="6"/>
      <c r="W23" s="6"/>
      <c r="X23" s="6"/>
      <c r="Y23" s="26"/>
      <c r="Z23" s="26"/>
      <c r="AA23" s="6"/>
      <c r="AB23" s="6"/>
      <c r="AC23" s="6"/>
      <c r="AD23" s="6"/>
      <c r="AE23" s="6"/>
      <c r="AF23" s="26"/>
      <c r="AG23" s="26"/>
      <c r="AH23" s="6"/>
      <c r="AI23" s="6"/>
      <c r="AJ23" s="6"/>
      <c r="AK23" s="6"/>
      <c r="AL23" s="6"/>
      <c r="AM23" s="26"/>
      <c r="AN23" s="2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>
      <c r="A24">
        <v>15</v>
      </c>
      <c r="B24" s="3">
        <v>10</v>
      </c>
      <c r="C24" s="3" t="s">
        <v>33</v>
      </c>
      <c r="D24" s="3" t="s">
        <v>20</v>
      </c>
      <c r="E24" s="3"/>
      <c r="F24" s="4">
        <f>IFERROR( HLOOKUP("BE",I24:BC$74,$A$74-$A24+1,FALSE),0)+ IFERROR( HLOOKUP("B",I24:BC$74,$A$74-$A24+1,FALSE),0)</f>
        <v>40780</v>
      </c>
      <c r="G24" s="4">
        <f>IFERROR( HLOOKUP("BE",I24:BC$74,$A$74-$A24+1,FALSE),0)+ IFERROR( HLOOKUP("E",I24:BC$74,$A$74-$A24+1,FALSE),0)</f>
        <v>40780</v>
      </c>
      <c r="H24" s="3" t="s">
        <v>71</v>
      </c>
      <c r="I24" s="1" t="s">
        <v>15</v>
      </c>
      <c r="J24" s="1"/>
      <c r="K24" s="20"/>
      <c r="L24" s="20"/>
      <c r="M24" s="1"/>
      <c r="N24" s="1"/>
      <c r="O24" s="1"/>
      <c r="P24" s="1"/>
      <c r="Q24" s="20"/>
      <c r="R24" s="20"/>
      <c r="S24" s="20"/>
      <c r="T24" s="1"/>
      <c r="U24" s="1"/>
      <c r="V24" s="1"/>
      <c r="W24" s="1"/>
      <c r="X24" s="1"/>
      <c r="Y24" s="20"/>
      <c r="Z24" s="20"/>
      <c r="AA24" s="1"/>
      <c r="AB24" s="1"/>
      <c r="AC24" s="1"/>
      <c r="AD24" s="1"/>
      <c r="AE24" s="1"/>
      <c r="AF24" s="20"/>
      <c r="AG24" s="20"/>
      <c r="AH24" s="1"/>
      <c r="AI24" s="1"/>
      <c r="AJ24" s="1"/>
      <c r="AK24" s="1"/>
      <c r="AL24" s="1"/>
      <c r="AM24" s="20"/>
      <c r="AN24" s="20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>
      <c r="A25">
        <v>16</v>
      </c>
      <c r="B25" s="3">
        <v>11</v>
      </c>
      <c r="C25" s="3" t="s">
        <v>44</v>
      </c>
      <c r="D25" s="3" t="s">
        <v>20</v>
      </c>
      <c r="E25" s="3"/>
      <c r="F25" s="4">
        <f>IFERROR( HLOOKUP("BE",I25:BC$74,$A$74-$A25+1,FALSE),0)+ IFERROR( HLOOKUP("B",I25:BC$74,$A$74-$A25+1,FALSE),0)</f>
        <v>40780</v>
      </c>
      <c r="G25" s="4">
        <f>IFERROR( HLOOKUP("BE",I25:BC$74,$A$74-$A25+1,FALSE),0)+ IFERROR( HLOOKUP("E",I25:BC$74,$A$74-$A25+1,FALSE),0)</f>
        <v>40780</v>
      </c>
      <c r="H25" s="3" t="s">
        <v>72</v>
      </c>
      <c r="I25" s="1" t="s">
        <v>15</v>
      </c>
      <c r="J25" s="1"/>
      <c r="K25" s="20"/>
      <c r="L25" s="20"/>
      <c r="M25" s="1"/>
      <c r="N25" s="1"/>
      <c r="O25" s="1"/>
      <c r="P25" s="1"/>
      <c r="Q25" s="20"/>
      <c r="R25" s="20"/>
      <c r="S25" s="20"/>
      <c r="T25" s="1"/>
      <c r="U25" s="1"/>
      <c r="V25" s="1"/>
      <c r="W25" s="1"/>
      <c r="X25" s="1"/>
      <c r="Y25" s="20"/>
      <c r="Z25" s="20"/>
      <c r="AA25" s="1"/>
      <c r="AB25" s="1"/>
      <c r="AC25" s="1"/>
      <c r="AD25" s="1"/>
      <c r="AE25" s="1"/>
      <c r="AF25" s="20"/>
      <c r="AG25" s="20"/>
      <c r="AH25" s="1"/>
      <c r="AI25" s="1"/>
      <c r="AJ25" s="1"/>
      <c r="AK25" s="1"/>
      <c r="AL25" s="1"/>
      <c r="AM25" s="20"/>
      <c r="AN25" s="20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>
      <c r="A26">
        <v>17</v>
      </c>
      <c r="B26" s="3">
        <v>12</v>
      </c>
      <c r="C26" s="3" t="s">
        <v>34</v>
      </c>
      <c r="D26" s="3" t="s">
        <v>20</v>
      </c>
      <c r="E26" s="3"/>
      <c r="F26" s="4">
        <f>IFERROR( HLOOKUP("BE",I26:BC$74,$A$74-$A26+1,FALSE),0)+ IFERROR( HLOOKUP("B",I26:BC$74,$A$74-$A26+1,FALSE),0)</f>
        <v>40780</v>
      </c>
      <c r="G26" s="4">
        <f>IFERROR( HLOOKUP("BE",I26:BC$74,$A$74-$A26+1,FALSE),0)+ IFERROR( HLOOKUP("E",I26:BC$74,$A$74-$A26+1,FALSE),0)</f>
        <v>40780</v>
      </c>
      <c r="H26" s="3" t="s">
        <v>71</v>
      </c>
      <c r="I26" s="1" t="s">
        <v>15</v>
      </c>
      <c r="J26" s="1"/>
      <c r="K26" s="20"/>
      <c r="L26" s="20"/>
      <c r="M26" s="1"/>
      <c r="N26" s="1"/>
      <c r="O26" s="1"/>
      <c r="P26" s="1"/>
      <c r="Q26" s="20"/>
      <c r="R26" s="20"/>
      <c r="S26" s="20"/>
      <c r="T26" s="1"/>
      <c r="U26" s="1"/>
      <c r="V26" s="1"/>
      <c r="W26" s="1"/>
      <c r="X26" s="1"/>
      <c r="Y26" s="20"/>
      <c r="Z26" s="20"/>
      <c r="AA26" s="1"/>
      <c r="AB26" s="1"/>
      <c r="AC26" s="1"/>
      <c r="AD26" s="1"/>
      <c r="AE26" s="1"/>
      <c r="AF26" s="20"/>
      <c r="AG26" s="20"/>
      <c r="AH26" s="1"/>
      <c r="AI26" s="1"/>
      <c r="AJ26" s="1"/>
      <c r="AK26" s="1"/>
      <c r="AL26" s="1"/>
      <c r="AM26" s="20"/>
      <c r="AN26" s="20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>
      <c r="A27">
        <v>18</v>
      </c>
      <c r="B27" s="3">
        <v>13</v>
      </c>
      <c r="C27" s="3" t="s">
        <v>45</v>
      </c>
      <c r="D27" s="3" t="s">
        <v>20</v>
      </c>
      <c r="E27" s="3"/>
      <c r="F27" s="4">
        <f>IFERROR( HLOOKUP("BE",I27:BC$74,$A$74-$A27+1,FALSE),0)+ IFERROR( HLOOKUP("B",I27:BC$74,$A$74-$A27+1,FALSE),0)</f>
        <v>40780</v>
      </c>
      <c r="G27" s="4">
        <f>IFERROR( HLOOKUP("BE",I27:BC$74,$A$74-$A27+1,FALSE),0)+ IFERROR( HLOOKUP("E",I27:BC$74,$A$74-$A27+1,FALSE),0)</f>
        <v>40785</v>
      </c>
      <c r="H27" s="3" t="s">
        <v>72</v>
      </c>
      <c r="I27" s="1" t="s">
        <v>12</v>
      </c>
      <c r="J27" s="1" t="s">
        <v>14</v>
      </c>
      <c r="K27" s="20"/>
      <c r="L27" s="20"/>
      <c r="M27" s="1" t="s">
        <v>14</v>
      </c>
      <c r="N27" s="1" t="s">
        <v>13</v>
      </c>
      <c r="O27" s="1"/>
      <c r="P27" s="1"/>
      <c r="Q27" s="20"/>
      <c r="R27" s="20"/>
      <c r="S27" s="20"/>
      <c r="T27" s="1"/>
      <c r="U27" s="1"/>
      <c r="V27" s="1"/>
      <c r="W27" s="1"/>
      <c r="X27" s="1"/>
      <c r="Y27" s="20"/>
      <c r="Z27" s="20"/>
      <c r="AA27" s="1"/>
      <c r="AB27" s="1"/>
      <c r="AC27" s="1"/>
      <c r="AD27" s="1"/>
      <c r="AE27" s="1"/>
      <c r="AF27" s="20"/>
      <c r="AG27" s="20"/>
      <c r="AH27" s="1"/>
      <c r="AI27" s="1"/>
      <c r="AJ27" s="1"/>
      <c r="AK27" s="1"/>
      <c r="AL27" s="1"/>
      <c r="AM27" s="20"/>
      <c r="AN27" s="20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>
      <c r="A28">
        <v>19</v>
      </c>
      <c r="B28" s="3">
        <v>14</v>
      </c>
      <c r="C28" s="3" t="s">
        <v>35</v>
      </c>
      <c r="D28" s="3" t="s">
        <v>20</v>
      </c>
      <c r="E28" s="3"/>
      <c r="F28" s="4">
        <f>IFERROR( HLOOKUP("BE",I28:BC$74,$A$74-$A28+1,FALSE),0)+ IFERROR( HLOOKUP("B",I28:BC$74,$A$74-$A28+1,FALSE),0)</f>
        <v>40786</v>
      </c>
      <c r="G28" s="4">
        <f>IFERROR( HLOOKUP("BE",I28:BC$74,$A$74-$A28+1,FALSE),0)+ IFERROR( HLOOKUP("E",I28:BC$74,$A$74-$A28+1,FALSE),0)</f>
        <v>40794</v>
      </c>
      <c r="H28" s="3" t="s">
        <v>71</v>
      </c>
      <c r="I28" s="1"/>
      <c r="J28" s="1"/>
      <c r="K28" s="20"/>
      <c r="L28" s="20"/>
      <c r="M28" s="1"/>
      <c r="N28" s="1"/>
      <c r="O28" s="1" t="s">
        <v>12</v>
      </c>
      <c r="P28" s="1" t="s">
        <v>14</v>
      </c>
      <c r="Q28" s="20" t="s">
        <v>14</v>
      </c>
      <c r="R28" s="20" t="s">
        <v>14</v>
      </c>
      <c r="S28" s="20" t="s">
        <v>14</v>
      </c>
      <c r="T28" s="1" t="s">
        <v>14</v>
      </c>
      <c r="U28" s="1" t="s">
        <v>14</v>
      </c>
      <c r="V28" s="1" t="s">
        <v>14</v>
      </c>
      <c r="W28" s="1" t="s">
        <v>13</v>
      </c>
      <c r="X28" s="1"/>
      <c r="Y28" s="20"/>
      <c r="Z28" s="20"/>
      <c r="AA28" s="1"/>
      <c r="AB28" s="1"/>
      <c r="AC28" s="1"/>
      <c r="AD28" s="1"/>
      <c r="AE28" s="1"/>
      <c r="AF28" s="20"/>
      <c r="AG28" s="20"/>
      <c r="AH28" s="1"/>
      <c r="AI28" s="1"/>
      <c r="AJ28" s="1"/>
      <c r="AK28" s="1"/>
      <c r="AL28" s="1"/>
      <c r="AM28" s="20"/>
      <c r="AN28" s="20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>
      <c r="A29">
        <v>20</v>
      </c>
      <c r="B29" s="3">
        <v>15</v>
      </c>
      <c r="C29" s="3" t="s">
        <v>46</v>
      </c>
      <c r="D29" s="3" t="s">
        <v>20</v>
      </c>
      <c r="E29" s="3"/>
      <c r="F29" s="4">
        <f>IFERROR( HLOOKUP("BE",I29:BC$74,$A$74-$A29+1,FALSE),0)+ IFERROR( HLOOKUP("B",I29:BC$74,$A$74-$A29+1,FALSE),0)</f>
        <v>40795</v>
      </c>
      <c r="G29" s="4">
        <f>IFERROR( HLOOKUP("BE",I29:BC$74,$A$74-$A29+1,FALSE),0)+ IFERROR( HLOOKUP("E",I29:BC$74,$A$74-$A29+1,FALSE),0)</f>
        <v>40800</v>
      </c>
      <c r="H29" s="3" t="s">
        <v>72</v>
      </c>
      <c r="I29" s="1"/>
      <c r="J29" s="1"/>
      <c r="K29" s="20"/>
      <c r="L29" s="20"/>
      <c r="M29" s="1"/>
      <c r="N29" s="1"/>
      <c r="O29" s="1"/>
      <c r="P29" s="1"/>
      <c r="Q29" s="20"/>
      <c r="R29" s="20"/>
      <c r="S29" s="20"/>
      <c r="T29" s="1"/>
      <c r="U29" s="1"/>
      <c r="V29" s="1"/>
      <c r="W29" s="1"/>
      <c r="X29" s="1" t="s">
        <v>12</v>
      </c>
      <c r="Y29" s="20"/>
      <c r="Z29" s="20"/>
      <c r="AA29" s="1" t="s">
        <v>14</v>
      </c>
      <c r="AB29" s="1" t="s">
        <v>14</v>
      </c>
      <c r="AC29" s="1" t="s">
        <v>13</v>
      </c>
      <c r="AD29" s="1"/>
      <c r="AE29" s="1"/>
      <c r="AF29" s="20"/>
      <c r="AG29" s="20"/>
      <c r="AH29" s="1"/>
      <c r="AI29" s="1"/>
      <c r="AJ29" s="1"/>
      <c r="AK29" s="1"/>
      <c r="AL29" s="1"/>
      <c r="AM29" s="20"/>
      <c r="AN29" s="20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>
      <c r="A30">
        <v>21</v>
      </c>
      <c r="B30" s="3">
        <v>16</v>
      </c>
      <c r="C30" s="3" t="s">
        <v>36</v>
      </c>
      <c r="D30" s="3" t="s">
        <v>20</v>
      </c>
      <c r="E30" s="3"/>
      <c r="F30" s="4">
        <f>IFERROR( HLOOKUP("BE",I30:BC$74,$A$74-$A30+1,FALSE),0)+ IFERROR( HLOOKUP("B",I30:BC$74,$A$74-$A30+1,FALSE),0)</f>
        <v>40780</v>
      </c>
      <c r="G30" s="4">
        <f>IFERROR( HLOOKUP("BE",I30:BC$74,$A$74-$A30+1,FALSE),0)+ IFERROR( HLOOKUP("E",I30:BC$74,$A$74-$A30+1,FALSE),0)</f>
        <v>40780</v>
      </c>
      <c r="H30" s="3" t="s">
        <v>66</v>
      </c>
      <c r="I30" s="1" t="s">
        <v>15</v>
      </c>
      <c r="J30" s="1"/>
      <c r="K30" s="20"/>
      <c r="L30" s="20"/>
      <c r="M30" s="1"/>
      <c r="N30" s="1"/>
      <c r="O30" s="1"/>
      <c r="P30" s="1"/>
      <c r="Q30" s="20"/>
      <c r="R30" s="20"/>
      <c r="S30" s="20"/>
      <c r="T30" s="1"/>
      <c r="U30" s="1"/>
      <c r="V30" s="1"/>
      <c r="W30" s="1"/>
      <c r="X30" s="1"/>
      <c r="Y30" s="20"/>
      <c r="Z30" s="20"/>
      <c r="AA30" s="1"/>
      <c r="AB30" s="1"/>
      <c r="AC30" s="1"/>
      <c r="AD30" s="1"/>
      <c r="AE30" s="1"/>
      <c r="AF30" s="20"/>
      <c r="AG30" s="20"/>
      <c r="AH30" s="1"/>
      <c r="AI30" s="1"/>
      <c r="AJ30" s="1"/>
      <c r="AK30" s="1"/>
      <c r="AL30" s="1"/>
      <c r="AM30" s="20"/>
      <c r="AN30" s="20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>
      <c r="A31">
        <v>22</v>
      </c>
      <c r="B31" s="3"/>
      <c r="C31" s="3"/>
      <c r="D31" s="3"/>
      <c r="E31" s="3"/>
      <c r="F31" s="4"/>
      <c r="G31" s="4"/>
      <c r="H31" s="3"/>
      <c r="I31" s="1"/>
      <c r="J31" s="1"/>
      <c r="K31" s="20"/>
      <c r="L31" s="20"/>
      <c r="M31" s="1"/>
      <c r="N31" s="1"/>
      <c r="O31" s="1"/>
      <c r="P31" s="1"/>
      <c r="Q31" s="20"/>
      <c r="R31" s="20"/>
      <c r="S31" s="20"/>
      <c r="T31" s="1"/>
      <c r="U31" s="1"/>
      <c r="V31" s="1"/>
      <c r="W31" s="1"/>
      <c r="X31" s="1"/>
      <c r="Y31" s="20"/>
      <c r="Z31" s="20"/>
      <c r="AA31" s="1"/>
      <c r="AB31" s="1"/>
      <c r="AC31" s="1"/>
      <c r="AD31" s="1"/>
      <c r="AE31" s="1"/>
      <c r="AF31" s="20"/>
      <c r="AG31" s="20"/>
      <c r="AH31" s="1"/>
      <c r="AI31" s="1"/>
      <c r="AJ31" s="1"/>
      <c r="AK31" s="1"/>
      <c r="AL31" s="1"/>
      <c r="AM31" s="20"/>
      <c r="AN31" s="20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>
      <c r="A32">
        <v>23</v>
      </c>
      <c r="B32" s="3">
        <v>17</v>
      </c>
      <c r="C32" s="3" t="s">
        <v>80</v>
      </c>
      <c r="D32" s="3"/>
      <c r="E32" s="3"/>
      <c r="F32" s="4"/>
      <c r="G32" s="4"/>
      <c r="H32" s="3"/>
      <c r="I32" s="1"/>
      <c r="J32" s="1"/>
      <c r="K32" s="20"/>
      <c r="L32" s="20"/>
      <c r="M32" s="1"/>
      <c r="N32" s="1"/>
      <c r="O32" s="1"/>
      <c r="P32" s="1"/>
      <c r="Q32" s="20"/>
      <c r="R32" s="20"/>
      <c r="S32" s="20"/>
      <c r="T32" s="1"/>
      <c r="U32" s="1"/>
      <c r="V32" s="1"/>
      <c r="W32" s="1"/>
      <c r="X32" s="1"/>
      <c r="Y32" s="20"/>
      <c r="Z32" s="20"/>
      <c r="AA32" s="1"/>
      <c r="AB32" s="1"/>
      <c r="AC32" s="1"/>
      <c r="AD32" s="1"/>
      <c r="AE32" s="1"/>
      <c r="AF32" s="20"/>
      <c r="AG32" s="20"/>
      <c r="AH32" s="1"/>
      <c r="AI32" s="1"/>
      <c r="AJ32" s="1"/>
      <c r="AK32" s="1"/>
      <c r="AL32" s="1"/>
      <c r="AM32" s="20"/>
      <c r="AN32" s="20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>
      <c r="A33">
        <v>24</v>
      </c>
      <c r="B33" s="3"/>
      <c r="C33" s="3" t="s">
        <v>83</v>
      </c>
      <c r="D33" s="3" t="s">
        <v>20</v>
      </c>
      <c r="E33" s="3"/>
      <c r="F33" s="4"/>
      <c r="G33" s="4"/>
      <c r="H33" s="3" t="s">
        <v>81</v>
      </c>
      <c r="I33" s="1"/>
      <c r="J33" s="1" t="s">
        <v>15</v>
      </c>
      <c r="K33" s="20"/>
      <c r="L33" s="20"/>
      <c r="M33" s="1"/>
      <c r="N33" s="1"/>
      <c r="O33" s="1"/>
      <c r="P33" s="1"/>
      <c r="Q33" s="20"/>
      <c r="R33" s="20"/>
      <c r="S33" s="20"/>
      <c r="T33" s="1"/>
      <c r="U33" s="1"/>
      <c r="V33" s="1"/>
      <c r="W33" s="1"/>
      <c r="X33" s="1"/>
      <c r="Y33" s="20"/>
      <c r="Z33" s="20"/>
      <c r="AA33" s="1"/>
      <c r="AB33" s="1"/>
      <c r="AC33" s="1"/>
      <c r="AD33" s="1"/>
      <c r="AE33" s="1"/>
      <c r="AF33" s="20"/>
      <c r="AG33" s="20"/>
      <c r="AH33" s="1"/>
      <c r="AI33" s="1"/>
      <c r="AJ33" s="1"/>
      <c r="AK33" s="1"/>
      <c r="AL33" s="1"/>
      <c r="AM33" s="20"/>
      <c r="AN33" s="20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>
      <c r="A34">
        <v>25</v>
      </c>
      <c r="B34" s="3"/>
      <c r="C34" s="3" t="s">
        <v>84</v>
      </c>
      <c r="D34" s="3" t="s">
        <v>85</v>
      </c>
      <c r="E34" s="3"/>
      <c r="F34" s="4"/>
      <c r="G34" s="4"/>
      <c r="H34" s="3" t="s">
        <v>82</v>
      </c>
      <c r="I34" s="1"/>
      <c r="J34" s="1" t="s">
        <v>12</v>
      </c>
      <c r="K34" s="20"/>
      <c r="L34" s="20"/>
      <c r="M34" s="1" t="s">
        <v>13</v>
      </c>
      <c r="N34" s="1"/>
      <c r="O34" s="1"/>
      <c r="P34" s="1"/>
      <c r="Q34" s="20"/>
      <c r="R34" s="20"/>
      <c r="S34" s="20"/>
      <c r="T34" s="1"/>
      <c r="U34" s="1"/>
      <c r="V34" s="1"/>
      <c r="W34" s="1"/>
      <c r="X34" s="1"/>
      <c r="Y34" s="20"/>
      <c r="Z34" s="20"/>
      <c r="AA34" s="1"/>
      <c r="AB34" s="1"/>
      <c r="AC34" s="1"/>
      <c r="AD34" s="1"/>
      <c r="AE34" s="1"/>
      <c r="AF34" s="20"/>
      <c r="AG34" s="20"/>
      <c r="AH34" s="1"/>
      <c r="AI34" s="1"/>
      <c r="AJ34" s="1"/>
      <c r="AK34" s="1"/>
      <c r="AL34" s="1"/>
      <c r="AM34" s="20"/>
      <c r="AN34" s="20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>
      <c r="A35">
        <v>26</v>
      </c>
      <c r="B35" s="3">
        <v>17</v>
      </c>
      <c r="C35" s="3" t="s">
        <v>37</v>
      </c>
      <c r="D35" s="3" t="s">
        <v>62</v>
      </c>
      <c r="E35" s="3"/>
      <c r="F35" s="4">
        <f>IFERROR( HLOOKUP("BE",I35:BC$74,$A$74-$A35+1,FALSE),0)+ IFERROR( HLOOKUP("B",I35:BC$74,$A$74-$A35+1,FALSE),0)</f>
        <v>40780</v>
      </c>
      <c r="G35" s="4">
        <f>IFERROR( HLOOKUP("BE",I35:BC$74,$A$74-$A35+1,FALSE),0)+ IFERROR( HLOOKUP("E",I35:BC$74,$A$74-$A35+1,FALSE),0)</f>
        <v>40787</v>
      </c>
      <c r="H35" s="3" t="s">
        <v>66</v>
      </c>
      <c r="I35" s="1" t="s">
        <v>12</v>
      </c>
      <c r="J35" s="1" t="s">
        <v>14</v>
      </c>
      <c r="K35" s="20"/>
      <c r="L35" s="20"/>
      <c r="M35" s="1" t="s">
        <v>14</v>
      </c>
      <c r="N35" s="1" t="s">
        <v>14</v>
      </c>
      <c r="O35" s="1" t="s">
        <v>14</v>
      </c>
      <c r="P35" s="1" t="s">
        <v>13</v>
      </c>
      <c r="Q35" s="20"/>
      <c r="R35" s="20"/>
      <c r="S35" s="20"/>
      <c r="T35" s="1"/>
      <c r="U35" s="1"/>
      <c r="V35" s="1"/>
      <c r="W35" s="1"/>
      <c r="X35" s="1"/>
      <c r="Y35" s="20"/>
      <c r="Z35" s="20"/>
      <c r="AA35" s="1"/>
      <c r="AB35" s="1"/>
      <c r="AC35" s="1"/>
      <c r="AD35" s="1"/>
      <c r="AE35" s="1"/>
      <c r="AF35" s="20"/>
      <c r="AG35" s="20"/>
      <c r="AH35" s="1"/>
      <c r="AI35" s="1"/>
      <c r="AJ35" s="1"/>
      <c r="AK35" s="1"/>
      <c r="AL35" s="1"/>
      <c r="AM35" s="20"/>
      <c r="AN35" s="20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>
      <c r="A36">
        <v>27</v>
      </c>
      <c r="B36" s="3">
        <v>18</v>
      </c>
      <c r="C36" s="3" t="s">
        <v>47</v>
      </c>
      <c r="D36" s="3" t="s">
        <v>20</v>
      </c>
      <c r="E36" s="3"/>
      <c r="F36" s="4">
        <f>IFERROR( HLOOKUP("BE",I36:BC$74,$A$74-$A36+1,FALSE),0)+ IFERROR( HLOOKUP("B",I36:BC$74,$A$74-$A36+1,FALSE),0)</f>
        <v>40780</v>
      </c>
      <c r="G36" s="4">
        <f>IFERROR( HLOOKUP("BE",I36:BC$74,$A$74-$A36+1,FALSE),0)+ IFERROR( HLOOKUP("E",I36:BC$74,$A$74-$A36+1,FALSE),0)</f>
        <v>40802</v>
      </c>
      <c r="H36" s="3" t="s">
        <v>70</v>
      </c>
      <c r="I36" s="1" t="s">
        <v>12</v>
      </c>
      <c r="J36" s="1" t="s">
        <v>14</v>
      </c>
      <c r="K36" s="20"/>
      <c r="L36" s="20"/>
      <c r="M36" s="1" t="s">
        <v>14</v>
      </c>
      <c r="N36" s="1" t="s">
        <v>14</v>
      </c>
      <c r="O36" s="1" t="s">
        <v>14</v>
      </c>
      <c r="P36" s="1" t="s">
        <v>14</v>
      </c>
      <c r="Q36" s="20"/>
      <c r="R36" s="20"/>
      <c r="S36" s="20"/>
      <c r="T36" s="1" t="s">
        <v>14</v>
      </c>
      <c r="U36" s="1" t="s">
        <v>14</v>
      </c>
      <c r="V36" s="1" t="s">
        <v>14</v>
      </c>
      <c r="W36" s="1" t="s">
        <v>14</v>
      </c>
      <c r="X36" s="1" t="s">
        <v>14</v>
      </c>
      <c r="Y36" s="20"/>
      <c r="Z36" s="20"/>
      <c r="AA36" s="1" t="s">
        <v>14</v>
      </c>
      <c r="AB36" s="1" t="s">
        <v>14</v>
      </c>
      <c r="AC36" s="1" t="s">
        <v>14</v>
      </c>
      <c r="AD36" s="1" t="s">
        <v>14</v>
      </c>
      <c r="AE36" s="1" t="s">
        <v>13</v>
      </c>
      <c r="AF36" s="20"/>
      <c r="AG36" s="20"/>
      <c r="AH36" s="1"/>
      <c r="AI36" s="1"/>
      <c r="AJ36" s="1"/>
      <c r="AK36" s="1"/>
      <c r="AL36" s="1"/>
      <c r="AM36" s="20"/>
      <c r="AN36" s="20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>
      <c r="A37">
        <v>28</v>
      </c>
      <c r="B37" s="3">
        <v>19</v>
      </c>
      <c r="C37" s="3" t="s">
        <v>38</v>
      </c>
      <c r="D37" s="3" t="s">
        <v>76</v>
      </c>
      <c r="E37" s="3"/>
      <c r="F37" s="4">
        <f>IFERROR( HLOOKUP("BE",I37:BC$74,$A$74-$A37+1,FALSE),0)+ IFERROR( HLOOKUP("B",I37:BC$74,$A$74-$A37+1,FALSE),0)</f>
        <v>40791</v>
      </c>
      <c r="G37" s="4">
        <f>IFERROR( HLOOKUP("BE",I37:BC$74,$A$74-$A37+1,FALSE),0)+ IFERROR( HLOOKUP("E",I37:BC$74,$A$74-$A37+1,FALSE),0)</f>
        <v>40792</v>
      </c>
      <c r="H37" s="3" t="s">
        <v>69</v>
      </c>
      <c r="I37" s="1"/>
      <c r="J37" s="1"/>
      <c r="K37" s="20"/>
      <c r="L37" s="20"/>
      <c r="M37" s="1"/>
      <c r="N37" s="1"/>
      <c r="O37" s="1"/>
      <c r="P37" s="1"/>
      <c r="Q37" s="20"/>
      <c r="R37" s="20"/>
      <c r="S37" s="20"/>
      <c r="T37" s="1" t="s">
        <v>12</v>
      </c>
      <c r="U37" s="1" t="s">
        <v>13</v>
      </c>
      <c r="V37" s="1"/>
      <c r="W37" s="1"/>
      <c r="X37" s="1"/>
      <c r="Y37" s="20"/>
      <c r="Z37" s="20"/>
      <c r="AA37" s="1"/>
      <c r="AB37" s="1"/>
      <c r="AC37" s="1"/>
      <c r="AD37" s="1"/>
      <c r="AE37" s="1"/>
      <c r="AF37" s="20"/>
      <c r="AG37" s="20"/>
      <c r="AH37" s="1"/>
      <c r="AI37" s="1"/>
      <c r="AJ37" s="1"/>
      <c r="AK37" s="1"/>
      <c r="AL37" s="1"/>
      <c r="AM37" s="20"/>
      <c r="AN37" s="20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>
      <c r="A38">
        <v>29</v>
      </c>
      <c r="B38" s="3">
        <v>20</v>
      </c>
      <c r="C38" s="3" t="s">
        <v>39</v>
      </c>
      <c r="D38" s="3" t="s">
        <v>79</v>
      </c>
      <c r="E38" s="3" t="s">
        <v>77</v>
      </c>
      <c r="F38" s="4">
        <f>IFERROR( HLOOKUP("BE",I38:BC$74,$A$74-$A38+1,FALSE),0)+ IFERROR( HLOOKUP("B",I38:BC$74,$A$74-$A38+1,FALSE),0)</f>
        <v>40795</v>
      </c>
      <c r="G38" s="4">
        <f>IFERROR( HLOOKUP("BE",I38:BC$74,$A$74-$A38+1,FALSE),0)+ IFERROR( HLOOKUP("E",I38:BC$74,$A$74-$A38+1,FALSE),0)</f>
        <v>40809</v>
      </c>
      <c r="H38" s="3" t="s">
        <v>67</v>
      </c>
      <c r="I38" s="1"/>
      <c r="J38" s="1"/>
      <c r="K38" s="20"/>
      <c r="L38" s="20"/>
      <c r="M38" s="1"/>
      <c r="N38" s="1"/>
      <c r="O38" s="1"/>
      <c r="P38" s="1"/>
      <c r="Q38" s="20"/>
      <c r="R38" s="20"/>
      <c r="S38" s="20"/>
      <c r="T38" s="1"/>
      <c r="U38" s="1"/>
      <c r="V38" s="1"/>
      <c r="W38" s="1"/>
      <c r="X38" s="1" t="s">
        <v>12</v>
      </c>
      <c r="Y38" s="20" t="s">
        <v>14</v>
      </c>
      <c r="Z38" s="20" t="s">
        <v>14</v>
      </c>
      <c r="AA38" s="1" t="s">
        <v>14</v>
      </c>
      <c r="AB38" s="1" t="s">
        <v>14</v>
      </c>
      <c r="AC38" s="1" t="s">
        <v>14</v>
      </c>
      <c r="AD38" s="1" t="s">
        <v>14</v>
      </c>
      <c r="AE38" s="1" t="s">
        <v>14</v>
      </c>
      <c r="AF38" s="20" t="s">
        <v>14</v>
      </c>
      <c r="AG38" s="20" t="s">
        <v>14</v>
      </c>
      <c r="AH38" s="1" t="s">
        <v>14</v>
      </c>
      <c r="AI38" s="1" t="s">
        <v>14</v>
      </c>
      <c r="AJ38" s="1" t="s">
        <v>14</v>
      </c>
      <c r="AK38" s="1" t="s">
        <v>14</v>
      </c>
      <c r="AL38" s="1" t="s">
        <v>13</v>
      </c>
      <c r="AM38" s="20"/>
      <c r="AN38" s="20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>
      <c r="A39">
        <v>30</v>
      </c>
      <c r="B39" s="3">
        <v>21</v>
      </c>
      <c r="C39" s="3" t="s">
        <v>40</v>
      </c>
      <c r="D39" s="3" t="s">
        <v>20</v>
      </c>
      <c r="E39" s="3"/>
      <c r="F39" s="4">
        <f>IFERROR( HLOOKUP("BE",I39:BC$74,$A$74-$A39+1,FALSE),0)+ IFERROR( HLOOKUP("B",I39:BC$74,$A$74-$A39+1,FALSE),0)</f>
        <v>40812</v>
      </c>
      <c r="G39" s="4">
        <f>IFERROR( HLOOKUP("BE",I39:BC$74,$A$74-$A39+1,FALSE),0)+ IFERROR( HLOOKUP("E",I39:BC$74,$A$74-$A39+1,FALSE),0)</f>
        <v>40812</v>
      </c>
      <c r="H39" s="3" t="s">
        <v>68</v>
      </c>
      <c r="I39" s="1"/>
      <c r="J39" s="1"/>
      <c r="K39" s="20"/>
      <c r="L39" s="20"/>
      <c r="M39" s="1"/>
      <c r="N39" s="1"/>
      <c r="O39" s="1"/>
      <c r="P39" s="1"/>
      <c r="Q39" s="20"/>
      <c r="R39" s="20"/>
      <c r="S39" s="20"/>
      <c r="T39" s="1"/>
      <c r="U39" s="1"/>
      <c r="V39" s="1"/>
      <c r="W39" s="1"/>
      <c r="X39" s="1"/>
      <c r="Y39" s="20"/>
      <c r="Z39" s="20"/>
      <c r="AA39" s="1"/>
      <c r="AB39" s="1"/>
      <c r="AC39" s="1"/>
      <c r="AD39" s="1"/>
      <c r="AE39" s="1"/>
      <c r="AF39" s="20"/>
      <c r="AG39" s="20"/>
      <c r="AH39" s="1"/>
      <c r="AI39" s="1"/>
      <c r="AJ39" s="1"/>
      <c r="AK39" s="1"/>
      <c r="AL39" s="1"/>
      <c r="AM39" s="20"/>
      <c r="AN39" s="20"/>
      <c r="AO39" s="1" t="s">
        <v>15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>
      <c r="A40">
        <v>31</v>
      </c>
      <c r="B40" s="3">
        <v>22</v>
      </c>
      <c r="C40" s="3" t="s">
        <v>42</v>
      </c>
      <c r="D40" s="3" t="s">
        <v>79</v>
      </c>
      <c r="E40" s="3" t="s">
        <v>77</v>
      </c>
      <c r="F40" s="4">
        <f>IFERROR( HLOOKUP("BE",I40:BC$74,$A$74-$A40+1,FALSE),0)+ IFERROR( HLOOKUP("B",I40:BC$74,$A$74-$A40+1,FALSE),0)</f>
        <v>40813</v>
      </c>
      <c r="G40" s="4">
        <f>IFERROR( HLOOKUP("BE",I40:BC$74,$A$74-$A40+1,FALSE),0)+ IFERROR( HLOOKUP("E",I40:BC$74,$A$74-$A40+1,FALSE),0)</f>
        <v>40820</v>
      </c>
      <c r="H40" s="3" t="s">
        <v>67</v>
      </c>
      <c r="I40" s="1"/>
      <c r="J40" s="1"/>
      <c r="K40" s="20"/>
      <c r="L40" s="20"/>
      <c r="M40" s="1"/>
      <c r="N40" s="1"/>
      <c r="O40" s="1"/>
      <c r="P40" s="1"/>
      <c r="Q40" s="20"/>
      <c r="R40" s="20"/>
      <c r="S40" s="20"/>
      <c r="T40" s="1"/>
      <c r="U40" s="1"/>
      <c r="V40" s="1"/>
      <c r="W40" s="1"/>
      <c r="X40" s="1"/>
      <c r="Y40" s="20"/>
      <c r="Z40" s="20"/>
      <c r="AA40" s="1"/>
      <c r="AB40" s="1"/>
      <c r="AC40" s="1"/>
      <c r="AD40" s="1"/>
      <c r="AE40" s="1"/>
      <c r="AF40" s="20"/>
      <c r="AG40" s="20"/>
      <c r="AH40" s="1"/>
      <c r="AI40" s="1"/>
      <c r="AJ40" s="1"/>
      <c r="AK40" s="1"/>
      <c r="AL40" s="1"/>
      <c r="AM40" s="20"/>
      <c r="AN40" s="20"/>
      <c r="AO40" s="1"/>
      <c r="AP40" s="1" t="s">
        <v>12</v>
      </c>
      <c r="AQ40" s="1" t="s">
        <v>14</v>
      </c>
      <c r="AR40" s="1" t="s">
        <v>14</v>
      </c>
      <c r="AS40" s="1" t="s">
        <v>14</v>
      </c>
      <c r="AT40" s="1" t="s">
        <v>14</v>
      </c>
      <c r="AU40" s="1" t="s">
        <v>14</v>
      </c>
      <c r="AV40" s="1" t="s">
        <v>14</v>
      </c>
      <c r="AW40" s="1" t="s">
        <v>13</v>
      </c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>
      <c r="A41">
        <v>32</v>
      </c>
      <c r="B41" s="3">
        <v>23</v>
      </c>
      <c r="C41" s="3" t="s">
        <v>43</v>
      </c>
      <c r="D41" s="3" t="s">
        <v>79</v>
      </c>
      <c r="E41" s="3" t="s">
        <v>78</v>
      </c>
      <c r="F41" s="4">
        <f>IFERROR( HLOOKUP("BE",I41:BC$74,$A$74-$A41+1,FALSE),0)+ IFERROR( HLOOKUP("B",I41:BC$74,$A$74-$A41+1,FALSE),0)</f>
        <v>40821</v>
      </c>
      <c r="G41" s="4">
        <f>IFERROR( HLOOKUP("BE",I41:BC$74,$A$74-$A41+1,FALSE),0)+ IFERROR( HLOOKUP("E",I41:BC$74,$A$74-$A41+1,FALSE),0)</f>
        <v>0</v>
      </c>
      <c r="H41" s="3" t="s">
        <v>67</v>
      </c>
      <c r="I41" s="1"/>
      <c r="J41" s="1"/>
      <c r="K41" s="20"/>
      <c r="L41" s="20"/>
      <c r="M41" s="1"/>
      <c r="N41" s="1"/>
      <c r="O41" s="1"/>
      <c r="P41" s="1"/>
      <c r="Q41" s="20"/>
      <c r="R41" s="20"/>
      <c r="S41" s="20"/>
      <c r="T41" s="1"/>
      <c r="U41" s="1"/>
      <c r="V41" s="1"/>
      <c r="W41" s="1"/>
      <c r="X41" s="1"/>
      <c r="Y41" s="20"/>
      <c r="Z41" s="20"/>
      <c r="AA41" s="1"/>
      <c r="AB41" s="1"/>
      <c r="AC41" s="1"/>
      <c r="AD41" s="1"/>
      <c r="AE41" s="1"/>
      <c r="AF41" s="20"/>
      <c r="AG41" s="20"/>
      <c r="AH41" s="1"/>
      <c r="AI41" s="1"/>
      <c r="AJ41" s="1"/>
      <c r="AK41" s="1"/>
      <c r="AL41" s="1"/>
      <c r="AM41" s="20"/>
      <c r="AN41" s="20"/>
      <c r="AO41" s="1"/>
      <c r="AP41" s="1"/>
      <c r="AQ41" s="1"/>
      <c r="AR41" s="1"/>
      <c r="AS41" s="1"/>
      <c r="AT41" s="1"/>
      <c r="AU41" s="1"/>
      <c r="AV41" s="1"/>
      <c r="AW41" s="1"/>
      <c r="AX41" s="25" t="s">
        <v>12</v>
      </c>
      <c r="AY41" s="1" t="s">
        <v>14</v>
      </c>
      <c r="AZ41" s="1" t="s">
        <v>14</v>
      </c>
      <c r="BA41" s="1" t="s">
        <v>14</v>
      </c>
      <c r="BB41" s="1" t="s">
        <v>14</v>
      </c>
      <c r="BC41" s="1" t="s">
        <v>14</v>
      </c>
      <c r="BD41" s="1" t="s">
        <v>13</v>
      </c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ht="18.75" customHeight="1">
      <c r="A42">
        <v>33</v>
      </c>
      <c r="B42" s="3">
        <v>24</v>
      </c>
      <c r="C42" s="3"/>
      <c r="D42" s="3"/>
      <c r="E42" s="3"/>
      <c r="F42" s="4">
        <f>IFERROR( HLOOKUP("BE",I42:BC$74,$A$74-$A42+1,FALSE),0)+ IFERROR( HLOOKUP("B",I42:BC$74,$A$74-$A42+1,FALSE),0)</f>
        <v>0</v>
      </c>
      <c r="G42" s="4">
        <f>IFERROR( HLOOKUP("BE",I42:BC$74,$A$74-$A42+1,FALSE),0)+ IFERROR( HLOOKUP("E",I42:BC$74,$A$74-$A42+1,FALSE),0)</f>
        <v>0</v>
      </c>
      <c r="H42" s="3"/>
      <c r="I42" s="1"/>
      <c r="J42" s="1"/>
      <c r="K42" s="20"/>
      <c r="L42" s="20"/>
      <c r="M42" s="1"/>
      <c r="N42" s="1"/>
      <c r="O42" s="1"/>
      <c r="P42" s="1"/>
      <c r="Q42" s="20"/>
      <c r="R42" s="20"/>
      <c r="S42" s="20"/>
      <c r="T42" s="1"/>
      <c r="U42" s="1"/>
      <c r="V42" s="1"/>
      <c r="W42" s="1"/>
      <c r="X42" s="1"/>
      <c r="Y42" s="20"/>
      <c r="Z42" s="20"/>
      <c r="AA42" s="1"/>
      <c r="AB42" s="1"/>
      <c r="AC42" s="1"/>
      <c r="AD42" s="1"/>
      <c r="AE42" s="1"/>
      <c r="AF42" s="20"/>
      <c r="AG42" s="20"/>
      <c r="AH42" s="1"/>
      <c r="AI42" s="1"/>
      <c r="AJ42" s="1"/>
      <c r="AK42" s="1"/>
      <c r="AL42" s="1"/>
      <c r="AM42" s="20"/>
      <c r="AN42" s="20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1:68">
      <c r="A43">
        <v>34</v>
      </c>
      <c r="B43" s="3">
        <v>25</v>
      </c>
      <c r="C43" s="3"/>
      <c r="D43" s="3"/>
      <c r="E43" s="3"/>
      <c r="F43" s="4">
        <f>IFERROR( HLOOKUP("BE",I43:BC$74,$A$74-$A43+1,FALSE),0)+ IFERROR( HLOOKUP("B",I43:BC$74,$A$74-$A43+1,FALSE),0)</f>
        <v>0</v>
      </c>
      <c r="G43" s="4">
        <f>IFERROR( HLOOKUP("BE",I43:BC$74,$A$74-$A43+1,FALSE),0)+ IFERROR( HLOOKUP("E",I43:BC$74,$A$74-$A43+1,FALSE),0)</f>
        <v>0</v>
      </c>
      <c r="H43" s="3"/>
      <c r="I43" s="1"/>
      <c r="J43" s="1"/>
      <c r="K43" s="20"/>
      <c r="L43" s="20"/>
      <c r="M43" s="1"/>
      <c r="N43" s="1"/>
      <c r="O43" s="1"/>
      <c r="P43" s="1"/>
      <c r="Q43" s="20"/>
      <c r="R43" s="20"/>
      <c r="S43" s="20"/>
      <c r="T43" s="1"/>
      <c r="U43" s="1"/>
      <c r="V43" s="1"/>
      <c r="W43" s="1"/>
      <c r="X43" s="1"/>
      <c r="Y43" s="20"/>
      <c r="Z43" s="20"/>
      <c r="AA43" s="1"/>
      <c r="AB43" s="1"/>
      <c r="AC43" s="1"/>
      <c r="AD43" s="1"/>
      <c r="AE43" s="1"/>
      <c r="AF43" s="20"/>
      <c r="AG43" s="20"/>
      <c r="AH43" s="1"/>
      <c r="AI43" s="1"/>
      <c r="AJ43" s="1"/>
      <c r="AK43" s="1"/>
      <c r="AL43" s="1"/>
      <c r="AM43" s="20"/>
      <c r="AN43" s="20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>
      <c r="A44">
        <v>35</v>
      </c>
      <c r="B44" s="3">
        <v>26</v>
      </c>
      <c r="C44" s="3"/>
      <c r="D44" s="3"/>
      <c r="E44" s="3"/>
      <c r="F44" s="4"/>
      <c r="G44" s="4"/>
      <c r="H44" s="3"/>
      <c r="I44" s="1"/>
      <c r="J44" s="1"/>
      <c r="K44" s="20"/>
      <c r="L44" s="20"/>
      <c r="M44" s="1"/>
      <c r="N44" s="1"/>
      <c r="O44" s="1"/>
      <c r="P44" s="1"/>
      <c r="Q44" s="20"/>
      <c r="R44" s="20"/>
      <c r="S44" s="20"/>
      <c r="T44" s="1"/>
      <c r="U44" s="1"/>
      <c r="V44" s="1"/>
      <c r="W44" s="1"/>
      <c r="X44" s="1"/>
      <c r="Y44" s="20"/>
      <c r="Z44" s="20"/>
      <c r="AA44" s="1"/>
      <c r="AB44" s="1"/>
      <c r="AC44" s="1"/>
      <c r="AD44" s="1"/>
      <c r="AE44" s="1"/>
      <c r="AF44" s="20"/>
      <c r="AG44" s="20"/>
      <c r="AH44" s="1"/>
      <c r="AI44" s="1"/>
      <c r="AJ44" s="1"/>
      <c r="AK44" s="1"/>
      <c r="AL44" s="1"/>
      <c r="AM44" s="20"/>
      <c r="AN44" s="20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>
      <c r="A45">
        <v>36</v>
      </c>
      <c r="B45" s="3">
        <v>27</v>
      </c>
      <c r="C45" s="19"/>
      <c r="D45" s="3"/>
      <c r="E45" s="3"/>
      <c r="F45" s="4"/>
      <c r="G45" s="4"/>
      <c r="H45" s="3"/>
      <c r="I45" s="1"/>
      <c r="J45" s="1"/>
      <c r="K45" s="20"/>
      <c r="L45" s="20"/>
      <c r="M45" s="1"/>
      <c r="N45" s="1"/>
      <c r="O45" s="1"/>
      <c r="P45" s="1"/>
      <c r="Q45" s="20"/>
      <c r="R45" s="20"/>
      <c r="S45" s="20"/>
      <c r="T45" s="1"/>
      <c r="U45" s="1"/>
      <c r="V45" s="1"/>
      <c r="W45" s="1"/>
      <c r="X45" s="1"/>
      <c r="Y45" s="20"/>
      <c r="Z45" s="20"/>
      <c r="AA45" s="1"/>
      <c r="AB45" s="1"/>
      <c r="AC45" s="1"/>
      <c r="AD45" s="1"/>
      <c r="AE45" s="1"/>
      <c r="AF45" s="20"/>
      <c r="AG45" s="20"/>
      <c r="AH45" s="1"/>
      <c r="AI45" s="1"/>
      <c r="AJ45" s="1"/>
      <c r="AK45" s="1"/>
      <c r="AL45" s="1"/>
      <c r="AM45" s="20"/>
      <c r="AN45" s="20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ht="12.75" customHeight="1">
      <c r="A46">
        <v>37</v>
      </c>
      <c r="B46" s="3">
        <v>28</v>
      </c>
      <c r="C46" s="11"/>
      <c r="D46" s="3"/>
      <c r="E46" s="3"/>
      <c r="F46" s="4">
        <f>IFERROR( HLOOKUP("BE",I46:BC$74,$A$74-$A46+1,FALSE),0)+ IFERROR( HLOOKUP("B",I46:BC$74,$A$74-$A46+1,FALSE),0)</f>
        <v>0</v>
      </c>
      <c r="G46" s="4">
        <f>IFERROR( HLOOKUP("BE",I46:BC$74,$A$74-$A46+1,FALSE),0)+ IFERROR( HLOOKUP("E",I46:BC$74,$A$74-$A46+1,FALSE),0)</f>
        <v>0</v>
      </c>
      <c r="H46" s="3"/>
      <c r="I46" s="1"/>
      <c r="J46" s="1"/>
      <c r="K46" s="20"/>
      <c r="L46" s="20"/>
      <c r="M46" s="1"/>
      <c r="N46" s="1"/>
      <c r="O46" s="1"/>
      <c r="P46" s="1"/>
      <c r="Q46" s="20"/>
      <c r="R46" s="20"/>
      <c r="S46" s="20"/>
      <c r="T46" s="1"/>
      <c r="U46" s="1"/>
      <c r="V46" s="1"/>
      <c r="W46" s="1"/>
      <c r="X46" s="1"/>
      <c r="Y46" s="20"/>
      <c r="Z46" s="20"/>
      <c r="AA46" s="1"/>
      <c r="AB46" s="1"/>
      <c r="AC46" s="1"/>
      <c r="AD46" s="1"/>
      <c r="AE46" s="1"/>
      <c r="AF46" s="20"/>
      <c r="AG46" s="20"/>
      <c r="AH46" s="1"/>
      <c r="AI46" s="1"/>
      <c r="AJ46" s="1"/>
      <c r="AK46" s="1"/>
      <c r="AL46" s="1"/>
      <c r="AM46" s="20"/>
      <c r="AN46" s="20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>
      <c r="A47">
        <v>38</v>
      </c>
      <c r="B47" s="3">
        <v>29</v>
      </c>
      <c r="C47" s="3"/>
      <c r="D47" s="3"/>
      <c r="E47" s="3"/>
      <c r="F47" s="4">
        <f>IFERROR( HLOOKUP("BE",I47:BC$74,$A$74-$A47+1,FALSE),0)+ IFERROR( HLOOKUP("B",I47:BC$74,$A$74-$A47+1,FALSE),0)</f>
        <v>0</v>
      </c>
      <c r="G47" s="4">
        <f>IFERROR( HLOOKUP("BE",I47:BC$74,$A$74-$A47+1,FALSE),0)+ IFERROR( HLOOKUP("E",I47:BC$74,$A$74-$A47+1,FALSE),0)</f>
        <v>0</v>
      </c>
      <c r="H47" s="3"/>
      <c r="I47" s="1"/>
      <c r="J47" s="1"/>
      <c r="K47" s="20"/>
      <c r="L47" s="20"/>
      <c r="M47" s="1"/>
      <c r="N47" s="1"/>
      <c r="O47" s="1"/>
      <c r="P47" s="1"/>
      <c r="Q47" s="20"/>
      <c r="R47" s="20"/>
      <c r="S47" s="20"/>
      <c r="T47" s="1"/>
      <c r="U47" s="1"/>
      <c r="V47" s="1"/>
      <c r="W47" s="1"/>
      <c r="X47" s="1"/>
      <c r="Y47" s="20"/>
      <c r="Z47" s="20"/>
      <c r="AA47" s="1"/>
      <c r="AB47" s="1"/>
      <c r="AC47" s="1"/>
      <c r="AD47" s="1"/>
      <c r="AE47" s="1"/>
      <c r="AF47" s="20"/>
      <c r="AG47" s="20"/>
      <c r="AH47" s="1"/>
      <c r="AI47" s="1"/>
      <c r="AJ47" s="1"/>
      <c r="AK47" s="1"/>
      <c r="AL47" s="1"/>
      <c r="AM47" s="20"/>
      <c r="AN47" s="20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>
      <c r="A48">
        <v>39</v>
      </c>
      <c r="B48" s="3">
        <v>30</v>
      </c>
      <c r="C48" s="3"/>
      <c r="D48" s="3"/>
      <c r="E48" s="3"/>
      <c r="F48" s="4">
        <f>IFERROR( HLOOKUP("BE",I48:BC$74,$A$74-$A48+1,FALSE),0)+ IFERROR( HLOOKUP("B",I48:BC$74,$A$74-$A48+1,FALSE),0)</f>
        <v>0</v>
      </c>
      <c r="G48" s="4">
        <f>IFERROR( HLOOKUP("BE",I48:BC$74,$A$74-$A48+1,FALSE),0)+ IFERROR( HLOOKUP("E",I48:BC$74,$A$74-$A48+1,FALSE),0)</f>
        <v>0</v>
      </c>
      <c r="H48" s="3"/>
      <c r="I48" s="1"/>
      <c r="J48" s="1"/>
      <c r="K48" s="20"/>
      <c r="L48" s="20"/>
      <c r="M48" s="1"/>
      <c r="N48" s="1"/>
      <c r="O48" s="1"/>
      <c r="P48" s="1"/>
      <c r="Q48" s="20"/>
      <c r="R48" s="20"/>
      <c r="S48" s="20"/>
      <c r="T48" s="1"/>
      <c r="U48" s="1"/>
      <c r="V48" s="1"/>
      <c r="W48" s="1"/>
      <c r="X48" s="1"/>
      <c r="Y48" s="20"/>
      <c r="Z48" s="20"/>
      <c r="AA48" s="1"/>
      <c r="AB48" s="1"/>
      <c r="AC48" s="1"/>
      <c r="AD48" s="1"/>
      <c r="AE48" s="1"/>
      <c r="AF48" s="20"/>
      <c r="AG48" s="20"/>
      <c r="AH48" s="1"/>
      <c r="AI48" s="1"/>
      <c r="AJ48" s="1"/>
      <c r="AK48" s="1"/>
      <c r="AL48" s="1"/>
      <c r="AM48" s="20"/>
      <c r="AN48" s="20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>
      <c r="A49">
        <v>40</v>
      </c>
      <c r="B49" s="3">
        <v>31</v>
      </c>
      <c r="C49" s="12"/>
      <c r="D49" s="3"/>
      <c r="E49" s="3"/>
      <c r="F49" s="4"/>
      <c r="G49" s="4"/>
      <c r="H49" s="3"/>
      <c r="I49" s="1"/>
      <c r="J49" s="1"/>
      <c r="K49" s="20"/>
      <c r="L49" s="20"/>
      <c r="M49" s="1"/>
      <c r="N49" s="1"/>
      <c r="O49" s="1"/>
      <c r="P49" s="1"/>
      <c r="Q49" s="20"/>
      <c r="R49" s="20"/>
      <c r="S49" s="20"/>
      <c r="T49" s="1"/>
      <c r="U49" s="1"/>
      <c r="V49" s="1"/>
      <c r="W49" s="1"/>
      <c r="X49" s="1"/>
      <c r="Y49" s="20"/>
      <c r="Z49" s="20"/>
      <c r="AA49" s="1"/>
      <c r="AB49" s="1"/>
      <c r="AC49" s="1"/>
      <c r="AD49" s="1"/>
      <c r="AE49" s="1"/>
      <c r="AF49" s="20"/>
      <c r="AG49" s="20"/>
      <c r="AH49" s="1"/>
      <c r="AI49" s="1"/>
      <c r="AJ49" s="1"/>
      <c r="AK49" s="1"/>
      <c r="AL49" s="1"/>
      <c r="AM49" s="20"/>
      <c r="AN49" s="20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>
      <c r="A50">
        <v>41</v>
      </c>
      <c r="B50" s="3">
        <v>32</v>
      </c>
      <c r="C50" s="11"/>
      <c r="D50" s="3"/>
      <c r="E50" s="3"/>
      <c r="F50" s="4">
        <f>IFERROR( HLOOKUP("BE",I50:BC$74,$A$74-$A50+1,FALSE),0)+ IFERROR( HLOOKUP("B",I50:BC$74,$A$74-$A50+1,FALSE),0)</f>
        <v>0</v>
      </c>
      <c r="G50" s="4">
        <f>IFERROR( HLOOKUP("BE",I50:BC$74,$A$74-$A50+1,FALSE),0)+ IFERROR( HLOOKUP("E",I50:BC$74,$A$74-$A50+1,FALSE),0)</f>
        <v>0</v>
      </c>
      <c r="H50" s="3"/>
      <c r="I50" s="1"/>
      <c r="J50" s="1"/>
      <c r="K50" s="20"/>
      <c r="L50" s="20"/>
      <c r="M50" s="1"/>
      <c r="N50" s="1"/>
      <c r="O50" s="1"/>
      <c r="P50" s="1"/>
      <c r="Q50" s="20"/>
      <c r="R50" s="20"/>
      <c r="S50" s="20"/>
      <c r="T50" s="1"/>
      <c r="U50" s="1"/>
      <c r="V50" s="1"/>
      <c r="W50" s="1"/>
      <c r="X50" s="1"/>
      <c r="Y50" s="20"/>
      <c r="Z50" s="20"/>
      <c r="AA50" s="1"/>
      <c r="AB50" s="1"/>
      <c r="AC50" s="1"/>
      <c r="AD50" s="1"/>
      <c r="AE50" s="1"/>
      <c r="AF50" s="20"/>
      <c r="AG50" s="20"/>
      <c r="AH50" s="1"/>
      <c r="AI50" s="1"/>
      <c r="AJ50" s="1"/>
      <c r="AK50" s="1"/>
      <c r="AL50" s="1"/>
      <c r="AM50" s="20"/>
      <c r="AN50" s="20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>
      <c r="A51">
        <v>42</v>
      </c>
      <c r="B51" s="3">
        <v>33</v>
      </c>
      <c r="C51" s="11"/>
      <c r="D51" s="3"/>
      <c r="E51" s="3"/>
      <c r="F51" s="4">
        <f>IFERROR( HLOOKUP("BE",I51:BC$74,$A$74-$A51+1,FALSE),0)+ IFERROR( HLOOKUP("B",I51:BC$74,$A$74-$A51+1,FALSE),0)</f>
        <v>0</v>
      </c>
      <c r="G51" s="4">
        <f>IFERROR( HLOOKUP("BE",I51:BC$74,$A$74-$A51+1,FALSE),0)+ IFERROR( HLOOKUP("E",I51:BC$74,$A$74-$A51+1,FALSE),0)</f>
        <v>0</v>
      </c>
      <c r="H51" s="3"/>
      <c r="I51" s="1"/>
      <c r="J51" s="1"/>
      <c r="K51" s="20"/>
      <c r="L51" s="20"/>
      <c r="M51" s="1"/>
      <c r="N51" s="1"/>
      <c r="O51" s="1"/>
      <c r="P51" s="1"/>
      <c r="Q51" s="20"/>
      <c r="R51" s="20"/>
      <c r="S51" s="20"/>
      <c r="T51" s="1"/>
      <c r="U51" s="1"/>
      <c r="V51" s="1"/>
      <c r="W51" s="1"/>
      <c r="X51" s="1"/>
      <c r="Y51" s="20"/>
      <c r="Z51" s="20"/>
      <c r="AA51" s="1"/>
      <c r="AB51" s="1"/>
      <c r="AC51" s="1"/>
      <c r="AD51" s="1"/>
      <c r="AE51" s="1"/>
      <c r="AF51" s="20"/>
      <c r="AG51" s="20"/>
      <c r="AH51" s="1"/>
      <c r="AI51" s="1"/>
      <c r="AJ51" s="1"/>
      <c r="AK51" s="1"/>
      <c r="AL51" s="1"/>
      <c r="AM51" s="20"/>
      <c r="AN51" s="20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>
      <c r="A52">
        <v>43</v>
      </c>
      <c r="B52" s="3">
        <v>34</v>
      </c>
      <c r="C52" s="11"/>
      <c r="D52" s="3"/>
      <c r="E52" s="3"/>
      <c r="F52" s="4">
        <f>IFERROR( HLOOKUP("BE",I52:BC$74,$A$74-$A52+1,FALSE),0)+ IFERROR( HLOOKUP("B",I52:BC$74,$A$74-$A52+1,FALSE),0)</f>
        <v>0</v>
      </c>
      <c r="G52" s="4">
        <f>IFERROR( HLOOKUP("BE",I52:BC$74,$A$74-$A52+1,FALSE),0)+ IFERROR( HLOOKUP("E",I52:BC$74,$A$74-$A52+1,FALSE),0)</f>
        <v>0</v>
      </c>
      <c r="H52" s="3"/>
      <c r="I52" s="1"/>
      <c r="J52" s="1"/>
      <c r="K52" s="20"/>
      <c r="L52" s="20"/>
      <c r="M52" s="1"/>
      <c r="N52" s="1"/>
      <c r="O52" s="1"/>
      <c r="P52" s="1"/>
      <c r="Q52" s="20"/>
      <c r="R52" s="20"/>
      <c r="S52" s="20"/>
      <c r="T52" s="1"/>
      <c r="U52" s="1"/>
      <c r="V52" s="1"/>
      <c r="W52" s="1"/>
      <c r="X52" s="1"/>
      <c r="Y52" s="20"/>
      <c r="Z52" s="20"/>
      <c r="AA52" s="1"/>
      <c r="AB52" s="1"/>
      <c r="AC52" s="1"/>
      <c r="AD52" s="1"/>
      <c r="AE52" s="1"/>
      <c r="AF52" s="20"/>
      <c r="AG52" s="20"/>
      <c r="AH52" s="1"/>
      <c r="AI52" s="1"/>
      <c r="AJ52" s="1"/>
      <c r="AK52" s="1"/>
      <c r="AL52" s="1"/>
      <c r="AM52" s="20"/>
      <c r="AN52" s="20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>
      <c r="A53">
        <v>44</v>
      </c>
      <c r="B53" s="3">
        <v>35</v>
      </c>
      <c r="C53" s="11"/>
      <c r="D53" s="3"/>
      <c r="E53" s="3"/>
      <c r="F53" s="4">
        <f>IFERROR( HLOOKUP("BE",I53:BC$74,$A$74-$A53+1,FALSE),0)+ IFERROR( HLOOKUP("B",I53:BC$74,$A$74-$A53+1,FALSE),0)</f>
        <v>0</v>
      </c>
      <c r="G53" s="4">
        <f>IFERROR( HLOOKUP("BE",I53:BC$74,$A$74-$A53+1,FALSE),0)+ IFERROR( HLOOKUP("E",I53:BC$74,$A$74-$A53+1,FALSE),0)</f>
        <v>0</v>
      </c>
      <c r="H53" s="3"/>
      <c r="I53" s="1"/>
      <c r="J53" s="1"/>
      <c r="K53" s="20"/>
      <c r="L53" s="20"/>
      <c r="M53" s="1"/>
      <c r="N53" s="1"/>
      <c r="O53" s="1"/>
      <c r="P53" s="1"/>
      <c r="Q53" s="20"/>
      <c r="R53" s="20"/>
      <c r="S53" s="20"/>
      <c r="T53" s="1"/>
      <c r="U53" s="1"/>
      <c r="V53" s="1"/>
      <c r="W53" s="1"/>
      <c r="X53" s="1"/>
      <c r="Y53" s="20"/>
      <c r="Z53" s="20"/>
      <c r="AA53" s="1"/>
      <c r="AB53" s="1"/>
      <c r="AC53" s="1"/>
      <c r="AD53" s="1"/>
      <c r="AE53" s="1"/>
      <c r="AF53" s="20"/>
      <c r="AG53" s="20"/>
      <c r="AH53" s="1"/>
      <c r="AI53" s="1"/>
      <c r="AJ53" s="1"/>
      <c r="AK53" s="1"/>
      <c r="AL53" s="1"/>
      <c r="AM53" s="20"/>
      <c r="AN53" s="20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>
      <c r="A54">
        <v>45</v>
      </c>
      <c r="B54" s="3">
        <v>36</v>
      </c>
      <c r="C54" s="3"/>
      <c r="D54" s="3"/>
      <c r="E54" s="3"/>
      <c r="F54" s="4">
        <f>IFERROR( HLOOKUP("BE",I54:BC$74,$A$74-$A54+1,FALSE),0)+ IFERROR( HLOOKUP("B",I54:BC$74,$A$74-$A54+1,FALSE),0)</f>
        <v>0</v>
      </c>
      <c r="G54" s="4">
        <f>IFERROR( HLOOKUP("BE",I54:BC$74,$A$74-$A54+1,FALSE),0)+ IFERROR( HLOOKUP("E",I54:BC$74,$A$74-$A54+1,FALSE),0)</f>
        <v>0</v>
      </c>
      <c r="H54" s="3"/>
      <c r="I54" s="1"/>
      <c r="J54" s="1"/>
      <c r="K54" s="20"/>
      <c r="L54" s="20"/>
      <c r="M54" s="1"/>
      <c r="N54" s="1"/>
      <c r="O54" s="1"/>
      <c r="P54" s="1"/>
      <c r="Q54" s="20"/>
      <c r="R54" s="20"/>
      <c r="S54" s="20"/>
      <c r="T54" s="1"/>
      <c r="U54" s="1"/>
      <c r="V54" s="1"/>
      <c r="W54" s="1"/>
      <c r="X54" s="1"/>
      <c r="Y54" s="20"/>
      <c r="Z54" s="20"/>
      <c r="AA54" s="1"/>
      <c r="AB54" s="1"/>
      <c r="AC54" s="1"/>
      <c r="AD54" s="1"/>
      <c r="AE54" s="1"/>
      <c r="AF54" s="20"/>
      <c r="AG54" s="20"/>
      <c r="AH54" s="1"/>
      <c r="AI54" s="1"/>
      <c r="AJ54" s="1"/>
      <c r="AK54" s="1"/>
      <c r="AL54" s="1"/>
      <c r="AM54" s="20"/>
      <c r="AN54" s="20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>
      <c r="A55">
        <v>46</v>
      </c>
      <c r="B55" s="3">
        <v>37</v>
      </c>
      <c r="C55" s="3"/>
      <c r="D55" s="3"/>
      <c r="E55" s="3"/>
      <c r="F55" s="4">
        <f>IFERROR( HLOOKUP("BE",I55:BC$74,$A$74-$A55+1,FALSE),0)+ IFERROR( HLOOKUP("B",I55:BC$74,$A$74-$A55+1,FALSE),0)</f>
        <v>0</v>
      </c>
      <c r="G55" s="4">
        <f>IFERROR( HLOOKUP("BE",I55:BC$74,$A$74-$A55+1,FALSE),0)+ IFERROR( HLOOKUP("E",I55:BC$74,$A$74-$A55+1,FALSE),0)</f>
        <v>0</v>
      </c>
      <c r="H55" s="3"/>
      <c r="I55" s="1"/>
      <c r="J55" s="1"/>
      <c r="K55" s="20"/>
      <c r="L55" s="20"/>
      <c r="M55" s="1"/>
      <c r="N55" s="1"/>
      <c r="O55" s="1"/>
      <c r="P55" s="1"/>
      <c r="Q55" s="20"/>
      <c r="R55" s="20"/>
      <c r="S55" s="20"/>
      <c r="T55" s="1"/>
      <c r="U55" s="1"/>
      <c r="V55" s="1"/>
      <c r="W55" s="1"/>
      <c r="X55" s="1"/>
      <c r="Y55" s="20"/>
      <c r="Z55" s="20"/>
      <c r="AA55" s="1"/>
      <c r="AB55" s="1"/>
      <c r="AC55" s="1"/>
      <c r="AD55" s="1"/>
      <c r="AE55" s="1"/>
      <c r="AF55" s="20"/>
      <c r="AG55" s="20"/>
      <c r="AH55" s="1"/>
      <c r="AI55" s="1"/>
      <c r="AJ55" s="1"/>
      <c r="AK55" s="1"/>
      <c r="AL55" s="1"/>
      <c r="AM55" s="20"/>
      <c r="AN55" s="20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>
      <c r="A56">
        <v>47</v>
      </c>
      <c r="B56" s="3">
        <v>38</v>
      </c>
      <c r="C56" s="3"/>
      <c r="D56" s="3"/>
      <c r="E56" s="3"/>
      <c r="F56" s="4">
        <f>IFERROR( HLOOKUP("BE",I56:BC$74,$A$74-$A56+1,FALSE),0)+ IFERROR( HLOOKUP("B",I56:BC$74,$A$74-$A56+1,FALSE),0)</f>
        <v>0</v>
      </c>
      <c r="G56" s="4">
        <f>IFERROR( HLOOKUP("BE",I56:BC$74,$A$74-$A56+1,FALSE),0)+ IFERROR( HLOOKUP("E",I56:BC$74,$A$74-$A56+1,FALSE),0)</f>
        <v>0</v>
      </c>
      <c r="H56" s="3"/>
      <c r="I56" s="1"/>
      <c r="J56" s="1"/>
      <c r="K56" s="20"/>
      <c r="L56" s="20"/>
      <c r="M56" s="1"/>
      <c r="N56" s="1"/>
      <c r="O56" s="1"/>
      <c r="P56" s="1"/>
      <c r="Q56" s="20"/>
      <c r="R56" s="20"/>
      <c r="S56" s="20"/>
      <c r="T56" s="1"/>
      <c r="U56" s="1"/>
      <c r="V56" s="1"/>
      <c r="W56" s="1"/>
      <c r="X56" s="1"/>
      <c r="Y56" s="20"/>
      <c r="Z56" s="20"/>
      <c r="AA56" s="1"/>
      <c r="AB56" s="1"/>
      <c r="AC56" s="1"/>
      <c r="AD56" s="1"/>
      <c r="AE56" s="1"/>
      <c r="AF56" s="20"/>
      <c r="AG56" s="20"/>
      <c r="AH56" s="1"/>
      <c r="AI56" s="1"/>
      <c r="AJ56" s="1"/>
      <c r="AK56" s="1"/>
      <c r="AL56" s="1"/>
      <c r="AM56" s="20"/>
      <c r="AN56" s="20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>
      <c r="A57">
        <v>48</v>
      </c>
      <c r="B57" s="3">
        <v>39</v>
      </c>
      <c r="C57" s="3"/>
      <c r="D57" s="3"/>
      <c r="E57" s="3"/>
      <c r="F57" s="4">
        <f>IFERROR( HLOOKUP("BE",I57:BC$74,$A$74-$A57+1,FALSE),0)+ IFERROR( HLOOKUP("B",I57:BC$74,$A$74-$A57+1,FALSE),0)</f>
        <v>0</v>
      </c>
      <c r="G57" s="4">
        <f>IFERROR( HLOOKUP("BE",I57:BC$74,$A$74-$A57+1,FALSE),0)+ IFERROR( HLOOKUP("E",I57:BC$74,$A$74-$A57+1,FALSE),0)</f>
        <v>0</v>
      </c>
      <c r="H57" s="3"/>
      <c r="I57" s="1"/>
      <c r="J57" s="1"/>
      <c r="K57" s="20"/>
      <c r="L57" s="20"/>
      <c r="M57" s="1"/>
      <c r="N57" s="1"/>
      <c r="O57" s="1"/>
      <c r="P57" s="1"/>
      <c r="Q57" s="20"/>
      <c r="R57" s="20"/>
      <c r="S57" s="20"/>
      <c r="T57" s="1"/>
      <c r="U57" s="1"/>
      <c r="V57" s="1"/>
      <c r="W57" s="1"/>
      <c r="X57" s="1"/>
      <c r="Y57" s="20"/>
      <c r="Z57" s="20"/>
      <c r="AA57" s="1"/>
      <c r="AB57" s="1"/>
      <c r="AC57" s="1"/>
      <c r="AD57" s="1"/>
      <c r="AE57" s="1"/>
      <c r="AF57" s="20"/>
      <c r="AG57" s="20"/>
      <c r="AH57" s="1"/>
      <c r="AI57" s="1"/>
      <c r="AJ57" s="1"/>
      <c r="AK57" s="1"/>
      <c r="AL57" s="1"/>
      <c r="AM57" s="20"/>
      <c r="AN57" s="20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>
      <c r="A58">
        <v>49</v>
      </c>
      <c r="B58" s="3">
        <v>40</v>
      </c>
      <c r="C58" s="3"/>
      <c r="D58" s="3"/>
      <c r="E58" s="3"/>
      <c r="F58" s="4">
        <f>IFERROR( HLOOKUP("BE",I58:BC$74,$A$74-$A58+1,FALSE),0)+ IFERROR( HLOOKUP("B",I58:BC$74,$A$74-$A58+1,FALSE),0)</f>
        <v>0</v>
      </c>
      <c r="G58" s="4">
        <f>IFERROR( HLOOKUP("BE",I58:BC$74,$A$74-$A58+1,FALSE),0)+ IFERROR( HLOOKUP("E",I58:BC$74,$A$74-$A58+1,FALSE),0)</f>
        <v>0</v>
      </c>
      <c r="H58" s="3"/>
      <c r="I58" s="1"/>
      <c r="J58" s="1"/>
      <c r="K58" s="20"/>
      <c r="L58" s="20"/>
      <c r="M58" s="1"/>
      <c r="N58" s="1"/>
      <c r="O58" s="1"/>
      <c r="P58" s="1"/>
      <c r="Q58" s="20"/>
      <c r="R58" s="20"/>
      <c r="S58" s="20"/>
      <c r="T58" s="1"/>
      <c r="U58" s="1"/>
      <c r="V58" s="1"/>
      <c r="W58" s="1"/>
      <c r="X58" s="1"/>
      <c r="Y58" s="20"/>
      <c r="Z58" s="20"/>
      <c r="AA58" s="1"/>
      <c r="AB58" s="1"/>
      <c r="AC58" s="1"/>
      <c r="AD58" s="1"/>
      <c r="AE58" s="1"/>
      <c r="AF58" s="20"/>
      <c r="AG58" s="20"/>
      <c r="AH58" s="1"/>
      <c r="AI58" s="1"/>
      <c r="AJ58" s="1"/>
      <c r="AK58" s="1"/>
      <c r="AL58" s="1"/>
      <c r="AM58" s="20"/>
      <c r="AN58" s="20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>
      <c r="A59">
        <v>50</v>
      </c>
      <c r="B59" s="3">
        <v>41</v>
      </c>
      <c r="C59" s="3"/>
      <c r="D59" s="3"/>
      <c r="E59" s="3"/>
      <c r="F59" s="4">
        <f>IFERROR( HLOOKUP("BE",I59:BC$74,$A$74-$A59+1,FALSE),0)+ IFERROR( HLOOKUP("B",I59:BC$74,$A$74-$A59+1,FALSE),0)</f>
        <v>0</v>
      </c>
      <c r="G59" s="4">
        <f>IFERROR( HLOOKUP("BE",I59:BC$74,$A$74-$A59+1,FALSE),0)+ IFERROR( HLOOKUP("E",I59:BC$74,$A$74-$A59+1,FALSE),0)</f>
        <v>0</v>
      </c>
      <c r="H59" s="3"/>
      <c r="I59" s="1"/>
      <c r="J59" s="1"/>
      <c r="K59" s="20"/>
      <c r="L59" s="20"/>
      <c r="M59" s="1"/>
      <c r="N59" s="1"/>
      <c r="O59" s="1"/>
      <c r="P59" s="1"/>
      <c r="Q59" s="20"/>
      <c r="R59" s="20"/>
      <c r="S59" s="20"/>
      <c r="T59" s="1"/>
      <c r="U59" s="1"/>
      <c r="V59" s="1"/>
      <c r="W59" s="1"/>
      <c r="X59" s="1"/>
      <c r="Y59" s="20"/>
      <c r="Z59" s="20"/>
      <c r="AA59" s="1"/>
      <c r="AB59" s="1"/>
      <c r="AC59" s="1"/>
      <c r="AD59" s="1"/>
      <c r="AE59" s="1"/>
      <c r="AF59" s="20"/>
      <c r="AG59" s="20"/>
      <c r="AH59" s="1"/>
      <c r="AI59" s="1"/>
      <c r="AJ59" s="1"/>
      <c r="AK59" s="1"/>
      <c r="AL59" s="1"/>
      <c r="AM59" s="20"/>
      <c r="AN59" s="20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>
      <c r="A60">
        <v>51</v>
      </c>
      <c r="B60" s="3">
        <v>42</v>
      </c>
      <c r="C60" s="3"/>
      <c r="D60" s="3"/>
      <c r="E60" s="3"/>
      <c r="F60" s="4">
        <f>IFERROR( HLOOKUP("BE",I60:BC$74,$A$74-$A60+1,FALSE),0)+ IFERROR( HLOOKUP("B",I60:BC$74,$A$74-$A60+1,FALSE),0)</f>
        <v>0</v>
      </c>
      <c r="G60" s="4">
        <f>IFERROR( HLOOKUP("BE",I60:BC$74,$A$74-$A60+1,FALSE),0)+ IFERROR( HLOOKUP("E",I60:BC$74,$A$74-$A60+1,FALSE),0)</f>
        <v>0</v>
      </c>
      <c r="H60" s="3"/>
      <c r="I60" s="1"/>
      <c r="J60" s="1"/>
      <c r="K60" s="20"/>
      <c r="L60" s="20"/>
      <c r="M60" s="1"/>
      <c r="N60" s="1"/>
      <c r="O60" s="1"/>
      <c r="P60" s="1"/>
      <c r="Q60" s="20"/>
      <c r="R60" s="20"/>
      <c r="S60" s="20"/>
      <c r="T60" s="1"/>
      <c r="U60" s="1"/>
      <c r="V60" s="1"/>
      <c r="W60" s="1"/>
      <c r="X60" s="1"/>
      <c r="Y60" s="20"/>
      <c r="Z60" s="20"/>
      <c r="AA60" s="1"/>
      <c r="AB60" s="1"/>
      <c r="AC60" s="1"/>
      <c r="AD60" s="1"/>
      <c r="AE60" s="1"/>
      <c r="AF60" s="20"/>
      <c r="AG60" s="20"/>
      <c r="AH60" s="1"/>
      <c r="AI60" s="1"/>
      <c r="AJ60" s="1"/>
      <c r="AK60" s="1"/>
      <c r="AL60" s="1"/>
      <c r="AM60" s="20"/>
      <c r="AN60" s="20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>
      <c r="A61">
        <v>52</v>
      </c>
      <c r="B61" s="3">
        <v>43</v>
      </c>
      <c r="C61" s="3"/>
      <c r="D61" s="3"/>
      <c r="E61" s="3"/>
      <c r="F61" s="4">
        <f>IFERROR( HLOOKUP("BE",I61:BC$74,$A$74-$A61+1,FALSE),0)+ IFERROR( HLOOKUP("B",I61:BC$74,$A$74-$A61+1,FALSE),0)</f>
        <v>0</v>
      </c>
      <c r="G61" s="4">
        <f>IFERROR( HLOOKUP("BE",I61:BC$74,$A$74-$A61+1,FALSE),0)+ IFERROR( HLOOKUP("E",I61:BC$74,$A$74-$A61+1,FALSE),0)</f>
        <v>0</v>
      </c>
      <c r="H61" s="3"/>
      <c r="I61" s="1"/>
      <c r="J61" s="1"/>
      <c r="K61" s="20"/>
      <c r="L61" s="20"/>
      <c r="M61" s="1"/>
      <c r="N61" s="1"/>
      <c r="O61" s="1"/>
      <c r="P61" s="1"/>
      <c r="Q61" s="20"/>
      <c r="R61" s="20"/>
      <c r="S61" s="20"/>
      <c r="T61" s="1"/>
      <c r="U61" s="1"/>
      <c r="V61" s="1"/>
      <c r="W61" s="1"/>
      <c r="X61" s="1"/>
      <c r="Y61" s="20"/>
      <c r="Z61" s="20"/>
      <c r="AA61" s="1"/>
      <c r="AB61" s="1"/>
      <c r="AC61" s="1"/>
      <c r="AD61" s="1"/>
      <c r="AE61" s="1"/>
      <c r="AF61" s="20"/>
      <c r="AG61" s="20"/>
      <c r="AH61" s="1"/>
      <c r="AI61" s="1"/>
      <c r="AJ61" s="1"/>
      <c r="AK61" s="1"/>
      <c r="AL61" s="1"/>
      <c r="AM61" s="20"/>
      <c r="AN61" s="20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>
      <c r="A62">
        <v>53</v>
      </c>
      <c r="B62" s="3">
        <v>44</v>
      </c>
      <c r="C62" s="3"/>
      <c r="D62" s="3"/>
      <c r="E62" s="3"/>
      <c r="F62" s="4">
        <f>IFERROR( HLOOKUP("BE",I62:BC$74,$A$74-$A62+1,FALSE),0)+ IFERROR( HLOOKUP("B",I62:BC$74,$A$74-$A62+1,FALSE),0)</f>
        <v>0</v>
      </c>
      <c r="G62" s="4">
        <f>IFERROR( HLOOKUP("BE",I62:BC$74,$A$74-$A62+1,FALSE),0)+ IFERROR( HLOOKUP("E",I62:BC$74,$A$74-$A62+1,FALSE),0)</f>
        <v>0</v>
      </c>
      <c r="H62" s="3"/>
      <c r="I62" s="1"/>
      <c r="J62" s="1"/>
      <c r="K62" s="20"/>
      <c r="L62" s="20"/>
      <c r="M62" s="1"/>
      <c r="N62" s="1"/>
      <c r="O62" s="1"/>
      <c r="P62" s="1"/>
      <c r="Q62" s="20"/>
      <c r="R62" s="20"/>
      <c r="S62" s="20"/>
      <c r="T62" s="1"/>
      <c r="U62" s="1"/>
      <c r="V62" s="1"/>
      <c r="W62" s="1"/>
      <c r="X62" s="1"/>
      <c r="Y62" s="20"/>
      <c r="Z62" s="20"/>
      <c r="AA62" s="1"/>
      <c r="AB62" s="1"/>
      <c r="AC62" s="1"/>
      <c r="AD62" s="1"/>
      <c r="AE62" s="1"/>
      <c r="AF62" s="20"/>
      <c r="AG62" s="20"/>
      <c r="AH62" s="1"/>
      <c r="AI62" s="1"/>
      <c r="AJ62" s="1"/>
      <c r="AK62" s="1"/>
      <c r="AL62" s="1"/>
      <c r="AM62" s="20"/>
      <c r="AN62" s="20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>
      <c r="A63">
        <v>54</v>
      </c>
      <c r="B63" s="3">
        <v>45</v>
      </c>
      <c r="C63" s="3"/>
      <c r="D63" s="3"/>
      <c r="E63" s="3"/>
      <c r="F63" s="4">
        <f>IFERROR( HLOOKUP("BE",I63:BC$74,$A$74-$A63+1,FALSE),0)+ IFERROR( HLOOKUP("B",I63:BC$74,$A$74-$A63+1,FALSE),0)</f>
        <v>0</v>
      </c>
      <c r="G63" s="4">
        <f>IFERROR( HLOOKUP("BE",I63:BC$74,$A$74-$A63+1,FALSE),0)+ IFERROR( HLOOKUP("E",I63:BC$74,$A$74-$A63+1,FALSE),0)</f>
        <v>0</v>
      </c>
      <c r="H63" s="3"/>
      <c r="I63" s="1"/>
      <c r="J63" s="1"/>
      <c r="K63" s="20"/>
      <c r="L63" s="20"/>
      <c r="M63" s="1"/>
      <c r="N63" s="1"/>
      <c r="O63" s="1"/>
      <c r="P63" s="1"/>
      <c r="Q63" s="20"/>
      <c r="R63" s="20"/>
      <c r="S63" s="20"/>
      <c r="T63" s="1"/>
      <c r="U63" s="1"/>
      <c r="V63" s="1"/>
      <c r="W63" s="1"/>
      <c r="X63" s="1"/>
      <c r="Y63" s="20"/>
      <c r="Z63" s="20"/>
      <c r="AA63" s="1"/>
      <c r="AB63" s="1"/>
      <c r="AC63" s="1"/>
      <c r="AD63" s="1"/>
      <c r="AE63" s="1"/>
      <c r="AF63" s="20"/>
      <c r="AG63" s="20"/>
      <c r="AH63" s="1"/>
      <c r="AI63" s="1"/>
      <c r="AJ63" s="1"/>
      <c r="AK63" s="1"/>
      <c r="AL63" s="1"/>
      <c r="AM63" s="20"/>
      <c r="AN63" s="20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>
      <c r="A64">
        <v>55</v>
      </c>
      <c r="B64" s="3">
        <v>46</v>
      </c>
      <c r="C64" s="3"/>
      <c r="D64" s="3"/>
      <c r="E64" s="3"/>
      <c r="F64" s="4">
        <f>IFERROR( HLOOKUP("BE",I64:BC$74,$A$74-$A64+1,FALSE),0)+ IFERROR( HLOOKUP("B",I64:BC$74,$A$74-$A64+1,FALSE),0)</f>
        <v>0</v>
      </c>
      <c r="G64" s="4">
        <f>IFERROR( HLOOKUP("BE",I64:BC$74,$A$74-$A64+1,FALSE),0)+ IFERROR( HLOOKUP("E",I64:BC$74,$A$74-$A64+1,FALSE),0)</f>
        <v>0</v>
      </c>
      <c r="H64" s="3"/>
      <c r="I64" s="1"/>
      <c r="J64" s="1"/>
      <c r="K64" s="20"/>
      <c r="L64" s="20"/>
      <c r="M64" s="1"/>
      <c r="N64" s="1"/>
      <c r="O64" s="1"/>
      <c r="P64" s="1"/>
      <c r="Q64" s="20"/>
      <c r="R64" s="20"/>
      <c r="S64" s="20"/>
      <c r="T64" s="1"/>
      <c r="U64" s="1"/>
      <c r="V64" s="1"/>
      <c r="W64" s="1"/>
      <c r="X64" s="1"/>
      <c r="Y64" s="20"/>
      <c r="Z64" s="20"/>
      <c r="AA64" s="1"/>
      <c r="AB64" s="1"/>
      <c r="AC64" s="1"/>
      <c r="AD64" s="1"/>
      <c r="AE64" s="1"/>
      <c r="AF64" s="20"/>
      <c r="AG64" s="20"/>
      <c r="AH64" s="1"/>
      <c r="AI64" s="1"/>
      <c r="AJ64" s="1"/>
      <c r="AK64" s="1"/>
      <c r="AL64" s="1"/>
      <c r="AM64" s="20"/>
      <c r="AN64" s="20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>
      <c r="A65">
        <v>56</v>
      </c>
      <c r="B65" s="3">
        <v>47</v>
      </c>
      <c r="C65" s="3"/>
      <c r="D65" s="3"/>
      <c r="E65" s="3"/>
      <c r="F65" s="4">
        <f>IFERROR( HLOOKUP("BE",I65:BC$74,$A$74-$A65+1,FALSE),0)+ IFERROR( HLOOKUP("B",I65:BC$74,$A$74-$A65+1,FALSE),0)</f>
        <v>0</v>
      </c>
      <c r="G65" s="4">
        <f>IFERROR( HLOOKUP("BE",I65:BC$74,$A$74-$A65+1,FALSE),0)+ IFERROR( HLOOKUP("E",I65:BC$74,$A$74-$A65+1,FALSE),0)</f>
        <v>0</v>
      </c>
      <c r="H65" s="3"/>
      <c r="I65" s="1"/>
      <c r="J65" s="1"/>
      <c r="K65" s="20"/>
      <c r="L65" s="20"/>
      <c r="M65" s="1"/>
      <c r="N65" s="1"/>
      <c r="O65" s="1"/>
      <c r="P65" s="1"/>
      <c r="Q65" s="20"/>
      <c r="R65" s="20"/>
      <c r="S65" s="20"/>
      <c r="T65" s="1"/>
      <c r="U65" s="1"/>
      <c r="V65" s="1"/>
      <c r="W65" s="1"/>
      <c r="X65" s="1"/>
      <c r="Y65" s="20"/>
      <c r="Z65" s="20"/>
      <c r="AA65" s="1"/>
      <c r="AB65" s="1"/>
      <c r="AC65" s="1"/>
      <c r="AD65" s="1"/>
      <c r="AE65" s="1"/>
      <c r="AF65" s="20"/>
      <c r="AG65" s="20"/>
      <c r="AH65" s="1"/>
      <c r="AI65" s="1"/>
      <c r="AJ65" s="1"/>
      <c r="AK65" s="1"/>
      <c r="AL65" s="1"/>
      <c r="AM65" s="20"/>
      <c r="AN65" s="20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>
      <c r="A66">
        <v>57</v>
      </c>
      <c r="B66" s="3">
        <v>48</v>
      </c>
      <c r="C66" s="3"/>
      <c r="D66" s="3"/>
      <c r="E66" s="3"/>
      <c r="F66" s="4">
        <f>IFERROR( HLOOKUP("BE",I66:BC$74,$A$74-$A66+1,FALSE),0)+ IFERROR( HLOOKUP("B",I66:BC$74,$A$74-$A66+1,FALSE),0)</f>
        <v>0</v>
      </c>
      <c r="G66" s="4">
        <f>IFERROR( HLOOKUP("BE",I66:BC$74,$A$74-$A66+1,FALSE),0)+ IFERROR( HLOOKUP("E",I66:BC$74,$A$74-$A66+1,FALSE),0)</f>
        <v>0</v>
      </c>
      <c r="H66" s="3"/>
      <c r="I66" s="1"/>
      <c r="J66" s="1"/>
      <c r="K66" s="20"/>
      <c r="L66" s="20"/>
      <c r="M66" s="1"/>
      <c r="N66" s="1"/>
      <c r="O66" s="1"/>
      <c r="P66" s="1"/>
      <c r="Q66" s="20"/>
      <c r="R66" s="20"/>
      <c r="S66" s="20"/>
      <c r="T66" s="1"/>
      <c r="U66" s="1"/>
      <c r="V66" s="1"/>
      <c r="W66" s="1"/>
      <c r="X66" s="1"/>
      <c r="Y66" s="20"/>
      <c r="Z66" s="20"/>
      <c r="AA66" s="1"/>
      <c r="AB66" s="1"/>
      <c r="AC66" s="1"/>
      <c r="AD66" s="1"/>
      <c r="AE66" s="1"/>
      <c r="AF66" s="20"/>
      <c r="AG66" s="20"/>
      <c r="AH66" s="1"/>
      <c r="AI66" s="1"/>
      <c r="AJ66" s="1"/>
      <c r="AK66" s="1"/>
      <c r="AL66" s="1"/>
      <c r="AM66" s="20"/>
      <c r="AN66" s="20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>
      <c r="A67">
        <v>58</v>
      </c>
      <c r="B67" s="3">
        <v>49</v>
      </c>
      <c r="C67" s="3"/>
      <c r="D67" s="3"/>
      <c r="E67" s="3"/>
      <c r="F67" s="4">
        <f>IFERROR( HLOOKUP("BE",I67:BC$74,$A$74-$A67+1,FALSE),0)+ IFERROR( HLOOKUP("B",I67:BC$74,$A$74-$A67+1,FALSE),0)</f>
        <v>0</v>
      </c>
      <c r="G67" s="4">
        <f>IFERROR( HLOOKUP("BE",I67:BC$74,$A$74-$A67+1,FALSE),0)+ IFERROR( HLOOKUP("E",I67:BC$74,$A$74-$A67+1,FALSE),0)</f>
        <v>0</v>
      </c>
      <c r="H67" s="3"/>
      <c r="I67" s="1"/>
      <c r="J67" s="1"/>
      <c r="K67" s="20"/>
      <c r="L67" s="20"/>
      <c r="M67" s="1"/>
      <c r="N67" s="1"/>
      <c r="O67" s="1"/>
      <c r="P67" s="1"/>
      <c r="Q67" s="20"/>
      <c r="R67" s="20"/>
      <c r="S67" s="20"/>
      <c r="T67" s="1"/>
      <c r="U67" s="1"/>
      <c r="V67" s="1"/>
      <c r="W67" s="1"/>
      <c r="X67" s="1"/>
      <c r="Y67" s="20"/>
      <c r="Z67" s="20"/>
      <c r="AA67" s="1"/>
      <c r="AB67" s="1"/>
      <c r="AC67" s="1"/>
      <c r="AD67" s="1"/>
      <c r="AE67" s="1"/>
      <c r="AF67" s="20"/>
      <c r="AG67" s="20"/>
      <c r="AH67" s="1"/>
      <c r="AI67" s="1"/>
      <c r="AJ67" s="1"/>
      <c r="AK67" s="1"/>
      <c r="AL67" s="1"/>
      <c r="AM67" s="20"/>
      <c r="AN67" s="20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>
      <c r="A68">
        <v>59</v>
      </c>
      <c r="B68" s="3">
        <v>50</v>
      </c>
      <c r="C68" s="3"/>
      <c r="D68" s="3"/>
      <c r="E68" s="3"/>
      <c r="F68" s="4">
        <f>IFERROR( HLOOKUP("BE",I68:BC$74,$A$74-$A68+1,FALSE),0)+ IFERROR( HLOOKUP("B",I68:BC$74,$A$74-$A68+1,FALSE),0)</f>
        <v>0</v>
      </c>
      <c r="G68" s="4">
        <f>IFERROR( HLOOKUP("BE",I68:BC$74,$A$74-$A68+1,FALSE),0)+ IFERROR( HLOOKUP("E",I68:BC$74,$A$74-$A68+1,FALSE),0)</f>
        <v>0</v>
      </c>
      <c r="H68" s="3"/>
      <c r="I68" s="1"/>
      <c r="J68" s="1"/>
      <c r="K68" s="20"/>
      <c r="L68" s="20"/>
      <c r="M68" s="1"/>
      <c r="N68" s="1"/>
      <c r="O68" s="1"/>
      <c r="P68" s="1"/>
      <c r="Q68" s="20"/>
      <c r="R68" s="20"/>
      <c r="S68" s="20"/>
      <c r="T68" s="1"/>
      <c r="U68" s="1"/>
      <c r="V68" s="1"/>
      <c r="W68" s="1"/>
      <c r="X68" s="1"/>
      <c r="Y68" s="20"/>
      <c r="Z68" s="20"/>
      <c r="AA68" s="1"/>
      <c r="AB68" s="1"/>
      <c r="AC68" s="1"/>
      <c r="AD68" s="1"/>
      <c r="AE68" s="1"/>
      <c r="AF68" s="20"/>
      <c r="AG68" s="20"/>
      <c r="AH68" s="1"/>
      <c r="AI68" s="1"/>
      <c r="AJ68" s="1"/>
      <c r="AK68" s="1"/>
      <c r="AL68" s="1"/>
      <c r="AM68" s="20"/>
      <c r="AN68" s="20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>
      <c r="A69">
        <v>60</v>
      </c>
      <c r="B69" s="3">
        <v>51</v>
      </c>
      <c r="C69" s="3"/>
      <c r="D69" s="3"/>
      <c r="E69" s="3"/>
      <c r="F69" s="4">
        <f>IFERROR( HLOOKUP("BE",I69:BC$74,$A$74-$A69+1,FALSE),0)+ IFERROR( HLOOKUP("B",I69:BC$74,$A$74-$A69+1,FALSE),0)</f>
        <v>0</v>
      </c>
      <c r="G69" s="4">
        <f>IFERROR( HLOOKUP("BE",I69:BC$74,$A$74-$A69+1,FALSE),0)+ IFERROR( HLOOKUP("E",I69:BC$74,$A$74-$A69+1,FALSE),0)</f>
        <v>0</v>
      </c>
      <c r="H69" s="3"/>
      <c r="I69" s="1"/>
      <c r="J69" s="1"/>
      <c r="K69" s="20"/>
      <c r="L69" s="20"/>
      <c r="M69" s="1"/>
      <c r="N69" s="1"/>
      <c r="O69" s="1"/>
      <c r="P69" s="1"/>
      <c r="Q69" s="20"/>
      <c r="R69" s="20"/>
      <c r="S69" s="20"/>
      <c r="T69" s="1"/>
      <c r="U69" s="1"/>
      <c r="V69" s="1"/>
      <c r="W69" s="1"/>
      <c r="X69" s="1"/>
      <c r="Y69" s="20"/>
      <c r="Z69" s="20"/>
      <c r="AA69" s="1"/>
      <c r="AB69" s="1"/>
      <c r="AC69" s="1"/>
      <c r="AD69" s="1"/>
      <c r="AE69" s="1"/>
      <c r="AF69" s="20"/>
      <c r="AG69" s="20"/>
      <c r="AH69" s="1"/>
      <c r="AI69" s="1"/>
      <c r="AJ69" s="1"/>
      <c r="AK69" s="1"/>
      <c r="AL69" s="1"/>
      <c r="AM69" s="20"/>
      <c r="AN69" s="20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>
      <c r="A70">
        <v>61</v>
      </c>
      <c r="B70" s="3">
        <v>52</v>
      </c>
      <c r="C70" s="3"/>
      <c r="D70" s="3"/>
      <c r="E70" s="3"/>
      <c r="F70" s="4">
        <f>IFERROR( HLOOKUP("BE",I70:BC$74,$A$74-$A70+1,FALSE),0)+ IFERROR( HLOOKUP("B",I70:BC$74,$A$74-$A70+1,FALSE),0)</f>
        <v>0</v>
      </c>
      <c r="G70" s="4">
        <f>IFERROR( HLOOKUP("BE",I70:BC$74,$A$74-$A70+1,FALSE),0)+ IFERROR( HLOOKUP("E",I70:BC$74,$A$74-$A70+1,FALSE),0)</f>
        <v>0</v>
      </c>
      <c r="H70" s="3"/>
      <c r="I70" s="1"/>
      <c r="J70" s="1"/>
      <c r="K70" s="20"/>
      <c r="L70" s="20"/>
      <c r="M70" s="1"/>
      <c r="N70" s="1"/>
      <c r="O70" s="1"/>
      <c r="P70" s="1"/>
      <c r="Q70" s="20"/>
      <c r="R70" s="20"/>
      <c r="S70" s="20"/>
      <c r="T70" s="1"/>
      <c r="U70" s="1"/>
      <c r="V70" s="1"/>
      <c r="W70" s="1"/>
      <c r="X70" s="1"/>
      <c r="Y70" s="20"/>
      <c r="Z70" s="20"/>
      <c r="AA70" s="1"/>
      <c r="AB70" s="1"/>
      <c r="AC70" s="1"/>
      <c r="AD70" s="1"/>
      <c r="AE70" s="1"/>
      <c r="AF70" s="20"/>
      <c r="AG70" s="20"/>
      <c r="AH70" s="1"/>
      <c r="AI70" s="1"/>
      <c r="AJ70" s="1"/>
      <c r="AK70" s="1"/>
      <c r="AL70" s="1"/>
      <c r="AM70" s="20"/>
      <c r="AN70" s="20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>
      <c r="A71">
        <v>62</v>
      </c>
    </row>
    <row r="72" spans="1:68">
      <c r="A72">
        <v>63</v>
      </c>
    </row>
    <row r="73" spans="1:68">
      <c r="A73">
        <v>64</v>
      </c>
    </row>
    <row r="74" spans="1:68" s="10" customFormat="1">
      <c r="A74">
        <v>65</v>
      </c>
      <c r="C74" s="10" t="s">
        <v>11</v>
      </c>
      <c r="F74" s="5"/>
      <c r="G74" s="5"/>
      <c r="I74" s="5">
        <f>I8</f>
        <v>40780</v>
      </c>
      <c r="J74" s="5">
        <f t="shared" ref="J74:BC74" si="2">J8</f>
        <v>40781</v>
      </c>
      <c r="K74" s="5">
        <f t="shared" si="2"/>
        <v>40782</v>
      </c>
      <c r="L74" s="5">
        <f t="shared" si="2"/>
        <v>40783</v>
      </c>
      <c r="M74" s="5">
        <f t="shared" si="2"/>
        <v>40784</v>
      </c>
      <c r="N74" s="5">
        <f t="shared" si="2"/>
        <v>40785</v>
      </c>
      <c r="O74" s="5">
        <f t="shared" si="2"/>
        <v>40786</v>
      </c>
      <c r="P74" s="5">
        <f t="shared" si="2"/>
        <v>40787</v>
      </c>
      <c r="Q74" s="5">
        <f t="shared" si="2"/>
        <v>40788</v>
      </c>
      <c r="R74" s="5">
        <f t="shared" si="2"/>
        <v>40789</v>
      </c>
      <c r="S74" s="5">
        <f t="shared" si="2"/>
        <v>40790</v>
      </c>
      <c r="T74" s="5">
        <f t="shared" si="2"/>
        <v>40791</v>
      </c>
      <c r="U74" s="5">
        <f t="shared" si="2"/>
        <v>40792</v>
      </c>
      <c r="V74" s="5">
        <f t="shared" si="2"/>
        <v>40793</v>
      </c>
      <c r="W74" s="5">
        <f t="shared" si="2"/>
        <v>40794</v>
      </c>
      <c r="X74" s="5">
        <f t="shared" si="2"/>
        <v>40795</v>
      </c>
      <c r="Y74" s="5">
        <f t="shared" si="2"/>
        <v>40796</v>
      </c>
      <c r="Z74" s="5">
        <f t="shared" si="2"/>
        <v>40797</v>
      </c>
      <c r="AA74" s="5">
        <f t="shared" si="2"/>
        <v>40798</v>
      </c>
      <c r="AB74" s="5">
        <f t="shared" si="2"/>
        <v>40799</v>
      </c>
      <c r="AC74" s="5">
        <f t="shared" si="2"/>
        <v>40800</v>
      </c>
      <c r="AD74" s="5">
        <f t="shared" si="2"/>
        <v>40801</v>
      </c>
      <c r="AE74" s="5">
        <f t="shared" si="2"/>
        <v>40802</v>
      </c>
      <c r="AF74" s="5">
        <f t="shared" si="2"/>
        <v>40803</v>
      </c>
      <c r="AG74" s="5">
        <f t="shared" si="2"/>
        <v>40804</v>
      </c>
      <c r="AH74" s="5">
        <f t="shared" si="2"/>
        <v>40805</v>
      </c>
      <c r="AI74" s="5">
        <f t="shared" si="2"/>
        <v>40806</v>
      </c>
      <c r="AJ74" s="5">
        <f t="shared" si="2"/>
        <v>40807</v>
      </c>
      <c r="AK74" s="5">
        <f t="shared" si="2"/>
        <v>40808</v>
      </c>
      <c r="AL74" s="5">
        <f t="shared" si="2"/>
        <v>40809</v>
      </c>
      <c r="AM74" s="5">
        <f t="shared" si="2"/>
        <v>40810</v>
      </c>
      <c r="AN74" s="5">
        <f t="shared" si="2"/>
        <v>40811</v>
      </c>
      <c r="AO74" s="5">
        <f t="shared" si="2"/>
        <v>40812</v>
      </c>
      <c r="AP74" s="5">
        <f t="shared" si="2"/>
        <v>40813</v>
      </c>
      <c r="AQ74" s="5">
        <f t="shared" si="2"/>
        <v>40814</v>
      </c>
      <c r="AR74" s="5">
        <f t="shared" si="2"/>
        <v>40815</v>
      </c>
      <c r="AS74" s="5">
        <f t="shared" si="2"/>
        <v>40816</v>
      </c>
      <c r="AT74" s="5">
        <f t="shared" si="2"/>
        <v>40817</v>
      </c>
      <c r="AU74" s="5">
        <f t="shared" si="2"/>
        <v>40818</v>
      </c>
      <c r="AV74" s="5">
        <f t="shared" si="2"/>
        <v>40819</v>
      </c>
      <c r="AW74" s="5">
        <f t="shared" si="2"/>
        <v>40820</v>
      </c>
      <c r="AX74" s="5">
        <f t="shared" si="2"/>
        <v>40821</v>
      </c>
      <c r="AY74" s="5">
        <f t="shared" si="2"/>
        <v>40822</v>
      </c>
      <c r="AZ74" s="5">
        <f t="shared" si="2"/>
        <v>40823</v>
      </c>
      <c r="BA74" s="5">
        <f t="shared" si="2"/>
        <v>40824</v>
      </c>
      <c r="BB74" s="5">
        <f t="shared" si="2"/>
        <v>40825</v>
      </c>
      <c r="BC74" s="5">
        <f t="shared" si="2"/>
        <v>40826</v>
      </c>
    </row>
  </sheetData>
  <autoFilter ref="A8:BP74"/>
  <mergeCells count="1">
    <mergeCell ref="J2:P2"/>
  </mergeCells>
  <conditionalFormatting sqref="I54:AV71 I13:BC13 BD10:BP70 I10:AE11 AF11 AG10:BC11 I15:BC22 I24:BC70">
    <cfRule type="cellIs" dxfId="3" priority="14" operator="equal">
      <formula>"-"</formula>
    </cfRule>
    <cfRule type="cellIs" dxfId="2" priority="15" operator="equal">
      <formula>"E"</formula>
    </cfRule>
    <cfRule type="cellIs" dxfId="1" priority="16" operator="equal">
      <formula>"B"</formula>
    </cfRule>
  </conditionalFormatting>
  <conditionalFormatting sqref="I13:BC13 BD10:BP70 I10:AE11 AF11 AG10:BC11 I15:BC22 I24:BC70">
    <cfRule type="cellIs" dxfId="0" priority="13" operator="equal">
      <formula>"BE"</formula>
    </cfRule>
  </conditionalFormatting>
  <printOptions gridLines="1"/>
  <pageMargins left="0.7" right="0.7" top="0.75" bottom="0.75" header="0.18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1" sqref="B1:B2"/>
    </sheetView>
  </sheetViews>
  <sheetFormatPr defaultRowHeight="15"/>
  <cols>
    <col min="1" max="1" width="42.7109375" bestFit="1" customWidth="1"/>
    <col min="2" max="2" width="45.28515625" customWidth="1"/>
  </cols>
  <sheetData>
    <row r="1" spans="1:2">
      <c r="A1" t="s">
        <v>48</v>
      </c>
      <c r="B1" t="s">
        <v>52</v>
      </c>
    </row>
    <row r="2" spans="1:2">
      <c r="A2" t="s">
        <v>49</v>
      </c>
      <c r="B2" t="s">
        <v>86</v>
      </c>
    </row>
    <row r="3" spans="1:2">
      <c r="A3" t="s">
        <v>51</v>
      </c>
      <c r="B3" t="s">
        <v>53</v>
      </c>
    </row>
    <row r="4" spans="1:2">
      <c r="B4" t="s">
        <v>54</v>
      </c>
    </row>
    <row r="6" spans="1:2">
      <c r="A6" t="s">
        <v>48</v>
      </c>
      <c r="B6" t="s">
        <v>55</v>
      </c>
    </row>
    <row r="7" spans="1:2">
      <c r="A7" t="s">
        <v>57</v>
      </c>
      <c r="B7" t="s">
        <v>56</v>
      </c>
    </row>
    <row r="8" spans="1:2">
      <c r="A8" t="s">
        <v>58</v>
      </c>
    </row>
    <row r="9" spans="1:2">
      <c r="A9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Convension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2011-09-07T02:31:33Z</dcterms:modified>
</cp:coreProperties>
</file>