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Plan!$A$18:$BF$77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BG15" i="3"/>
  <c r="BH15"/>
  <c r="BI15"/>
  <c r="BJ15"/>
  <c r="BK15"/>
  <c r="BL15"/>
  <c r="BM15"/>
  <c r="BN15"/>
  <c r="BA18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N18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L15"/>
  <c r="M18"/>
  <c r="M81" s="1"/>
  <c r="L81"/>
  <c r="M15" l="1"/>
  <c r="N15" l="1"/>
  <c r="N81"/>
  <c r="O81" l="1"/>
  <c r="O15"/>
  <c r="P81" l="1"/>
  <c r="P15"/>
  <c r="Q81" l="1"/>
  <c r="Q15"/>
  <c r="R15" l="1"/>
  <c r="R81"/>
  <c r="S81" l="1"/>
  <c r="S15"/>
  <c r="T81" l="1"/>
  <c r="T15"/>
  <c r="U81" l="1"/>
  <c r="U15"/>
  <c r="V15" l="1"/>
  <c r="V81"/>
  <c r="W81" l="1"/>
  <c r="W15"/>
  <c r="X81" l="1"/>
  <c r="X15"/>
  <c r="Y81" l="1"/>
  <c r="Y15"/>
  <c r="Z15" l="1"/>
  <c r="Z81"/>
  <c r="AA81" l="1"/>
  <c r="AA15"/>
  <c r="AB81" l="1"/>
  <c r="AB15"/>
  <c r="AC81" l="1"/>
  <c r="AC15"/>
  <c r="AD15" l="1"/>
  <c r="AD81"/>
  <c r="AE81" l="1"/>
  <c r="AE15"/>
  <c r="AF81" l="1"/>
  <c r="AF15"/>
  <c r="AG81" l="1"/>
  <c r="AG15"/>
  <c r="AH15" l="1"/>
  <c r="AH81"/>
  <c r="AI81" l="1"/>
  <c r="AI15"/>
  <c r="AJ81" l="1"/>
  <c r="AJ15"/>
  <c r="AK81" l="1"/>
  <c r="AK15"/>
  <c r="AL15" l="1"/>
  <c r="AL81"/>
  <c r="AM81" l="1"/>
  <c r="AM15"/>
  <c r="AN81" l="1"/>
  <c r="AN15"/>
  <c r="AO81" l="1"/>
  <c r="AO15"/>
  <c r="AP15" l="1"/>
  <c r="AP81"/>
  <c r="AQ81" l="1"/>
  <c r="AQ15"/>
  <c r="AR81" l="1"/>
  <c r="AR15"/>
  <c r="AS81" l="1"/>
  <c r="AS15"/>
  <c r="AT81" l="1"/>
  <c r="AT15"/>
  <c r="AU81" l="1"/>
  <c r="AU15"/>
  <c r="AV81" l="1"/>
  <c r="AV15"/>
  <c r="AW81" l="1"/>
  <c r="AW15"/>
  <c r="AX15" l="1"/>
  <c r="AX81"/>
  <c r="D9" l="1"/>
  <c r="D14"/>
  <c r="D16"/>
  <c r="D12"/>
  <c r="D10" l="1"/>
  <c r="AY15" l="1"/>
  <c r="AY81" l="1"/>
  <c r="AZ15"/>
  <c r="AZ81" l="1"/>
  <c r="BA15"/>
  <c r="BA81" l="1"/>
  <c r="BB15"/>
  <c r="BB81" l="1"/>
  <c r="BC15"/>
  <c r="BC81" l="1"/>
  <c r="BD15"/>
  <c r="BD81" l="1"/>
  <c r="BE15"/>
  <c r="BE81" l="1"/>
  <c r="BF81" l="1"/>
  <c r="BF15"/>
</calcChain>
</file>

<file path=xl/sharedStrings.xml><?xml version="1.0" encoding="utf-8"?>
<sst xmlns="http://schemas.openxmlformats.org/spreadsheetml/2006/main" count="217" uniqueCount="120">
  <si>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</si>
  <si>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</si>
  <si>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</si>
  <si>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</si>
  <si>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</si>
  <si>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</si>
  <si>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</si>
  <si>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</si>
  <si>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</si>
  <si>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</si>
  <si>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</si>
  <si>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</si>
  <si>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</si>
  <si>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</si>
  <si>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</si>
  <si>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</si>
  <si>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</si>
  <si>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</si>
  <si>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</si>
  <si>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</si>
  <si>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</si>
  <si>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</si>
  <si>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</si>
  <si>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</si>
  <si>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</si>
  <si>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</si>
  <si>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</si>
  <si>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</si>
  <si>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</si>
  <si>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</si>
  <si>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</si>
  <si>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</si>
  <si>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</si>
  <si>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</si>
  <si>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</si>
  <si>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</si>
  <si>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</si>
  <si>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</si>
  <si>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</si>
  <si>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</si>
  <si>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</si>
  <si>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</si>
  <si>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</si>
  <si>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</si>
  <si>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</si>
  <si>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</si>
  <si>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</si>
  <si>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</si>
  <si>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</si>
  <si>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</si>
  <si>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</si>
  <si>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</si>
  <si>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</si>
  <si>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</si>
  <si>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</si>
  <si>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</si>
  <si>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</si>
  <si>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</si>
  <si>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</si>
  <si>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</si>
  <si>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</si>
  <si>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</si>
  <si>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</si>
  <si>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</si>
  <si>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</si>
  <si>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</si>
  <si>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</si>
  <si>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</si>
  <si>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</si>
  <si>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</si>
  <si>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</si>
  <si>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</si>
  <si>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</si>
  <si>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</si>
  <si>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</si>
  <si>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</si>
  <si>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</si>
  <si>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</si>
  <si>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Giao dịch phong tỏa giải tỏa</t>
  </si>
  <si>
    <t>Chi tiết giao dịch chốt lãi</t>
  </si>
  <si>
    <t>Lịch nhắc việc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</si>
  <si>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</si>
  <si>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</si>
  <si>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</si>
  <si>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</si>
  <si>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</si>
  <si>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</si>
  <si>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</si>
  <si>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</si>
  <si>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</si>
  <si>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</si>
  <si>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</si>
  <si>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</si>
  <si>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</si>
  <si>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Thiết kế giao diện và code chức năng</t>
  </si>
  <si>
    <t>Chưa phân</t>
  </si>
  <si>
    <t>Danh mục tổ chức phát hành</t>
  </si>
  <si>
    <t>Danh mục đợt chốt lãi</t>
  </si>
  <si>
    <t>Danh mục trái phiếu</t>
  </si>
  <si>
    <t>Danh mục trái chủ - giấy chứng nhận</t>
  </si>
  <si>
    <t>Gen winform các trang danh mục không cần demo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</si>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</sst>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8" fillId="0" borderId="1" xfId="0" applyFont="1" applyBorder="1"/>
    <xf numFmtId="0" fontId="8" fillId="8" borderId="1" xfId="0" applyFont="1" applyFill="1" applyBorder="1"/>
  </cellXfs>
  <cellStyles count="1">
    <cellStyle name="Normal" xfId="0" builtinId="0"/>
  </cellStyles>
  <dxfs count="88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7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7"/>
      <c r="B6" s="1" t="s">
        <v>3</v>
      </c>
      <c r="C6" s="1" t="s">
        <v>14</v>
      </c>
      <c r="D6" s="2" t="s">
        <v>10</v>
      </c>
      <c r="E6" s="2"/>
    </row>
    <row r="7" spans="1:10">
      <c r="A7" s="37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81"/>
  <sheetViews>
    <sheetView tabSelected="1" topLeftCell="A7" workbookViewId="0">
      <selection activeCell="J7" sqref="J7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3:66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>
      <c r="C2" s="27" t="s">
        <v>64</v>
      </c>
      <c r="D2" s="35"/>
      <c r="E2" s="33"/>
      <c r="F2" s="33"/>
      <c r="G2" s="33"/>
      <c r="H2" s="33"/>
      <c r="K2" s="15"/>
    </row>
    <row r="3" spans="3:66">
      <c r="C3" s="27" t="s">
        <v>85</v>
      </c>
      <c r="D3" s="16"/>
      <c r="E3" s="33"/>
      <c r="F3" s="33"/>
      <c r="G3" s="33"/>
      <c r="H3" s="33"/>
      <c r="I3" s="17" t="s">
        <v>39</v>
      </c>
      <c r="K3" s="15"/>
    </row>
    <row r="4" spans="3:66">
      <c r="C4" s="27" t="s">
        <v>60</v>
      </c>
      <c r="D4" s="16"/>
      <c r="E4" s="33"/>
      <c r="F4" s="33"/>
      <c r="G4" s="33"/>
      <c r="H4" s="33"/>
      <c r="I4" s="17" t="s">
        <v>40</v>
      </c>
      <c r="K4" s="15"/>
    </row>
    <row r="5" spans="3:66">
      <c r="C5" s="27" t="s">
        <v>84</v>
      </c>
      <c r="D5" s="16"/>
      <c r="E5" s="33"/>
      <c r="F5" s="33"/>
      <c r="G5" s="15"/>
      <c r="I5" s="17" t="s">
        <v>95</v>
      </c>
      <c r="K5" s="15"/>
    </row>
    <row r="6" spans="3:66">
      <c r="C6" s="27" t="s">
        <v>75</v>
      </c>
      <c r="D6" s="16"/>
      <c r="E6" s="33"/>
      <c r="F6" s="33"/>
      <c r="G6" s="33"/>
      <c r="H6" s="33"/>
      <c r="K6" s="15"/>
    </row>
    <row r="7" spans="3:66">
      <c r="C7" s="27" t="s">
        <v>71</v>
      </c>
      <c r="D7" s="16"/>
      <c r="E7" s="33"/>
      <c r="F7" s="33"/>
      <c r="G7" s="33"/>
      <c r="H7" s="33"/>
      <c r="K7" s="15"/>
    </row>
    <row r="8" spans="3:66">
      <c r="C8" s="27" t="s">
        <v>70</v>
      </c>
      <c r="D8" s="16"/>
      <c r="E8" s="33"/>
      <c r="F8" s="33"/>
      <c r="G8" s="33"/>
      <c r="H8" s="33"/>
      <c r="K8" s="15"/>
    </row>
    <row r="9" spans="3:66">
      <c r="C9" s="27" t="s">
        <v>58</v>
      </c>
      <c r="D9" s="16">
        <f>SUMIF($D$19:$D$77,C9,$G$19:$G$77)</f>
        <v>0</v>
      </c>
      <c r="E9" s="33"/>
      <c r="F9" s="33"/>
      <c r="G9" s="33"/>
      <c r="H9" s="33"/>
      <c r="K9" s="15"/>
    </row>
    <row r="10" spans="3:66">
      <c r="C10" s="27" t="s">
        <v>61</v>
      </c>
      <c r="D10" s="16">
        <f>SUMIF($D$19:$D$77,C10,$G$19:$G$77)</f>
        <v>0</v>
      </c>
      <c r="E10" s="33"/>
      <c r="F10" s="33"/>
      <c r="G10" s="33"/>
      <c r="H10" s="33"/>
      <c r="K10" s="15"/>
    </row>
    <row r="11" spans="3:66">
      <c r="C11" s="27" t="s">
        <v>86</v>
      </c>
      <c r="D11" s="16"/>
      <c r="E11" s="33"/>
      <c r="F11" s="33"/>
      <c r="G11" s="33"/>
      <c r="H11" s="33"/>
      <c r="K11" s="15"/>
    </row>
    <row r="12" spans="3:66">
      <c r="C12" s="27" t="s">
        <v>59</v>
      </c>
      <c r="D12" s="16">
        <f>SUMIF($D$19:$D$77,C12,$G$19:$G$77)</f>
        <v>0</v>
      </c>
      <c r="E12" s="33"/>
      <c r="F12" s="33"/>
      <c r="G12" s="33"/>
      <c r="H12" s="33"/>
      <c r="K12" s="15"/>
    </row>
    <row r="13" spans="3:66">
      <c r="C13" s="27" t="s">
        <v>74</v>
      </c>
      <c r="D13" s="16"/>
      <c r="E13" s="33"/>
      <c r="F13" s="33"/>
      <c r="G13" s="33"/>
      <c r="H13" s="33"/>
      <c r="K13" s="15"/>
    </row>
    <row r="14" spans="3:66" ht="17.25" customHeight="1">
      <c r="C14" s="27" t="s">
        <v>57</v>
      </c>
      <c r="D14" s="16">
        <f>SUMIF($D$19:$D$77,C14,$G$19:$G$77)</f>
        <v>0</v>
      </c>
      <c r="E14" s="33"/>
      <c r="F14" s="33"/>
      <c r="G14" s="33"/>
      <c r="H14" s="33"/>
      <c r="K14" s="15"/>
    </row>
    <row r="15" spans="3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3:66">
      <c r="C16" s="27" t="s">
        <v>83</v>
      </c>
      <c r="D16" s="16">
        <f>SUMIF($D$19:$D$77,C16,$G$19:$G$77)</f>
        <v>0</v>
      </c>
      <c r="E16" s="33"/>
      <c r="F16" s="33"/>
      <c r="G16" s="33"/>
      <c r="H16" s="33"/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88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89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90</v>
      </c>
      <c r="D21" s="22" t="s">
        <v>93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91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92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101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102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2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2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2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2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2:66">
      <c r="B37" s="22"/>
      <c r="C37" s="29" t="s">
        <v>103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2:66" s="20" customFormat="1">
      <c r="B38" s="21"/>
      <c r="C38" s="30" t="s">
        <v>94</v>
      </c>
      <c r="D38" s="21" t="s">
        <v>82</v>
      </c>
      <c r="E38" s="21" t="s">
        <v>81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</row>
    <row r="39" spans="2:66">
      <c r="B39" s="22"/>
      <c r="C39" s="29" t="s">
        <v>76</v>
      </c>
      <c r="D39" s="22" t="s">
        <v>71</v>
      </c>
      <c r="E39" s="22" t="s">
        <v>58</v>
      </c>
      <c r="F39" s="22"/>
      <c r="G39" s="22"/>
      <c r="H39" s="23"/>
      <c r="I39" s="23"/>
      <c r="J39" s="23" t="s">
        <v>95</v>
      </c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66">
      <c r="B40" s="22"/>
      <c r="C40" s="29" t="s">
        <v>77</v>
      </c>
      <c r="D40" s="22" t="s">
        <v>84</v>
      </c>
      <c r="E40" s="22" t="s">
        <v>71</v>
      </c>
      <c r="F40" s="22"/>
      <c r="G40" s="22"/>
      <c r="H40" s="23"/>
      <c r="I40" s="23"/>
      <c r="J40" s="23" t="s">
        <v>95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66">
      <c r="B41" s="22"/>
      <c r="C41" s="29" t="s">
        <v>78</v>
      </c>
      <c r="D41" s="22" t="s">
        <v>60</v>
      </c>
      <c r="E41" s="22" t="s">
        <v>58</v>
      </c>
      <c r="F41" s="22"/>
      <c r="G41" s="22"/>
      <c r="H41" s="23"/>
      <c r="I41" s="23"/>
      <c r="J41" s="23" t="s">
        <v>95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2:66">
      <c r="B42" s="22"/>
      <c r="C42" s="29" t="s">
        <v>79</v>
      </c>
      <c r="D42" s="22" t="s">
        <v>85</v>
      </c>
      <c r="E42" s="22" t="s">
        <v>71</v>
      </c>
      <c r="F42" s="22"/>
      <c r="G42" s="22"/>
      <c r="H42" s="23"/>
      <c r="I42" s="23"/>
      <c r="J42" s="23" t="s">
        <v>95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2:66">
      <c r="B43" s="22"/>
      <c r="C43" s="29" t="s">
        <v>80</v>
      </c>
      <c r="D43" s="22" t="s">
        <v>86</v>
      </c>
      <c r="E43" s="22" t="s">
        <v>67</v>
      </c>
      <c r="F43" s="22"/>
      <c r="G43" s="22"/>
      <c r="H43" s="23"/>
      <c r="I43" s="23"/>
      <c r="J43" s="23" t="s">
        <v>95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2:66">
      <c r="B44" s="22"/>
      <c r="C44" s="29"/>
      <c r="D44" s="22"/>
      <c r="E44" s="22"/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2:66" s="20" customFormat="1">
      <c r="B45" s="21"/>
      <c r="C45" s="30" t="s">
        <v>100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</row>
    <row r="46" spans="2:66">
      <c r="B46" s="22"/>
      <c r="C46" s="29" t="s">
        <v>96</v>
      </c>
      <c r="D46" s="22" t="s">
        <v>83</v>
      </c>
      <c r="E46" s="22"/>
      <c r="F46" s="22"/>
      <c r="G46" s="22"/>
      <c r="H46" s="23"/>
      <c r="I46" s="23"/>
      <c r="J46" s="23" t="s">
        <v>40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2:66">
      <c r="B47" s="22"/>
      <c r="C47" s="29" t="s">
        <v>97</v>
      </c>
      <c r="D47" s="22" t="s">
        <v>83</v>
      </c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2:66">
      <c r="B48" s="22"/>
      <c r="C48" s="29" t="s">
        <v>98</v>
      </c>
      <c r="D48" s="22" t="s">
        <v>60</v>
      </c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B49" s="22"/>
      <c r="C49" s="29" t="s">
        <v>99</v>
      </c>
      <c r="D49" s="22" t="s">
        <v>61</v>
      </c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B50" s="22"/>
      <c r="C50" s="29"/>
      <c r="D50" s="22"/>
      <c r="E50" s="22"/>
      <c r="F50" s="22"/>
      <c r="G50" s="22"/>
      <c r="H50" s="23"/>
      <c r="I50" s="23"/>
      <c r="J50" s="23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20" customFormat="1">
      <c r="A51"/>
      <c r="B51" s="21"/>
      <c r="C51" s="30" t="s">
        <v>112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</row>
    <row r="52" spans="1:66">
      <c r="B52" s="22"/>
      <c r="C52" s="39" t="s">
        <v>113</v>
      </c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38" t="s">
        <v>114</v>
      </c>
      <c r="D53" s="22" t="s">
        <v>59</v>
      </c>
      <c r="E53" s="22"/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38" t="s">
        <v>104</v>
      </c>
      <c r="D54" s="22"/>
      <c r="E54" s="22"/>
      <c r="F54" s="22"/>
      <c r="G54" s="22"/>
      <c r="H54" s="23"/>
      <c r="I54" s="23"/>
      <c r="J54" s="23" t="s">
        <v>95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>
      <c r="B55" s="22"/>
      <c r="C55" s="39" t="s">
        <v>115</v>
      </c>
      <c r="D55" s="22"/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38" t="s">
        <v>105</v>
      </c>
      <c r="D56" s="22"/>
      <c r="E56" s="22"/>
      <c r="F56" s="22"/>
      <c r="G56" s="22"/>
      <c r="H56" s="23"/>
      <c r="I56" s="23"/>
      <c r="J56" s="23" t="s">
        <v>95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38" t="s">
        <v>106</v>
      </c>
      <c r="D57" s="22"/>
      <c r="E57" s="22"/>
      <c r="F57" s="22"/>
      <c r="G57" s="22"/>
      <c r="H57" s="23"/>
      <c r="I57" s="23"/>
      <c r="J57" s="23" t="s">
        <v>95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38" t="s">
        <v>107</v>
      </c>
      <c r="D58" s="22"/>
      <c r="E58" s="22"/>
      <c r="F58" s="22"/>
      <c r="G58" s="22"/>
      <c r="H58" s="23"/>
      <c r="I58" s="23"/>
      <c r="J58" s="23" t="s">
        <v>95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38" t="s">
        <v>108</v>
      </c>
      <c r="D59" s="22"/>
      <c r="E59" s="22"/>
      <c r="F59" s="22"/>
      <c r="G59" s="22"/>
      <c r="H59" s="23"/>
      <c r="I59" s="23"/>
      <c r="J59" s="23" t="s">
        <v>95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39" t="s">
        <v>109</v>
      </c>
      <c r="D60" s="22"/>
      <c r="E60" s="22"/>
      <c r="F60" s="22"/>
      <c r="G60" s="22"/>
      <c r="H60" s="23"/>
      <c r="I60" s="23"/>
      <c r="J60" s="23" t="s">
        <v>95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39" t="s">
        <v>110</v>
      </c>
      <c r="D61" s="22"/>
      <c r="E61" s="22"/>
      <c r="F61" s="22"/>
      <c r="G61" s="22"/>
      <c r="H61" s="23"/>
      <c r="I61" s="23"/>
      <c r="J61" s="23" t="s">
        <v>95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39" t="s">
        <v>116</v>
      </c>
      <c r="D62" s="22"/>
      <c r="E62" s="22"/>
      <c r="F62" s="22"/>
      <c r="G62" s="22"/>
      <c r="H62" s="23"/>
      <c r="I62" s="23"/>
      <c r="J62" s="23" t="s">
        <v>95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39" t="s">
        <v>111</v>
      </c>
      <c r="D63" s="22"/>
      <c r="E63" s="22"/>
      <c r="F63" s="22"/>
      <c r="G63" s="22"/>
      <c r="H63" s="23"/>
      <c r="I63" s="23"/>
      <c r="J63" s="23" t="s">
        <v>95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/>
      <c r="D64" s="22"/>
      <c r="E64" s="22"/>
      <c r="F64" s="22"/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20" customFormat="1">
      <c r="A65"/>
      <c r="B65" s="21"/>
      <c r="C65" s="30" t="s">
        <v>117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>
      <c r="B66" s="22"/>
      <c r="C66" s="38" t="s">
        <v>118</v>
      </c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38" t="s">
        <v>119</v>
      </c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20" customFormat="1">
      <c r="A69">
        <v>5</v>
      </c>
      <c r="B69" s="21"/>
      <c r="C69" s="30" t="s">
        <v>54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>
      <c r="A70">
        <v>6</v>
      </c>
      <c r="B70" s="22">
        <v>5</v>
      </c>
      <c r="C70" s="29" t="s">
        <v>87</v>
      </c>
      <c r="D70" s="22" t="s">
        <v>64</v>
      </c>
      <c r="E70" s="22" t="s">
        <v>70</v>
      </c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/>
      <c r="D71" s="22"/>
      <c r="E71" s="22"/>
      <c r="F71" s="22"/>
      <c r="G71" s="22"/>
      <c r="H71" s="23"/>
      <c r="I71" s="23"/>
      <c r="J71" s="23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20" customFormat="1">
      <c r="A72">
        <v>57</v>
      </c>
      <c r="B72" s="21"/>
      <c r="C72" s="28" t="s">
        <v>62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>
      <c r="A73">
        <v>58</v>
      </c>
      <c r="B73" s="22">
        <v>44</v>
      </c>
      <c r="C73" s="29" t="s">
        <v>62</v>
      </c>
      <c r="D73" s="22" t="s">
        <v>59</v>
      </c>
      <c r="E73" s="22" t="s">
        <v>64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A74">
        <v>59</v>
      </c>
      <c r="B74" s="22"/>
      <c r="C74" s="29"/>
      <c r="D74" s="22"/>
      <c r="E74" s="22"/>
      <c r="F74" s="22"/>
      <c r="G74" s="22"/>
      <c r="H74" s="23"/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28" customFormat="1">
      <c r="A75">
        <v>60</v>
      </c>
      <c r="C75" s="28" t="s">
        <v>63</v>
      </c>
      <c r="J75" s="28" t="s">
        <v>40</v>
      </c>
    </row>
    <row r="76" spans="1:66">
      <c r="A76">
        <v>61</v>
      </c>
      <c r="B76" s="22">
        <v>45</v>
      </c>
      <c r="C76" s="29" t="s">
        <v>63</v>
      </c>
      <c r="D76" s="22" t="s">
        <v>71</v>
      </c>
      <c r="E76" s="22"/>
      <c r="F76" s="22"/>
      <c r="G76" s="22"/>
      <c r="H76" s="23"/>
      <c r="I76" s="23"/>
      <c r="J76" s="23" t="s">
        <v>95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 t="s">
        <v>52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20" customFormat="1">
      <c r="A77"/>
      <c r="B77" s="21"/>
      <c r="C77" s="28" t="s">
        <v>55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81" spans="1:66" s="24" customFormat="1">
      <c r="A81"/>
      <c r="C81" s="32" t="s">
        <v>53</v>
      </c>
      <c r="H81" s="25"/>
      <c r="I81" s="25"/>
      <c r="J81" s="25"/>
      <c r="L81" s="25">
        <f>L18</f>
        <v>41133</v>
      </c>
      <c r="M81" s="25">
        <f t="shared" ref="M81:BF81" si="10">M18</f>
        <v>41134</v>
      </c>
      <c r="N81" s="25">
        <f t="shared" si="10"/>
        <v>41135</v>
      </c>
      <c r="O81" s="25">
        <f t="shared" si="10"/>
        <v>41136</v>
      </c>
      <c r="P81" s="25">
        <f t="shared" si="10"/>
        <v>41137</v>
      </c>
      <c r="Q81" s="25">
        <f t="shared" si="10"/>
        <v>41138</v>
      </c>
      <c r="R81" s="25">
        <f t="shared" si="10"/>
        <v>41139</v>
      </c>
      <c r="S81" s="25">
        <f t="shared" si="10"/>
        <v>41140</v>
      </c>
      <c r="T81" s="25">
        <f t="shared" si="10"/>
        <v>41141</v>
      </c>
      <c r="U81" s="25">
        <f t="shared" si="10"/>
        <v>41142</v>
      </c>
      <c r="V81" s="25">
        <f t="shared" si="10"/>
        <v>41143</v>
      </c>
      <c r="W81" s="25">
        <f t="shared" si="10"/>
        <v>41144</v>
      </c>
      <c r="X81" s="25">
        <f t="shared" si="10"/>
        <v>41145</v>
      </c>
      <c r="Y81" s="25">
        <f t="shared" si="10"/>
        <v>41146</v>
      </c>
      <c r="Z81" s="25">
        <f t="shared" si="10"/>
        <v>41147</v>
      </c>
      <c r="AA81" s="25">
        <f t="shared" si="10"/>
        <v>41148</v>
      </c>
      <c r="AB81" s="25">
        <f t="shared" si="10"/>
        <v>41149</v>
      </c>
      <c r="AC81" s="25">
        <f t="shared" si="10"/>
        <v>41150</v>
      </c>
      <c r="AD81" s="25">
        <f t="shared" si="10"/>
        <v>41151</v>
      </c>
      <c r="AE81" s="25">
        <f t="shared" si="10"/>
        <v>41152</v>
      </c>
      <c r="AF81" s="25">
        <f t="shared" si="10"/>
        <v>41153</v>
      </c>
      <c r="AG81" s="25">
        <f t="shared" si="10"/>
        <v>41154</v>
      </c>
      <c r="AH81" s="25">
        <f t="shared" si="10"/>
        <v>41155</v>
      </c>
      <c r="AI81" s="25">
        <f t="shared" si="10"/>
        <v>41156</v>
      </c>
      <c r="AJ81" s="25">
        <f t="shared" si="10"/>
        <v>41157</v>
      </c>
      <c r="AK81" s="25">
        <f t="shared" si="10"/>
        <v>41158</v>
      </c>
      <c r="AL81" s="25">
        <f t="shared" si="10"/>
        <v>41159</v>
      </c>
      <c r="AM81" s="25">
        <f t="shared" si="10"/>
        <v>41160</v>
      </c>
      <c r="AN81" s="25">
        <f t="shared" si="10"/>
        <v>41161</v>
      </c>
      <c r="AO81" s="25">
        <f t="shared" si="10"/>
        <v>41162</v>
      </c>
      <c r="AP81" s="25">
        <f t="shared" si="10"/>
        <v>41163</v>
      </c>
      <c r="AQ81" s="25">
        <f t="shared" si="10"/>
        <v>41164</v>
      </c>
      <c r="AR81" s="25">
        <f t="shared" si="10"/>
        <v>41165</v>
      </c>
      <c r="AS81" s="25">
        <f t="shared" si="10"/>
        <v>41166</v>
      </c>
      <c r="AT81" s="25">
        <f t="shared" si="10"/>
        <v>41167</v>
      </c>
      <c r="AU81" s="25">
        <f t="shared" si="10"/>
        <v>41168</v>
      </c>
      <c r="AV81" s="25">
        <f t="shared" si="10"/>
        <v>41169</v>
      </c>
      <c r="AW81" s="25">
        <f t="shared" si="10"/>
        <v>41170</v>
      </c>
      <c r="AX81" s="25">
        <f t="shared" si="10"/>
        <v>41171</v>
      </c>
      <c r="AY81" s="25">
        <f t="shared" si="10"/>
        <v>41172</v>
      </c>
      <c r="AZ81" s="25">
        <f t="shared" si="10"/>
        <v>41173</v>
      </c>
      <c r="BA81" s="25">
        <f t="shared" si="10"/>
        <v>41174</v>
      </c>
      <c r="BB81" s="25">
        <f t="shared" si="10"/>
        <v>41175</v>
      </c>
      <c r="BC81" s="25">
        <f t="shared" si="10"/>
        <v>41176</v>
      </c>
      <c r="BD81" s="25">
        <f t="shared" si="10"/>
        <v>41177</v>
      </c>
      <c r="BE81" s="25">
        <f t="shared" si="10"/>
        <v>41178</v>
      </c>
      <c r="BF81" s="25">
        <f t="shared" si="10"/>
        <v>41179</v>
      </c>
      <c r="BG81" s="25"/>
      <c r="BH81" s="25"/>
      <c r="BI81" s="25"/>
      <c r="BJ81" s="25"/>
      <c r="BK81" s="25"/>
      <c r="BL81" s="25"/>
      <c r="BM81" s="25"/>
      <c r="BN81" s="25"/>
    </row>
  </sheetData>
  <autoFilter ref="A18:BF77">
    <filterColumn colId="4"/>
    <filterColumn colId="5"/>
    <filterColumn colId="9"/>
  </autoFilter>
  <sortState ref="C2:D16">
    <sortCondition ref="C2"/>
  </sortState>
  <conditionalFormatting sqref="L78:AY78 L73:BF74 L76:BF76 L70:BF71 L20:BF23 L25:BF32 L34:BF37 L39:BF44 L46:BF50 L52:BF64 L66:BF68">
    <cfRule type="cellIs" dxfId="87" priority="91" operator="equal">
      <formula>"-"</formula>
    </cfRule>
    <cfRule type="cellIs" dxfId="86" priority="92" operator="equal">
      <formula>"E"</formula>
    </cfRule>
    <cfRule type="cellIs" dxfId="85" priority="93" operator="equal">
      <formula>"B"</formula>
    </cfRule>
  </conditionalFormatting>
  <conditionalFormatting sqref="L73:BF74 L76:BF76 L70:BF71 L20:BF23 L25:BF32 L34:BF37 L39:BF44 L46:BF50 L52:BF64 L66:BF68">
    <cfRule type="cellIs" dxfId="84" priority="90" operator="equal">
      <formula>"BE"</formula>
    </cfRule>
  </conditionalFormatting>
  <conditionalFormatting sqref="J73 J34:J36 J76 J20:J23 J70 J39:J43 J25:J31">
    <cfRule type="cellIs" dxfId="29" priority="164" operator="equal">
      <formula>$I$4</formula>
    </cfRule>
  </conditionalFormatting>
  <conditionalFormatting sqref="J34:J36 J73 J76 J20:J23 J70 J39:J43 J25:J31">
    <cfRule type="expression" dxfId="28" priority="171">
      <formula>AND(J20&lt;&gt;$I$4,$I20&lt;TODAY())</formula>
    </cfRule>
  </conditionalFormatting>
  <conditionalFormatting sqref="BG73:BN74 BG76:BN76 BG70:BN71 BG20:BN23 BG25:BN32 BG34:BN37 BG39:BN44 BG46:BN50 BG52:BN64 BG66:BN68">
    <cfRule type="cellIs" dxfId="83" priority="30" operator="equal">
      <formula>"-"</formula>
    </cfRule>
    <cfRule type="cellIs" dxfId="82" priority="31" operator="equal">
      <formula>"E"</formula>
    </cfRule>
    <cfRule type="cellIs" dxfId="81" priority="32" operator="equal">
      <formula>"B"</formula>
    </cfRule>
  </conditionalFormatting>
  <conditionalFormatting sqref="BG73:BN74 BG76:BN76 BG70:BN71 BG20:BN23 BG25:BN32 BG34:BN37 BG39:BN44 BG46:BN50 BG52:BN64 BG66:BN68">
    <cfRule type="cellIs" dxfId="80" priority="29" operator="equal">
      <formula>"BE"</formula>
    </cfRule>
  </conditionalFormatting>
  <conditionalFormatting sqref="J54">
    <cfRule type="cellIs" dxfId="61" priority="28" operator="equal">
      <formula>$I$4</formula>
    </cfRule>
  </conditionalFormatting>
  <conditionalFormatting sqref="J54">
    <cfRule type="expression" dxfId="59" priority="27">
      <formula>AND(J54&lt;&gt;$I$4,$I54&lt;TODAY())</formula>
    </cfRule>
  </conditionalFormatting>
  <conditionalFormatting sqref="J56">
    <cfRule type="cellIs" dxfId="57" priority="26" operator="equal">
      <formula>$I$4</formula>
    </cfRule>
  </conditionalFormatting>
  <conditionalFormatting sqref="J56">
    <cfRule type="expression" dxfId="55" priority="25">
      <formula>AND(J56&lt;&gt;$I$4,$I56&lt;TODAY())</formula>
    </cfRule>
  </conditionalFormatting>
  <conditionalFormatting sqref="J57">
    <cfRule type="cellIs" dxfId="53" priority="24" operator="equal">
      <formula>$I$4</formula>
    </cfRule>
  </conditionalFormatting>
  <conditionalFormatting sqref="J57">
    <cfRule type="expression" dxfId="51" priority="23">
      <formula>AND(J57&lt;&gt;$I$4,$I57&lt;TODAY())</formula>
    </cfRule>
  </conditionalFormatting>
  <conditionalFormatting sqref="J58">
    <cfRule type="cellIs" dxfId="49" priority="22" operator="equal">
      <formula>$I$4</formula>
    </cfRule>
  </conditionalFormatting>
  <conditionalFormatting sqref="J58">
    <cfRule type="expression" dxfId="47" priority="21">
      <formula>AND(J58&lt;&gt;$I$4,$I58&lt;TODAY())</formula>
    </cfRule>
  </conditionalFormatting>
  <conditionalFormatting sqref="J59">
    <cfRule type="cellIs" dxfId="45" priority="20" operator="equal">
      <formula>$I$4</formula>
    </cfRule>
  </conditionalFormatting>
  <conditionalFormatting sqref="J59">
    <cfRule type="expression" dxfId="43" priority="19">
      <formula>AND(J59&lt;&gt;$I$4,$I59&lt;TODAY())</formula>
    </cfRule>
  </conditionalFormatting>
  <conditionalFormatting sqref="J60">
    <cfRule type="cellIs" dxfId="41" priority="18" operator="equal">
      <formula>$I$4</formula>
    </cfRule>
  </conditionalFormatting>
  <conditionalFormatting sqref="J60">
    <cfRule type="expression" dxfId="39" priority="17">
      <formula>AND(J60&lt;&gt;$I$4,$I60&lt;TODAY())</formula>
    </cfRule>
  </conditionalFormatting>
  <conditionalFormatting sqref="J61">
    <cfRule type="cellIs" dxfId="37" priority="16" operator="equal">
      <formula>$I$4</formula>
    </cfRule>
  </conditionalFormatting>
  <conditionalFormatting sqref="J61">
    <cfRule type="expression" dxfId="35" priority="15">
      <formula>AND(J61&lt;&gt;$I$4,$I61&lt;TODAY())</formula>
    </cfRule>
  </conditionalFormatting>
  <conditionalFormatting sqref="J62">
    <cfRule type="cellIs" dxfId="33" priority="14" operator="equal">
      <formula>$I$4</formula>
    </cfRule>
  </conditionalFormatting>
  <conditionalFormatting sqref="J62">
    <cfRule type="expression" dxfId="31" priority="13">
      <formula>AND(J62&lt;&gt;$I$4,$I62&lt;TODAY())</formula>
    </cfRule>
  </conditionalFormatting>
  <conditionalFormatting sqref="J63">
    <cfRule type="cellIs" dxfId="27" priority="12" operator="equal">
      <formula>$I$4</formula>
    </cfRule>
  </conditionalFormatting>
  <conditionalFormatting sqref="J63">
    <cfRule type="expression" dxfId="25" priority="11">
      <formula>AND(J63&lt;&gt;$I$4,$I63&lt;TODAY())</formula>
    </cfRule>
  </conditionalFormatting>
  <conditionalFormatting sqref="J53">
    <cfRule type="cellIs" dxfId="23" priority="10" operator="equal">
      <formula>$I$4</formula>
    </cfRule>
  </conditionalFormatting>
  <conditionalFormatting sqref="J53">
    <cfRule type="expression" dxfId="21" priority="9">
      <formula>AND(J53&lt;&gt;$I$4,$I53&lt;TODAY())</formula>
    </cfRule>
  </conditionalFormatting>
  <conditionalFormatting sqref="J46">
    <cfRule type="cellIs" dxfId="17" priority="8" operator="equal">
      <formula>$I$4</formula>
    </cfRule>
  </conditionalFormatting>
  <conditionalFormatting sqref="J46">
    <cfRule type="expression" dxfId="15" priority="7">
      <formula>AND(J46&lt;&gt;$I$4,$I46&lt;TODAY())</formula>
    </cfRule>
  </conditionalFormatting>
  <conditionalFormatting sqref="J47">
    <cfRule type="cellIs" dxfId="13" priority="6" operator="equal">
      <formula>$I$4</formula>
    </cfRule>
  </conditionalFormatting>
  <conditionalFormatting sqref="J47">
    <cfRule type="expression" dxfId="11" priority="5">
      <formula>AND(J47&lt;&gt;$I$4,$I47&lt;TODAY())</formula>
    </cfRule>
  </conditionalFormatting>
  <conditionalFormatting sqref="J48">
    <cfRule type="cellIs" dxfId="9" priority="4" operator="equal">
      <formula>$I$4</formula>
    </cfRule>
  </conditionalFormatting>
  <conditionalFormatting sqref="J48">
    <cfRule type="expression" dxfId="7" priority="3">
      <formula>AND(J48&lt;&gt;$I$4,$I48&lt;TODAY())</formula>
    </cfRule>
  </conditionalFormatting>
  <conditionalFormatting sqref="J49">
    <cfRule type="cellIs" dxfId="5" priority="2" operator="equal">
      <formula>$I$4</formula>
    </cfRule>
  </conditionalFormatting>
  <conditionalFormatting sqref="J49">
    <cfRule type="expression" dxfId="3" priority="1">
      <formula>AND(J49&lt;&gt;$I$4,$I49&lt;TODAY())</formula>
    </cfRule>
  </conditionalFormatting>
  <dataValidations count="4">
    <dataValidation type="list" allowBlank="1" showInputMessage="1" showErrorMessage="1" sqref="J34:J36 J73:J76 J68:J71 J39:J43 J20:J23 J25:J31 J53:J54 J56:J63 J46:J49">
      <formula1>$I$3:$I$13</formula1>
    </dataValidation>
    <dataValidation type="list" allowBlank="1" showInputMessage="1" showErrorMessage="1" sqref="F37:F68 D25:F32 D34:F36 D37:E37 D69:F77 E39:E68 D39 D41:D68">
      <formula1>$C$2:$C$16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2012-09-20T18:30:16Z</dcterms:modified>
</cp:coreProperties>
</file>