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Plan!$A$18:$BF$94</definedName>
    <definedName name="members">'[1]Thành viên - Vị trí'!$C$3:$C$13</definedName>
  </definedNames>
  <calcPr calcId="144525"/>
</workbook>
</file>

<file path=xl/calcChain.xml><?xml version="1.0" encoding="utf-8"?>
<calcChain xmlns="http://schemas.openxmlformats.org/spreadsheetml/2006/main">
  <c r="L15" i="3" l="1"/>
  <c r="M18" i="3"/>
  <c r="M98" i="3" s="1"/>
  <c r="L98" i="3"/>
  <c r="N18" i="3" l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M15" i="3"/>
  <c r="BH18" i="3" l="1"/>
  <c r="BG15" i="3"/>
  <c r="N15" i="3"/>
  <c r="N98" i="3"/>
  <c r="BI18" i="3" l="1"/>
  <c r="BH15" i="3"/>
  <c r="O98" i="3"/>
  <c r="O15" i="3"/>
  <c r="BJ18" i="3" l="1"/>
  <c r="BI15" i="3"/>
  <c r="P98" i="3"/>
  <c r="P15" i="3"/>
  <c r="BK18" i="3" l="1"/>
  <c r="BJ15" i="3"/>
  <c r="Q98" i="3"/>
  <c r="Q15" i="3"/>
  <c r="BL18" i="3" l="1"/>
  <c r="BK15" i="3"/>
  <c r="R15" i="3"/>
  <c r="R98" i="3"/>
  <c r="BM18" i="3" l="1"/>
  <c r="BL15" i="3"/>
  <c r="S98" i="3"/>
  <c r="S15" i="3"/>
  <c r="BN18" i="3" l="1"/>
  <c r="BN15" i="3" s="1"/>
  <c r="BM15" i="3"/>
  <c r="T98" i="3"/>
  <c r="T15" i="3"/>
  <c r="U98" i="3" l="1"/>
  <c r="U15" i="3"/>
  <c r="V15" i="3" l="1"/>
  <c r="V98" i="3"/>
  <c r="W98" i="3" l="1"/>
  <c r="W15" i="3"/>
  <c r="X98" i="3" l="1"/>
  <c r="X15" i="3"/>
  <c r="Y98" i="3" l="1"/>
  <c r="Y15" i="3"/>
  <c r="Z15" i="3" l="1"/>
  <c r="Z98" i="3"/>
  <c r="AA98" i="3" l="1"/>
  <c r="AA15" i="3"/>
  <c r="AB98" i="3" l="1"/>
  <c r="AB15" i="3"/>
  <c r="AC98" i="3" l="1"/>
  <c r="AC15" i="3"/>
  <c r="AD15" i="3" l="1"/>
  <c r="AD98" i="3"/>
  <c r="AE98" i="3" l="1"/>
  <c r="AE15" i="3"/>
  <c r="AF98" i="3" l="1"/>
  <c r="AF15" i="3"/>
  <c r="AG98" i="3" l="1"/>
  <c r="AG15" i="3"/>
  <c r="AH15" i="3" l="1"/>
  <c r="AH98" i="3"/>
  <c r="AI98" i="3" l="1"/>
  <c r="AI15" i="3"/>
  <c r="AJ98" i="3" l="1"/>
  <c r="AJ15" i="3"/>
  <c r="AK98" i="3" l="1"/>
  <c r="AK15" i="3"/>
  <c r="AL15" i="3" l="1"/>
  <c r="AL98" i="3"/>
  <c r="AM98" i="3" l="1"/>
  <c r="AM15" i="3"/>
  <c r="AN98" i="3" l="1"/>
  <c r="AN15" i="3"/>
  <c r="AO98" i="3" l="1"/>
  <c r="AO15" i="3"/>
  <c r="AP15" i="3" l="1"/>
  <c r="AP98" i="3"/>
  <c r="AQ98" i="3" l="1"/>
  <c r="AQ15" i="3"/>
  <c r="AR98" i="3" l="1"/>
  <c r="AR15" i="3"/>
  <c r="AS98" i="3" l="1"/>
  <c r="AS15" i="3"/>
  <c r="AT98" i="3" l="1"/>
  <c r="AT15" i="3"/>
  <c r="AU98" i="3" l="1"/>
  <c r="AU15" i="3"/>
  <c r="AV98" i="3" l="1"/>
  <c r="AV15" i="3"/>
  <c r="AW98" i="3" l="1"/>
  <c r="AW15" i="3"/>
  <c r="AX15" i="3" l="1"/>
  <c r="AX98" i="3"/>
  <c r="D9" i="3" l="1"/>
  <c r="D14" i="3"/>
  <c r="D16" i="3"/>
  <c r="D12" i="3"/>
  <c r="D10" i="3" l="1"/>
  <c r="AY15" i="3" l="1"/>
  <c r="AY98" i="3" l="1"/>
  <c r="AZ15" i="3"/>
  <c r="AZ98" i="3" l="1"/>
  <c r="BA15" i="3"/>
  <c r="BA98" i="3" l="1"/>
  <c r="BB15" i="3"/>
  <c r="BB98" i="3" l="1"/>
  <c r="BC15" i="3"/>
  <c r="BC98" i="3" l="1"/>
  <c r="BD15" i="3"/>
  <c r="BD98" i="3" l="1"/>
  <c r="BE15" i="3"/>
  <c r="BE98" i="3" l="1"/>
  <c r="BF98" i="3" l="1"/>
  <c r="BF15" i="3"/>
</calcChain>
</file>

<file path=xl/sharedStrings.xml><?xml version="1.0" encoding="utf-8"?>
<sst xmlns="http://schemas.openxmlformats.org/spreadsheetml/2006/main" count="310" uniqueCount="145">
  <si>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</si>
  <si>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</si>
  <si>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</si>
  <si>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</si>
  <si>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</si>
  <si>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</si>
  <si>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</si>
  <si>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</si>
  <si>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</si>
  <si>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</si>
  <si>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</si>
  <si>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</si>
  <si>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</si>
  <si>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</si>
  <si>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</si>
  <si>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</si>
  <si>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</si>
  <si>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</si>
  <si>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</si>
  <si>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</si>
  <si>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</si>
  <si>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</si>
  <si>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</si>
  <si>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</si>
  <si>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</si>
  <si>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</si>
  <si>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</si>
  <si>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</si>
  <si>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</si>
  <si>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</si>
  <si>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</si>
  <si>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</si>
  <si>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</si>
  <si>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</si>
  <si>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</si>
  <si>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</si>
  <si>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</si>
  <si>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</si>
  <si>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</si>
  <si>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</si>
  <si>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</si>
  <si>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</si>
  <si>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</si>
  <si>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</si>
  <si>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</si>
  <si>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</si>
  <si>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</si>
  <si>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</si>
  <si>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</si>
  <si>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</si>
  <si>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</si>
  <si>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</si>
  <si>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</si>
  <si>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</si>
  <si>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</si>
  <si>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</si>
  <si>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</si>
  <si>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</si>
  <si>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</si>
  <si>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</si>
  <si>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</si>
  <si>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</si>
  <si>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</si>
  <si>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</si>
  <si>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</si>
  <si>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</si>
  <si>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</si>
  <si>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</si>
  <si>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</si>
  <si>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</si>
  <si>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</si>
  <si>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</si>
  <si>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</si>
  <si>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</si>
  <si>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</si>
  <si>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</si>
  <si>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</si>
  <si>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</si>
  <si>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</si>
  <si>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</si>
  <si>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</si>
  <si>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</si>
  <si>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</si>
  <si>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</si>
  <si>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</si>
  <si>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</si>
  <si>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</si>
  <si>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</si>
  <si>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</si>
  <si>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</si>
  <si>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</si>
  <si>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</si>
  <si>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</si>
  <si>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</si>
  <si>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</si>
  <si>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</si>
  <si>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</si>
  <si>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</si>
  <si>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</si>
  <si>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</si>
  <si>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</si>
  <si>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</si>
  <si>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</si>
  <si>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</si>
  <si>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</si>
  <si>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</si>
  <si>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</si>
  <si>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</si>
  <si>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</si>
  <si>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</si>
  <si>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</si>
  <si>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Báo cáo tình hình phong tỏa, giải tỏa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</si>
  <si>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</si>
  <si>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</si>
  <si>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</si>
  <si>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</si>
  <si>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</si>
  <si>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</si>
  <si>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</si>
  <si>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</si>
  <si>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</si>
  <si>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</si>
  <si>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</si>
  <si>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</si>
  <si>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</si>
  <si>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</si>
  <si>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</si>
  <si>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</si>
  <si>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</si>
  <si>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</si>
  <si>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</si>
  <si>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</si>
  <si>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</si>
  <si>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s</t>
  </si>
  <si>
    <t>t</t>
  </si>
  <si>
    <t>8-12h</t>
  </si>
  <si>
    <t>c</t>
  </si>
  <si>
    <t>14-18h</t>
  </si>
  <si>
    <t>21-1h</t>
  </si>
  <si>
    <t>s,c,t</t>
  </si>
  <si>
    <t>c,t</t>
  </si>
  <si>
    <t>s,t</t>
  </si>
  <si>
    <t>s,c</t>
  </si>
  <si>
    <t>Quản lý danh sách trái chủ - giấy chứng nhận</t>
  </si>
  <si>
    <t xml:space="preserve">Danh mục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</si>
</sst>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"/>
    <numFmt numFmtId="165" formatCode="ddd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D8" sqref="D8"/>
    </sheetView>
  </sheetViews>
  <sheetFormatPr defaultColWidth="9.140625" defaultRowHeight="15" x14ac:dyDescent="0.25"/>
  <cols>
    <col min="1" max="16384" width="9.140625" style="6"/>
  </cols>
  <sheetData>
    <row r="1" spans="1:1" s="8" customFormat="1" ht="14.25" x14ac:dyDescent="0.2">
      <c r="A1" s="8" t="s">
        <v>29</v>
      </c>
    </row>
    <row r="3" spans="1:1" s="9" customFormat="1" ht="14.25" x14ac:dyDescent="0.2">
      <c r="A3" s="9" t="s">
        <v>34</v>
      </c>
    </row>
    <row r="6" spans="1:1" s="8" customFormat="1" ht="14.25" x14ac:dyDescent="0.2">
      <c r="A6" s="8" t="s">
        <v>35</v>
      </c>
    </row>
    <row r="10" spans="1:1" x14ac:dyDescent="0.25">
      <c r="A10" s="6" t="s">
        <v>32</v>
      </c>
    </row>
    <row r="11" spans="1:1" x14ac:dyDescent="0.25">
      <c r="A11" s="6" t="s">
        <v>33</v>
      </c>
    </row>
    <row r="12" spans="1:1" x14ac:dyDescent="0.25">
      <c r="A12" s="6" t="s">
        <v>30</v>
      </c>
    </row>
    <row r="13" spans="1:1" x14ac:dyDescent="0.25">
      <c r="A13" s="6" t="s">
        <v>31</v>
      </c>
    </row>
    <row r="15" spans="1:1" x14ac:dyDescent="0.25">
      <c r="A15" s="7"/>
    </row>
    <row r="16" spans="1:1" x14ac:dyDescent="0.25">
      <c r="A16" s="7"/>
    </row>
    <row r="17" spans="1:1" x14ac:dyDescent="0.25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C26" sqref="C26"/>
    </sheetView>
  </sheetViews>
  <sheetFormatPr defaultRowHeight="15" x14ac:dyDescent="0.2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 x14ac:dyDescent="0.25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 x14ac:dyDescent="0.25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 x14ac:dyDescent="0.25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 x14ac:dyDescent="0.25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 x14ac:dyDescent="0.25">
      <c r="A6" s="39"/>
      <c r="B6" s="1" t="s">
        <v>3</v>
      </c>
      <c r="C6" s="1" t="s">
        <v>14</v>
      </c>
      <c r="D6" s="2" t="s">
        <v>10</v>
      </c>
      <c r="E6" s="2"/>
    </row>
    <row r="7" spans="1:10" x14ac:dyDescent="0.25">
      <c r="A7" s="39"/>
      <c r="B7" s="1" t="s">
        <v>4</v>
      </c>
      <c r="C7" s="1" t="s">
        <v>15</v>
      </c>
      <c r="D7" s="2" t="s">
        <v>10</v>
      </c>
      <c r="E7" s="2"/>
    </row>
    <row r="8" spans="1:10" x14ac:dyDescent="0.25">
      <c r="B8" s="1" t="s">
        <v>5</v>
      </c>
      <c r="C8" s="1" t="s">
        <v>16</v>
      </c>
      <c r="D8" s="2" t="s">
        <v>10</v>
      </c>
      <c r="E8" s="2"/>
    </row>
    <row r="9" spans="1:10" x14ac:dyDescent="0.25">
      <c r="B9" s="1" t="s">
        <v>6</v>
      </c>
      <c r="C9" s="1"/>
      <c r="D9" s="2"/>
      <c r="E9" s="2"/>
    </row>
    <row r="12" spans="1:10" x14ac:dyDescent="0.25">
      <c r="B12" t="s">
        <v>17</v>
      </c>
    </row>
    <row r="13" spans="1:10" x14ac:dyDescent="0.25">
      <c r="B13" s="4" t="s">
        <v>18</v>
      </c>
    </row>
    <row r="14" spans="1:10" x14ac:dyDescent="0.25">
      <c r="B14" s="4" t="s">
        <v>19</v>
      </c>
    </row>
    <row r="15" spans="1:10" x14ac:dyDescent="0.25">
      <c r="B15" s="4" t="s">
        <v>20</v>
      </c>
    </row>
    <row r="16" spans="1:10" x14ac:dyDescent="0.25">
      <c r="B16" t="s">
        <v>23</v>
      </c>
    </row>
    <row r="17" spans="2:2" x14ac:dyDescent="0.25">
      <c r="B17" s="4" t="s">
        <v>24</v>
      </c>
    </row>
    <row r="18" spans="2:2" x14ac:dyDescent="0.25">
      <c r="B18" s="4" t="s">
        <v>25</v>
      </c>
    </row>
    <row r="19" spans="2:2" x14ac:dyDescent="0.25">
      <c r="B19" s="4" t="s">
        <v>26</v>
      </c>
    </row>
    <row r="20" spans="2:2" x14ac:dyDescent="0.25">
      <c r="B20" s="4" t="s">
        <v>27</v>
      </c>
    </row>
    <row r="21" spans="2:2" x14ac:dyDescent="0.25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98"/>
  <sheetViews>
    <sheetView tabSelected="1" topLeftCell="F41" zoomScale="130" zoomScaleNormal="130" workbookViewId="0">
      <selection activeCell="J44" sqref="J44"/>
    </sheetView>
  </sheetViews>
  <sheetFormatPr defaultRowHeight="15" x14ac:dyDescent="0.2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6" width="5.7109375" bestFit="1" customWidth="1"/>
  </cols>
  <sheetData>
    <row r="1" spans="2:66" x14ac:dyDescent="0.25">
      <c r="C1" s="26" t="s">
        <v>36</v>
      </c>
      <c r="D1" s="13" t="s">
        <v>37</v>
      </c>
      <c r="E1" s="33">
        <v>22</v>
      </c>
      <c r="F1" s="33">
        <v>23</v>
      </c>
      <c r="G1" s="33">
        <v>24</v>
      </c>
      <c r="H1" s="33">
        <v>25</v>
      </c>
      <c r="I1" s="14" t="s">
        <v>38</v>
      </c>
      <c r="J1" s="15" t="s">
        <v>133</v>
      </c>
      <c r="K1" s="15" t="s">
        <v>135</v>
      </c>
    </row>
    <row r="2" spans="2:66" x14ac:dyDescent="0.25">
      <c r="B2" t="s">
        <v>10</v>
      </c>
      <c r="C2" s="27" t="s">
        <v>64</v>
      </c>
      <c r="D2" s="35"/>
      <c r="E2" s="33"/>
      <c r="F2" s="33"/>
      <c r="G2" s="33"/>
      <c r="H2" s="33"/>
      <c r="J2" s="15" t="s">
        <v>136</v>
      </c>
      <c r="K2" s="15" t="s">
        <v>137</v>
      </c>
    </row>
    <row r="3" spans="2:66" x14ac:dyDescent="0.25">
      <c r="B3" t="s">
        <v>10</v>
      </c>
      <c r="C3" s="27" t="s">
        <v>83</v>
      </c>
      <c r="D3" s="16"/>
      <c r="E3" s="33"/>
      <c r="F3" s="33"/>
      <c r="G3" s="33"/>
      <c r="H3" s="33"/>
      <c r="I3" s="17" t="s">
        <v>39</v>
      </c>
      <c r="J3" s="15" t="s">
        <v>134</v>
      </c>
      <c r="K3" s="15" t="s">
        <v>138</v>
      </c>
    </row>
    <row r="4" spans="2:66" x14ac:dyDescent="0.25">
      <c r="C4" s="27" t="s">
        <v>60</v>
      </c>
      <c r="D4" s="16"/>
      <c r="E4" s="33" t="s">
        <v>133</v>
      </c>
      <c r="F4" s="33"/>
      <c r="G4" s="33" t="s">
        <v>134</v>
      </c>
      <c r="H4" s="33" t="s">
        <v>136</v>
      </c>
      <c r="I4" s="17" t="s">
        <v>40</v>
      </c>
      <c r="K4" s="15"/>
    </row>
    <row r="5" spans="2:66" x14ac:dyDescent="0.25">
      <c r="C5" s="27" t="s">
        <v>82</v>
      </c>
      <c r="D5" s="16"/>
      <c r="E5" s="33"/>
      <c r="F5" s="33" t="s">
        <v>142</v>
      </c>
      <c r="G5" s="15"/>
      <c r="H5" s="15" t="s">
        <v>136</v>
      </c>
      <c r="I5" s="17" t="s">
        <v>92</v>
      </c>
      <c r="K5" s="15"/>
    </row>
    <row r="6" spans="2:66" x14ac:dyDescent="0.25">
      <c r="B6" t="s">
        <v>10</v>
      </c>
      <c r="C6" s="27" t="s">
        <v>75</v>
      </c>
      <c r="D6" s="16"/>
      <c r="E6" s="33"/>
      <c r="F6" s="33"/>
      <c r="G6" s="33"/>
      <c r="H6" s="33"/>
      <c r="K6" s="15"/>
    </row>
    <row r="7" spans="2:66" x14ac:dyDescent="0.25">
      <c r="C7" s="27" t="s">
        <v>71</v>
      </c>
      <c r="D7" s="16"/>
      <c r="E7" s="33" t="s">
        <v>139</v>
      </c>
      <c r="F7" s="33" t="s">
        <v>140</v>
      </c>
      <c r="G7" s="33" t="s">
        <v>140</v>
      </c>
      <c r="H7" s="33" t="s">
        <v>140</v>
      </c>
      <c r="K7" s="15"/>
    </row>
    <row r="8" spans="2:66" x14ac:dyDescent="0.25">
      <c r="B8" t="s">
        <v>10</v>
      </c>
      <c r="C8" s="27" t="s">
        <v>70</v>
      </c>
      <c r="D8" s="16"/>
      <c r="E8" s="33"/>
      <c r="F8" s="33"/>
      <c r="G8" s="33"/>
      <c r="H8" s="33"/>
      <c r="K8" s="15"/>
    </row>
    <row r="9" spans="2:66" x14ac:dyDescent="0.25">
      <c r="C9" s="27" t="s">
        <v>58</v>
      </c>
      <c r="D9" s="16">
        <f>SUMIF($D$19:$D$94,C9,$G$19:$G$94)</f>
        <v>0</v>
      </c>
      <c r="E9" s="33"/>
      <c r="F9" s="33" t="s">
        <v>141</v>
      </c>
      <c r="G9" s="33" t="s">
        <v>134</v>
      </c>
      <c r="H9" s="33" t="s">
        <v>134</v>
      </c>
      <c r="K9" s="15"/>
    </row>
    <row r="10" spans="2:66" x14ac:dyDescent="0.25">
      <c r="C10" s="27" t="s">
        <v>61</v>
      </c>
      <c r="D10" s="16">
        <f>SUMIF($D$19:$D$94,C10,$G$19:$G$94)</f>
        <v>0</v>
      </c>
      <c r="E10" s="33"/>
      <c r="F10" s="33" t="s">
        <v>133</v>
      </c>
      <c r="H10" s="33" t="s">
        <v>142</v>
      </c>
      <c r="K10" s="15"/>
    </row>
    <row r="11" spans="2:66" x14ac:dyDescent="0.25">
      <c r="C11" s="27" t="s">
        <v>84</v>
      </c>
      <c r="D11" s="16"/>
      <c r="E11" s="33" t="s">
        <v>142</v>
      </c>
      <c r="F11" s="33" t="s">
        <v>142</v>
      </c>
      <c r="G11" s="33" t="s">
        <v>136</v>
      </c>
      <c r="H11" s="33"/>
      <c r="K11" s="15"/>
    </row>
    <row r="12" spans="2:66" x14ac:dyDescent="0.25">
      <c r="C12" s="27" t="s">
        <v>59</v>
      </c>
      <c r="D12" s="16">
        <f>SUMIF($D$19:$D$94,C12,$G$19:$G$94)</f>
        <v>0</v>
      </c>
      <c r="E12" s="33" t="s">
        <v>139</v>
      </c>
      <c r="F12" s="33" t="s">
        <v>140</v>
      </c>
      <c r="G12" s="33" t="s">
        <v>140</v>
      </c>
      <c r="H12" s="33" t="s">
        <v>140</v>
      </c>
      <c r="K12" s="15"/>
    </row>
    <row r="13" spans="2:66" x14ac:dyDescent="0.25">
      <c r="C13" s="27" t="s">
        <v>74</v>
      </c>
      <c r="D13" s="16"/>
      <c r="E13" s="33" t="s">
        <v>142</v>
      </c>
      <c r="F13" s="33" t="s">
        <v>136</v>
      </c>
      <c r="G13" s="33" t="s">
        <v>136</v>
      </c>
      <c r="H13" s="33" t="s">
        <v>133</v>
      </c>
      <c r="K13" s="15"/>
    </row>
    <row r="14" spans="2:66" ht="17.25" customHeight="1" x14ac:dyDescent="0.25">
      <c r="C14" s="27" t="s">
        <v>57</v>
      </c>
      <c r="D14" s="16">
        <f>SUMIF($D$19:$D$94,C14,$G$19:$G$94)</f>
        <v>0</v>
      </c>
      <c r="E14" s="33"/>
      <c r="F14" s="33" t="s">
        <v>139</v>
      </c>
      <c r="G14" s="33" t="s">
        <v>133</v>
      </c>
      <c r="H14" s="33" t="s">
        <v>136</v>
      </c>
      <c r="K14" s="15"/>
    </row>
    <row r="15" spans="2:66" s="33" customFormat="1" x14ac:dyDescent="0.25">
      <c r="C15" s="27" t="s">
        <v>67</v>
      </c>
      <c r="D15" s="34"/>
      <c r="L15" s="33">
        <f t="shared" ref="L15:BF15" si="0">L18</f>
        <v>41133</v>
      </c>
      <c r="M15" s="33">
        <f t="shared" si="0"/>
        <v>41134</v>
      </c>
      <c r="N15" s="33">
        <f t="shared" si="0"/>
        <v>41135</v>
      </c>
      <c r="O15" s="33">
        <f t="shared" si="0"/>
        <v>41136</v>
      </c>
      <c r="P15" s="33">
        <f t="shared" si="0"/>
        <v>41137</v>
      </c>
      <c r="Q15" s="33">
        <f t="shared" si="0"/>
        <v>41138</v>
      </c>
      <c r="R15" s="33">
        <f t="shared" si="0"/>
        <v>41139</v>
      </c>
      <c r="S15" s="33">
        <f t="shared" si="0"/>
        <v>41140</v>
      </c>
      <c r="T15" s="33">
        <f t="shared" si="0"/>
        <v>41141</v>
      </c>
      <c r="U15" s="33">
        <f t="shared" si="0"/>
        <v>41142</v>
      </c>
      <c r="V15" s="33">
        <f t="shared" si="0"/>
        <v>41143</v>
      </c>
      <c r="W15" s="33">
        <f t="shared" si="0"/>
        <v>41144</v>
      </c>
      <c r="X15" s="33">
        <f t="shared" si="0"/>
        <v>41145</v>
      </c>
      <c r="Y15" s="33">
        <f t="shared" si="0"/>
        <v>41146</v>
      </c>
      <c r="Z15" s="33">
        <f t="shared" si="0"/>
        <v>41147</v>
      </c>
      <c r="AA15" s="33">
        <f t="shared" si="0"/>
        <v>41148</v>
      </c>
      <c r="AB15" s="33">
        <f t="shared" si="0"/>
        <v>41149</v>
      </c>
      <c r="AC15" s="33">
        <f t="shared" si="0"/>
        <v>41150</v>
      </c>
      <c r="AD15" s="33">
        <f t="shared" si="0"/>
        <v>41151</v>
      </c>
      <c r="AE15" s="33">
        <f t="shared" si="0"/>
        <v>41152</v>
      </c>
      <c r="AF15" s="33">
        <f t="shared" si="0"/>
        <v>41153</v>
      </c>
      <c r="AG15" s="33">
        <f t="shared" si="0"/>
        <v>41154</v>
      </c>
      <c r="AH15" s="33">
        <f t="shared" si="0"/>
        <v>41155</v>
      </c>
      <c r="AI15" s="33">
        <f t="shared" si="0"/>
        <v>41156</v>
      </c>
      <c r="AJ15" s="33">
        <f t="shared" si="0"/>
        <v>41157</v>
      </c>
      <c r="AK15" s="33">
        <f t="shared" si="0"/>
        <v>41158</v>
      </c>
      <c r="AL15" s="33">
        <f t="shared" si="0"/>
        <v>41159</v>
      </c>
      <c r="AM15" s="33">
        <f t="shared" si="0"/>
        <v>41160</v>
      </c>
      <c r="AN15" s="33">
        <f t="shared" si="0"/>
        <v>41161</v>
      </c>
      <c r="AO15" s="33">
        <f t="shared" si="0"/>
        <v>41162</v>
      </c>
      <c r="AP15" s="33">
        <f t="shared" si="0"/>
        <v>41163</v>
      </c>
      <c r="AQ15" s="33">
        <f t="shared" si="0"/>
        <v>41164</v>
      </c>
      <c r="AR15" s="33">
        <f t="shared" si="0"/>
        <v>41165</v>
      </c>
      <c r="AS15" s="33">
        <f t="shared" si="0"/>
        <v>41166</v>
      </c>
      <c r="AT15" s="33">
        <f t="shared" si="0"/>
        <v>41167</v>
      </c>
      <c r="AU15" s="33">
        <f t="shared" si="0"/>
        <v>41168</v>
      </c>
      <c r="AV15" s="33">
        <f t="shared" si="0"/>
        <v>41169</v>
      </c>
      <c r="AW15" s="33">
        <f t="shared" si="0"/>
        <v>41170</v>
      </c>
      <c r="AX15" s="33">
        <f t="shared" si="0"/>
        <v>41171</v>
      </c>
      <c r="AY15" s="33">
        <f t="shared" si="0"/>
        <v>41172</v>
      </c>
      <c r="AZ15" s="33">
        <f t="shared" si="0"/>
        <v>41173</v>
      </c>
      <c r="BA15" s="33">
        <f t="shared" si="0"/>
        <v>41174</v>
      </c>
      <c r="BB15" s="33">
        <f t="shared" si="0"/>
        <v>41175</v>
      </c>
      <c r="BC15" s="33">
        <f t="shared" si="0"/>
        <v>41176</v>
      </c>
      <c r="BD15" s="33">
        <f t="shared" si="0"/>
        <v>41177</v>
      </c>
      <c r="BE15" s="33">
        <f t="shared" si="0"/>
        <v>41178</v>
      </c>
      <c r="BF15" s="33">
        <f t="shared" si="0"/>
        <v>41179</v>
      </c>
      <c r="BG15" s="33">
        <f t="shared" ref="BG15:BN15" si="1">BG18</f>
        <v>41180</v>
      </c>
      <c r="BH15" s="33">
        <f t="shared" si="1"/>
        <v>41181</v>
      </c>
      <c r="BI15" s="33">
        <f t="shared" si="1"/>
        <v>41182</v>
      </c>
      <c r="BJ15" s="33">
        <f t="shared" si="1"/>
        <v>41183</v>
      </c>
      <c r="BK15" s="33">
        <f t="shared" si="1"/>
        <v>41184</v>
      </c>
      <c r="BL15" s="33">
        <f t="shared" si="1"/>
        <v>41185</v>
      </c>
      <c r="BM15" s="33">
        <f t="shared" si="1"/>
        <v>41186</v>
      </c>
      <c r="BN15" s="33">
        <f t="shared" si="1"/>
        <v>41187</v>
      </c>
    </row>
    <row r="16" spans="2:66" x14ac:dyDescent="0.25">
      <c r="C16" s="27" t="s">
        <v>81</v>
      </c>
      <c r="D16" s="16">
        <f>SUMIF($D$19:$D$94,C16,$G$19:$G$94)</f>
        <v>0</v>
      </c>
      <c r="E16" s="33"/>
      <c r="F16" s="33" t="s">
        <v>133</v>
      </c>
      <c r="G16" s="33"/>
      <c r="H16" s="33" t="s">
        <v>136</v>
      </c>
      <c r="K16" s="15"/>
    </row>
    <row r="18" spans="2:98" s="18" customFormat="1" ht="30" x14ac:dyDescent="0.25">
      <c r="B18" s="19" t="s">
        <v>41</v>
      </c>
      <c r="C18" s="19" t="s">
        <v>42</v>
      </c>
      <c r="D18" s="19" t="s">
        <v>43</v>
      </c>
      <c r="E18" s="19"/>
      <c r="F18" s="19"/>
      <c r="G18" s="19" t="s">
        <v>44</v>
      </c>
      <c r="H18" s="19" t="s">
        <v>45</v>
      </c>
      <c r="I18" s="19" t="s">
        <v>46</v>
      </c>
      <c r="J18" s="19" t="s">
        <v>47</v>
      </c>
      <c r="K18" s="19" t="s">
        <v>48</v>
      </c>
      <c r="L18" s="19">
        <v>41133</v>
      </c>
      <c r="M18" s="19">
        <f>L18+1</f>
        <v>41134</v>
      </c>
      <c r="N18" s="19">
        <f t="shared" ref="N18:BA18" si="2">M18+1</f>
        <v>41135</v>
      </c>
      <c r="O18" s="19">
        <f t="shared" si="2"/>
        <v>41136</v>
      </c>
      <c r="P18" s="19">
        <f t="shared" si="2"/>
        <v>41137</v>
      </c>
      <c r="Q18" s="19">
        <f t="shared" si="2"/>
        <v>41138</v>
      </c>
      <c r="R18" s="19">
        <f t="shared" si="2"/>
        <v>41139</v>
      </c>
      <c r="S18" s="19">
        <f t="shared" si="2"/>
        <v>41140</v>
      </c>
      <c r="T18" s="19">
        <f t="shared" si="2"/>
        <v>41141</v>
      </c>
      <c r="U18" s="19">
        <f t="shared" si="2"/>
        <v>41142</v>
      </c>
      <c r="V18" s="19">
        <f t="shared" si="2"/>
        <v>41143</v>
      </c>
      <c r="W18" s="19">
        <f t="shared" si="2"/>
        <v>41144</v>
      </c>
      <c r="X18" s="19">
        <f t="shared" si="2"/>
        <v>41145</v>
      </c>
      <c r="Y18" s="19">
        <f t="shared" si="2"/>
        <v>41146</v>
      </c>
      <c r="Z18" s="19">
        <f t="shared" si="2"/>
        <v>41147</v>
      </c>
      <c r="AA18" s="19">
        <f t="shared" si="2"/>
        <v>41148</v>
      </c>
      <c r="AB18" s="19">
        <f t="shared" si="2"/>
        <v>41149</v>
      </c>
      <c r="AC18" s="19">
        <f t="shared" si="2"/>
        <v>41150</v>
      </c>
      <c r="AD18" s="19">
        <f t="shared" si="2"/>
        <v>41151</v>
      </c>
      <c r="AE18" s="19">
        <f t="shared" si="2"/>
        <v>41152</v>
      </c>
      <c r="AF18" s="19">
        <f t="shared" si="2"/>
        <v>41153</v>
      </c>
      <c r="AG18" s="19">
        <f t="shared" si="2"/>
        <v>41154</v>
      </c>
      <c r="AH18" s="19">
        <f t="shared" si="2"/>
        <v>41155</v>
      </c>
      <c r="AI18" s="19">
        <f t="shared" si="2"/>
        <v>41156</v>
      </c>
      <c r="AJ18" s="19">
        <f t="shared" si="2"/>
        <v>41157</v>
      </c>
      <c r="AK18" s="19">
        <f t="shared" si="2"/>
        <v>41158</v>
      </c>
      <c r="AL18" s="19">
        <f t="shared" si="2"/>
        <v>41159</v>
      </c>
      <c r="AM18" s="19">
        <f t="shared" si="2"/>
        <v>41160</v>
      </c>
      <c r="AN18" s="19">
        <f t="shared" si="2"/>
        <v>41161</v>
      </c>
      <c r="AO18" s="19">
        <f t="shared" si="2"/>
        <v>41162</v>
      </c>
      <c r="AP18" s="19">
        <f t="shared" si="2"/>
        <v>41163</v>
      </c>
      <c r="AQ18" s="19">
        <f t="shared" si="2"/>
        <v>41164</v>
      </c>
      <c r="AR18" s="19">
        <f t="shared" si="2"/>
        <v>41165</v>
      </c>
      <c r="AS18" s="19">
        <f t="shared" si="2"/>
        <v>41166</v>
      </c>
      <c r="AT18" s="19">
        <f t="shared" si="2"/>
        <v>41167</v>
      </c>
      <c r="AU18" s="19">
        <f t="shared" si="2"/>
        <v>41168</v>
      </c>
      <c r="AV18" s="19">
        <f t="shared" si="2"/>
        <v>41169</v>
      </c>
      <c r="AW18" s="19">
        <f t="shared" si="2"/>
        <v>41170</v>
      </c>
      <c r="AX18" s="19">
        <f t="shared" si="2"/>
        <v>41171</v>
      </c>
      <c r="AY18" s="19">
        <f>AX18+1</f>
        <v>41172</v>
      </c>
      <c r="AZ18" s="19">
        <f t="shared" si="2"/>
        <v>41173</v>
      </c>
      <c r="BA18" s="19">
        <f t="shared" si="2"/>
        <v>41174</v>
      </c>
      <c r="BB18" s="19">
        <f t="shared" ref="BB18:BC18" si="3">BA18+1</f>
        <v>41175</v>
      </c>
      <c r="BC18" s="19">
        <f t="shared" si="3"/>
        <v>41176</v>
      </c>
      <c r="BD18" s="19">
        <f t="shared" ref="BD18:BE18" si="4">BC18+1</f>
        <v>41177</v>
      </c>
      <c r="BE18" s="19">
        <f t="shared" si="4"/>
        <v>41178</v>
      </c>
      <c r="BF18" s="19">
        <f t="shared" ref="BF18:BG18" si="5">BE18+1</f>
        <v>41179</v>
      </c>
      <c r="BG18" s="19">
        <f t="shared" si="5"/>
        <v>41180</v>
      </c>
      <c r="BH18" s="19">
        <f t="shared" ref="BH18:BI18" si="6">BG18+1</f>
        <v>41181</v>
      </c>
      <c r="BI18" s="19">
        <f t="shared" si="6"/>
        <v>41182</v>
      </c>
      <c r="BJ18" s="19">
        <f t="shared" ref="BJ18:BK18" si="7">BI18+1</f>
        <v>41183</v>
      </c>
      <c r="BK18" s="19">
        <f t="shared" si="7"/>
        <v>41184</v>
      </c>
      <c r="BL18" s="19">
        <f t="shared" ref="BL18:BM18" si="8">BK18+1</f>
        <v>41185</v>
      </c>
      <c r="BM18" s="19">
        <f t="shared" si="8"/>
        <v>41186</v>
      </c>
      <c r="BN18" s="19">
        <f t="shared" ref="BN18" si="9">BM18+1</f>
        <v>41187</v>
      </c>
      <c r="BO18" s="19"/>
    </row>
    <row r="19" spans="2:98" s="20" customFormat="1" x14ac:dyDescent="0.25">
      <c r="B19" s="21"/>
      <c r="C19" s="30" t="s">
        <v>86</v>
      </c>
      <c r="D19" s="36"/>
      <c r="E19" s="3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2:98" x14ac:dyDescent="0.25">
      <c r="B20" s="22"/>
      <c r="C20" s="29" t="s">
        <v>87</v>
      </c>
      <c r="D20" s="22" t="s">
        <v>57</v>
      </c>
      <c r="E20" s="22" t="s">
        <v>58</v>
      </c>
      <c r="F20" s="22"/>
      <c r="G20" s="22"/>
      <c r="H20" s="23"/>
      <c r="I20" s="23"/>
      <c r="J20" s="23" t="s">
        <v>40</v>
      </c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2:98" x14ac:dyDescent="0.25">
      <c r="B21" s="22"/>
      <c r="C21" s="29" t="s">
        <v>88</v>
      </c>
      <c r="D21" s="22" t="s">
        <v>91</v>
      </c>
      <c r="E21" s="22" t="s">
        <v>71</v>
      </c>
      <c r="F21" s="22" t="s">
        <v>57</v>
      </c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2:98" x14ac:dyDescent="0.25">
      <c r="B22" s="22"/>
      <c r="C22" s="29" t="s">
        <v>89</v>
      </c>
      <c r="D22" s="22" t="s">
        <v>67</v>
      </c>
      <c r="E22" s="22" t="s">
        <v>71</v>
      </c>
      <c r="F22" s="22" t="s">
        <v>59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2:98" x14ac:dyDescent="0.25">
      <c r="B23" s="22"/>
      <c r="C23" s="29" t="s">
        <v>90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2:98" s="20" customFormat="1" x14ac:dyDescent="0.25">
      <c r="B24" s="21"/>
      <c r="C24" s="30" t="s">
        <v>65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2:98" x14ac:dyDescent="0.25">
      <c r="B25" s="22"/>
      <c r="C25" s="29" t="s">
        <v>66</v>
      </c>
      <c r="D25" s="22" t="s">
        <v>67</v>
      </c>
      <c r="E25" s="22"/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2:98" x14ac:dyDescent="0.25">
      <c r="B26" s="22"/>
      <c r="C26" s="29" t="s">
        <v>68</v>
      </c>
      <c r="D26" s="22" t="s">
        <v>70</v>
      </c>
      <c r="E26" s="22" t="s">
        <v>71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2:98" x14ac:dyDescent="0.25">
      <c r="B27" s="22"/>
      <c r="C27" s="29" t="s">
        <v>69</v>
      </c>
      <c r="D27" s="22" t="s">
        <v>59</v>
      </c>
      <c r="E27" s="22" t="s">
        <v>67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2:98" x14ac:dyDescent="0.25">
      <c r="B28" s="22"/>
      <c r="C28" s="29" t="s">
        <v>72</v>
      </c>
      <c r="D28" s="22" t="s">
        <v>67</v>
      </c>
      <c r="E28" s="22" t="s">
        <v>58</v>
      </c>
      <c r="F28" s="22" t="s">
        <v>59</v>
      </c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2:98" x14ac:dyDescent="0.25">
      <c r="B29" s="22"/>
      <c r="C29" s="29" t="s">
        <v>96</v>
      </c>
      <c r="D29" s="22" t="s">
        <v>58</v>
      </c>
      <c r="E29" s="22"/>
      <c r="F29" s="22"/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2:98" x14ac:dyDescent="0.25">
      <c r="B30" s="22"/>
      <c r="C30" s="29" t="s">
        <v>97</v>
      </c>
      <c r="D30" s="22" t="s">
        <v>59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2:98" x14ac:dyDescent="0.25">
      <c r="B31" s="22"/>
      <c r="C31" s="29" t="s">
        <v>73</v>
      </c>
      <c r="D31" s="22" t="s">
        <v>74</v>
      </c>
      <c r="E31" s="22" t="s">
        <v>75</v>
      </c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2:98" x14ac:dyDescent="0.25">
      <c r="B32" s="22"/>
      <c r="C32" s="29"/>
      <c r="D32" s="29"/>
      <c r="E32" s="22"/>
      <c r="F32" s="22"/>
      <c r="G32" s="22"/>
      <c r="H32" s="23"/>
      <c r="I32" s="23"/>
      <c r="J32" s="23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s="20" customFormat="1" x14ac:dyDescent="0.25">
      <c r="B33" s="21"/>
      <c r="C33" s="30" t="s">
        <v>49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</row>
    <row r="34" spans="1:66" x14ac:dyDescent="0.25">
      <c r="B34" s="22"/>
      <c r="C34" s="29" t="s">
        <v>56</v>
      </c>
      <c r="D34" s="22" t="s">
        <v>58</v>
      </c>
      <c r="E34" s="22" t="s">
        <v>59</v>
      </c>
      <c r="F34" s="22"/>
      <c r="G34" s="22"/>
      <c r="H34" s="23"/>
      <c r="I34" s="23"/>
      <c r="J34" s="23" t="s">
        <v>40</v>
      </c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x14ac:dyDescent="0.25">
      <c r="B35" s="22"/>
      <c r="C35" s="29" t="s">
        <v>50</v>
      </c>
      <c r="D35" s="22" t="s">
        <v>58</v>
      </c>
      <c r="E35" s="22"/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x14ac:dyDescent="0.25">
      <c r="B36" s="22"/>
      <c r="C36" s="29" t="s">
        <v>51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x14ac:dyDescent="0.25">
      <c r="B37" s="22"/>
      <c r="C37" s="29" t="s">
        <v>98</v>
      </c>
      <c r="D37" s="29" t="s">
        <v>58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x14ac:dyDescent="0.25">
      <c r="B38" s="22"/>
      <c r="C38" s="29"/>
      <c r="D38" s="22"/>
      <c r="E38" s="22"/>
      <c r="F38" s="22"/>
      <c r="G38" s="22"/>
      <c r="H38" s="23"/>
      <c r="I38" s="23"/>
      <c r="J38" s="23"/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20" customFormat="1" x14ac:dyDescent="0.25">
      <c r="B39" s="21"/>
      <c r="C39" s="30" t="s">
        <v>144</v>
      </c>
      <c r="D39" s="21" t="s">
        <v>131</v>
      </c>
      <c r="E39" s="21" t="s">
        <v>132</v>
      </c>
      <c r="F39" s="21" t="s">
        <v>57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</row>
    <row r="40" spans="1:66" x14ac:dyDescent="0.25">
      <c r="A40" t="s">
        <v>10</v>
      </c>
      <c r="B40" s="22"/>
      <c r="C40" s="29" t="s">
        <v>115</v>
      </c>
      <c r="D40" s="22"/>
      <c r="E40" s="22"/>
      <c r="F40" s="22"/>
      <c r="G40" s="22"/>
      <c r="H40" s="23"/>
      <c r="I40" s="23"/>
      <c r="J40" s="23" t="s">
        <v>92</v>
      </c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x14ac:dyDescent="0.25">
      <c r="A41" t="s">
        <v>10</v>
      </c>
      <c r="B41" s="22"/>
      <c r="C41" s="29" t="s">
        <v>116</v>
      </c>
      <c r="D41" s="22"/>
      <c r="E41" s="22"/>
      <c r="F41" s="22"/>
      <c r="G41" s="22"/>
      <c r="H41" s="23"/>
      <c r="I41" s="23"/>
      <c r="J41" s="23" t="s">
        <v>92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x14ac:dyDescent="0.25">
      <c r="A42" t="s">
        <v>10</v>
      </c>
      <c r="B42" s="22"/>
      <c r="C42" s="29" t="s">
        <v>117</v>
      </c>
      <c r="D42" s="22"/>
      <c r="E42" s="22"/>
      <c r="F42" s="22"/>
      <c r="G42" s="22"/>
      <c r="H42" s="23"/>
      <c r="I42" s="23"/>
      <c r="J42" s="23" t="s">
        <v>92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x14ac:dyDescent="0.25">
      <c r="B43" s="22"/>
      <c r="C43" s="29" t="s">
        <v>95</v>
      </c>
      <c r="D43" s="22" t="s">
        <v>81</v>
      </c>
      <c r="E43" s="22" t="s">
        <v>60</v>
      </c>
      <c r="F43" s="22"/>
      <c r="G43" s="22"/>
      <c r="H43" s="23"/>
      <c r="I43" s="23"/>
      <c r="J43" s="23"/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x14ac:dyDescent="0.25">
      <c r="B44" s="22"/>
      <c r="C44" s="29" t="s">
        <v>143</v>
      </c>
      <c r="D44" s="22" t="s">
        <v>61</v>
      </c>
      <c r="E44" s="22" t="s">
        <v>61</v>
      </c>
      <c r="F44" s="22"/>
      <c r="G44" s="22"/>
      <c r="H44" s="23"/>
      <c r="I44" s="23"/>
      <c r="J44" s="23" t="s">
        <v>40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x14ac:dyDescent="0.25">
      <c r="B45" s="22"/>
      <c r="C45" s="29" t="s">
        <v>121</v>
      </c>
      <c r="D45" s="22" t="s">
        <v>84</v>
      </c>
      <c r="E45" s="22" t="s">
        <v>84</v>
      </c>
      <c r="F45" s="22"/>
      <c r="G45" s="22"/>
      <c r="H45" s="23"/>
      <c r="I45" s="23"/>
      <c r="J45" s="23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x14ac:dyDescent="0.25">
      <c r="B46" s="22"/>
      <c r="C46" s="29" t="s">
        <v>93</v>
      </c>
      <c r="D46" s="22" t="s">
        <v>81</v>
      </c>
      <c r="E46" s="22" t="s">
        <v>59</v>
      </c>
      <c r="F46" s="22"/>
      <c r="G46" s="22"/>
      <c r="H46" s="23"/>
      <c r="I46" s="23"/>
      <c r="J46" s="23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x14ac:dyDescent="0.25">
      <c r="B47" s="22"/>
      <c r="C47" s="29" t="s">
        <v>94</v>
      </c>
      <c r="D47" s="22" t="s">
        <v>81</v>
      </c>
      <c r="E47" s="22" t="s">
        <v>84</v>
      </c>
      <c r="F47" s="22"/>
      <c r="G47" s="22"/>
      <c r="H47" s="23"/>
      <c r="I47" s="23"/>
      <c r="J47" s="23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x14ac:dyDescent="0.25">
      <c r="A48" t="s">
        <v>10</v>
      </c>
      <c r="B48" s="22"/>
      <c r="C48" s="29" t="s">
        <v>118</v>
      </c>
      <c r="D48" s="22"/>
      <c r="E48" s="22"/>
      <c r="F48" s="22"/>
      <c r="G48" s="22"/>
      <c r="H48" s="23"/>
      <c r="I48" s="23"/>
      <c r="J48" s="23" t="s">
        <v>92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x14ac:dyDescent="0.25">
      <c r="A49" t="s">
        <v>10</v>
      </c>
      <c r="B49" s="22"/>
      <c r="C49" s="29" t="s">
        <v>119</v>
      </c>
      <c r="D49" s="22"/>
      <c r="E49" s="22"/>
      <c r="F49" s="22"/>
      <c r="G49" s="22"/>
      <c r="H49" s="23"/>
      <c r="I49" s="23"/>
      <c r="J49" s="23" t="s">
        <v>92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x14ac:dyDescent="0.25">
      <c r="A50" t="s">
        <v>10</v>
      </c>
      <c r="B50" s="22"/>
      <c r="C50" s="29" t="s">
        <v>120</v>
      </c>
      <c r="D50" s="22"/>
      <c r="E50" s="22"/>
      <c r="F50" s="22"/>
      <c r="G50" s="22"/>
      <c r="H50" s="23"/>
      <c r="I50" s="23"/>
      <c r="J50" s="23" t="s">
        <v>92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x14ac:dyDescent="0.25">
      <c r="B51" s="22"/>
      <c r="C51" s="29"/>
      <c r="D51" s="22"/>
      <c r="E51" s="22"/>
      <c r="F51" s="22"/>
      <c r="G51" s="22"/>
      <c r="H51" s="23"/>
      <c r="I51" s="23"/>
      <c r="J51" s="23"/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x14ac:dyDescent="0.25">
      <c r="B52" s="22"/>
      <c r="C52" s="29"/>
      <c r="D52" s="22"/>
      <c r="E52" s="22"/>
      <c r="F52" s="22"/>
      <c r="G52" s="22"/>
      <c r="H52" s="23"/>
      <c r="I52" s="23"/>
      <c r="J52" s="23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x14ac:dyDescent="0.25">
      <c r="B53" s="22"/>
      <c r="C53" s="29"/>
      <c r="D53" s="22"/>
      <c r="E53" s="22"/>
      <c r="F53" s="22"/>
      <c r="G53" s="22"/>
      <c r="H53" s="23"/>
      <c r="I53" s="23"/>
      <c r="J53" s="23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s="20" customFormat="1" x14ac:dyDescent="0.25">
      <c r="B54" s="21"/>
      <c r="C54" s="30" t="s">
        <v>129</v>
      </c>
      <c r="D54" s="21" t="s">
        <v>80</v>
      </c>
      <c r="E54" s="21" t="s">
        <v>79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</row>
    <row r="55" spans="1:66" x14ac:dyDescent="0.25">
      <c r="B55" s="22"/>
      <c r="C55" s="29" t="s">
        <v>125</v>
      </c>
      <c r="D55" s="22" t="s">
        <v>60</v>
      </c>
      <c r="E55" s="22" t="s">
        <v>81</v>
      </c>
      <c r="F55" s="22"/>
      <c r="G55" s="22"/>
      <c r="H55" s="23"/>
      <c r="I55" s="23"/>
      <c r="J55" s="23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x14ac:dyDescent="0.25">
      <c r="B56" s="22"/>
      <c r="C56" s="29" t="s">
        <v>126</v>
      </c>
      <c r="D56" s="22" t="s">
        <v>60</v>
      </c>
      <c r="E56" s="22" t="s">
        <v>81</v>
      </c>
      <c r="F56" s="22"/>
      <c r="G56" s="22"/>
      <c r="H56" s="23"/>
      <c r="I56" s="23"/>
      <c r="J56" s="23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x14ac:dyDescent="0.25">
      <c r="B57" s="22"/>
      <c r="C57" s="29" t="s">
        <v>127</v>
      </c>
      <c r="D57" s="22" t="s">
        <v>61</v>
      </c>
      <c r="E57" s="22" t="s">
        <v>61</v>
      </c>
      <c r="F57" s="22"/>
      <c r="G57" s="22"/>
      <c r="H57" s="23"/>
      <c r="I57" s="23"/>
      <c r="J57" s="23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x14ac:dyDescent="0.25">
      <c r="B58" s="22"/>
      <c r="C58" s="29" t="s">
        <v>128</v>
      </c>
      <c r="D58" s="22" t="s">
        <v>61</v>
      </c>
      <c r="E58" s="22" t="s">
        <v>61</v>
      </c>
      <c r="F58" s="22"/>
      <c r="G58" s="22"/>
      <c r="H58" s="23"/>
      <c r="I58" s="23"/>
      <c r="J58" s="23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x14ac:dyDescent="0.25">
      <c r="B59" s="22"/>
      <c r="C59" s="29" t="s">
        <v>122</v>
      </c>
      <c r="D59" s="22" t="s">
        <v>58</v>
      </c>
      <c r="E59" s="22" t="s">
        <v>58</v>
      </c>
      <c r="F59" s="22"/>
      <c r="G59" s="22"/>
      <c r="H59" s="23"/>
      <c r="I59" s="23"/>
      <c r="J59" s="23" t="s">
        <v>40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x14ac:dyDescent="0.25">
      <c r="B60" s="22"/>
      <c r="C60" s="29" t="s">
        <v>123</v>
      </c>
      <c r="D60" s="22" t="s">
        <v>71</v>
      </c>
      <c r="E60" s="22" t="s">
        <v>71</v>
      </c>
      <c r="F60" s="22"/>
      <c r="G60" s="22"/>
      <c r="H60" s="23"/>
      <c r="I60" s="23"/>
      <c r="J60" s="23" t="s">
        <v>40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x14ac:dyDescent="0.25">
      <c r="B61" s="22"/>
      <c r="C61" s="29" t="s">
        <v>76</v>
      </c>
      <c r="D61" s="22" t="s">
        <v>58</v>
      </c>
      <c r="E61" s="22" t="s">
        <v>58</v>
      </c>
      <c r="F61" s="22"/>
      <c r="G61" s="22"/>
      <c r="H61" s="23"/>
      <c r="I61" s="23"/>
      <c r="J61" s="23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x14ac:dyDescent="0.25">
      <c r="B62" s="22"/>
      <c r="C62" s="29" t="s">
        <v>77</v>
      </c>
      <c r="D62" s="22" t="s">
        <v>82</v>
      </c>
      <c r="E62" s="22" t="s">
        <v>71</v>
      </c>
      <c r="F62" s="22"/>
      <c r="G62" s="22"/>
      <c r="H62" s="23"/>
      <c r="I62" s="23"/>
      <c r="J62" s="23"/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x14ac:dyDescent="0.25">
      <c r="B63" s="22"/>
      <c r="C63" s="29" t="s">
        <v>78</v>
      </c>
      <c r="D63" s="22" t="s">
        <v>60</v>
      </c>
      <c r="E63" s="22" t="s">
        <v>60</v>
      </c>
      <c r="F63" s="22"/>
      <c r="G63" s="22"/>
      <c r="H63" s="23"/>
      <c r="I63" s="23"/>
      <c r="J63" s="23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x14ac:dyDescent="0.25">
      <c r="B64" s="22"/>
      <c r="C64" s="29" t="s">
        <v>130</v>
      </c>
      <c r="D64" s="22" t="s">
        <v>84</v>
      </c>
      <c r="E64" s="22" t="s">
        <v>67</v>
      </c>
      <c r="F64" s="22" t="s">
        <v>71</v>
      </c>
      <c r="G64" s="22"/>
      <c r="H64" s="23"/>
      <c r="I64" s="23"/>
      <c r="J64" s="23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x14ac:dyDescent="0.25">
      <c r="B65" s="22"/>
      <c r="C65" s="29" t="s">
        <v>124</v>
      </c>
      <c r="D65" s="22" t="s">
        <v>71</v>
      </c>
      <c r="E65" s="22" t="s">
        <v>71</v>
      </c>
      <c r="F65" s="22"/>
      <c r="G65" s="22"/>
      <c r="H65" s="23"/>
      <c r="I65" s="23"/>
      <c r="J65" s="23" t="s">
        <v>40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x14ac:dyDescent="0.25">
      <c r="B66" s="22"/>
      <c r="C66" s="29"/>
      <c r="D66" s="22"/>
      <c r="E66" s="22"/>
      <c r="F66" s="22"/>
      <c r="G66" s="22"/>
      <c r="H66" s="23"/>
      <c r="I66" s="23"/>
      <c r="J66" s="23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x14ac:dyDescent="0.25">
      <c r="B67" s="22"/>
      <c r="C67" s="29"/>
      <c r="D67" s="22"/>
      <c r="E67" s="22"/>
      <c r="F67" s="22"/>
      <c r="G67" s="22"/>
      <c r="H67" s="23"/>
      <c r="I67" s="23"/>
      <c r="J67" s="23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s="20" customFormat="1" x14ac:dyDescent="0.25">
      <c r="A68"/>
      <c r="B68" s="21"/>
      <c r="C68" s="30" t="s">
        <v>107</v>
      </c>
      <c r="D68" s="21"/>
      <c r="E68" s="21"/>
      <c r="F68" s="21" t="s">
        <v>59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</row>
    <row r="69" spans="1:66" x14ac:dyDescent="0.25">
      <c r="B69" s="22"/>
      <c r="C69" s="38" t="s">
        <v>108</v>
      </c>
      <c r="D69" s="22"/>
      <c r="E69" s="22"/>
      <c r="F69" s="22"/>
      <c r="G69" s="22"/>
      <c r="H69" s="23"/>
      <c r="I69" s="23"/>
      <c r="J69" s="23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x14ac:dyDescent="0.25">
      <c r="B70" s="22"/>
      <c r="C70" s="29" t="s">
        <v>109</v>
      </c>
      <c r="D70" s="22" t="s">
        <v>59</v>
      </c>
      <c r="E70" s="22"/>
      <c r="F70" s="22"/>
      <c r="G70" s="22"/>
      <c r="H70" s="23"/>
      <c r="I70" s="23"/>
      <c r="J70" s="23" t="s">
        <v>40</v>
      </c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x14ac:dyDescent="0.25">
      <c r="B71" s="22"/>
      <c r="C71" s="29" t="s">
        <v>99</v>
      </c>
      <c r="D71" s="22" t="s">
        <v>59</v>
      </c>
      <c r="E71" s="22"/>
      <c r="F71" s="22"/>
      <c r="G71" s="22"/>
      <c r="H71" s="23"/>
      <c r="I71" s="23"/>
      <c r="J71" s="23" t="s">
        <v>92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x14ac:dyDescent="0.25">
      <c r="B72" s="22"/>
      <c r="C72" s="38" t="s">
        <v>110</v>
      </c>
      <c r="D72" s="22"/>
      <c r="E72" s="22"/>
      <c r="F72" s="22"/>
      <c r="G72" s="22"/>
      <c r="H72" s="23"/>
      <c r="I72" s="23"/>
      <c r="J72" s="23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x14ac:dyDescent="0.25">
      <c r="B73" s="22"/>
      <c r="C73" s="29" t="s">
        <v>100</v>
      </c>
      <c r="D73" s="22" t="s">
        <v>59</v>
      </c>
      <c r="E73" s="22"/>
      <c r="F73" s="22"/>
      <c r="G73" s="22"/>
      <c r="H73" s="23"/>
      <c r="I73" s="23"/>
      <c r="J73" s="23" t="s">
        <v>92</v>
      </c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x14ac:dyDescent="0.25">
      <c r="B74" s="22"/>
      <c r="C74" s="29" t="s">
        <v>101</v>
      </c>
      <c r="D74" s="22" t="s">
        <v>59</v>
      </c>
      <c r="E74" s="22"/>
      <c r="F74" s="22"/>
      <c r="G74" s="22"/>
      <c r="H74" s="23"/>
      <c r="I74" s="23"/>
      <c r="J74" s="23" t="s">
        <v>92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x14ac:dyDescent="0.25">
      <c r="B75" s="22"/>
      <c r="C75" s="29" t="s">
        <v>102</v>
      </c>
      <c r="D75" s="22" t="s">
        <v>59</v>
      </c>
      <c r="E75" s="22"/>
      <c r="F75" s="22"/>
      <c r="G75" s="22"/>
      <c r="H75" s="23"/>
      <c r="I75" s="23"/>
      <c r="J75" s="23" t="s">
        <v>92</v>
      </c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x14ac:dyDescent="0.25">
      <c r="B76" s="22"/>
      <c r="C76" s="29" t="s">
        <v>103</v>
      </c>
      <c r="D76" s="22" t="s">
        <v>57</v>
      </c>
      <c r="E76" s="22"/>
      <c r="F76" s="22"/>
      <c r="G76" s="22"/>
      <c r="H76" s="23"/>
      <c r="I76" s="23"/>
      <c r="J76" s="23" t="s">
        <v>92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x14ac:dyDescent="0.25">
      <c r="B77" s="22"/>
      <c r="C77" s="38" t="s">
        <v>104</v>
      </c>
      <c r="D77" s="22" t="s">
        <v>57</v>
      </c>
      <c r="E77" s="22"/>
      <c r="F77" s="22"/>
      <c r="G77" s="22"/>
      <c r="H77" s="23"/>
      <c r="I77" s="23"/>
      <c r="J77" s="23" t="s">
        <v>92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x14ac:dyDescent="0.25">
      <c r="B78" s="22"/>
      <c r="C78" s="38" t="s">
        <v>105</v>
      </c>
      <c r="D78" s="22" t="s">
        <v>57</v>
      </c>
      <c r="E78" s="22"/>
      <c r="F78" s="22"/>
      <c r="G78" s="22"/>
      <c r="H78" s="23"/>
      <c r="I78" s="23"/>
      <c r="J78" s="23" t="s">
        <v>92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x14ac:dyDescent="0.25">
      <c r="B79" s="22"/>
      <c r="C79" s="38" t="s">
        <v>111</v>
      </c>
      <c r="D79" s="22" t="s">
        <v>57</v>
      </c>
      <c r="E79" s="22"/>
      <c r="F79" s="22"/>
      <c r="G79" s="22"/>
      <c r="H79" s="23"/>
      <c r="I79" s="23"/>
      <c r="J79" s="23" t="s">
        <v>92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x14ac:dyDescent="0.25">
      <c r="B80" s="22"/>
      <c r="C80" s="38" t="s">
        <v>106</v>
      </c>
      <c r="D80" s="22" t="s">
        <v>57</v>
      </c>
      <c r="E80" s="22"/>
      <c r="F80" s="22"/>
      <c r="G80" s="22"/>
      <c r="H80" s="23"/>
      <c r="I80" s="23"/>
      <c r="J80" s="23" t="s">
        <v>92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x14ac:dyDescent="0.25">
      <c r="B81" s="22"/>
      <c r="C81" s="29"/>
      <c r="D81" s="22"/>
      <c r="E81" s="22"/>
      <c r="F81" s="22"/>
      <c r="G81" s="22"/>
      <c r="H81" s="23"/>
      <c r="I81" s="23"/>
      <c r="J81" s="23"/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s="20" customFormat="1" x14ac:dyDescent="0.25">
      <c r="A82"/>
      <c r="B82" s="21"/>
      <c r="C82" s="30" t="s">
        <v>112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</row>
    <row r="83" spans="1:66" x14ac:dyDescent="0.25">
      <c r="B83" s="22"/>
      <c r="C83" s="37" t="s">
        <v>113</v>
      </c>
      <c r="D83" s="22"/>
      <c r="E83" s="22"/>
      <c r="F83" s="22"/>
      <c r="G83" s="22"/>
      <c r="H83" s="23"/>
      <c r="I83" s="23"/>
      <c r="J83" s="23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x14ac:dyDescent="0.25">
      <c r="B84" s="22"/>
      <c r="C84" s="37" t="s">
        <v>114</v>
      </c>
      <c r="D84" s="22"/>
      <c r="E84" s="22"/>
      <c r="F84" s="22"/>
      <c r="G84" s="22"/>
      <c r="H84" s="23"/>
      <c r="I84" s="23"/>
      <c r="J84" s="23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x14ac:dyDescent="0.25">
      <c r="B85" s="22"/>
      <c r="C85" s="29"/>
      <c r="D85" s="22"/>
      <c r="E85" s="22"/>
      <c r="F85" s="22"/>
      <c r="G85" s="22"/>
      <c r="H85" s="23"/>
      <c r="I85" s="23"/>
      <c r="J85" s="23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s="20" customFormat="1" x14ac:dyDescent="0.25">
      <c r="A86">
        <v>5</v>
      </c>
      <c r="B86" s="21"/>
      <c r="C86" s="30" t="s">
        <v>54</v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 x14ac:dyDescent="0.25">
      <c r="A87">
        <v>6</v>
      </c>
      <c r="B87" s="22">
        <v>5</v>
      </c>
      <c r="C87" s="29" t="s">
        <v>85</v>
      </c>
      <c r="D87" s="22" t="s">
        <v>64</v>
      </c>
      <c r="E87" s="22" t="s">
        <v>70</v>
      </c>
      <c r="F87" s="22"/>
      <c r="G87" s="22"/>
      <c r="H87" s="23"/>
      <c r="I87" s="23"/>
      <c r="J87" s="23" t="s">
        <v>40</v>
      </c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x14ac:dyDescent="0.25">
      <c r="B88" s="22"/>
      <c r="C88" s="29"/>
      <c r="D88" s="22"/>
      <c r="E88" s="22"/>
      <c r="F88" s="22"/>
      <c r="G88" s="22"/>
      <c r="H88" s="23"/>
      <c r="I88" s="23"/>
      <c r="J88" s="23"/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20" customFormat="1" x14ac:dyDescent="0.25">
      <c r="A89">
        <v>57</v>
      </c>
      <c r="B89" s="21"/>
      <c r="C89" s="28" t="s">
        <v>62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 x14ac:dyDescent="0.25">
      <c r="A90">
        <v>58</v>
      </c>
      <c r="B90" s="22">
        <v>44</v>
      </c>
      <c r="C90" s="29" t="s">
        <v>62</v>
      </c>
      <c r="D90" s="22" t="s">
        <v>59</v>
      </c>
      <c r="E90" s="22" t="s">
        <v>64</v>
      </c>
      <c r="F90" s="22"/>
      <c r="G90" s="22"/>
      <c r="H90" s="23"/>
      <c r="I90" s="23"/>
      <c r="J90" s="23" t="s">
        <v>39</v>
      </c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x14ac:dyDescent="0.25">
      <c r="A91">
        <v>59</v>
      </c>
      <c r="B91" s="22"/>
      <c r="C91" s="29"/>
      <c r="D91" s="22"/>
      <c r="E91" s="22"/>
      <c r="F91" s="22"/>
      <c r="G91" s="22"/>
      <c r="H91" s="23"/>
      <c r="I91" s="23"/>
      <c r="J91" s="22"/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s="28" customFormat="1" x14ac:dyDescent="0.25">
      <c r="A92">
        <v>60</v>
      </c>
      <c r="C92" s="28" t="s">
        <v>63</v>
      </c>
      <c r="J92" s="28" t="s">
        <v>40</v>
      </c>
    </row>
    <row r="93" spans="1:66" x14ac:dyDescent="0.25">
      <c r="A93">
        <v>61</v>
      </c>
      <c r="B93" s="22">
        <v>45</v>
      </c>
      <c r="C93" s="29" t="s">
        <v>63</v>
      </c>
      <c r="D93" s="22" t="s">
        <v>71</v>
      </c>
      <c r="E93" s="22"/>
      <c r="F93" s="22"/>
      <c r="G93" s="22"/>
      <c r="H93" s="23"/>
      <c r="I93" s="23"/>
      <c r="J93" s="23" t="s">
        <v>92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 t="s">
        <v>52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s="20" customFormat="1" x14ac:dyDescent="0.25">
      <c r="A94"/>
      <c r="B94" s="21"/>
      <c r="C94" s="28" t="s">
        <v>55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</row>
    <row r="98" spans="1:66" s="24" customFormat="1" x14ac:dyDescent="0.25">
      <c r="A98"/>
      <c r="C98" s="32" t="s">
        <v>53</v>
      </c>
      <c r="H98" s="25"/>
      <c r="I98" s="25"/>
      <c r="J98" s="25"/>
      <c r="L98" s="25">
        <f>L18</f>
        <v>41133</v>
      </c>
      <c r="M98" s="25">
        <f t="shared" ref="M98:BF98" si="10">M18</f>
        <v>41134</v>
      </c>
      <c r="N98" s="25">
        <f t="shared" si="10"/>
        <v>41135</v>
      </c>
      <c r="O98" s="25">
        <f t="shared" si="10"/>
        <v>41136</v>
      </c>
      <c r="P98" s="25">
        <f t="shared" si="10"/>
        <v>41137</v>
      </c>
      <c r="Q98" s="25">
        <f t="shared" si="10"/>
        <v>41138</v>
      </c>
      <c r="R98" s="25">
        <f t="shared" si="10"/>
        <v>41139</v>
      </c>
      <c r="S98" s="25">
        <f t="shared" si="10"/>
        <v>41140</v>
      </c>
      <c r="T98" s="25">
        <f t="shared" si="10"/>
        <v>41141</v>
      </c>
      <c r="U98" s="25">
        <f t="shared" si="10"/>
        <v>41142</v>
      </c>
      <c r="V98" s="25">
        <f t="shared" si="10"/>
        <v>41143</v>
      </c>
      <c r="W98" s="25">
        <f t="shared" si="10"/>
        <v>41144</v>
      </c>
      <c r="X98" s="25">
        <f t="shared" si="10"/>
        <v>41145</v>
      </c>
      <c r="Y98" s="25">
        <f t="shared" si="10"/>
        <v>41146</v>
      </c>
      <c r="Z98" s="25">
        <f t="shared" si="10"/>
        <v>41147</v>
      </c>
      <c r="AA98" s="25">
        <f t="shared" si="10"/>
        <v>41148</v>
      </c>
      <c r="AB98" s="25">
        <f t="shared" si="10"/>
        <v>41149</v>
      </c>
      <c r="AC98" s="25">
        <f t="shared" si="10"/>
        <v>41150</v>
      </c>
      <c r="AD98" s="25">
        <f t="shared" si="10"/>
        <v>41151</v>
      </c>
      <c r="AE98" s="25">
        <f t="shared" si="10"/>
        <v>41152</v>
      </c>
      <c r="AF98" s="25">
        <f t="shared" si="10"/>
        <v>41153</v>
      </c>
      <c r="AG98" s="25">
        <f t="shared" si="10"/>
        <v>41154</v>
      </c>
      <c r="AH98" s="25">
        <f t="shared" si="10"/>
        <v>41155</v>
      </c>
      <c r="AI98" s="25">
        <f t="shared" si="10"/>
        <v>41156</v>
      </c>
      <c r="AJ98" s="25">
        <f t="shared" si="10"/>
        <v>41157</v>
      </c>
      <c r="AK98" s="25">
        <f t="shared" si="10"/>
        <v>41158</v>
      </c>
      <c r="AL98" s="25">
        <f t="shared" si="10"/>
        <v>41159</v>
      </c>
      <c r="AM98" s="25">
        <f t="shared" si="10"/>
        <v>41160</v>
      </c>
      <c r="AN98" s="25">
        <f t="shared" si="10"/>
        <v>41161</v>
      </c>
      <c r="AO98" s="25">
        <f t="shared" si="10"/>
        <v>41162</v>
      </c>
      <c r="AP98" s="25">
        <f t="shared" si="10"/>
        <v>41163</v>
      </c>
      <c r="AQ98" s="25">
        <f t="shared" si="10"/>
        <v>41164</v>
      </c>
      <c r="AR98" s="25">
        <f t="shared" si="10"/>
        <v>41165</v>
      </c>
      <c r="AS98" s="25">
        <f t="shared" si="10"/>
        <v>41166</v>
      </c>
      <c r="AT98" s="25">
        <f t="shared" si="10"/>
        <v>41167</v>
      </c>
      <c r="AU98" s="25">
        <f t="shared" si="10"/>
        <v>41168</v>
      </c>
      <c r="AV98" s="25">
        <f t="shared" si="10"/>
        <v>41169</v>
      </c>
      <c r="AW98" s="25">
        <f t="shared" si="10"/>
        <v>41170</v>
      </c>
      <c r="AX98" s="25">
        <f t="shared" si="10"/>
        <v>41171</v>
      </c>
      <c r="AY98" s="25">
        <f t="shared" si="10"/>
        <v>41172</v>
      </c>
      <c r="AZ98" s="25">
        <f t="shared" si="10"/>
        <v>41173</v>
      </c>
      <c r="BA98" s="25">
        <f t="shared" si="10"/>
        <v>41174</v>
      </c>
      <c r="BB98" s="25">
        <f t="shared" si="10"/>
        <v>41175</v>
      </c>
      <c r="BC98" s="25">
        <f t="shared" si="10"/>
        <v>41176</v>
      </c>
      <c r="BD98" s="25">
        <f t="shared" si="10"/>
        <v>41177</v>
      </c>
      <c r="BE98" s="25">
        <f t="shared" si="10"/>
        <v>41178</v>
      </c>
      <c r="BF98" s="25">
        <f t="shared" si="10"/>
        <v>41179</v>
      </c>
      <c r="BG98" s="25"/>
      <c r="BH98" s="25"/>
      <c r="BI98" s="25"/>
      <c r="BJ98" s="25"/>
      <c r="BK98" s="25"/>
      <c r="BL98" s="25"/>
      <c r="BM98" s="25"/>
      <c r="BN98" s="25"/>
    </row>
  </sheetData>
  <autoFilter ref="A18:BF94"/>
  <sortState ref="C2:D16">
    <sortCondition ref="C2"/>
  </sortState>
  <conditionalFormatting sqref="L95:AY95 L90:BN91 L93:BN93 L87:BN88 L83:BN85 L69:BN81 L55:BN67 L40:BN53 L20:BN23 L25:BN32 L34:BN38">
    <cfRule type="cellIs" dxfId="7" priority="153" operator="equal">
      <formula>"-"</formula>
    </cfRule>
    <cfRule type="cellIs" dxfId="6" priority="154" operator="equal">
      <formula>"E"</formula>
    </cfRule>
    <cfRule type="cellIs" dxfId="5" priority="155" operator="equal">
      <formula>"B"</formula>
    </cfRule>
  </conditionalFormatting>
  <conditionalFormatting sqref="L90:BN91 L93:BN93 L87:BN88 L83:BN85 L69:BN81 L55:BN67 L40:BN53 L20:BN23 L25:BN32 L34:BN38">
    <cfRule type="cellIs" dxfId="4" priority="152" operator="equal">
      <formula>"BE"</formula>
    </cfRule>
  </conditionalFormatting>
  <conditionalFormatting sqref="J90 J93 J87 J70:J71 J73:J80 J55:J67 J40:J53 J34:J36 J20:J23 J25:J31">
    <cfRule type="cellIs" dxfId="3" priority="226" operator="equal">
      <formula>$I$4</formula>
    </cfRule>
  </conditionalFormatting>
  <conditionalFormatting sqref="J34:J36 J20:J23 J25:J31 J40:J53 J90 J93 J87 J55:J67 J70:J71 J73:J80">
    <cfRule type="expression" dxfId="2" priority="233">
      <formula>AND(J20&lt;&gt;$I$4,$I20&lt;TODAY())</formula>
    </cfRule>
  </conditionalFormatting>
  <conditionalFormatting sqref="J37">
    <cfRule type="cellIs" dxfId="1" priority="2" operator="equal">
      <formula>$I$4</formula>
    </cfRule>
  </conditionalFormatting>
  <conditionalFormatting sqref="J37">
    <cfRule type="expression" dxfId="0" priority="1">
      <formula>AND(J37&lt;&gt;$I$4,$I37&lt;TODAY())</formula>
    </cfRule>
  </conditionalFormatting>
  <dataValidations count="4">
    <dataValidation type="list" allowBlank="1" showInputMessage="1" showErrorMessage="1" sqref="D86:F94 D25:F32 D63:D85 D55:D61 F54:F85 D49:D50 E48:F50 D40:F47 D34:F38 E55:E85">
      <formula1>$C$2:$C$16</formula1>
    </dataValidation>
    <dataValidation type="list" allowBlank="1" showInputMessage="1" showErrorMessage="1" sqref="J90:J93 J73:J80 J70:J71 J85:J88 J55:J66 J40:J50 J34:J37 J25:J31 J20:J23">
      <formula1>$I$3:$I$13</formula1>
    </dataValidation>
    <dataValidation type="list" allowBlank="1" showInputMessage="1" showErrorMessage="1" sqref="D19:E23">
      <formula1>members</formula1>
    </dataValidation>
    <dataValidation type="list" allowBlank="1" showInputMessage="1" showErrorMessage="1" sqref="I19:I23">
      <formula1>$F$2:$F$5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2012-09-24T14:41:51Z</dcterms:modified>
</cp:coreProperties>
</file>