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5" windowWidth="14805" windowHeight="6840" firstSheet="2" activeTab="2"/>
  </bookViews>
  <sheets>
    <sheet name="Yêu cầu" sheetId="2" state="hidden" r:id="rId1"/>
    <sheet name="Khao sat thong tin GV" sheetId="1" state="hidden" r:id="rId2"/>
    <sheet name="Plan" sheetId="3" r:id="rId3"/>
    <sheet name="Data" sheetId="4" r:id="rId4"/>
  </sheets>
  <externalReferences>
    <externalReference r:id="rId5"/>
  </externalReferences>
  <definedNames>
    <definedName name="_xlnm._FilterDatabase" localSheetId="2" hidden="1">Plan!$A$19:$BF$97</definedName>
    <definedName name="members">'[1]Thành viên - Vị trí'!$C$3:$C$13</definedName>
  </definedNames>
  <calcPr calcId="124519"/>
</workbook>
</file>

<file path=xl/calcChain.xml><?xml version="1.0" encoding="utf-8"?>
<calcChain xmlns="http://schemas.openxmlformats.org/spreadsheetml/2006/main">
  <c r="L16" i="3"/>
  <c r="M19"/>
  <c r="M101" s="1"/>
  <c r="L101"/>
  <c r="N19" l="1"/>
  <c r="O19" s="1"/>
  <c r="P19" s="1"/>
  <c r="Q19" s="1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BJ19" s="1"/>
  <c r="BK19" s="1"/>
  <c r="BL19" s="1"/>
  <c r="BM19" s="1"/>
  <c r="BN19" s="1"/>
  <c r="BO19" s="1"/>
  <c r="BP19" s="1"/>
  <c r="BQ19" s="1"/>
  <c r="BR19" s="1"/>
  <c r="BS19" s="1"/>
  <c r="BT19" s="1"/>
  <c r="BU19" s="1"/>
  <c r="BV19" s="1"/>
  <c r="BW19" s="1"/>
  <c r="BX19" s="1"/>
  <c r="BY19" s="1"/>
  <c r="BZ19" s="1"/>
  <c r="CA19" s="1"/>
  <c r="CB19" s="1"/>
  <c r="CC19" s="1"/>
  <c r="CD19" s="1"/>
  <c r="CE19" s="1"/>
  <c r="CF19" s="1"/>
  <c r="CG19" s="1"/>
  <c r="CH19" s="1"/>
  <c r="CI19" s="1"/>
  <c r="CJ19" s="1"/>
  <c r="CK19" s="1"/>
  <c r="CL19" s="1"/>
  <c r="CM19" s="1"/>
  <c r="CN19" s="1"/>
  <c r="CO19" s="1"/>
  <c r="CP19" s="1"/>
  <c r="CQ19" s="1"/>
  <c r="CR19" s="1"/>
  <c r="CS19" s="1"/>
  <c r="CT19" s="1"/>
  <c r="CU19" s="1"/>
  <c r="M16"/>
  <c r="BG16" l="1"/>
  <c r="N16"/>
  <c r="N101"/>
  <c r="BH16" l="1"/>
  <c r="O101"/>
  <c r="O16"/>
  <c r="BI16" l="1"/>
  <c r="P101"/>
  <c r="P16"/>
  <c r="BJ16" l="1"/>
  <c r="Q101"/>
  <c r="Q16"/>
  <c r="BK16" l="1"/>
  <c r="R16"/>
  <c r="R101"/>
  <c r="BL16" l="1"/>
  <c r="S101"/>
  <c r="S16"/>
  <c r="BN16" l="1"/>
  <c r="BM16"/>
  <c r="T101"/>
  <c r="T16"/>
  <c r="U101" l="1"/>
  <c r="U16"/>
  <c r="V16" l="1"/>
  <c r="V101"/>
  <c r="W101" l="1"/>
  <c r="W16"/>
  <c r="X101" l="1"/>
  <c r="X16"/>
  <c r="Y101" l="1"/>
  <c r="Y16"/>
  <c r="Z16" l="1"/>
  <c r="Z101"/>
  <c r="AA101" l="1"/>
  <c r="AA16"/>
  <c r="AB101" l="1"/>
  <c r="AB16"/>
  <c r="AC101" l="1"/>
  <c r="AC16"/>
  <c r="AD16" l="1"/>
  <c r="AD101"/>
  <c r="AE101" l="1"/>
  <c r="AE16"/>
  <c r="AF101" l="1"/>
  <c r="AF16"/>
  <c r="AG101" l="1"/>
  <c r="AG16"/>
  <c r="AH16" l="1"/>
  <c r="AH101"/>
  <c r="AI101" l="1"/>
  <c r="AI16"/>
  <c r="AJ101" l="1"/>
  <c r="AJ16"/>
  <c r="AK101" l="1"/>
  <c r="AK16"/>
  <c r="AL16" l="1"/>
  <c r="AL101"/>
  <c r="AM101" l="1"/>
  <c r="AM16"/>
  <c r="AN101" l="1"/>
  <c r="AN16"/>
  <c r="AO101" l="1"/>
  <c r="AO16"/>
  <c r="AP16" l="1"/>
  <c r="AP101"/>
  <c r="AQ101" l="1"/>
  <c r="AQ16"/>
  <c r="AR101" l="1"/>
  <c r="AR16"/>
  <c r="AS101" l="1"/>
  <c r="AS16"/>
  <c r="AT101" l="1"/>
  <c r="AT16"/>
  <c r="AU101" l="1"/>
  <c r="AU16"/>
  <c r="AV101" l="1"/>
  <c r="AV16"/>
  <c r="AW101" l="1"/>
  <c r="AW16"/>
  <c r="AX16" l="1"/>
  <c r="AX101"/>
  <c r="D10" l="1"/>
  <c r="D15"/>
  <c r="D17"/>
  <c r="D13"/>
  <c r="D11" l="1"/>
  <c r="AY16" l="1"/>
  <c r="AY101" l="1"/>
  <c r="AZ16"/>
  <c r="AZ101" l="1"/>
  <c r="BA16"/>
  <c r="BA101" l="1"/>
  <c r="BB16"/>
  <c r="BB101" l="1"/>
  <c r="BC16"/>
  <c r="BC101" l="1"/>
  <c r="BD16"/>
  <c r="BD101" l="1"/>
  <c r="BE16"/>
  <c r="BE101" l="1"/>
  <c r="BF101" l="1"/>
  <c r="BF16"/>
</calcChain>
</file>

<file path=xl/sharedStrings.xml><?xml version="1.0" encoding="utf-8"?>
<sst xmlns="http://schemas.openxmlformats.org/spreadsheetml/2006/main" count="476" uniqueCount="154">
  <si>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</si>
  <si>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</si>
  <si>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</si>
  <si>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</si>
  <si>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</si>
  <si>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</si>
  <si>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</si>
  <si>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</si>
  <si>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</si>
  <si>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</si>
  <si>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</si>
  <si>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</si>
  <si>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</si>
  <si>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</si>
  <si>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</si>
  <si>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</si>
  <si>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</si>
  <si>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</si>
  <si>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</si>
  <si>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</si>
  <si>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</si>
  <si>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</si>
  <si>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</si>
  <si>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</si>
  <si>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</si>
  <si>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</si>
  <si>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</si>
  <si>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</si>
  <si>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</si>
  <si>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</si>
  <si>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</si>
  <si>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</si>
  <si>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</si>
  <si>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</si>
  <si>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</si>
  <si>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</si>
  <si>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</si>
  <si>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</si>
  <si>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</si>
  <si>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Đang làm</t>
  </si>
  <si>
    <t>Đã xong</t>
  </si>
  <si>
    <t>STT</t>
  </si>
  <si>
    <t>Công việc</t>
  </si>
  <si>
    <t>Người phụ trách</t>
  </si>
  <si>
    <t>Hệ số</t>
  </si>
  <si>
    <t>Start Date</t>
  </si>
  <si>
    <t>Deadline</t>
  </si>
  <si>
    <t>Status</t>
  </si>
  <si>
    <t>Output</t>
  </si>
  <si>
    <t>Chuẩn bị</t>
  </si>
  <si>
    <t>Dựng ứng dụng nền (Sourcecode)</t>
  </si>
  <si>
    <t>Up ứng dụng lên Code.Google</t>
  </si>
  <si>
    <t>BE</t>
  </si>
  <si>
    <t>END LINE</t>
  </si>
  <si>
    <t>Đổ dữ liệu vào CSDL</t>
  </si>
  <si>
    <t>Training khách hàng</t>
  </si>
  <si>
    <t>Lập file dự án (convention+plan) version 1.0</t>
  </si>
  <si>
    <t>ThuongVV</t>
  </si>
  <si>
    <t>NinhVH</t>
  </si>
  <si>
    <t>ThangNQ</t>
  </si>
  <si>
    <t>HaiND</t>
  </si>
  <si>
    <t>SyHT</t>
  </si>
  <si>
    <t>Test</t>
  </si>
  <si>
    <t>Báo cáo nghiệm thu</t>
  </si>
  <si>
    <t>GiangDTT</t>
  </si>
  <si>
    <t>Khởi động dự án</t>
  </si>
  <si>
    <t>Training nghiệp vụ tổng quan cho đội dự án</t>
  </si>
  <si>
    <t>TuND</t>
  </si>
  <si>
    <t>Mua hoa quả kick of 3 dự án</t>
  </si>
  <si>
    <t>Tiếp nhận yêu cầu khách hàng gửi và cập nhật báo giá</t>
  </si>
  <si>
    <t>NghiaDT</t>
  </si>
  <si>
    <t>LinhDH</t>
  </si>
  <si>
    <t>Thiết kế cơ sở dữ liệu và xuất ra visio v1.0</t>
  </si>
  <si>
    <t>Thiết kế mẫu báo cáo bằng word và exel</t>
  </si>
  <si>
    <t>ThangPQ</t>
  </si>
  <si>
    <t>LanTT</t>
  </si>
  <si>
    <t>Giao dịch chuyển nhượng</t>
  </si>
  <si>
    <t>Lịch thanh toán lãi gốc</t>
  </si>
  <si>
    <t>Chi tiết giao dịch chốt lãi</t>
  </si>
  <si>
    <t>Coder</t>
  </si>
  <si>
    <t>Design</t>
  </si>
  <si>
    <t>UyVQ</t>
  </si>
  <si>
    <t>HungVQ</t>
  </si>
  <si>
    <t>HaiHD</t>
  </si>
  <si>
    <t>ThaiPH</t>
  </si>
  <si>
    <t>Tạo dữ liệu ảo và input dự án (demo)</t>
  </si>
  <si>
    <t>Khảo sát hệ thống</t>
  </si>
  <si>
    <t>Lần 1</t>
  </si>
  <si>
    <t>Lần 2</t>
  </si>
  <si>
    <t>Lần 3</t>
  </si>
  <si>
    <t>Demo</t>
  </si>
  <si>
    <t>MaiPT</t>
  </si>
  <si>
    <t>Chưa phân</t>
  </si>
  <si>
    <t>Danh mục tổ chức phát hành</t>
  </si>
  <si>
    <t>Danh mục đợt chốt lãi</t>
  </si>
  <si>
    <t>Danh mục trái phiếu</t>
  </si>
  <si>
    <t>Định nghĩa và insert dữ liệu loại từ điển</t>
  </si>
  <si>
    <t>Viết database document</t>
  </si>
  <si>
    <t xml:space="preserve">Lập SVN dự án </t>
  </si>
  <si>
    <t>Thông báo ngày chốt, tiền lãi</t>
  </si>
  <si>
    <t>Thông báo về thanh toán lãi trái phiếu</t>
  </si>
  <si>
    <t>Phiếu đề xuất cho lãi suất của kỳ trả lãi tiếp theo</t>
  </si>
  <si>
    <t>Danh sách trả lãi</t>
  </si>
  <si>
    <t>Yêu cầu tổ chức phát hành trả lãi suất</t>
  </si>
  <si>
    <t>Báo cáo lãi suất trái phiếu trong 1 khoảng thời gian</t>
  </si>
  <si>
    <t>Báo cáo in sổ sở hữu</t>
  </si>
  <si>
    <t>Báo cáo chuyển nhượng</t>
  </si>
  <si>
    <t>Báo cáo</t>
  </si>
  <si>
    <t>Báo cáo trái chủ</t>
  </si>
  <si>
    <t>Thông báo lãi suất</t>
  </si>
  <si>
    <t>Báo cáo tổ chức phát hành</t>
  </si>
  <si>
    <t>Quản trị hệ thống</t>
  </si>
  <si>
    <t>Tạo mới người sử dụng</t>
  </si>
  <si>
    <t>Phân quyền người sử dụng</t>
  </si>
  <si>
    <t>Danh mục phân nhóm trái chủ</t>
  </si>
  <si>
    <t>Danh mục hình thức thanh toán coupon</t>
  </si>
  <si>
    <t>Danh mục từ điển</t>
  </si>
  <si>
    <t>Danh mục loại từ điển</t>
  </si>
  <si>
    <t>Trang chủ hệ thống</t>
  </si>
  <si>
    <t>Danh mục ngày làm việc</t>
  </si>
  <si>
    <t>Quản lý danh sách đợt phát hành</t>
  </si>
  <si>
    <t>Cập nhật lãi suất thả nổi</t>
  </si>
  <si>
    <t>Quản lý thỏa thuận lãi suất</t>
  </si>
  <si>
    <t>Quản lý tham số nhắc việc</t>
  </si>
  <si>
    <t>Quản lý phong tỏa</t>
  </si>
  <si>
    <t>Quản lý giải tỏa</t>
  </si>
  <si>
    <t>Quản lý trả coupon (tính lãi)</t>
  </si>
  <si>
    <t>Quản lý trả gốc</t>
  </si>
  <si>
    <t>Nghiệp vụ</t>
  </si>
  <si>
    <t>Lịch nhắc việc(Cho phép thêm ghi chú vào công việc)</t>
  </si>
  <si>
    <t>GenForm</t>
  </si>
  <si>
    <t>CodeDetail</t>
  </si>
  <si>
    <t>Quản lý danh sách trái chủ - giấy chứng nhận</t>
  </si>
  <si>
    <t xml:space="preserve">Danh mục </t>
  </si>
  <si>
    <t>BinhTV</t>
  </si>
  <si>
    <t>Import trái chủ từ file exel</t>
  </si>
  <si>
    <t>B</t>
  </si>
  <si>
    <t>-</t>
  </si>
  <si>
    <t>E</t>
  </si>
  <si>
    <t>Test Nghiệp vụ</t>
  </si>
  <si>
    <t>Test Danh mục</t>
  </si>
  <si>
    <t>Test Báo cáo</t>
  </si>
  <si>
    <t>Báo cáo tình hình phong tỏa</t>
  </si>
  <si>
    <t>Báo cáo tình hình giải tỏa</t>
  </si>
  <si>
    <t>6.Mẫu 06_ TB lãi suất</t>
  </si>
  <si>
    <t>f750_TB Trai Chu Ngay Chot.doc</t>
  </si>
  <si>
    <t>f700_TB TCPH Dot Thanh Toan.doc</t>
  </si>
  <si>
    <t>f800_Xin LS.doc</t>
  </si>
  <si>
    <t>f300 _Danh Sach Chot.xls</t>
  </si>
  <si>
    <t>f800_Yeu Cau Ngan Hang Thanh Toan.doc</t>
  </si>
  <si>
    <t>f750_Bao cao lai suat trai phieu.xls</t>
  </si>
  <si>
    <t>f600_Bao cao tong hop tinh hinh chuyen nhuong.xls</t>
  </si>
  <si>
    <t>f700_Bao cao tong hop tinh hinh giai toa.xls</t>
  </si>
  <si>
    <t>f700_Bao cao tong hop tinh hinh phong toa.xls</t>
  </si>
</sst>
</file>

<file path=xl/styles.xml><?xml version="1.0" encoding="utf-8"?>
<styleSheet xmlns="http://schemas.openxmlformats.org/spreadsheetml/2006/main">
  <numFmts count="2">
    <numFmt numFmtId="164" formatCode="dd\-mm"/>
    <numFmt numFmtId="165" formatCode="ddd"/>
  </numFmts>
  <fonts count="9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5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4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165" fontId="0" fillId="0" borderId="0" xfId="0" applyNumberFormat="1"/>
    <xf numFmtId="0" fontId="0" fillId="2" borderId="0" xfId="0" applyFill="1"/>
    <xf numFmtId="165" fontId="0" fillId="2" borderId="1" xfId="0" applyNumberFormat="1" applyFill="1" applyBorder="1"/>
    <xf numFmtId="164" fontId="7" fillId="5" borderId="1" xfId="0" applyNumberFormat="1" applyFont="1" applyFill="1" applyBorder="1"/>
    <xf numFmtId="0" fontId="8" fillId="0" borderId="1" xfId="0" applyFont="1" applyBorder="1"/>
    <xf numFmtId="0" fontId="8" fillId="8" borderId="1" xfId="0" applyFont="1" applyFill="1" applyBorder="1"/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19"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lan_TRM%20Project%20v2012.05.0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êu cầu"/>
      <sheetName val="Plan + Công"/>
      <sheetName val="Mô hình chi phí"/>
      <sheetName val="Thành viên - Vị trí"/>
      <sheetName val="Khao sat hệ thống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LinhDH</v>
          </cell>
        </row>
        <row r="4">
          <cell r="C4" t="str">
            <v>ThangNQ</v>
          </cell>
        </row>
        <row r="5">
          <cell r="C5" t="str">
            <v>ThuongVV</v>
          </cell>
        </row>
        <row r="6">
          <cell r="C6" t="str">
            <v>NinhVH</v>
          </cell>
        </row>
        <row r="7">
          <cell r="C7" t="str">
            <v>MinhNN</v>
          </cell>
        </row>
        <row r="8">
          <cell r="C8" t="str">
            <v>KhanhNH</v>
          </cell>
        </row>
        <row r="9">
          <cell r="C9" t="str">
            <v>UyVQ</v>
          </cell>
        </row>
        <row r="10">
          <cell r="C10" t="str">
            <v>NguyenLB</v>
          </cell>
        </row>
        <row r="11">
          <cell r="C11" t="str">
            <v>BinhTV</v>
          </cell>
        </row>
        <row r="12">
          <cell r="C12" t="str">
            <v>TrinhNV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D8" sqref="D8"/>
    </sheetView>
  </sheetViews>
  <sheetFormatPr defaultColWidth="9.140625"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34</v>
      </c>
    </row>
    <row r="6" spans="1:1" s="8" customFormat="1" ht="14.25">
      <c r="A6" s="8" t="s">
        <v>35</v>
      </c>
    </row>
    <row r="10" spans="1:1">
      <c r="A10" s="6" t="s">
        <v>32</v>
      </c>
    </row>
    <row r="11" spans="1:1">
      <c r="A11" s="6" t="s">
        <v>33</v>
      </c>
    </row>
    <row r="12" spans="1:1">
      <c r="A12" s="6" t="s">
        <v>30</v>
      </c>
    </row>
    <row r="13" spans="1:1">
      <c r="A13" s="6" t="s">
        <v>31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C26" sqref="C26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39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39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39" t="s">
        <v>21</v>
      </c>
      <c r="B5" s="1" t="s">
        <v>2</v>
      </c>
      <c r="C5" s="1" t="s">
        <v>13</v>
      </c>
      <c r="D5" s="2" t="s">
        <v>10</v>
      </c>
      <c r="E5" s="2"/>
    </row>
    <row r="6" spans="1:10">
      <c r="A6" s="39"/>
      <c r="B6" s="1" t="s">
        <v>3</v>
      </c>
      <c r="C6" s="1" t="s">
        <v>14</v>
      </c>
      <c r="D6" s="2" t="s">
        <v>10</v>
      </c>
      <c r="E6" s="2"/>
    </row>
    <row r="7" spans="1:10">
      <c r="A7" s="39"/>
      <c r="B7" s="1" t="s">
        <v>4</v>
      </c>
      <c r="C7" s="1" t="s">
        <v>15</v>
      </c>
      <c r="D7" s="2" t="s">
        <v>10</v>
      </c>
      <c r="E7" s="2"/>
    </row>
    <row r="8" spans="1:10">
      <c r="B8" s="1" t="s">
        <v>5</v>
      </c>
      <c r="C8" s="1" t="s">
        <v>16</v>
      </c>
      <c r="D8" s="2" t="s">
        <v>10</v>
      </c>
      <c r="E8" s="2"/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U101"/>
  <sheetViews>
    <sheetView tabSelected="1" topLeftCell="A69" zoomScale="130" zoomScaleNormal="130" workbookViewId="0">
      <pane xSplit="5" topLeftCell="F1" activePane="topRight" state="frozen"/>
      <selection activeCell="A19" sqref="A19"/>
      <selection pane="topRight" activeCell="E76" sqref="E76"/>
    </sheetView>
  </sheetViews>
  <sheetFormatPr defaultRowHeight="15"/>
  <cols>
    <col min="1" max="1" width="4" customWidth="1"/>
    <col min="2" max="2" width="4.42578125" customWidth="1"/>
    <col min="3" max="3" width="50" style="31" customWidth="1"/>
    <col min="4" max="4" width="14.5703125" bestFit="1" customWidth="1"/>
    <col min="5" max="6" width="14.5703125" customWidth="1"/>
    <col min="7" max="7" width="13.28515625" customWidth="1"/>
    <col min="8" max="8" width="9.7109375" style="15" bestFit="1" customWidth="1"/>
    <col min="9" max="9" width="13.140625" style="15" bestFit="1" customWidth="1"/>
    <col min="10" max="10" width="10" style="15" customWidth="1"/>
    <col min="12" max="50" width="5.7109375" hidden="1" customWidth="1"/>
    <col min="51" max="64" width="6.140625" hidden="1" customWidth="1"/>
    <col min="65" max="65" width="6.140625" bestFit="1" customWidth="1"/>
    <col min="66" max="99" width="6.42578125" customWidth="1"/>
  </cols>
  <sheetData>
    <row r="1" spans="3:66" hidden="1">
      <c r="C1" s="26" t="s">
        <v>36</v>
      </c>
      <c r="D1" s="13" t="s">
        <v>37</v>
      </c>
      <c r="E1" s="33"/>
      <c r="F1" s="33"/>
      <c r="G1" s="33"/>
      <c r="H1" s="33"/>
      <c r="I1" s="14" t="s">
        <v>38</v>
      </c>
      <c r="K1" s="15"/>
    </row>
    <row r="2" spans="3:66" hidden="1">
      <c r="C2" s="27" t="s">
        <v>64</v>
      </c>
      <c r="D2" s="35"/>
      <c r="E2" s="33"/>
      <c r="F2" s="33"/>
      <c r="G2" s="33"/>
      <c r="H2" s="33"/>
      <c r="K2" s="15"/>
    </row>
    <row r="3" spans="3:66" hidden="1">
      <c r="C3" s="27" t="s">
        <v>134</v>
      </c>
      <c r="D3" s="35"/>
      <c r="E3" s="33"/>
      <c r="F3" s="33"/>
      <c r="G3" s="33"/>
      <c r="H3" s="33"/>
      <c r="K3" s="15"/>
    </row>
    <row r="4" spans="3:66" hidden="1">
      <c r="C4" s="27" t="s">
        <v>83</v>
      </c>
      <c r="D4" s="16"/>
      <c r="E4" s="33"/>
      <c r="F4" s="33"/>
      <c r="G4" s="33"/>
      <c r="H4" s="33"/>
      <c r="I4" s="17" t="s">
        <v>39</v>
      </c>
      <c r="K4" s="15"/>
    </row>
    <row r="5" spans="3:66" hidden="1">
      <c r="C5" s="27" t="s">
        <v>60</v>
      </c>
      <c r="D5" s="16"/>
      <c r="E5" s="33"/>
      <c r="F5" s="33"/>
      <c r="G5" s="33"/>
      <c r="H5" s="33"/>
      <c r="I5" s="17" t="s">
        <v>40</v>
      </c>
      <c r="K5" s="15"/>
    </row>
    <row r="6" spans="3:66" hidden="1">
      <c r="C6" s="27" t="s">
        <v>82</v>
      </c>
      <c r="D6" s="16"/>
      <c r="E6" s="33"/>
      <c r="F6" s="33"/>
      <c r="G6" s="15"/>
      <c r="I6" s="17" t="s">
        <v>92</v>
      </c>
      <c r="K6" s="15"/>
    </row>
    <row r="7" spans="3:66" hidden="1">
      <c r="C7" s="27" t="s">
        <v>75</v>
      </c>
      <c r="D7" s="16"/>
      <c r="E7" s="33"/>
      <c r="F7" s="33"/>
      <c r="G7" s="33"/>
      <c r="H7" s="33"/>
      <c r="K7" s="15"/>
    </row>
    <row r="8" spans="3:66" hidden="1">
      <c r="C8" s="27" t="s">
        <v>71</v>
      </c>
      <c r="D8" s="16"/>
      <c r="E8" s="33"/>
      <c r="F8" s="33"/>
      <c r="G8" s="33"/>
      <c r="H8" s="33"/>
      <c r="K8" s="15"/>
    </row>
    <row r="9" spans="3:66" hidden="1">
      <c r="C9" s="27" t="s">
        <v>70</v>
      </c>
      <c r="D9" s="16"/>
      <c r="E9" s="33"/>
      <c r="F9" s="33"/>
      <c r="G9" s="33"/>
      <c r="H9" s="33"/>
      <c r="K9" s="15"/>
    </row>
    <row r="10" spans="3:66" hidden="1">
      <c r="C10" s="27" t="s">
        <v>58</v>
      </c>
      <c r="D10" s="16">
        <f>SUMIF($D$20:$D$97,C10,$G$20:$G$97)</f>
        <v>0</v>
      </c>
      <c r="E10" s="33"/>
      <c r="F10" s="33"/>
      <c r="G10" s="33"/>
      <c r="H10" s="33"/>
      <c r="K10" s="15"/>
    </row>
    <row r="11" spans="3:66" hidden="1">
      <c r="C11" s="27" t="s">
        <v>61</v>
      </c>
      <c r="D11" s="16">
        <f>SUMIF($D$20:$D$97,C11,$G$20:$G$97)</f>
        <v>0</v>
      </c>
      <c r="E11" s="33"/>
      <c r="F11" s="33"/>
      <c r="H11" s="33"/>
      <c r="K11" s="15"/>
    </row>
    <row r="12" spans="3:66" hidden="1">
      <c r="C12" s="27" t="s">
        <v>84</v>
      </c>
      <c r="D12" s="16"/>
      <c r="E12" s="33"/>
      <c r="F12" s="33"/>
      <c r="G12" s="33"/>
      <c r="H12" s="33"/>
      <c r="K12" s="15"/>
    </row>
    <row r="13" spans="3:66" hidden="1">
      <c r="C13" s="27" t="s">
        <v>59</v>
      </c>
      <c r="D13" s="16">
        <f>SUMIF($D$20:$D$97,C13,$G$20:$G$97)</f>
        <v>0</v>
      </c>
      <c r="E13" s="33"/>
      <c r="F13" s="33"/>
      <c r="G13" s="33"/>
      <c r="H13" s="33"/>
      <c r="K13" s="15"/>
    </row>
    <row r="14" spans="3:66" hidden="1">
      <c r="C14" s="27" t="s">
        <v>74</v>
      </c>
      <c r="D14" s="16"/>
      <c r="E14" s="33"/>
      <c r="F14" s="33"/>
      <c r="G14" s="33"/>
      <c r="H14" s="33"/>
      <c r="K14" s="15"/>
    </row>
    <row r="15" spans="3:66" ht="17.25" hidden="1" customHeight="1">
      <c r="C15" s="27" t="s">
        <v>57</v>
      </c>
      <c r="D15" s="16">
        <f>SUMIF($D$20:$D$97,C15,$G$20:$G$97)</f>
        <v>0</v>
      </c>
      <c r="E15" s="33"/>
      <c r="F15" s="33"/>
      <c r="G15" s="33"/>
      <c r="H15" s="33"/>
      <c r="K15" s="15"/>
    </row>
    <row r="16" spans="3:66" s="33" customFormat="1" hidden="1">
      <c r="C16" s="27" t="s">
        <v>67</v>
      </c>
      <c r="D16" s="34"/>
      <c r="L16" s="33">
        <f t="shared" ref="L16:BF16" si="0">L19</f>
        <v>41133</v>
      </c>
      <c r="M16" s="33">
        <f t="shared" si="0"/>
        <v>41134</v>
      </c>
      <c r="N16" s="33">
        <f t="shared" si="0"/>
        <v>41135</v>
      </c>
      <c r="O16" s="33">
        <f t="shared" si="0"/>
        <v>41136</v>
      </c>
      <c r="P16" s="33">
        <f t="shared" si="0"/>
        <v>41137</v>
      </c>
      <c r="Q16" s="33">
        <f t="shared" si="0"/>
        <v>41138</v>
      </c>
      <c r="R16" s="33">
        <f t="shared" si="0"/>
        <v>41139</v>
      </c>
      <c r="S16" s="33">
        <f t="shared" si="0"/>
        <v>41140</v>
      </c>
      <c r="T16" s="33">
        <f t="shared" si="0"/>
        <v>41141</v>
      </c>
      <c r="U16" s="33">
        <f t="shared" si="0"/>
        <v>41142</v>
      </c>
      <c r="V16" s="33">
        <f t="shared" si="0"/>
        <v>41143</v>
      </c>
      <c r="W16" s="33">
        <f t="shared" si="0"/>
        <v>41144</v>
      </c>
      <c r="X16" s="33">
        <f t="shared" si="0"/>
        <v>41145</v>
      </c>
      <c r="Y16" s="33">
        <f t="shared" si="0"/>
        <v>41146</v>
      </c>
      <c r="Z16" s="33">
        <f t="shared" si="0"/>
        <v>41147</v>
      </c>
      <c r="AA16" s="33">
        <f t="shared" si="0"/>
        <v>41148</v>
      </c>
      <c r="AB16" s="33">
        <f t="shared" si="0"/>
        <v>41149</v>
      </c>
      <c r="AC16" s="33">
        <f t="shared" si="0"/>
        <v>41150</v>
      </c>
      <c r="AD16" s="33">
        <f t="shared" si="0"/>
        <v>41151</v>
      </c>
      <c r="AE16" s="33">
        <f t="shared" si="0"/>
        <v>41152</v>
      </c>
      <c r="AF16" s="33">
        <f t="shared" si="0"/>
        <v>41153</v>
      </c>
      <c r="AG16" s="33">
        <f t="shared" si="0"/>
        <v>41154</v>
      </c>
      <c r="AH16" s="33">
        <f t="shared" si="0"/>
        <v>41155</v>
      </c>
      <c r="AI16" s="33">
        <f t="shared" si="0"/>
        <v>41156</v>
      </c>
      <c r="AJ16" s="33">
        <f t="shared" si="0"/>
        <v>41157</v>
      </c>
      <c r="AK16" s="33">
        <f t="shared" si="0"/>
        <v>41158</v>
      </c>
      <c r="AL16" s="33">
        <f t="shared" si="0"/>
        <v>41159</v>
      </c>
      <c r="AM16" s="33">
        <f t="shared" si="0"/>
        <v>41160</v>
      </c>
      <c r="AN16" s="33">
        <f t="shared" si="0"/>
        <v>41161</v>
      </c>
      <c r="AO16" s="33">
        <f t="shared" si="0"/>
        <v>41162</v>
      </c>
      <c r="AP16" s="33">
        <f t="shared" si="0"/>
        <v>41163</v>
      </c>
      <c r="AQ16" s="33">
        <f t="shared" si="0"/>
        <v>41164</v>
      </c>
      <c r="AR16" s="33">
        <f t="shared" si="0"/>
        <v>41165</v>
      </c>
      <c r="AS16" s="33">
        <f t="shared" si="0"/>
        <v>41166</v>
      </c>
      <c r="AT16" s="33">
        <f t="shared" si="0"/>
        <v>41167</v>
      </c>
      <c r="AU16" s="33">
        <f t="shared" si="0"/>
        <v>41168</v>
      </c>
      <c r="AV16" s="33">
        <f t="shared" si="0"/>
        <v>41169</v>
      </c>
      <c r="AW16" s="33">
        <f t="shared" si="0"/>
        <v>41170</v>
      </c>
      <c r="AX16" s="33">
        <f t="shared" si="0"/>
        <v>41171</v>
      </c>
      <c r="AY16" s="33">
        <f t="shared" si="0"/>
        <v>41172</v>
      </c>
      <c r="AZ16" s="33">
        <f t="shared" si="0"/>
        <v>41173</v>
      </c>
      <c r="BA16" s="33">
        <f t="shared" si="0"/>
        <v>41174</v>
      </c>
      <c r="BB16" s="33">
        <f t="shared" si="0"/>
        <v>41175</v>
      </c>
      <c r="BC16" s="33">
        <f t="shared" si="0"/>
        <v>41176</v>
      </c>
      <c r="BD16" s="33">
        <f t="shared" si="0"/>
        <v>41177</v>
      </c>
      <c r="BE16" s="33">
        <f t="shared" si="0"/>
        <v>41178</v>
      </c>
      <c r="BF16" s="33">
        <f t="shared" si="0"/>
        <v>41179</v>
      </c>
      <c r="BG16" s="33">
        <f t="shared" ref="BG16:BN16" si="1">BG19</f>
        <v>41180</v>
      </c>
      <c r="BH16" s="33">
        <f t="shared" si="1"/>
        <v>41181</v>
      </c>
      <c r="BI16" s="33">
        <f t="shared" si="1"/>
        <v>41182</v>
      </c>
      <c r="BJ16" s="33">
        <f t="shared" si="1"/>
        <v>41183</v>
      </c>
      <c r="BK16" s="33">
        <f t="shared" si="1"/>
        <v>41184</v>
      </c>
      <c r="BL16" s="33">
        <f t="shared" si="1"/>
        <v>41185</v>
      </c>
      <c r="BM16" s="33">
        <f t="shared" si="1"/>
        <v>41186</v>
      </c>
      <c r="BN16" s="33">
        <f t="shared" si="1"/>
        <v>41187</v>
      </c>
    </row>
    <row r="17" spans="2:99" hidden="1">
      <c r="C17" s="27" t="s">
        <v>81</v>
      </c>
      <c r="D17" s="16">
        <f>SUMIF($D$20:$D$97,C17,$G$20:$G$97)</f>
        <v>0</v>
      </c>
      <c r="E17" s="33"/>
      <c r="F17" s="33"/>
      <c r="G17" s="33"/>
      <c r="H17" s="33"/>
      <c r="K17" s="15"/>
    </row>
    <row r="18" spans="2:99" hidden="1"/>
    <row r="19" spans="2:99" s="18" customFormat="1" ht="30">
      <c r="B19" s="19" t="s">
        <v>41</v>
      </c>
      <c r="C19" s="19" t="s">
        <v>42</v>
      </c>
      <c r="D19" s="19" t="s">
        <v>43</v>
      </c>
      <c r="E19" s="19"/>
      <c r="F19" s="19"/>
      <c r="G19" s="19" t="s">
        <v>44</v>
      </c>
      <c r="H19" s="19" t="s">
        <v>45</v>
      </c>
      <c r="I19" s="19" t="s">
        <v>46</v>
      </c>
      <c r="J19" s="19" t="s">
        <v>47</v>
      </c>
      <c r="K19" s="19" t="s">
        <v>48</v>
      </c>
      <c r="L19" s="19">
        <v>41133</v>
      </c>
      <c r="M19" s="19">
        <f>L19+1</f>
        <v>41134</v>
      </c>
      <c r="N19" s="19">
        <f t="shared" ref="N19:AX19" si="2">M19+1</f>
        <v>41135</v>
      </c>
      <c r="O19" s="19">
        <f t="shared" si="2"/>
        <v>41136</v>
      </c>
      <c r="P19" s="19">
        <f t="shared" si="2"/>
        <v>41137</v>
      </c>
      <c r="Q19" s="19">
        <f t="shared" si="2"/>
        <v>41138</v>
      </c>
      <c r="R19" s="19">
        <f t="shared" si="2"/>
        <v>41139</v>
      </c>
      <c r="S19" s="19">
        <f t="shared" si="2"/>
        <v>41140</v>
      </c>
      <c r="T19" s="19">
        <f t="shared" si="2"/>
        <v>41141</v>
      </c>
      <c r="U19" s="19">
        <f t="shared" si="2"/>
        <v>41142</v>
      </c>
      <c r="V19" s="19">
        <f t="shared" si="2"/>
        <v>41143</v>
      </c>
      <c r="W19" s="19">
        <f t="shared" si="2"/>
        <v>41144</v>
      </c>
      <c r="X19" s="19">
        <f t="shared" si="2"/>
        <v>41145</v>
      </c>
      <c r="Y19" s="19">
        <f t="shared" si="2"/>
        <v>41146</v>
      </c>
      <c r="Z19" s="19">
        <f t="shared" si="2"/>
        <v>41147</v>
      </c>
      <c r="AA19" s="19">
        <f t="shared" si="2"/>
        <v>41148</v>
      </c>
      <c r="AB19" s="19">
        <f t="shared" si="2"/>
        <v>41149</v>
      </c>
      <c r="AC19" s="19">
        <f t="shared" si="2"/>
        <v>41150</v>
      </c>
      <c r="AD19" s="19">
        <f t="shared" si="2"/>
        <v>41151</v>
      </c>
      <c r="AE19" s="19">
        <f t="shared" si="2"/>
        <v>41152</v>
      </c>
      <c r="AF19" s="19">
        <f t="shared" si="2"/>
        <v>41153</v>
      </c>
      <c r="AG19" s="19">
        <f t="shared" si="2"/>
        <v>41154</v>
      </c>
      <c r="AH19" s="19">
        <f t="shared" si="2"/>
        <v>41155</v>
      </c>
      <c r="AI19" s="19">
        <f t="shared" si="2"/>
        <v>41156</v>
      </c>
      <c r="AJ19" s="19">
        <f t="shared" si="2"/>
        <v>41157</v>
      </c>
      <c r="AK19" s="19">
        <f t="shared" si="2"/>
        <v>41158</v>
      </c>
      <c r="AL19" s="19">
        <f t="shared" si="2"/>
        <v>41159</v>
      </c>
      <c r="AM19" s="19">
        <f t="shared" si="2"/>
        <v>41160</v>
      </c>
      <c r="AN19" s="19">
        <f t="shared" si="2"/>
        <v>41161</v>
      </c>
      <c r="AO19" s="19">
        <f t="shared" si="2"/>
        <v>41162</v>
      </c>
      <c r="AP19" s="19">
        <f t="shared" si="2"/>
        <v>41163</v>
      </c>
      <c r="AQ19" s="19">
        <f t="shared" si="2"/>
        <v>41164</v>
      </c>
      <c r="AR19" s="19">
        <f t="shared" si="2"/>
        <v>41165</v>
      </c>
      <c r="AS19" s="19">
        <f t="shared" si="2"/>
        <v>41166</v>
      </c>
      <c r="AT19" s="19">
        <f t="shared" si="2"/>
        <v>41167</v>
      </c>
      <c r="AU19" s="19">
        <f t="shared" si="2"/>
        <v>41168</v>
      </c>
      <c r="AV19" s="19">
        <f t="shared" si="2"/>
        <v>41169</v>
      </c>
      <c r="AW19" s="19">
        <f t="shared" si="2"/>
        <v>41170</v>
      </c>
      <c r="AX19" s="19">
        <f t="shared" si="2"/>
        <v>41171</v>
      </c>
      <c r="AY19" s="19">
        <f>AX19+1</f>
        <v>41172</v>
      </c>
      <c r="AZ19" s="19">
        <f>AY19+1</f>
        <v>41173</v>
      </c>
      <c r="BA19" s="19">
        <f t="shared" ref="BA19:BB19" si="3">AZ19+1</f>
        <v>41174</v>
      </c>
      <c r="BB19" s="19">
        <f t="shared" si="3"/>
        <v>41175</v>
      </c>
      <c r="BC19" s="19">
        <f t="shared" ref="BC19:BM19" si="4">BB19+1</f>
        <v>41176</v>
      </c>
      <c r="BD19" s="19">
        <f t="shared" si="4"/>
        <v>41177</v>
      </c>
      <c r="BE19" s="19">
        <f t="shared" si="4"/>
        <v>41178</v>
      </c>
      <c r="BF19" s="19">
        <f t="shared" si="4"/>
        <v>41179</v>
      </c>
      <c r="BG19" s="19">
        <f t="shared" si="4"/>
        <v>41180</v>
      </c>
      <c r="BH19" s="19">
        <f t="shared" si="4"/>
        <v>41181</v>
      </c>
      <c r="BI19" s="19">
        <f t="shared" si="4"/>
        <v>41182</v>
      </c>
      <c r="BJ19" s="19">
        <f t="shared" si="4"/>
        <v>41183</v>
      </c>
      <c r="BK19" s="19">
        <f t="shared" si="4"/>
        <v>41184</v>
      </c>
      <c r="BL19" s="19">
        <f t="shared" si="4"/>
        <v>41185</v>
      </c>
      <c r="BM19" s="19">
        <f t="shared" si="4"/>
        <v>41186</v>
      </c>
      <c r="BN19" s="19">
        <f t="shared" ref="BN19:CU19" si="5">BM19+1</f>
        <v>41187</v>
      </c>
      <c r="BO19" s="19">
        <f t="shared" si="5"/>
        <v>41188</v>
      </c>
      <c r="BP19" s="19">
        <f t="shared" si="5"/>
        <v>41189</v>
      </c>
      <c r="BQ19" s="19">
        <f t="shared" si="5"/>
        <v>41190</v>
      </c>
      <c r="BR19" s="19">
        <f t="shared" si="5"/>
        <v>41191</v>
      </c>
      <c r="BS19" s="19">
        <f t="shared" si="5"/>
        <v>41192</v>
      </c>
      <c r="BT19" s="19">
        <f t="shared" si="5"/>
        <v>41193</v>
      </c>
      <c r="BU19" s="19">
        <f t="shared" si="5"/>
        <v>41194</v>
      </c>
      <c r="BV19" s="19">
        <f t="shared" si="5"/>
        <v>41195</v>
      </c>
      <c r="BW19" s="19">
        <f t="shared" si="5"/>
        <v>41196</v>
      </c>
      <c r="BX19" s="19">
        <f t="shared" si="5"/>
        <v>41197</v>
      </c>
      <c r="BY19" s="19">
        <f t="shared" si="5"/>
        <v>41198</v>
      </c>
      <c r="BZ19" s="19">
        <f t="shared" si="5"/>
        <v>41199</v>
      </c>
      <c r="CA19" s="19">
        <f t="shared" si="5"/>
        <v>41200</v>
      </c>
      <c r="CB19" s="19">
        <f t="shared" si="5"/>
        <v>41201</v>
      </c>
      <c r="CC19" s="19">
        <f t="shared" si="5"/>
        <v>41202</v>
      </c>
      <c r="CD19" s="19">
        <f t="shared" si="5"/>
        <v>41203</v>
      </c>
      <c r="CE19" s="19">
        <f t="shared" si="5"/>
        <v>41204</v>
      </c>
      <c r="CF19" s="19">
        <f t="shared" si="5"/>
        <v>41205</v>
      </c>
      <c r="CG19" s="19">
        <f t="shared" si="5"/>
        <v>41206</v>
      </c>
      <c r="CH19" s="19">
        <f t="shared" si="5"/>
        <v>41207</v>
      </c>
      <c r="CI19" s="19">
        <f t="shared" si="5"/>
        <v>41208</v>
      </c>
      <c r="CJ19" s="19">
        <f t="shared" si="5"/>
        <v>41209</v>
      </c>
      <c r="CK19" s="19">
        <f t="shared" si="5"/>
        <v>41210</v>
      </c>
      <c r="CL19" s="19">
        <f t="shared" si="5"/>
        <v>41211</v>
      </c>
      <c r="CM19" s="19">
        <f t="shared" si="5"/>
        <v>41212</v>
      </c>
      <c r="CN19" s="19">
        <f t="shared" si="5"/>
        <v>41213</v>
      </c>
      <c r="CO19" s="19">
        <f t="shared" si="5"/>
        <v>41214</v>
      </c>
      <c r="CP19" s="19">
        <f t="shared" si="5"/>
        <v>41215</v>
      </c>
      <c r="CQ19" s="19">
        <f t="shared" si="5"/>
        <v>41216</v>
      </c>
      <c r="CR19" s="19">
        <f t="shared" si="5"/>
        <v>41217</v>
      </c>
      <c r="CS19" s="19">
        <f t="shared" si="5"/>
        <v>41218</v>
      </c>
      <c r="CT19" s="19">
        <f t="shared" si="5"/>
        <v>41219</v>
      </c>
      <c r="CU19" s="19">
        <f t="shared" si="5"/>
        <v>41220</v>
      </c>
    </row>
    <row r="20" spans="2:99" s="20" customFormat="1">
      <c r="B20" s="21"/>
      <c r="C20" s="30" t="s">
        <v>86</v>
      </c>
      <c r="D20" s="36"/>
      <c r="E20" s="36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</row>
    <row r="21" spans="2:99">
      <c r="B21" s="22"/>
      <c r="C21" s="29" t="s">
        <v>87</v>
      </c>
      <c r="D21" s="22" t="s">
        <v>57</v>
      </c>
      <c r="E21" s="22" t="s">
        <v>58</v>
      </c>
      <c r="F21" s="22"/>
      <c r="G21" s="22"/>
      <c r="H21" s="23"/>
      <c r="I21" s="23"/>
      <c r="J21" s="23" t="s">
        <v>40</v>
      </c>
      <c r="K21" s="2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</row>
    <row r="22" spans="2:99">
      <c r="B22" s="22"/>
      <c r="C22" s="29" t="s">
        <v>88</v>
      </c>
      <c r="D22" s="22" t="s">
        <v>91</v>
      </c>
      <c r="E22" s="22" t="s">
        <v>71</v>
      </c>
      <c r="F22" s="22" t="s">
        <v>57</v>
      </c>
      <c r="G22" s="22"/>
      <c r="H22" s="23"/>
      <c r="I22" s="23"/>
      <c r="J22" s="23" t="s">
        <v>40</v>
      </c>
      <c r="K22" s="2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</row>
    <row r="23" spans="2:99">
      <c r="B23" s="22"/>
      <c r="C23" s="29" t="s">
        <v>89</v>
      </c>
      <c r="D23" s="22" t="s">
        <v>67</v>
      </c>
      <c r="E23" s="22" t="s">
        <v>71</v>
      </c>
      <c r="F23" s="22" t="s">
        <v>59</v>
      </c>
      <c r="G23" s="22"/>
      <c r="H23" s="23"/>
      <c r="I23" s="23"/>
      <c r="J23" s="23" t="s">
        <v>40</v>
      </c>
      <c r="K23" s="2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</row>
    <row r="24" spans="2:99">
      <c r="B24" s="22"/>
      <c r="C24" s="29" t="s">
        <v>90</v>
      </c>
      <c r="D24" s="22" t="s">
        <v>67</v>
      </c>
      <c r="E24" s="22" t="s">
        <v>71</v>
      </c>
      <c r="F24" s="22" t="s">
        <v>59</v>
      </c>
      <c r="G24" s="22"/>
      <c r="H24" s="23"/>
      <c r="I24" s="23"/>
      <c r="J24" s="23" t="s">
        <v>40</v>
      </c>
      <c r="K24" s="2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</row>
    <row r="25" spans="2:99" s="20" customFormat="1">
      <c r="B25" s="21"/>
      <c r="C25" s="30" t="s">
        <v>65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</row>
    <row r="26" spans="2:99">
      <c r="B26" s="22"/>
      <c r="C26" s="29" t="s">
        <v>66</v>
      </c>
      <c r="D26" s="22" t="s">
        <v>67</v>
      </c>
      <c r="E26" s="22"/>
      <c r="F26" s="22"/>
      <c r="G26" s="22"/>
      <c r="H26" s="23"/>
      <c r="I26" s="23"/>
      <c r="J26" s="23" t="s">
        <v>40</v>
      </c>
      <c r="K26" s="2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</row>
    <row r="27" spans="2:99">
      <c r="B27" s="22"/>
      <c r="C27" s="29" t="s">
        <v>68</v>
      </c>
      <c r="D27" s="22" t="s">
        <v>70</v>
      </c>
      <c r="E27" s="22" t="s">
        <v>71</v>
      </c>
      <c r="F27" s="22"/>
      <c r="G27" s="22"/>
      <c r="H27" s="23"/>
      <c r="I27" s="23"/>
      <c r="J27" s="23" t="s">
        <v>40</v>
      </c>
      <c r="K27" s="2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</row>
    <row r="28" spans="2:99">
      <c r="B28" s="22"/>
      <c r="C28" s="29" t="s">
        <v>69</v>
      </c>
      <c r="D28" s="22" t="s">
        <v>59</v>
      </c>
      <c r="E28" s="22" t="s">
        <v>67</v>
      </c>
      <c r="F28" s="22"/>
      <c r="G28" s="22"/>
      <c r="H28" s="23"/>
      <c r="I28" s="23"/>
      <c r="J28" s="23" t="s">
        <v>40</v>
      </c>
      <c r="K28" s="2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</row>
    <row r="29" spans="2:99">
      <c r="B29" s="22"/>
      <c r="C29" s="29" t="s">
        <v>72</v>
      </c>
      <c r="D29" s="22" t="s">
        <v>67</v>
      </c>
      <c r="E29" s="22" t="s">
        <v>58</v>
      </c>
      <c r="F29" s="22" t="s">
        <v>59</v>
      </c>
      <c r="G29" s="22"/>
      <c r="H29" s="23"/>
      <c r="I29" s="23"/>
      <c r="J29" s="23" t="s">
        <v>40</v>
      </c>
      <c r="K29" s="2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</row>
    <row r="30" spans="2:99">
      <c r="B30" s="22"/>
      <c r="C30" s="29" t="s">
        <v>96</v>
      </c>
      <c r="D30" s="22" t="s">
        <v>58</v>
      </c>
      <c r="E30" s="22"/>
      <c r="F30" s="22"/>
      <c r="G30" s="22"/>
      <c r="H30" s="23"/>
      <c r="I30" s="23"/>
      <c r="J30" s="23" t="s">
        <v>40</v>
      </c>
      <c r="K30" s="2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</row>
    <row r="31" spans="2:99">
      <c r="B31" s="22"/>
      <c r="C31" s="29" t="s">
        <v>97</v>
      </c>
      <c r="D31" s="22" t="s">
        <v>59</v>
      </c>
      <c r="E31" s="22"/>
      <c r="F31" s="22"/>
      <c r="G31" s="22"/>
      <c r="H31" s="23"/>
      <c r="I31" s="23"/>
      <c r="J31" s="23" t="s">
        <v>40</v>
      </c>
      <c r="K31" s="2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</row>
    <row r="32" spans="2:99">
      <c r="B32" s="22"/>
      <c r="C32" s="29" t="s">
        <v>73</v>
      </c>
      <c r="D32" s="22" t="s">
        <v>74</v>
      </c>
      <c r="E32" s="22" t="s">
        <v>75</v>
      </c>
      <c r="F32" s="22"/>
      <c r="G32" s="22"/>
      <c r="H32" s="23"/>
      <c r="I32" s="23"/>
      <c r="J32" s="23" t="s">
        <v>40</v>
      </c>
      <c r="K32" s="2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</row>
    <row r="33" spans="1:99">
      <c r="B33" s="22"/>
      <c r="C33" s="29"/>
      <c r="D33" s="29"/>
      <c r="E33" s="22"/>
      <c r="F33" s="22"/>
      <c r="G33" s="22"/>
      <c r="H33" s="23"/>
      <c r="I33" s="23"/>
      <c r="J33" s="23"/>
      <c r="K33" s="2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</row>
    <row r="34" spans="1:99" s="20" customFormat="1">
      <c r="B34" s="21"/>
      <c r="C34" s="30" t="s">
        <v>49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</row>
    <row r="35" spans="1:99">
      <c r="B35" s="22"/>
      <c r="C35" s="29" t="s">
        <v>56</v>
      </c>
      <c r="D35" s="22" t="s">
        <v>58</v>
      </c>
      <c r="E35" s="22" t="s">
        <v>59</v>
      </c>
      <c r="F35" s="22"/>
      <c r="G35" s="22"/>
      <c r="H35" s="23"/>
      <c r="I35" s="23"/>
      <c r="J35" s="23" t="s">
        <v>40</v>
      </c>
      <c r="K35" s="2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</row>
    <row r="36" spans="1:99">
      <c r="B36" s="22"/>
      <c r="C36" s="29" t="s">
        <v>50</v>
      </c>
      <c r="D36" s="22" t="s">
        <v>58</v>
      </c>
      <c r="E36" s="22"/>
      <c r="F36" s="22"/>
      <c r="G36" s="22"/>
      <c r="H36" s="23"/>
      <c r="I36" s="23"/>
      <c r="J36" s="23" t="s">
        <v>40</v>
      </c>
      <c r="K36" s="2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</row>
    <row r="37" spans="1:99">
      <c r="B37" s="22"/>
      <c r="C37" s="29" t="s">
        <v>51</v>
      </c>
      <c r="D37" s="22" t="s">
        <v>58</v>
      </c>
      <c r="E37" s="22"/>
      <c r="F37" s="22"/>
      <c r="G37" s="22"/>
      <c r="H37" s="23"/>
      <c r="I37" s="23"/>
      <c r="J37" s="23" t="s">
        <v>40</v>
      </c>
      <c r="K37" s="2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</row>
    <row r="38" spans="1:99">
      <c r="B38" s="22"/>
      <c r="C38" s="29" t="s">
        <v>98</v>
      </c>
      <c r="D38" s="29" t="s">
        <v>58</v>
      </c>
      <c r="E38" s="22"/>
      <c r="F38" s="22"/>
      <c r="G38" s="22"/>
      <c r="H38" s="23"/>
      <c r="I38" s="23"/>
      <c r="J38" s="23" t="s">
        <v>40</v>
      </c>
      <c r="K38" s="2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</row>
    <row r="39" spans="1:99">
      <c r="B39" s="22"/>
      <c r="C39" s="29"/>
      <c r="D39" s="22"/>
      <c r="E39" s="22"/>
      <c r="F39" s="22"/>
      <c r="G39" s="22"/>
      <c r="H39" s="23"/>
      <c r="I39" s="23"/>
      <c r="J39" s="23"/>
      <c r="K39" s="2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</row>
    <row r="40" spans="1:99" s="20" customFormat="1">
      <c r="B40" s="21"/>
      <c r="C40" s="30" t="s">
        <v>133</v>
      </c>
      <c r="D40" s="21" t="s">
        <v>130</v>
      </c>
      <c r="E40" s="21" t="s">
        <v>131</v>
      </c>
      <c r="F40" s="21" t="s">
        <v>57</v>
      </c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</row>
    <row r="41" spans="1:99">
      <c r="A41" t="s">
        <v>10</v>
      </c>
      <c r="B41" s="22"/>
      <c r="C41" s="29" t="s">
        <v>114</v>
      </c>
      <c r="D41" s="22"/>
      <c r="E41" s="22"/>
      <c r="F41" s="22"/>
      <c r="G41" s="22"/>
      <c r="H41" s="23"/>
      <c r="I41" s="23"/>
      <c r="J41" s="23" t="s">
        <v>40</v>
      </c>
      <c r="K41" s="2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</row>
    <row r="42" spans="1:99">
      <c r="A42" t="s">
        <v>10</v>
      </c>
      <c r="B42" s="22"/>
      <c r="C42" s="29" t="s">
        <v>115</v>
      </c>
      <c r="D42" s="22"/>
      <c r="E42" s="22"/>
      <c r="F42" s="22"/>
      <c r="G42" s="22"/>
      <c r="H42" s="23"/>
      <c r="I42" s="23"/>
      <c r="J42" s="23" t="s">
        <v>40</v>
      </c>
      <c r="K42" s="2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</row>
    <row r="43" spans="1:99">
      <c r="A43" t="s">
        <v>10</v>
      </c>
      <c r="B43" s="22"/>
      <c r="C43" s="29" t="s">
        <v>116</v>
      </c>
      <c r="D43" s="22"/>
      <c r="E43" s="22"/>
      <c r="F43" s="22"/>
      <c r="G43" s="22"/>
      <c r="H43" s="23"/>
      <c r="I43" s="23"/>
      <c r="J43" s="23" t="s">
        <v>40</v>
      </c>
      <c r="K43" s="2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</row>
    <row r="44" spans="1:99">
      <c r="A44" t="s">
        <v>10</v>
      </c>
      <c r="B44" s="22"/>
      <c r="C44" s="29" t="s">
        <v>95</v>
      </c>
      <c r="D44" s="22" t="s">
        <v>81</v>
      </c>
      <c r="E44" s="22" t="s">
        <v>60</v>
      </c>
      <c r="F44" s="22"/>
      <c r="G44" s="22"/>
      <c r="H44" s="23"/>
      <c r="I44" s="23"/>
      <c r="J44" s="23" t="s">
        <v>39</v>
      </c>
      <c r="K44" s="2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 t="s">
        <v>136</v>
      </c>
      <c r="BN44" s="1" t="s">
        <v>138</v>
      </c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</row>
    <row r="45" spans="1:99">
      <c r="A45" t="s">
        <v>10</v>
      </c>
      <c r="B45" s="22"/>
      <c r="C45" s="29" t="s">
        <v>132</v>
      </c>
      <c r="D45" s="22" t="s">
        <v>61</v>
      </c>
      <c r="E45" s="22" t="s">
        <v>61</v>
      </c>
      <c r="F45" s="22"/>
      <c r="G45" s="22"/>
      <c r="H45" s="23"/>
      <c r="I45" s="23"/>
      <c r="J45" s="23" t="s">
        <v>39</v>
      </c>
      <c r="K45" s="2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 t="s">
        <v>136</v>
      </c>
      <c r="BN45" s="1" t="s">
        <v>138</v>
      </c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</row>
    <row r="46" spans="1:99">
      <c r="A46" t="s">
        <v>10</v>
      </c>
      <c r="B46" s="22"/>
      <c r="C46" s="29" t="s">
        <v>120</v>
      </c>
      <c r="D46" s="22" t="s">
        <v>84</v>
      </c>
      <c r="E46" s="22" t="s">
        <v>84</v>
      </c>
      <c r="F46" s="22"/>
      <c r="G46" s="22"/>
      <c r="H46" s="23"/>
      <c r="I46" s="23"/>
      <c r="J46" s="23" t="s">
        <v>39</v>
      </c>
      <c r="K46" s="2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 t="s">
        <v>136</v>
      </c>
      <c r="BN46" s="1" t="s">
        <v>137</v>
      </c>
      <c r="BO46" s="1" t="s">
        <v>137</v>
      </c>
      <c r="BP46" s="1" t="s">
        <v>137</v>
      </c>
      <c r="BQ46" s="1" t="s">
        <v>138</v>
      </c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</row>
    <row r="47" spans="1:99">
      <c r="A47" t="s">
        <v>10</v>
      </c>
      <c r="B47" s="22"/>
      <c r="C47" s="29" t="s">
        <v>93</v>
      </c>
      <c r="D47" s="22" t="s">
        <v>81</v>
      </c>
      <c r="E47" s="22" t="s">
        <v>59</v>
      </c>
      <c r="F47" s="22"/>
      <c r="G47" s="22"/>
      <c r="H47" s="23"/>
      <c r="I47" s="23"/>
      <c r="J47" s="23" t="s">
        <v>40</v>
      </c>
      <c r="K47" s="2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</row>
    <row r="48" spans="1:99">
      <c r="A48" t="s">
        <v>10</v>
      </c>
      <c r="B48" s="22"/>
      <c r="C48" s="29" t="s">
        <v>94</v>
      </c>
      <c r="D48" s="22" t="s">
        <v>81</v>
      </c>
      <c r="E48" s="22" t="s">
        <v>84</v>
      </c>
      <c r="F48" s="22"/>
      <c r="G48" s="22"/>
      <c r="H48" s="23"/>
      <c r="I48" s="23"/>
      <c r="J48" s="23" t="s">
        <v>39</v>
      </c>
      <c r="K48" s="2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 t="s">
        <v>136</v>
      </c>
      <c r="BN48" s="1" t="s">
        <v>137</v>
      </c>
      <c r="BO48" s="1" t="s">
        <v>137</v>
      </c>
      <c r="BP48" s="1" t="s">
        <v>137</v>
      </c>
      <c r="BQ48" s="1" t="s">
        <v>138</v>
      </c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</row>
    <row r="49" spans="1:99">
      <c r="A49" t="s">
        <v>10</v>
      </c>
      <c r="B49" s="22"/>
      <c r="C49" s="29" t="s">
        <v>117</v>
      </c>
      <c r="D49" s="22"/>
      <c r="E49" s="22"/>
      <c r="F49" s="22"/>
      <c r="G49" s="22"/>
      <c r="H49" s="23"/>
      <c r="I49" s="23"/>
      <c r="J49" s="23" t="s">
        <v>40</v>
      </c>
      <c r="K49" s="2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</row>
    <row r="50" spans="1:99">
      <c r="A50" t="s">
        <v>10</v>
      </c>
      <c r="B50" s="22"/>
      <c r="C50" s="29" t="s">
        <v>118</v>
      </c>
      <c r="D50" s="22"/>
      <c r="E50" s="22"/>
      <c r="F50" s="22"/>
      <c r="G50" s="22"/>
      <c r="H50" s="23"/>
      <c r="I50" s="23"/>
      <c r="J50" s="23" t="s">
        <v>40</v>
      </c>
      <c r="K50" s="2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</row>
    <row r="51" spans="1:99">
      <c r="A51" t="s">
        <v>10</v>
      </c>
      <c r="B51" s="22"/>
      <c r="C51" s="29" t="s">
        <v>119</v>
      </c>
      <c r="D51" s="22"/>
      <c r="E51" s="22"/>
      <c r="F51" s="22"/>
      <c r="G51" s="22"/>
      <c r="H51" s="23"/>
      <c r="I51" s="23"/>
      <c r="J51" s="23" t="s">
        <v>40</v>
      </c>
      <c r="K51" s="2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</row>
    <row r="52" spans="1:99">
      <c r="B52" s="22"/>
      <c r="C52" s="29"/>
      <c r="D52" s="22"/>
      <c r="E52" s="22"/>
      <c r="F52" s="22"/>
      <c r="G52" s="22"/>
      <c r="H52" s="23"/>
      <c r="I52" s="23"/>
      <c r="J52" s="23"/>
      <c r="K52" s="2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</row>
    <row r="53" spans="1:99">
      <c r="B53" s="22"/>
      <c r="C53" s="29"/>
      <c r="D53" s="22"/>
      <c r="E53" s="22"/>
      <c r="F53" s="22"/>
      <c r="G53" s="22"/>
      <c r="H53" s="23"/>
      <c r="I53" s="23"/>
      <c r="J53" s="23"/>
      <c r="K53" s="2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</row>
    <row r="54" spans="1:99">
      <c r="B54" s="22"/>
      <c r="C54" s="29"/>
      <c r="D54" s="22"/>
      <c r="E54" s="22"/>
      <c r="F54" s="22"/>
      <c r="G54" s="22"/>
      <c r="H54" s="23"/>
      <c r="I54" s="23"/>
      <c r="J54" s="23"/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</row>
    <row r="55" spans="1:99" s="20" customFormat="1">
      <c r="B55" s="21"/>
      <c r="C55" s="30" t="s">
        <v>128</v>
      </c>
      <c r="D55" s="21" t="s">
        <v>80</v>
      </c>
      <c r="E55" s="21" t="s">
        <v>79</v>
      </c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1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</row>
    <row r="56" spans="1:99">
      <c r="A56" t="s">
        <v>10</v>
      </c>
      <c r="B56" s="22"/>
      <c r="C56" s="29" t="s">
        <v>124</v>
      </c>
      <c r="D56" s="22" t="s">
        <v>60</v>
      </c>
      <c r="E56" s="22" t="s">
        <v>81</v>
      </c>
      <c r="F56" s="22"/>
      <c r="G56" s="22"/>
      <c r="H56" s="23"/>
      <c r="I56" s="23"/>
      <c r="J56" s="23" t="s">
        <v>39</v>
      </c>
      <c r="K56" s="2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</row>
    <row r="57" spans="1:99">
      <c r="A57" t="s">
        <v>10</v>
      </c>
      <c r="B57" s="22"/>
      <c r="C57" s="29" t="s">
        <v>125</v>
      </c>
      <c r="D57" s="22" t="s">
        <v>60</v>
      </c>
      <c r="E57" s="22" t="s">
        <v>81</v>
      </c>
      <c r="F57" s="22"/>
      <c r="G57" s="22"/>
      <c r="H57" s="23"/>
      <c r="I57" s="23"/>
      <c r="J57" s="23" t="s">
        <v>39</v>
      </c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</row>
    <row r="58" spans="1:99">
      <c r="A58" t="s">
        <v>10</v>
      </c>
      <c r="B58" s="22"/>
      <c r="C58" s="29" t="s">
        <v>126</v>
      </c>
      <c r="D58" s="22" t="s">
        <v>61</v>
      </c>
      <c r="E58" s="22" t="s">
        <v>61</v>
      </c>
      <c r="F58" s="22"/>
      <c r="G58" s="22"/>
      <c r="H58" s="23"/>
      <c r="I58" s="23"/>
      <c r="J58" s="23" t="s">
        <v>39</v>
      </c>
      <c r="K58" s="2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 t="s">
        <v>136</v>
      </c>
      <c r="BN58" s="1" t="s">
        <v>137</v>
      </c>
      <c r="BO58" s="1" t="s">
        <v>137</v>
      </c>
      <c r="BP58" s="1" t="s">
        <v>137</v>
      </c>
      <c r="BQ58" s="1" t="s">
        <v>138</v>
      </c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</row>
    <row r="59" spans="1:99">
      <c r="A59" t="s">
        <v>10</v>
      </c>
      <c r="B59" s="22"/>
      <c r="C59" s="29" t="s">
        <v>127</v>
      </c>
      <c r="D59" s="22" t="s">
        <v>61</v>
      </c>
      <c r="E59" s="22" t="s">
        <v>61</v>
      </c>
      <c r="F59" s="22"/>
      <c r="G59" s="22"/>
      <c r="H59" s="23"/>
      <c r="I59" s="23"/>
      <c r="J59" s="23" t="s">
        <v>39</v>
      </c>
      <c r="K59" s="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 t="s">
        <v>136</v>
      </c>
      <c r="BN59" s="1" t="s">
        <v>137</v>
      </c>
      <c r="BO59" s="1" t="s">
        <v>137</v>
      </c>
      <c r="BP59" s="1" t="s">
        <v>137</v>
      </c>
      <c r="BQ59" s="1" t="s">
        <v>138</v>
      </c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</row>
    <row r="60" spans="1:99">
      <c r="B60" s="22"/>
      <c r="C60" s="29" t="s">
        <v>121</v>
      </c>
      <c r="D60" s="22" t="s">
        <v>58</v>
      </c>
      <c r="E60" s="22" t="s">
        <v>58</v>
      </c>
      <c r="F60" s="22"/>
      <c r="G60" s="22"/>
      <c r="H60" s="23"/>
      <c r="I60" s="23"/>
      <c r="J60" s="23" t="s">
        <v>39</v>
      </c>
      <c r="K60" s="2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 t="s">
        <v>136</v>
      </c>
      <c r="BN60" s="1" t="s">
        <v>137</v>
      </c>
      <c r="BO60" s="1" t="s">
        <v>137</v>
      </c>
      <c r="BP60" s="1" t="s">
        <v>137</v>
      </c>
      <c r="BQ60" s="1" t="s">
        <v>138</v>
      </c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</row>
    <row r="61" spans="1:99">
      <c r="B61" s="22"/>
      <c r="C61" s="29" t="s">
        <v>122</v>
      </c>
      <c r="D61" s="22" t="s">
        <v>71</v>
      </c>
      <c r="E61" s="22" t="s">
        <v>71</v>
      </c>
      <c r="F61" s="22"/>
      <c r="G61" s="22"/>
      <c r="H61" s="23"/>
      <c r="I61" s="23"/>
      <c r="J61" s="23" t="s">
        <v>39</v>
      </c>
      <c r="K61" s="2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 t="s">
        <v>136</v>
      </c>
      <c r="BN61" s="1" t="s">
        <v>137</v>
      </c>
      <c r="BO61" s="1" t="s">
        <v>137</v>
      </c>
      <c r="BP61" s="1" t="s">
        <v>137</v>
      </c>
      <c r="BQ61" s="1" t="s">
        <v>138</v>
      </c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</row>
    <row r="62" spans="1:99">
      <c r="A62" t="s">
        <v>10</v>
      </c>
      <c r="B62" s="22"/>
      <c r="C62" s="29" t="s">
        <v>76</v>
      </c>
      <c r="D62" s="22" t="s">
        <v>58</v>
      </c>
      <c r="E62" s="22" t="s">
        <v>58</v>
      </c>
      <c r="F62" s="22"/>
      <c r="G62" s="22"/>
      <c r="H62" s="23"/>
      <c r="I62" s="23"/>
      <c r="J62" s="23" t="s">
        <v>39</v>
      </c>
      <c r="K62" s="2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 t="s">
        <v>136</v>
      </c>
      <c r="BN62" s="1" t="s">
        <v>137</v>
      </c>
      <c r="BO62" s="1" t="s">
        <v>137</v>
      </c>
      <c r="BP62" s="1" t="s">
        <v>137</v>
      </c>
      <c r="BQ62" s="1" t="s">
        <v>138</v>
      </c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</row>
    <row r="63" spans="1:99">
      <c r="A63" t="s">
        <v>10</v>
      </c>
      <c r="B63" s="22"/>
      <c r="C63" s="29" t="s">
        <v>77</v>
      </c>
      <c r="D63" s="22" t="s">
        <v>82</v>
      </c>
      <c r="E63" s="22" t="s">
        <v>71</v>
      </c>
      <c r="F63" s="22"/>
      <c r="G63" s="22"/>
      <c r="H63" s="23"/>
      <c r="I63" s="23"/>
      <c r="J63" s="23" t="s">
        <v>39</v>
      </c>
      <c r="K63" s="2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 t="s">
        <v>136</v>
      </c>
      <c r="BN63" s="1" t="s">
        <v>137</v>
      </c>
      <c r="BO63" s="1" t="s">
        <v>137</v>
      </c>
      <c r="BP63" s="1" t="s">
        <v>137</v>
      </c>
      <c r="BQ63" s="1" t="s">
        <v>138</v>
      </c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</row>
    <row r="64" spans="1:99">
      <c r="A64" t="s">
        <v>10</v>
      </c>
      <c r="B64" s="22"/>
      <c r="C64" s="29" t="s">
        <v>78</v>
      </c>
      <c r="D64" s="22" t="s">
        <v>60</v>
      </c>
      <c r="E64" s="22" t="s">
        <v>60</v>
      </c>
      <c r="F64" s="22"/>
      <c r="G64" s="22"/>
      <c r="H64" s="23"/>
      <c r="I64" s="23"/>
      <c r="J64" s="23" t="s">
        <v>39</v>
      </c>
      <c r="K64" s="2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 t="s">
        <v>136</v>
      </c>
      <c r="BN64" s="1" t="s">
        <v>137</v>
      </c>
      <c r="BO64" s="1" t="s">
        <v>137</v>
      </c>
      <c r="BP64" s="1" t="s">
        <v>137</v>
      </c>
      <c r="BQ64" s="1" t="s">
        <v>138</v>
      </c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</row>
    <row r="65" spans="1:99">
      <c r="A65" t="s">
        <v>10</v>
      </c>
      <c r="B65" s="22"/>
      <c r="C65" s="29" t="s">
        <v>129</v>
      </c>
      <c r="D65" s="22" t="s">
        <v>84</v>
      </c>
      <c r="E65" s="22" t="s">
        <v>67</v>
      </c>
      <c r="F65" s="22" t="s">
        <v>71</v>
      </c>
      <c r="G65" s="22"/>
      <c r="H65" s="23"/>
      <c r="I65" s="23"/>
      <c r="J65" s="23" t="s">
        <v>39</v>
      </c>
      <c r="K65" s="2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 t="s">
        <v>136</v>
      </c>
      <c r="BN65" s="1" t="s">
        <v>137</v>
      </c>
      <c r="BO65" s="1" t="s">
        <v>137</v>
      </c>
      <c r="BP65" s="1" t="s">
        <v>137</v>
      </c>
      <c r="BQ65" s="1" t="s">
        <v>138</v>
      </c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</row>
    <row r="66" spans="1:99">
      <c r="A66" t="s">
        <v>10</v>
      </c>
      <c r="B66" s="22"/>
      <c r="C66" s="29" t="s">
        <v>123</v>
      </c>
      <c r="D66" s="22" t="s">
        <v>71</v>
      </c>
      <c r="E66" s="22" t="s">
        <v>71</v>
      </c>
      <c r="F66" s="22"/>
      <c r="G66" s="22"/>
      <c r="H66" s="23"/>
      <c r="I66" s="23"/>
      <c r="J66" s="23" t="s">
        <v>39</v>
      </c>
      <c r="K66" s="2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 t="s">
        <v>136</v>
      </c>
      <c r="BN66" s="1" t="s">
        <v>137</v>
      </c>
      <c r="BO66" s="1" t="s">
        <v>137</v>
      </c>
      <c r="BP66" s="1" t="s">
        <v>137</v>
      </c>
      <c r="BQ66" s="1" t="s">
        <v>138</v>
      </c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</row>
    <row r="67" spans="1:99">
      <c r="A67" t="s">
        <v>10</v>
      </c>
      <c r="B67" s="22">
        <v>260</v>
      </c>
      <c r="C67" s="29" t="s">
        <v>135</v>
      </c>
      <c r="D67" s="22" t="s">
        <v>71</v>
      </c>
      <c r="E67" s="22" t="s">
        <v>71</v>
      </c>
      <c r="F67" s="22"/>
      <c r="G67" s="22"/>
      <c r="H67" s="23"/>
      <c r="I67" s="23"/>
      <c r="J67" s="23" t="s">
        <v>39</v>
      </c>
      <c r="K67" s="2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 t="s">
        <v>136</v>
      </c>
      <c r="BN67" s="1" t="s">
        <v>137</v>
      </c>
      <c r="BO67" s="1" t="s">
        <v>137</v>
      </c>
      <c r="BP67" s="1" t="s">
        <v>137</v>
      </c>
      <c r="BQ67" s="1" t="s">
        <v>138</v>
      </c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</row>
    <row r="68" spans="1:99">
      <c r="B68" s="22"/>
      <c r="C68" s="29"/>
      <c r="D68" s="22"/>
      <c r="E68" s="22"/>
      <c r="F68" s="22"/>
      <c r="G68" s="22"/>
      <c r="H68" s="23"/>
      <c r="I68" s="23"/>
      <c r="J68" s="23"/>
      <c r="K68" s="2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</row>
    <row r="69" spans="1:99" s="20" customFormat="1">
      <c r="A69"/>
      <c r="B69" s="21"/>
      <c r="C69" s="30" t="s">
        <v>107</v>
      </c>
      <c r="D69" s="21"/>
      <c r="E69" s="21"/>
      <c r="F69" s="21" t="s">
        <v>57</v>
      </c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</row>
    <row r="70" spans="1:99">
      <c r="B70" s="22"/>
      <c r="C70" s="38" t="s">
        <v>108</v>
      </c>
      <c r="D70" s="22"/>
      <c r="E70" s="22"/>
      <c r="F70" s="22"/>
      <c r="G70" s="22"/>
      <c r="H70" s="23"/>
      <c r="I70" s="23"/>
      <c r="J70" s="23"/>
      <c r="K70" s="2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</row>
    <row r="71" spans="1:99">
      <c r="B71" s="22">
        <v>651</v>
      </c>
      <c r="C71" s="29" t="s">
        <v>109</v>
      </c>
      <c r="D71" s="22" t="s">
        <v>59</v>
      </c>
      <c r="E71" s="22"/>
      <c r="F71" s="22"/>
      <c r="G71" s="37" t="s">
        <v>144</v>
      </c>
      <c r="H71" s="23"/>
      <c r="I71" s="23"/>
      <c r="J71" s="23" t="s">
        <v>40</v>
      </c>
      <c r="K71" s="2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 t="s">
        <v>136</v>
      </c>
      <c r="BN71" s="1" t="s">
        <v>137</v>
      </c>
      <c r="BO71" s="1" t="s">
        <v>137</v>
      </c>
      <c r="BP71" s="1" t="s">
        <v>137</v>
      </c>
      <c r="BQ71" s="1" t="s">
        <v>138</v>
      </c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</row>
    <row r="72" spans="1:99">
      <c r="B72" s="22">
        <v>652</v>
      </c>
      <c r="C72" s="29" t="s">
        <v>99</v>
      </c>
      <c r="D72" s="22" t="s">
        <v>57</v>
      </c>
      <c r="E72" s="22"/>
      <c r="F72" s="22"/>
      <c r="G72" s="37" t="s">
        <v>145</v>
      </c>
      <c r="H72" s="23"/>
      <c r="I72" s="23"/>
      <c r="J72" s="23" t="s">
        <v>39</v>
      </c>
      <c r="K72" s="2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 t="s">
        <v>136</v>
      </c>
      <c r="BN72" s="1" t="s">
        <v>137</v>
      </c>
      <c r="BO72" s="1" t="s">
        <v>137</v>
      </c>
      <c r="BP72" s="1" t="s">
        <v>137</v>
      </c>
      <c r="BQ72" s="1" t="s">
        <v>138</v>
      </c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</row>
    <row r="73" spans="1:99">
      <c r="B73" s="22"/>
      <c r="C73" s="38" t="s">
        <v>110</v>
      </c>
      <c r="D73" s="22"/>
      <c r="E73" s="22"/>
      <c r="F73" s="22"/>
      <c r="G73" s="22"/>
      <c r="H73" s="23"/>
      <c r="I73" s="23"/>
      <c r="J73" s="23"/>
      <c r="K73" s="2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</row>
    <row r="74" spans="1:99">
      <c r="B74" s="22">
        <v>653</v>
      </c>
      <c r="C74" s="29" t="s">
        <v>100</v>
      </c>
      <c r="D74" s="22" t="s">
        <v>134</v>
      </c>
      <c r="E74" s="22"/>
      <c r="F74" s="22"/>
      <c r="G74" s="22" t="s">
        <v>146</v>
      </c>
      <c r="H74" s="23"/>
      <c r="I74" s="23"/>
      <c r="J74" s="23" t="s">
        <v>39</v>
      </c>
      <c r="K74" s="2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 t="s">
        <v>136</v>
      </c>
      <c r="BN74" s="1" t="s">
        <v>137</v>
      </c>
      <c r="BO74" s="1" t="s">
        <v>137</v>
      </c>
      <c r="BP74" s="1" t="s">
        <v>137</v>
      </c>
      <c r="BQ74" s="1" t="s">
        <v>138</v>
      </c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</row>
    <row r="75" spans="1:99">
      <c r="B75" s="22">
        <v>654</v>
      </c>
      <c r="C75" s="29" t="s">
        <v>101</v>
      </c>
      <c r="D75" s="22" t="s">
        <v>134</v>
      </c>
      <c r="E75" s="22"/>
      <c r="F75" s="22"/>
      <c r="G75" s="22" t="s">
        <v>147</v>
      </c>
      <c r="H75" s="23"/>
      <c r="I75" s="23"/>
      <c r="J75" s="23" t="s">
        <v>39</v>
      </c>
      <c r="K75" s="2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 t="s">
        <v>136</v>
      </c>
      <c r="BN75" s="1" t="s">
        <v>137</v>
      </c>
      <c r="BO75" s="1" t="s">
        <v>137</v>
      </c>
      <c r="BP75" s="1" t="s">
        <v>137</v>
      </c>
      <c r="BQ75" s="1" t="s">
        <v>138</v>
      </c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</row>
    <row r="76" spans="1:99">
      <c r="B76" s="22">
        <v>655</v>
      </c>
      <c r="C76" s="29" t="s">
        <v>102</v>
      </c>
      <c r="D76" s="22" t="s">
        <v>134</v>
      </c>
      <c r="E76" s="22"/>
      <c r="F76" s="22"/>
      <c r="G76" s="22" t="s">
        <v>148</v>
      </c>
      <c r="H76" s="23"/>
      <c r="I76" s="23"/>
      <c r="J76" s="23" t="s">
        <v>39</v>
      </c>
      <c r="K76" s="2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 t="s">
        <v>136</v>
      </c>
      <c r="BN76" s="1" t="s">
        <v>137</v>
      </c>
      <c r="BO76" s="1" t="s">
        <v>137</v>
      </c>
      <c r="BP76" s="1" t="s">
        <v>137</v>
      </c>
      <c r="BQ76" s="1" t="s">
        <v>138</v>
      </c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</row>
    <row r="77" spans="1:99">
      <c r="B77" s="22">
        <v>656</v>
      </c>
      <c r="C77" s="29" t="s">
        <v>103</v>
      </c>
      <c r="D77" s="22" t="s">
        <v>57</v>
      </c>
      <c r="E77" s="22"/>
      <c r="F77" s="22"/>
      <c r="G77" s="22" t="s">
        <v>149</v>
      </c>
      <c r="H77" s="23"/>
      <c r="I77" s="23"/>
      <c r="J77" s="23" t="s">
        <v>39</v>
      </c>
      <c r="K77" s="2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 t="s">
        <v>136</v>
      </c>
      <c r="BN77" s="1" t="s">
        <v>137</v>
      </c>
      <c r="BO77" s="1" t="s">
        <v>137</v>
      </c>
      <c r="BP77" s="1" t="s">
        <v>137</v>
      </c>
      <c r="BQ77" s="1" t="s">
        <v>138</v>
      </c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</row>
    <row r="78" spans="1:99">
      <c r="B78" s="22">
        <v>657</v>
      </c>
      <c r="C78" s="38" t="s">
        <v>104</v>
      </c>
      <c r="D78" s="22" t="s">
        <v>57</v>
      </c>
      <c r="E78" s="22"/>
      <c r="F78" s="22"/>
      <c r="G78" s="22" t="s">
        <v>150</v>
      </c>
      <c r="H78" s="23"/>
      <c r="I78" s="23"/>
      <c r="J78" s="23" t="s">
        <v>39</v>
      </c>
      <c r="K78" s="2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 t="s">
        <v>136</v>
      </c>
      <c r="BN78" s="1" t="s">
        <v>137</v>
      </c>
      <c r="BO78" s="1" t="s">
        <v>137</v>
      </c>
      <c r="BP78" s="1" t="s">
        <v>137</v>
      </c>
      <c r="BQ78" s="1" t="s">
        <v>138</v>
      </c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</row>
    <row r="79" spans="1:99">
      <c r="B79" s="22">
        <v>658</v>
      </c>
      <c r="C79" s="38" t="s">
        <v>105</v>
      </c>
      <c r="D79" s="22" t="s">
        <v>57</v>
      </c>
      <c r="E79" s="22"/>
      <c r="F79" s="22"/>
      <c r="G79" s="22"/>
      <c r="H79" s="23"/>
      <c r="I79" s="23"/>
      <c r="J79" s="23" t="s">
        <v>39</v>
      </c>
      <c r="K79" s="2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 t="s">
        <v>136</v>
      </c>
      <c r="BN79" s="1" t="s">
        <v>137</v>
      </c>
      <c r="BO79" s="1" t="s">
        <v>137</v>
      </c>
      <c r="BP79" s="1" t="s">
        <v>137</v>
      </c>
      <c r="BQ79" s="1" t="s">
        <v>138</v>
      </c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</row>
    <row r="80" spans="1:99">
      <c r="A80" t="s">
        <v>10</v>
      </c>
      <c r="B80" s="22">
        <v>659</v>
      </c>
      <c r="C80" s="38" t="s">
        <v>142</v>
      </c>
      <c r="D80" s="22" t="s">
        <v>71</v>
      </c>
      <c r="E80" s="22"/>
      <c r="F80" s="22"/>
      <c r="G80" s="22" t="s">
        <v>153</v>
      </c>
      <c r="H80" s="23"/>
      <c r="I80" s="23"/>
      <c r="J80" s="23" t="s">
        <v>39</v>
      </c>
      <c r="K80" s="2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 t="s">
        <v>136</v>
      </c>
      <c r="BN80" s="1" t="s">
        <v>137</v>
      </c>
      <c r="BO80" s="1" t="s">
        <v>137</v>
      </c>
      <c r="BP80" s="1" t="s">
        <v>137</v>
      </c>
      <c r="BQ80" s="1" t="s">
        <v>138</v>
      </c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</row>
    <row r="81" spans="1:99">
      <c r="A81" t="s">
        <v>10</v>
      </c>
      <c r="B81" s="22">
        <v>660</v>
      </c>
      <c r="C81" s="38" t="s">
        <v>143</v>
      </c>
      <c r="D81" s="22" t="s">
        <v>71</v>
      </c>
      <c r="E81" s="22"/>
      <c r="F81" s="22"/>
      <c r="G81" s="22" t="s">
        <v>152</v>
      </c>
      <c r="H81" s="23"/>
      <c r="I81" s="23"/>
      <c r="J81" s="23" t="s">
        <v>39</v>
      </c>
      <c r="K81" s="2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 t="s">
        <v>136</v>
      </c>
      <c r="BN81" s="1" t="s">
        <v>137</v>
      </c>
      <c r="BO81" s="1" t="s">
        <v>137</v>
      </c>
      <c r="BP81" s="1" t="s">
        <v>137</v>
      </c>
      <c r="BQ81" s="1" t="s">
        <v>138</v>
      </c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</row>
    <row r="82" spans="1:99">
      <c r="A82" t="s">
        <v>10</v>
      </c>
      <c r="B82" s="22">
        <v>601</v>
      </c>
      <c r="C82" s="38" t="s">
        <v>106</v>
      </c>
      <c r="D82" s="22" t="s">
        <v>81</v>
      </c>
      <c r="E82" s="22"/>
      <c r="F82" s="22"/>
      <c r="G82" s="22" t="s">
        <v>151</v>
      </c>
      <c r="H82" s="23"/>
      <c r="I82" s="23"/>
      <c r="J82" s="23" t="s">
        <v>39</v>
      </c>
      <c r="K82" s="2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 t="s">
        <v>136</v>
      </c>
      <c r="BN82" s="1" t="s">
        <v>137</v>
      </c>
      <c r="BO82" s="1" t="s">
        <v>137</v>
      </c>
      <c r="BP82" s="1" t="s">
        <v>137</v>
      </c>
      <c r="BQ82" s="1" t="s">
        <v>138</v>
      </c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</row>
    <row r="83" spans="1:99">
      <c r="B83" s="22"/>
      <c r="C83" s="29"/>
      <c r="D83" s="22"/>
      <c r="E83" s="22"/>
      <c r="F83" s="22"/>
      <c r="G83" s="22"/>
      <c r="H83" s="23"/>
      <c r="I83" s="23"/>
      <c r="J83" s="23"/>
      <c r="K83" s="2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</row>
    <row r="84" spans="1:99" s="20" customFormat="1">
      <c r="A84"/>
      <c r="B84" s="21"/>
      <c r="C84" s="30" t="s">
        <v>111</v>
      </c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  <c r="BZ84" s="21"/>
      <c r="CA84" s="21"/>
      <c r="CB84" s="21"/>
      <c r="CC84" s="21"/>
      <c r="CD84" s="21"/>
      <c r="CE84" s="21"/>
      <c r="CF84" s="21"/>
      <c r="CG84" s="21"/>
      <c r="CH84" s="21"/>
      <c r="CI84" s="21"/>
      <c r="CJ84" s="21"/>
      <c r="CK84" s="21"/>
      <c r="CL84" s="21"/>
      <c r="CM84" s="21"/>
      <c r="CN84" s="21"/>
      <c r="CO84" s="21"/>
      <c r="CP84" s="21"/>
      <c r="CQ84" s="21"/>
      <c r="CR84" s="21"/>
      <c r="CS84" s="21"/>
      <c r="CT84" s="21"/>
      <c r="CU84" s="21"/>
    </row>
    <row r="85" spans="1:99">
      <c r="A85" t="s">
        <v>10</v>
      </c>
      <c r="B85" s="22"/>
      <c r="C85" s="37" t="s">
        <v>112</v>
      </c>
      <c r="D85" s="22"/>
      <c r="E85" s="22"/>
      <c r="F85" s="22"/>
      <c r="G85" s="22"/>
      <c r="H85" s="23"/>
      <c r="I85" s="23"/>
      <c r="J85" s="23"/>
      <c r="K85" s="2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</row>
    <row r="86" spans="1:99">
      <c r="A86" t="s">
        <v>10</v>
      </c>
      <c r="B86" s="22"/>
      <c r="C86" s="37" t="s">
        <v>113</v>
      </c>
      <c r="D86" s="22"/>
      <c r="E86" s="22"/>
      <c r="F86" s="22"/>
      <c r="G86" s="22"/>
      <c r="H86" s="23"/>
      <c r="I86" s="23"/>
      <c r="J86" s="23"/>
      <c r="K86" s="2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</row>
    <row r="87" spans="1:99">
      <c r="B87" s="22"/>
      <c r="C87" s="29"/>
      <c r="D87" s="22"/>
      <c r="E87" s="22"/>
      <c r="F87" s="22"/>
      <c r="G87" s="22"/>
      <c r="H87" s="23"/>
      <c r="I87" s="23"/>
      <c r="J87" s="23"/>
      <c r="K87" s="2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</row>
    <row r="88" spans="1:99" s="20" customFormat="1">
      <c r="A88"/>
      <c r="B88" s="21"/>
      <c r="C88" s="30" t="s">
        <v>54</v>
      </c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  <c r="BZ88" s="21"/>
      <c r="CA88" s="21"/>
      <c r="CB88" s="21"/>
      <c r="CC88" s="21"/>
      <c r="CD88" s="21"/>
      <c r="CE88" s="21"/>
      <c r="CF88" s="21"/>
      <c r="CG88" s="21"/>
      <c r="CH88" s="21"/>
      <c r="CI88" s="21"/>
      <c r="CJ88" s="21"/>
      <c r="CK88" s="21"/>
      <c r="CL88" s="21"/>
      <c r="CM88" s="21"/>
      <c r="CN88" s="21"/>
      <c r="CO88" s="21"/>
      <c r="CP88" s="21"/>
      <c r="CQ88" s="21"/>
      <c r="CR88" s="21"/>
      <c r="CS88" s="21"/>
      <c r="CT88" s="21"/>
      <c r="CU88" s="21"/>
    </row>
    <row r="89" spans="1:99">
      <c r="A89" t="s">
        <v>10</v>
      </c>
      <c r="B89" s="22"/>
      <c r="C89" s="29" t="s">
        <v>85</v>
      </c>
      <c r="D89" s="22" t="s">
        <v>64</v>
      </c>
      <c r="E89" s="22" t="s">
        <v>70</v>
      </c>
      <c r="F89" s="22"/>
      <c r="G89" s="22"/>
      <c r="H89" s="23"/>
      <c r="I89" s="23"/>
      <c r="J89" s="23" t="s">
        <v>40</v>
      </c>
      <c r="K89" s="2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</row>
    <row r="90" spans="1:99">
      <c r="B90" s="22"/>
      <c r="C90" s="29"/>
      <c r="D90" s="22"/>
      <c r="E90" s="22"/>
      <c r="F90" s="22"/>
      <c r="G90" s="22"/>
      <c r="H90" s="23"/>
      <c r="I90" s="23"/>
      <c r="J90" s="23"/>
      <c r="K90" s="2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</row>
    <row r="91" spans="1:99" s="20" customFormat="1">
      <c r="A91"/>
      <c r="B91" s="21"/>
      <c r="C91" s="28" t="s">
        <v>62</v>
      </c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21"/>
      <c r="CB91" s="21"/>
      <c r="CC91" s="21"/>
      <c r="CD91" s="21"/>
      <c r="CE91" s="21"/>
      <c r="CF91" s="21"/>
      <c r="CG91" s="21"/>
      <c r="CH91" s="21"/>
      <c r="CI91" s="21"/>
      <c r="CJ91" s="21"/>
      <c r="CK91" s="21"/>
      <c r="CL91" s="21"/>
      <c r="CM91" s="21"/>
      <c r="CN91" s="21"/>
      <c r="CO91" s="21"/>
      <c r="CP91" s="21"/>
      <c r="CQ91" s="21"/>
      <c r="CR91" s="21"/>
      <c r="CS91" s="21"/>
      <c r="CT91" s="21"/>
      <c r="CU91" s="21"/>
    </row>
    <row r="92" spans="1:99">
      <c r="B92" s="22"/>
      <c r="C92" s="29" t="s">
        <v>139</v>
      </c>
      <c r="D92" s="22" t="s">
        <v>59</v>
      </c>
      <c r="E92" s="22" t="s">
        <v>64</v>
      </c>
      <c r="F92" s="22"/>
      <c r="G92" s="22"/>
      <c r="H92" s="23"/>
      <c r="I92" s="23"/>
      <c r="J92" s="23" t="s">
        <v>39</v>
      </c>
      <c r="K92" s="2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 t="s">
        <v>136</v>
      </c>
      <c r="BN92" s="1" t="s">
        <v>137</v>
      </c>
      <c r="BO92" s="1" t="s">
        <v>137</v>
      </c>
      <c r="BP92" s="1" t="s">
        <v>137</v>
      </c>
      <c r="BQ92" s="1" t="s">
        <v>138</v>
      </c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</row>
    <row r="93" spans="1:99">
      <c r="B93" s="22"/>
      <c r="C93" s="29" t="s">
        <v>140</v>
      </c>
      <c r="D93" s="22" t="s">
        <v>70</v>
      </c>
      <c r="E93" s="22"/>
      <c r="F93" s="22"/>
      <c r="G93" s="22"/>
      <c r="H93" s="23"/>
      <c r="I93" s="23"/>
      <c r="J93" s="23" t="s">
        <v>39</v>
      </c>
      <c r="K93" s="2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 t="s">
        <v>136</v>
      </c>
      <c r="BN93" s="1" t="s">
        <v>137</v>
      </c>
      <c r="BO93" s="1" t="s">
        <v>137</v>
      </c>
      <c r="BP93" s="1" t="s">
        <v>137</v>
      </c>
      <c r="BQ93" s="1" t="s">
        <v>138</v>
      </c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</row>
    <row r="94" spans="1:99">
      <c r="B94" s="22"/>
      <c r="C94" s="29" t="s">
        <v>141</v>
      </c>
      <c r="D94" s="22" t="s">
        <v>74</v>
      </c>
      <c r="E94" s="22" t="s">
        <v>75</v>
      </c>
      <c r="F94" s="22"/>
      <c r="G94" s="22"/>
      <c r="H94" s="23"/>
      <c r="I94" s="23"/>
      <c r="J94" s="23" t="s">
        <v>39</v>
      </c>
      <c r="K94" s="2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 t="s">
        <v>136</v>
      </c>
      <c r="BN94" s="1" t="s">
        <v>137</v>
      </c>
      <c r="BO94" s="1" t="s">
        <v>137</v>
      </c>
      <c r="BP94" s="1" t="s">
        <v>137</v>
      </c>
      <c r="BQ94" s="1" t="s">
        <v>138</v>
      </c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</row>
    <row r="95" spans="1:99" s="28" customFormat="1">
      <c r="A95"/>
      <c r="C95" s="28" t="s">
        <v>63</v>
      </c>
      <c r="J95" s="28" t="s">
        <v>40</v>
      </c>
    </row>
    <row r="96" spans="1:99">
      <c r="B96" s="22"/>
      <c r="C96" s="29" t="s">
        <v>63</v>
      </c>
      <c r="D96" s="22" t="s">
        <v>59</v>
      </c>
      <c r="E96" s="22"/>
      <c r="F96" s="22"/>
      <c r="G96" s="22"/>
      <c r="H96" s="23"/>
      <c r="I96" s="23"/>
      <c r="J96" s="23" t="s">
        <v>39</v>
      </c>
      <c r="K96" s="2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 t="s">
        <v>52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 t="s">
        <v>136</v>
      </c>
      <c r="BN96" s="1" t="s">
        <v>137</v>
      </c>
      <c r="BO96" s="1" t="s">
        <v>137</v>
      </c>
      <c r="BP96" s="1" t="s">
        <v>137</v>
      </c>
      <c r="BQ96" s="1" t="s">
        <v>137</v>
      </c>
      <c r="BR96" s="1" t="s">
        <v>137</v>
      </c>
      <c r="BS96" s="1" t="s">
        <v>137</v>
      </c>
      <c r="BT96" s="1" t="s">
        <v>137</v>
      </c>
      <c r="BU96" s="1" t="s">
        <v>137</v>
      </c>
      <c r="BV96" s="1" t="s">
        <v>137</v>
      </c>
      <c r="BW96" s="1" t="s">
        <v>137</v>
      </c>
      <c r="BX96" s="1" t="s">
        <v>137</v>
      </c>
      <c r="BY96" s="1" t="s">
        <v>137</v>
      </c>
      <c r="BZ96" s="1" t="s">
        <v>138</v>
      </c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</row>
    <row r="97" spans="1:99" s="20" customFormat="1">
      <c r="A97"/>
      <c r="B97" s="21"/>
      <c r="C97" s="28" t="s">
        <v>55</v>
      </c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  <c r="CC97" s="21"/>
      <c r="CD97" s="21"/>
      <c r="CE97" s="21"/>
      <c r="CF97" s="21"/>
      <c r="CG97" s="21"/>
      <c r="CH97" s="21"/>
      <c r="CI97" s="21"/>
      <c r="CJ97" s="21"/>
      <c r="CK97" s="21"/>
      <c r="CL97" s="21"/>
      <c r="CM97" s="21"/>
      <c r="CN97" s="21"/>
      <c r="CO97" s="21"/>
      <c r="CP97" s="21"/>
      <c r="CQ97" s="21"/>
      <c r="CR97" s="21"/>
      <c r="CS97" s="21"/>
      <c r="CT97" s="21"/>
      <c r="CU97" s="21"/>
    </row>
    <row r="101" spans="1:99" s="24" customFormat="1">
      <c r="A101"/>
      <c r="C101" s="32" t="s">
        <v>53</v>
      </c>
      <c r="H101" s="25"/>
      <c r="I101" s="25"/>
      <c r="J101" s="25"/>
      <c r="L101" s="25">
        <f>L19</f>
        <v>41133</v>
      </c>
      <c r="M101" s="25">
        <f t="shared" ref="M101:BF101" si="6">M19</f>
        <v>41134</v>
      </c>
      <c r="N101" s="25">
        <f t="shared" si="6"/>
        <v>41135</v>
      </c>
      <c r="O101" s="25">
        <f t="shared" si="6"/>
        <v>41136</v>
      </c>
      <c r="P101" s="25">
        <f t="shared" si="6"/>
        <v>41137</v>
      </c>
      <c r="Q101" s="25">
        <f t="shared" si="6"/>
        <v>41138</v>
      </c>
      <c r="R101" s="25">
        <f t="shared" si="6"/>
        <v>41139</v>
      </c>
      <c r="S101" s="25">
        <f t="shared" si="6"/>
        <v>41140</v>
      </c>
      <c r="T101" s="25">
        <f t="shared" si="6"/>
        <v>41141</v>
      </c>
      <c r="U101" s="25">
        <f t="shared" si="6"/>
        <v>41142</v>
      </c>
      <c r="V101" s="25">
        <f t="shared" si="6"/>
        <v>41143</v>
      </c>
      <c r="W101" s="25">
        <f t="shared" si="6"/>
        <v>41144</v>
      </c>
      <c r="X101" s="25">
        <f t="shared" si="6"/>
        <v>41145</v>
      </c>
      <c r="Y101" s="25">
        <f t="shared" si="6"/>
        <v>41146</v>
      </c>
      <c r="Z101" s="25">
        <f t="shared" si="6"/>
        <v>41147</v>
      </c>
      <c r="AA101" s="25">
        <f t="shared" si="6"/>
        <v>41148</v>
      </c>
      <c r="AB101" s="25">
        <f t="shared" si="6"/>
        <v>41149</v>
      </c>
      <c r="AC101" s="25">
        <f t="shared" si="6"/>
        <v>41150</v>
      </c>
      <c r="AD101" s="25">
        <f t="shared" si="6"/>
        <v>41151</v>
      </c>
      <c r="AE101" s="25">
        <f t="shared" si="6"/>
        <v>41152</v>
      </c>
      <c r="AF101" s="25">
        <f t="shared" si="6"/>
        <v>41153</v>
      </c>
      <c r="AG101" s="25">
        <f t="shared" si="6"/>
        <v>41154</v>
      </c>
      <c r="AH101" s="25">
        <f t="shared" si="6"/>
        <v>41155</v>
      </c>
      <c r="AI101" s="25">
        <f t="shared" si="6"/>
        <v>41156</v>
      </c>
      <c r="AJ101" s="25">
        <f t="shared" si="6"/>
        <v>41157</v>
      </c>
      <c r="AK101" s="25">
        <f t="shared" si="6"/>
        <v>41158</v>
      </c>
      <c r="AL101" s="25">
        <f t="shared" si="6"/>
        <v>41159</v>
      </c>
      <c r="AM101" s="25">
        <f t="shared" si="6"/>
        <v>41160</v>
      </c>
      <c r="AN101" s="25">
        <f t="shared" si="6"/>
        <v>41161</v>
      </c>
      <c r="AO101" s="25">
        <f t="shared" si="6"/>
        <v>41162</v>
      </c>
      <c r="AP101" s="25">
        <f t="shared" si="6"/>
        <v>41163</v>
      </c>
      <c r="AQ101" s="25">
        <f t="shared" si="6"/>
        <v>41164</v>
      </c>
      <c r="AR101" s="25">
        <f t="shared" si="6"/>
        <v>41165</v>
      </c>
      <c r="AS101" s="25">
        <f t="shared" si="6"/>
        <v>41166</v>
      </c>
      <c r="AT101" s="25">
        <f t="shared" si="6"/>
        <v>41167</v>
      </c>
      <c r="AU101" s="25">
        <f t="shared" si="6"/>
        <v>41168</v>
      </c>
      <c r="AV101" s="25">
        <f t="shared" si="6"/>
        <v>41169</v>
      </c>
      <c r="AW101" s="25">
        <f t="shared" si="6"/>
        <v>41170</v>
      </c>
      <c r="AX101" s="25">
        <f t="shared" si="6"/>
        <v>41171</v>
      </c>
      <c r="AY101" s="25">
        <f t="shared" si="6"/>
        <v>41172</v>
      </c>
      <c r="AZ101" s="25">
        <f t="shared" si="6"/>
        <v>41173</v>
      </c>
      <c r="BA101" s="25">
        <f t="shared" si="6"/>
        <v>41174</v>
      </c>
      <c r="BB101" s="25">
        <f t="shared" si="6"/>
        <v>41175</v>
      </c>
      <c r="BC101" s="25">
        <f t="shared" si="6"/>
        <v>41176</v>
      </c>
      <c r="BD101" s="25">
        <f t="shared" si="6"/>
        <v>41177</v>
      </c>
      <c r="BE101" s="25">
        <f t="shared" si="6"/>
        <v>41178</v>
      </c>
      <c r="BF101" s="25">
        <f t="shared" si="6"/>
        <v>41179</v>
      </c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</row>
  </sheetData>
  <autoFilter ref="A19:BF97"/>
  <sortState ref="C2:D16">
    <sortCondition ref="C2"/>
  </sortState>
  <conditionalFormatting sqref="L98:AY98 L89:CU90 L85:CU87 L21:CU24 L26:CU33 L35:CU39 L41:BL54 BR41:CU54 BP41:BQ44 BO41:BO43 BM41:BN44 BM46:BQ54 L56:CU68 L92:CU94 L96:CU96 L70:CU83">
    <cfRule type="cellIs" dxfId="18" priority="183" operator="equal">
      <formula>"-"</formula>
    </cfRule>
    <cfRule type="cellIs" dxfId="17" priority="184" operator="equal">
      <formula>"E"</formula>
    </cfRule>
    <cfRule type="cellIs" dxfId="16" priority="185" operator="equal">
      <formula>"B"</formula>
    </cfRule>
  </conditionalFormatting>
  <conditionalFormatting sqref="L89:CU90 L85:CU87 L21:CU24 L26:CU33 L35:CU39 L41:BL54 BR41:CU54 BP41:BQ44 BO41:BO43 BM41:BN44 BM46:BQ54 L56:CU68 L92:CU94 L96:CU96 L70:CU83">
    <cfRule type="cellIs" dxfId="15" priority="182" operator="equal">
      <formula>"BE"</formula>
    </cfRule>
  </conditionalFormatting>
  <conditionalFormatting sqref="J89 J21:J24 J26:J32 J41:J51 J56:J66 J71:J72 J96 J35:J38 J92:J93 J74:J82">
    <cfRule type="cellIs" dxfId="14" priority="256" operator="equal">
      <formula>$I$5</formula>
    </cfRule>
  </conditionalFormatting>
  <conditionalFormatting sqref="J35:J37 J21:J24 J26:J32 J89 J41:J51 J56:J66 J71:J72 J96 J92:J93 J74:J82">
    <cfRule type="expression" dxfId="13" priority="263">
      <formula>AND(J21&lt;&gt;$I$5,$I21&lt;TODAY())</formula>
    </cfRule>
  </conditionalFormatting>
  <conditionalFormatting sqref="J38">
    <cfRule type="expression" dxfId="12" priority="31">
      <formula>AND(J38&lt;&gt;$I$5,$I38&lt;TODAY())</formula>
    </cfRule>
  </conditionalFormatting>
  <conditionalFormatting sqref="BO44">
    <cfRule type="cellIs" dxfId="11" priority="10" operator="equal">
      <formula>"-"</formula>
    </cfRule>
    <cfRule type="cellIs" dxfId="10" priority="11" operator="equal">
      <formula>"E"</formula>
    </cfRule>
    <cfRule type="cellIs" dxfId="9" priority="12" operator="equal">
      <formula>"B"</formula>
    </cfRule>
  </conditionalFormatting>
  <conditionalFormatting sqref="BO44">
    <cfRule type="cellIs" dxfId="8" priority="9" operator="equal">
      <formula>"BE"</formula>
    </cfRule>
  </conditionalFormatting>
  <conditionalFormatting sqref="BM45:BN45">
    <cfRule type="cellIs" dxfId="7" priority="6" operator="equal">
      <formula>"-"</formula>
    </cfRule>
    <cfRule type="cellIs" dxfId="6" priority="7" operator="equal">
      <formula>"E"</formula>
    </cfRule>
    <cfRule type="cellIs" dxfId="5" priority="8" operator="equal">
      <formula>"B"</formula>
    </cfRule>
  </conditionalFormatting>
  <conditionalFormatting sqref="BM45:BN45">
    <cfRule type="cellIs" dxfId="4" priority="5" operator="equal">
      <formula>"BE"</formula>
    </cfRule>
  </conditionalFormatting>
  <conditionalFormatting sqref="J67">
    <cfRule type="cellIs" dxfId="3" priority="4" operator="equal">
      <formula>$I$5</formula>
    </cfRule>
  </conditionalFormatting>
  <conditionalFormatting sqref="J67">
    <cfRule type="expression" dxfId="2" priority="3">
      <formula>AND(J67&lt;&gt;$I$5,$I67&lt;TODAY())</formula>
    </cfRule>
  </conditionalFormatting>
  <conditionalFormatting sqref="J94">
    <cfRule type="cellIs" dxfId="1" priority="2" operator="equal">
      <formula>$I$5</formula>
    </cfRule>
  </conditionalFormatting>
  <conditionalFormatting sqref="J94">
    <cfRule type="expression" dxfId="0" priority="1">
      <formula>AND(J94&lt;&gt;$I$5,$I94&lt;TODAY())</formula>
    </cfRule>
  </conditionalFormatting>
  <dataValidations count="4">
    <dataValidation type="list" allowBlank="1" showInputMessage="1" showErrorMessage="1" sqref="D35:F39 D41:F48 E49:F51 D50:D51 D56:D62 D26:F33 E95:E97 D64:D74 E56:E93 F55:F97 D77:D97">
      <formula1>$C$2:$C$17</formula1>
    </dataValidation>
    <dataValidation type="list" allowBlank="1" showInputMessage="1" showErrorMessage="1" sqref="J71:J72 J92:J96 J26:J32 J35:J38 J21:J24 J41:J51 J87:J90 J56:J67 J74:J82">
      <formula1>$I$4:$I$14</formula1>
    </dataValidation>
    <dataValidation type="list" allowBlank="1" showInputMessage="1" showErrorMessage="1" sqref="D20:E24">
      <formula1>members</formula1>
    </dataValidation>
    <dataValidation type="list" allowBlank="1" showInputMessage="1" showErrorMessage="1" sqref="I20:I24">
      <formula1>$F$2:$F$6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8" sqref="C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Yêu cầu</vt:lpstr>
      <vt:lpstr>Khao sat thong tin GV</vt:lpstr>
      <vt:lpstr>Plan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2012-10-11T05:27:55Z</dcterms:modified>
</cp:coreProperties>
</file>