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Plan!$A$18:$BF$94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98" s="1"/>
  <c r="L98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98"/>
  <c r="BI18" l="1"/>
  <c r="BH15"/>
  <c r="O98"/>
  <c r="O15"/>
  <c r="BJ18" l="1"/>
  <c r="BI15"/>
  <c r="P98"/>
  <c r="P15"/>
  <c r="BK18" l="1"/>
  <c r="BJ15"/>
  <c r="Q98"/>
  <c r="Q15"/>
  <c r="BL18" l="1"/>
  <c r="BK15"/>
  <c r="R15"/>
  <c r="R98"/>
  <c r="BM18" l="1"/>
  <c r="BL15"/>
  <c r="S98"/>
  <c r="S15"/>
  <c r="BN18" l="1"/>
  <c r="BN15" s="1"/>
  <c r="BM15"/>
  <c r="T98"/>
  <c r="T15"/>
  <c r="U98" l="1"/>
  <c r="U15"/>
  <c r="V15" l="1"/>
  <c r="V98"/>
  <c r="W98" l="1"/>
  <c r="W15"/>
  <c r="X98" l="1"/>
  <c r="X15"/>
  <c r="Y98" l="1"/>
  <c r="Y15"/>
  <c r="Z15" l="1"/>
  <c r="Z98"/>
  <c r="AA98" l="1"/>
  <c r="AA15"/>
  <c r="AB98" l="1"/>
  <c r="AB15"/>
  <c r="AC98" l="1"/>
  <c r="AC15"/>
  <c r="AD15" l="1"/>
  <c r="AD98"/>
  <c r="AE98" l="1"/>
  <c r="AE15"/>
  <c r="AF98" l="1"/>
  <c r="AF15"/>
  <c r="AG98" l="1"/>
  <c r="AG15"/>
  <c r="AH15" l="1"/>
  <c r="AH98"/>
  <c r="AI98" l="1"/>
  <c r="AI15"/>
  <c r="AJ98" l="1"/>
  <c r="AJ15"/>
  <c r="AK98" l="1"/>
  <c r="AK15"/>
  <c r="AL15" l="1"/>
  <c r="AL98"/>
  <c r="AM98" l="1"/>
  <c r="AM15"/>
  <c r="AN98" l="1"/>
  <c r="AN15"/>
  <c r="AO98" l="1"/>
  <c r="AO15"/>
  <c r="AP15" l="1"/>
  <c r="AP98"/>
  <c r="AQ98" l="1"/>
  <c r="AQ15"/>
  <c r="AR98" l="1"/>
  <c r="AR15"/>
  <c r="AS98" l="1"/>
  <c r="AS15"/>
  <c r="AT98" l="1"/>
  <c r="AT15"/>
  <c r="AU98" l="1"/>
  <c r="AU15"/>
  <c r="AV98" l="1"/>
  <c r="AV15"/>
  <c r="AW98" l="1"/>
  <c r="AW15"/>
  <c r="AX15" l="1"/>
  <c r="AX98"/>
  <c r="D9" l="1"/>
  <c r="D14"/>
  <c r="D16"/>
  <c r="D12"/>
  <c r="D10" l="1"/>
  <c r="AY15" l="1"/>
  <c r="AY98" l="1"/>
  <c r="AZ15"/>
  <c r="AZ98" l="1"/>
  <c r="BA15"/>
  <c r="BA98" l="1"/>
  <c r="BB15"/>
  <c r="BB98" l="1"/>
  <c r="BC15"/>
  <c r="BC98" l="1"/>
  <c r="BD15"/>
  <c r="BD98" l="1"/>
  <c r="BE15"/>
  <c r="BE98" l="1"/>
  <c r="BF98" l="1"/>
  <c r="BF15"/>
</calcChain>
</file>

<file path=xl/sharedStrings.xml><?xml version="1.0" encoding="utf-8"?>
<sst xmlns="http://schemas.openxmlformats.org/spreadsheetml/2006/main" count="309" uniqueCount="145">
  <si>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</si>
  <si>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</si>
  <si>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</si>
  <si>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</si>
  <si>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</si>
  <si>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</si>
  <si>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</si>
  <si>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</si>
  <si>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</si>
  <si>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</si>
  <si>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</si>
  <si>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</si>
  <si>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</si>
  <si>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</si>
  <si>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</si>
  <si>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</si>
  <si>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</si>
  <si>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</si>
  <si>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</si>
  <si>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</si>
  <si>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</si>
  <si>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</si>
  <si>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</si>
  <si>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</si>
  <si>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</si>
  <si>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</si>
  <si>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</si>
  <si>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</si>
  <si>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</si>
  <si>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</si>
  <si>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</si>
  <si>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</si>
  <si>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</si>
  <si>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</si>
  <si>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</si>
  <si>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</si>
  <si>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</si>
  <si>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</si>
  <si>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</si>
  <si>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</si>
  <si>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</si>
  <si>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</si>
  <si>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</si>
  <si>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</si>
  <si>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</si>
  <si>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</si>
  <si>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</si>
  <si>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</si>
  <si>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</si>
  <si>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</si>
  <si>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</si>
  <si>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</si>
  <si>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</si>
  <si>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</si>
  <si>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</si>
  <si>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</si>
  <si>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</si>
  <si>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</si>
  <si>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</si>
  <si>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</si>
  <si>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</si>
  <si>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</si>
  <si>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</si>
  <si>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</si>
  <si>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</si>
  <si>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</si>
  <si>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</si>
  <si>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</si>
  <si>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</si>
  <si>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</si>
  <si>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</si>
  <si>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</si>
  <si>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</si>
  <si>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</si>
  <si>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</si>
  <si>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</si>
  <si>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</si>
  <si>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</si>
  <si>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</si>
  <si>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</si>
  <si>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</si>
  <si>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</si>
  <si>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</si>
  <si>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</si>
  <si>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</si>
  <si>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</si>
  <si>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</si>
  <si>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</si>
  <si>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</si>
  <si>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</si>
  <si>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</si>
  <si>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</si>
  <si>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</si>
  <si>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</si>
  <si>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</si>
  <si>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</si>
  <si>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</si>
  <si>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</si>
  <si>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</si>
  <si>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</si>
  <si>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</si>
  <si>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</si>
  <si>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</si>
  <si>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</si>
  <si>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</si>
  <si>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</si>
  <si>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</si>
  <si>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</si>
  <si>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</si>
  <si>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</si>
  <si>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</si>
  <si>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</si>
  <si>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</si>
  <si>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</si>
  <si>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</si>
  <si>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</si>
  <si>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</si>
  <si>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</si>
  <si>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</si>
  <si>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</si>
  <si>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</si>
  <si>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</si>
  <si>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</si>
  <si>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</si>
  <si>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</si>
  <si>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</si>
  <si>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</si>
  <si>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</si>
  <si>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</si>
  <si>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</si>
  <si>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</si>
  <si>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</si>
  <si>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</si>
  <si>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</si>
  <si>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</si>
  <si>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</si>
  <si>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</si>
  <si>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</si>
  <si>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</si>
  <si>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</si>
  <si>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</si>
  <si>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</si>
  <si>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</si>
  <si>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Quản lý danh sách trái chủ - giấy chứng nhận</t>
  </si>
  <si>
    <t xml:space="preserve">Danh mục 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</si>
</sst>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8"/>
  <sheetViews>
    <sheetView tabSelected="1" topLeftCell="A66" zoomScale="130" zoomScaleNormal="130" workbookViewId="0">
      <selection activeCell="D70" sqref="D70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133</v>
      </c>
      <c r="K1" s="15" t="s">
        <v>135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136</v>
      </c>
      <c r="K2" s="15" t="s">
        <v>137</v>
      </c>
    </row>
    <row r="3" spans="2:66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134</v>
      </c>
      <c r="K3" s="15" t="s">
        <v>138</v>
      </c>
    </row>
    <row r="4" spans="2:66">
      <c r="C4" s="27" t="s">
        <v>60</v>
      </c>
      <c r="D4" s="16"/>
      <c r="E4" s="33" t="s">
        <v>133</v>
      </c>
      <c r="F4" s="33"/>
      <c r="G4" s="33" t="s">
        <v>134</v>
      </c>
      <c r="H4" s="33" t="s">
        <v>136</v>
      </c>
      <c r="I4" s="17" t="s">
        <v>40</v>
      </c>
      <c r="K4" s="15"/>
    </row>
    <row r="5" spans="2:66">
      <c r="C5" s="27" t="s">
        <v>82</v>
      </c>
      <c r="D5" s="16"/>
      <c r="E5" s="33"/>
      <c r="F5" s="33" t="s">
        <v>142</v>
      </c>
      <c r="G5" s="15"/>
      <c r="H5" s="15" t="s">
        <v>136</v>
      </c>
      <c r="I5" s="17" t="s">
        <v>92</v>
      </c>
      <c r="K5" s="15"/>
    </row>
    <row r="6" spans="2:66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>
      <c r="C7" s="27" t="s">
        <v>71</v>
      </c>
      <c r="D7" s="16"/>
      <c r="E7" s="33" t="s">
        <v>139</v>
      </c>
      <c r="F7" s="33" t="s">
        <v>140</v>
      </c>
      <c r="G7" s="33" t="s">
        <v>140</v>
      </c>
      <c r="H7" s="33" t="s">
        <v>140</v>
      </c>
      <c r="K7" s="15"/>
    </row>
    <row r="8" spans="2:66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>
      <c r="C9" s="27" t="s">
        <v>58</v>
      </c>
      <c r="D9" s="16">
        <f>SUMIF($D$19:$D$94,C9,$G$19:$G$94)</f>
        <v>0</v>
      </c>
      <c r="E9" s="33"/>
      <c r="F9" s="33" t="s">
        <v>141</v>
      </c>
      <c r="G9" s="33" t="s">
        <v>134</v>
      </c>
      <c r="H9" s="33" t="s">
        <v>134</v>
      </c>
      <c r="K9" s="15"/>
    </row>
    <row r="10" spans="2:66">
      <c r="C10" s="27" t="s">
        <v>61</v>
      </c>
      <c r="D10" s="16">
        <f>SUMIF($D$19:$D$94,C10,$G$19:$G$94)</f>
        <v>0</v>
      </c>
      <c r="E10" s="33"/>
      <c r="F10" s="33" t="s">
        <v>133</v>
      </c>
      <c r="H10" s="33" t="s">
        <v>142</v>
      </c>
      <c r="K10" s="15"/>
    </row>
    <row r="11" spans="2:66">
      <c r="C11" s="27" t="s">
        <v>84</v>
      </c>
      <c r="D11" s="16"/>
      <c r="E11" s="33" t="s">
        <v>142</v>
      </c>
      <c r="F11" s="33" t="s">
        <v>142</v>
      </c>
      <c r="G11" s="33" t="s">
        <v>136</v>
      </c>
      <c r="H11" s="33"/>
      <c r="K11" s="15"/>
    </row>
    <row r="12" spans="2:66">
      <c r="C12" s="27" t="s">
        <v>59</v>
      </c>
      <c r="D12" s="16">
        <f>SUMIF($D$19:$D$94,C12,$G$19:$G$94)</f>
        <v>0</v>
      </c>
      <c r="E12" s="33" t="s">
        <v>139</v>
      </c>
      <c r="F12" s="33" t="s">
        <v>140</v>
      </c>
      <c r="G12" s="33" t="s">
        <v>140</v>
      </c>
      <c r="H12" s="33" t="s">
        <v>140</v>
      </c>
      <c r="K12" s="15"/>
    </row>
    <row r="13" spans="2:66">
      <c r="C13" s="27" t="s">
        <v>74</v>
      </c>
      <c r="D13" s="16"/>
      <c r="E13" s="33" t="s">
        <v>142</v>
      </c>
      <c r="F13" s="33" t="s">
        <v>136</v>
      </c>
      <c r="G13" s="33" t="s">
        <v>136</v>
      </c>
      <c r="H13" s="33" t="s">
        <v>133</v>
      </c>
      <c r="K13" s="15"/>
    </row>
    <row r="14" spans="2:66" ht="17.25" customHeight="1">
      <c r="C14" s="27" t="s">
        <v>57</v>
      </c>
      <c r="D14" s="16">
        <f>SUMIF($D$19:$D$94,C14,$G$19:$G$94)</f>
        <v>0</v>
      </c>
      <c r="E14" s="33"/>
      <c r="F14" s="33" t="s">
        <v>139</v>
      </c>
      <c r="G14" s="33" t="s">
        <v>133</v>
      </c>
      <c r="H14" s="33" t="s">
        <v>136</v>
      </c>
      <c r="K14" s="15"/>
    </row>
    <row r="15" spans="2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>
      <c r="C16" s="27" t="s">
        <v>81</v>
      </c>
      <c r="D16" s="16">
        <f>SUMIF($D$19:$D$94,C16,$G$19:$G$94)</f>
        <v>0</v>
      </c>
      <c r="E16" s="33"/>
      <c r="F16" s="33" t="s">
        <v>133</v>
      </c>
      <c r="G16" s="33"/>
      <c r="H16" s="33" t="s">
        <v>136</v>
      </c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96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97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98</v>
      </c>
      <c r="D37" s="29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>
      <c r="B39" s="21"/>
      <c r="C39" s="30" t="s">
        <v>144</v>
      </c>
      <c r="D39" s="21" t="s">
        <v>131</v>
      </c>
      <c r="E39" s="21" t="s">
        <v>132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>
      <c r="A40" t="s">
        <v>10</v>
      </c>
      <c r="B40" s="22"/>
      <c r="C40" s="29" t="s">
        <v>115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>
      <c r="A41" t="s">
        <v>10</v>
      </c>
      <c r="B41" s="22"/>
      <c r="C41" s="29" t="s">
        <v>116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117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B43" s="22"/>
      <c r="C43" s="29" t="s">
        <v>95</v>
      </c>
      <c r="D43" s="22" t="s">
        <v>81</v>
      </c>
      <c r="E43" s="22" t="s">
        <v>60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B44" s="22"/>
      <c r="C44" s="29" t="s">
        <v>143</v>
      </c>
      <c r="D44" s="22" t="s">
        <v>61</v>
      </c>
      <c r="E44" s="22" t="s">
        <v>61</v>
      </c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121</v>
      </c>
      <c r="D45" s="22" t="s">
        <v>84</v>
      </c>
      <c r="E45" s="22" t="s">
        <v>84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93</v>
      </c>
      <c r="D46" s="22" t="s">
        <v>81</v>
      </c>
      <c r="E46" s="22" t="s">
        <v>59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94</v>
      </c>
      <c r="D47" s="22" t="s">
        <v>81</v>
      </c>
      <c r="E47" s="22" t="s">
        <v>84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A48" t="s">
        <v>10</v>
      </c>
      <c r="B48" s="22"/>
      <c r="C48" s="29" t="s">
        <v>118</v>
      </c>
      <c r="D48" s="22"/>
      <c r="E48" s="22"/>
      <c r="F48" s="22"/>
      <c r="G48" s="22"/>
      <c r="H48" s="23"/>
      <c r="I48" s="23"/>
      <c r="J48" s="23" t="s">
        <v>92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A49" t="s">
        <v>10</v>
      </c>
      <c r="B49" s="22"/>
      <c r="C49" s="29" t="s">
        <v>119</v>
      </c>
      <c r="D49" s="22"/>
      <c r="E49" s="22"/>
      <c r="F49" s="22"/>
      <c r="G49" s="22"/>
      <c r="H49" s="23"/>
      <c r="I49" s="23"/>
      <c r="J49" s="23" t="s">
        <v>92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A50" t="s">
        <v>10</v>
      </c>
      <c r="B50" s="22"/>
      <c r="C50" s="29" t="s">
        <v>120</v>
      </c>
      <c r="D50" s="22"/>
      <c r="E50" s="22"/>
      <c r="F50" s="22"/>
      <c r="G50" s="22"/>
      <c r="H50" s="23"/>
      <c r="I50" s="23"/>
      <c r="J50" s="23" t="s">
        <v>92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B51" s="22"/>
      <c r="C51" s="29"/>
      <c r="D51" s="22"/>
      <c r="E51" s="22"/>
      <c r="F51" s="22"/>
      <c r="G51" s="22"/>
      <c r="H51" s="23"/>
      <c r="I51" s="23"/>
      <c r="J51" s="23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20" customFormat="1">
      <c r="B54" s="21"/>
      <c r="C54" s="30" t="s">
        <v>129</v>
      </c>
      <c r="D54" s="21" t="s">
        <v>80</v>
      </c>
      <c r="E54" s="21" t="s">
        <v>79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</row>
    <row r="55" spans="1:66">
      <c r="B55" s="22"/>
      <c r="C55" s="29" t="s">
        <v>125</v>
      </c>
      <c r="D55" s="22" t="s">
        <v>60</v>
      </c>
      <c r="E55" s="22" t="s">
        <v>58</v>
      </c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>
      <c r="B56" s="22"/>
      <c r="C56" s="29" t="s">
        <v>126</v>
      </c>
      <c r="D56" s="22" t="s">
        <v>60</v>
      </c>
      <c r="E56" s="22" t="s">
        <v>58</v>
      </c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>
      <c r="B57" s="22"/>
      <c r="C57" s="29" t="s">
        <v>127</v>
      </c>
      <c r="D57" s="22" t="s">
        <v>61</v>
      </c>
      <c r="E57" s="22" t="s">
        <v>61</v>
      </c>
      <c r="F57" s="22"/>
      <c r="G57" s="22"/>
      <c r="H57" s="23"/>
      <c r="I57" s="23"/>
      <c r="J57" s="23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>
      <c r="B58" s="22"/>
      <c r="C58" s="29" t="s">
        <v>128</v>
      </c>
      <c r="D58" s="22" t="s">
        <v>61</v>
      </c>
      <c r="E58" s="22" t="s">
        <v>61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122</v>
      </c>
      <c r="D59" s="22" t="s">
        <v>58</v>
      </c>
      <c r="E59" s="22" t="s">
        <v>58</v>
      </c>
      <c r="F59" s="22"/>
      <c r="G59" s="22"/>
      <c r="H59" s="23"/>
      <c r="I59" s="23"/>
      <c r="J59" s="23" t="s">
        <v>40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123</v>
      </c>
      <c r="D60" s="22" t="s">
        <v>71</v>
      </c>
      <c r="E60" s="22" t="s">
        <v>71</v>
      </c>
      <c r="F60" s="22"/>
      <c r="G60" s="22"/>
      <c r="H60" s="23"/>
      <c r="I60" s="23"/>
      <c r="J60" s="23" t="s">
        <v>40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76</v>
      </c>
      <c r="D61" s="22" t="s">
        <v>58</v>
      </c>
      <c r="E61" s="22" t="s">
        <v>58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77</v>
      </c>
      <c r="D62" s="22" t="s">
        <v>82</v>
      </c>
      <c r="E62" s="22" t="s">
        <v>71</v>
      </c>
      <c r="F62" s="22"/>
      <c r="G62" s="22"/>
      <c r="H62" s="23"/>
      <c r="I62" s="23"/>
      <c r="J62" s="23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78</v>
      </c>
      <c r="D63" s="22" t="s">
        <v>60</v>
      </c>
      <c r="E63" s="22" t="s">
        <v>60</v>
      </c>
      <c r="F63" s="22"/>
      <c r="G63" s="22"/>
      <c r="H63" s="23"/>
      <c r="I63" s="23"/>
      <c r="J63" s="23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130</v>
      </c>
      <c r="D64" s="22" t="s">
        <v>84</v>
      </c>
      <c r="E64" s="22" t="s">
        <v>67</v>
      </c>
      <c r="F64" s="22" t="s">
        <v>71</v>
      </c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124</v>
      </c>
      <c r="D65" s="22" t="s">
        <v>71</v>
      </c>
      <c r="E65" s="22" t="s">
        <v>71</v>
      </c>
      <c r="F65" s="22"/>
      <c r="G65" s="22"/>
      <c r="H65" s="23"/>
      <c r="I65" s="23"/>
      <c r="J65" s="23" t="s">
        <v>40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/>
      <c r="D66" s="22"/>
      <c r="E66" s="22"/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/>
      <c r="D67" s="22"/>
      <c r="E67" s="22"/>
      <c r="F67" s="22"/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20" customFormat="1">
      <c r="A68"/>
      <c r="B68" s="21"/>
      <c r="C68" s="30" t="s">
        <v>107</v>
      </c>
      <c r="D68" s="21"/>
      <c r="E68" s="21"/>
      <c r="F68" s="21" t="s">
        <v>59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>
      <c r="B69" s="22"/>
      <c r="C69" s="38" t="s">
        <v>108</v>
      </c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>
      <c r="B70" s="22"/>
      <c r="C70" s="29" t="s">
        <v>109</v>
      </c>
      <c r="D70" s="22" t="s">
        <v>59</v>
      </c>
      <c r="E70" s="22"/>
      <c r="F70" s="22"/>
      <c r="G70" s="22"/>
      <c r="H70" s="23"/>
      <c r="I70" s="23"/>
      <c r="J70" s="23" t="s">
        <v>40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>
      <c r="B71" s="22"/>
      <c r="C71" s="29" t="s">
        <v>99</v>
      </c>
      <c r="D71" s="22" t="s">
        <v>59</v>
      </c>
      <c r="E71" s="22"/>
      <c r="F71" s="22"/>
      <c r="G71" s="22"/>
      <c r="H71" s="23"/>
      <c r="I71" s="23"/>
      <c r="J71" s="23" t="s">
        <v>92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>
      <c r="B72" s="22"/>
      <c r="C72" s="38" t="s">
        <v>110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29" t="s">
        <v>100</v>
      </c>
      <c r="D73" s="22" t="s">
        <v>59</v>
      </c>
      <c r="E73" s="22"/>
      <c r="F73" s="22"/>
      <c r="G73" s="22"/>
      <c r="H73" s="23"/>
      <c r="I73" s="23"/>
      <c r="J73" s="23" t="s">
        <v>92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101</v>
      </c>
      <c r="D74" s="22" t="s">
        <v>59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29" t="s">
        <v>102</v>
      </c>
      <c r="D75" s="22" t="s">
        <v>59</v>
      </c>
      <c r="E75" s="22"/>
      <c r="F75" s="22"/>
      <c r="G75" s="22"/>
      <c r="H75" s="23"/>
      <c r="I75" s="23"/>
      <c r="J75" s="23" t="s">
        <v>92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103</v>
      </c>
      <c r="D76" s="22" t="s">
        <v>57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38" t="s">
        <v>104</v>
      </c>
      <c r="D77" s="22" t="s">
        <v>57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38" t="s">
        <v>105</v>
      </c>
      <c r="D78" s="22" t="s">
        <v>57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38" t="s">
        <v>111</v>
      </c>
      <c r="D79" s="22" t="s">
        <v>57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106</v>
      </c>
      <c r="D80" s="22" t="s">
        <v>57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29"/>
      <c r="D81" s="22"/>
      <c r="E81" s="22"/>
      <c r="F81" s="22"/>
      <c r="G81" s="22"/>
      <c r="H81" s="23"/>
      <c r="I81" s="23"/>
      <c r="J81" s="23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20" customFormat="1">
      <c r="A82"/>
      <c r="B82" s="21"/>
      <c r="C82" s="30" t="s">
        <v>112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>
      <c r="B83" s="22"/>
      <c r="C83" s="37" t="s">
        <v>113</v>
      </c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B84" s="22"/>
      <c r="C84" s="37" t="s">
        <v>114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B85" s="22"/>
      <c r="C85" s="29"/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20" customFormat="1">
      <c r="A86">
        <v>5</v>
      </c>
      <c r="B86" s="21"/>
      <c r="C86" s="30" t="s">
        <v>54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>
      <c r="A87">
        <v>6</v>
      </c>
      <c r="B87" s="22">
        <v>5</v>
      </c>
      <c r="C87" s="29" t="s">
        <v>85</v>
      </c>
      <c r="D87" s="22" t="s">
        <v>64</v>
      </c>
      <c r="E87" s="22" t="s">
        <v>70</v>
      </c>
      <c r="F87" s="22"/>
      <c r="G87" s="22"/>
      <c r="H87" s="23"/>
      <c r="I87" s="23"/>
      <c r="J87" s="23" t="s">
        <v>40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>
      <c r="A89">
        <v>57</v>
      </c>
      <c r="B89" s="21"/>
      <c r="C89" s="28" t="s">
        <v>62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>
      <c r="A90">
        <v>58</v>
      </c>
      <c r="B90" s="22">
        <v>44</v>
      </c>
      <c r="C90" s="29" t="s">
        <v>62</v>
      </c>
      <c r="D90" s="22" t="s">
        <v>59</v>
      </c>
      <c r="E90" s="22" t="s">
        <v>64</v>
      </c>
      <c r="F90" s="22"/>
      <c r="G90" s="22"/>
      <c r="H90" s="23"/>
      <c r="I90" s="23"/>
      <c r="J90" s="23" t="s">
        <v>39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A91">
        <v>59</v>
      </c>
      <c r="B91" s="22"/>
      <c r="C91" s="29"/>
      <c r="D91" s="22"/>
      <c r="E91" s="22"/>
      <c r="F91" s="22"/>
      <c r="G91" s="22"/>
      <c r="H91" s="23"/>
      <c r="I91" s="23"/>
      <c r="J91" s="22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8" customFormat="1">
      <c r="A92">
        <v>60</v>
      </c>
      <c r="C92" s="28" t="s">
        <v>63</v>
      </c>
      <c r="J92" s="28" t="s">
        <v>40</v>
      </c>
    </row>
    <row r="93" spans="1:66">
      <c r="A93">
        <v>61</v>
      </c>
      <c r="B93" s="22">
        <v>45</v>
      </c>
      <c r="C93" s="29" t="s">
        <v>63</v>
      </c>
      <c r="D93" s="22" t="s">
        <v>71</v>
      </c>
      <c r="E93" s="22"/>
      <c r="F93" s="22"/>
      <c r="G93" s="22"/>
      <c r="H93" s="23"/>
      <c r="I93" s="23"/>
      <c r="J93" s="23" t="s">
        <v>92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 t="s">
        <v>52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20" customFormat="1">
      <c r="A94"/>
      <c r="B94" s="21"/>
      <c r="C94" s="28" t="s">
        <v>55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8" spans="1:66" s="24" customFormat="1">
      <c r="A98"/>
      <c r="C98" s="32" t="s">
        <v>53</v>
      </c>
      <c r="H98" s="25"/>
      <c r="I98" s="25"/>
      <c r="J98" s="25"/>
      <c r="L98" s="25">
        <f>L18</f>
        <v>41133</v>
      </c>
      <c r="M98" s="25">
        <f t="shared" ref="M98:BF98" si="10">M18</f>
        <v>41134</v>
      </c>
      <c r="N98" s="25">
        <f t="shared" si="10"/>
        <v>41135</v>
      </c>
      <c r="O98" s="25">
        <f t="shared" si="10"/>
        <v>41136</v>
      </c>
      <c r="P98" s="25">
        <f t="shared" si="10"/>
        <v>41137</v>
      </c>
      <c r="Q98" s="25">
        <f t="shared" si="10"/>
        <v>41138</v>
      </c>
      <c r="R98" s="25">
        <f t="shared" si="10"/>
        <v>41139</v>
      </c>
      <c r="S98" s="25">
        <f t="shared" si="10"/>
        <v>41140</v>
      </c>
      <c r="T98" s="25">
        <f t="shared" si="10"/>
        <v>41141</v>
      </c>
      <c r="U98" s="25">
        <f t="shared" si="10"/>
        <v>41142</v>
      </c>
      <c r="V98" s="25">
        <f t="shared" si="10"/>
        <v>41143</v>
      </c>
      <c r="W98" s="25">
        <f t="shared" si="10"/>
        <v>41144</v>
      </c>
      <c r="X98" s="25">
        <f t="shared" si="10"/>
        <v>41145</v>
      </c>
      <c r="Y98" s="25">
        <f t="shared" si="10"/>
        <v>41146</v>
      </c>
      <c r="Z98" s="25">
        <f t="shared" si="10"/>
        <v>41147</v>
      </c>
      <c r="AA98" s="25">
        <f t="shared" si="10"/>
        <v>41148</v>
      </c>
      <c r="AB98" s="25">
        <f t="shared" si="10"/>
        <v>41149</v>
      </c>
      <c r="AC98" s="25">
        <f t="shared" si="10"/>
        <v>41150</v>
      </c>
      <c r="AD98" s="25">
        <f t="shared" si="10"/>
        <v>41151</v>
      </c>
      <c r="AE98" s="25">
        <f t="shared" si="10"/>
        <v>41152</v>
      </c>
      <c r="AF98" s="25">
        <f t="shared" si="10"/>
        <v>41153</v>
      </c>
      <c r="AG98" s="25">
        <f t="shared" si="10"/>
        <v>41154</v>
      </c>
      <c r="AH98" s="25">
        <f t="shared" si="10"/>
        <v>41155</v>
      </c>
      <c r="AI98" s="25">
        <f t="shared" si="10"/>
        <v>41156</v>
      </c>
      <c r="AJ98" s="25">
        <f t="shared" si="10"/>
        <v>41157</v>
      </c>
      <c r="AK98" s="25">
        <f t="shared" si="10"/>
        <v>41158</v>
      </c>
      <c r="AL98" s="25">
        <f t="shared" si="10"/>
        <v>41159</v>
      </c>
      <c r="AM98" s="25">
        <f t="shared" si="10"/>
        <v>41160</v>
      </c>
      <c r="AN98" s="25">
        <f t="shared" si="10"/>
        <v>41161</v>
      </c>
      <c r="AO98" s="25">
        <f t="shared" si="10"/>
        <v>41162</v>
      </c>
      <c r="AP98" s="25">
        <f t="shared" si="10"/>
        <v>41163</v>
      </c>
      <c r="AQ98" s="25">
        <f t="shared" si="10"/>
        <v>41164</v>
      </c>
      <c r="AR98" s="25">
        <f t="shared" si="10"/>
        <v>41165</v>
      </c>
      <c r="AS98" s="25">
        <f t="shared" si="10"/>
        <v>41166</v>
      </c>
      <c r="AT98" s="25">
        <f t="shared" si="10"/>
        <v>41167</v>
      </c>
      <c r="AU98" s="25">
        <f t="shared" si="10"/>
        <v>41168</v>
      </c>
      <c r="AV98" s="25">
        <f t="shared" si="10"/>
        <v>41169</v>
      </c>
      <c r="AW98" s="25">
        <f t="shared" si="10"/>
        <v>41170</v>
      </c>
      <c r="AX98" s="25">
        <f t="shared" si="10"/>
        <v>41171</v>
      </c>
      <c r="AY98" s="25">
        <f t="shared" si="10"/>
        <v>41172</v>
      </c>
      <c r="AZ98" s="25">
        <f t="shared" si="10"/>
        <v>41173</v>
      </c>
      <c r="BA98" s="25">
        <f t="shared" si="10"/>
        <v>41174</v>
      </c>
      <c r="BB98" s="25">
        <f t="shared" si="10"/>
        <v>41175</v>
      </c>
      <c r="BC98" s="25">
        <f t="shared" si="10"/>
        <v>41176</v>
      </c>
      <c r="BD98" s="25">
        <f t="shared" si="10"/>
        <v>41177</v>
      </c>
      <c r="BE98" s="25">
        <f t="shared" si="10"/>
        <v>41178</v>
      </c>
      <c r="BF98" s="25">
        <f t="shared" si="10"/>
        <v>41179</v>
      </c>
      <c r="BG98" s="25"/>
      <c r="BH98" s="25"/>
      <c r="BI98" s="25"/>
      <c r="BJ98" s="25"/>
      <c r="BK98" s="25"/>
      <c r="BL98" s="25"/>
      <c r="BM98" s="25"/>
      <c r="BN98" s="25"/>
    </row>
  </sheetData>
  <autoFilter ref="A18:BF94">
    <filterColumn colId="4"/>
    <filterColumn colId="5"/>
    <filterColumn colId="9"/>
  </autoFilter>
  <sortState ref="C2:D16">
    <sortCondition ref="C2"/>
  </sortState>
  <conditionalFormatting sqref="L95:AY95 L90:BN91 L93:BN93 L87:BN88 L83:BN85 L69:BN81 L55:BN67 L40:BN53 L20:BN23 L25:BN32 L34:BN38">
    <cfRule type="cellIs" dxfId="7" priority="153" operator="equal">
      <formula>"-"</formula>
    </cfRule>
    <cfRule type="cellIs" dxfId="6" priority="154" operator="equal">
      <formula>"E"</formula>
    </cfRule>
    <cfRule type="cellIs" dxfId="5" priority="155" operator="equal">
      <formula>"B"</formula>
    </cfRule>
  </conditionalFormatting>
  <conditionalFormatting sqref="L90:BN91 L93:BN93 L87:BN88 L83:BN85 L69:BN81 L55:BN67 L40:BN53 L20:BN23 L25:BN32 L34:BN38">
    <cfRule type="cellIs" dxfId="4" priority="152" operator="equal">
      <formula>"BE"</formula>
    </cfRule>
  </conditionalFormatting>
  <conditionalFormatting sqref="J90 J93 J87 J70:J71 J73:J80 J55:J67 J40:J53 J34:J36 J20:J23 J25:J31">
    <cfRule type="cellIs" dxfId="3" priority="226" operator="equal">
      <formula>$I$4</formula>
    </cfRule>
  </conditionalFormatting>
  <conditionalFormatting sqref="J34:J36 J20:J23 J25:J31 J40:J53 J90 J93 J87 J55:J67 J70:J71 J73:J80">
    <cfRule type="expression" dxfId="2" priority="233">
      <formula>AND(J20&lt;&gt;$I$4,$I20&lt;TODAY())</formula>
    </cfRule>
  </conditionalFormatting>
  <conditionalFormatting sqref="J37">
    <cfRule type="cellIs" dxfId="1" priority="2" operator="equal">
      <formula>$I$4</formula>
    </cfRule>
  </conditionalFormatting>
  <conditionalFormatting sqref="J37">
    <cfRule type="expression" dxfId="0" priority="1">
      <formula>AND(J37&lt;&gt;$I$4,$I37&lt;TODAY())</formula>
    </cfRule>
  </conditionalFormatting>
  <dataValidations count="4">
    <dataValidation type="list" allowBlank="1" showInputMessage="1" showErrorMessage="1" sqref="D86:F94 D25:F32 E55:E85 D55:D61 F54:F85 D49:D50 E48:F50 D40:F47 D34:F38 D63:D85">
      <formula1>$C$2:$C$16</formula1>
    </dataValidation>
    <dataValidation type="list" allowBlank="1" showInputMessage="1" showErrorMessage="1" sqref="J90:J93 J73:J80 J70:J71 J85:J88 J55:J66 J40:J50 J34:J37 J25:J31 J20:J23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2012-09-24T05:43:18Z</dcterms:modified>
</cp:coreProperties>
</file>