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Plan!$A$18:$BF$100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5" i="3"/>
  <c r="M18"/>
  <c r="M104" s="1"/>
  <c r="L104"/>
  <c r="N18" l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M15"/>
  <c r="BH18" l="1"/>
  <c r="BG15"/>
  <c r="N15"/>
  <c r="N104"/>
  <c r="BI18" l="1"/>
  <c r="BH15"/>
  <c r="O104"/>
  <c r="O15"/>
  <c r="BJ18" l="1"/>
  <c r="BI15"/>
  <c r="P104"/>
  <c r="P15"/>
  <c r="BK18" l="1"/>
  <c r="BJ15"/>
  <c r="Q104"/>
  <c r="Q15"/>
  <c r="BL18" l="1"/>
  <c r="BK15"/>
  <c r="R15"/>
  <c r="R104"/>
  <c r="BM18" l="1"/>
  <c r="BL15"/>
  <c r="S104"/>
  <c r="S15"/>
  <c r="BN18" l="1"/>
  <c r="BN15" s="1"/>
  <c r="BM15"/>
  <c r="T104"/>
  <c r="T15"/>
  <c r="U104" l="1"/>
  <c r="U15"/>
  <c r="V15" l="1"/>
  <c r="V104"/>
  <c r="W104" l="1"/>
  <c r="W15"/>
  <c r="X104" l="1"/>
  <c r="X15"/>
  <c r="Y104" l="1"/>
  <c r="Y15"/>
  <c r="Z15" l="1"/>
  <c r="Z104"/>
  <c r="AA104" l="1"/>
  <c r="AA15"/>
  <c r="AB104" l="1"/>
  <c r="AB15"/>
  <c r="AC104" l="1"/>
  <c r="AC15"/>
  <c r="AD15" l="1"/>
  <c r="AD104"/>
  <c r="AE104" l="1"/>
  <c r="AE15"/>
  <c r="AF104" l="1"/>
  <c r="AF15"/>
  <c r="AG104" l="1"/>
  <c r="AG15"/>
  <c r="AH15" l="1"/>
  <c r="AH104"/>
  <c r="AI104" l="1"/>
  <c r="AI15"/>
  <c r="AJ104" l="1"/>
  <c r="AJ15"/>
  <c r="AK104" l="1"/>
  <c r="AK15"/>
  <c r="AL15" l="1"/>
  <c r="AL104"/>
  <c r="AM104" l="1"/>
  <c r="AM15"/>
  <c r="AN104" l="1"/>
  <c r="AN15"/>
  <c r="AO104" l="1"/>
  <c r="AO15"/>
  <c r="AP15" l="1"/>
  <c r="AP104"/>
  <c r="AQ104" l="1"/>
  <c r="AQ15"/>
  <c r="AR104" l="1"/>
  <c r="AR15"/>
  <c r="AS104" l="1"/>
  <c r="AS15"/>
  <c r="AT104" l="1"/>
  <c r="AT15"/>
  <c r="AU104" l="1"/>
  <c r="AU15"/>
  <c r="AV104" l="1"/>
  <c r="AV15"/>
  <c r="AW104" l="1"/>
  <c r="AW15"/>
  <c r="AX15" l="1"/>
  <c r="AX104"/>
  <c r="D9" l="1"/>
  <c r="D14"/>
  <c r="D16"/>
  <c r="D12"/>
  <c r="D10" l="1"/>
  <c r="AY15" l="1"/>
  <c r="AY104" l="1"/>
  <c r="AZ15"/>
  <c r="AZ104" l="1"/>
  <c r="BA15"/>
  <c r="BA104" l="1"/>
  <c r="BB15"/>
  <c r="BB104" l="1"/>
  <c r="BC15"/>
  <c r="BC104" l="1"/>
  <c r="BD15"/>
  <c r="BD104" l="1"/>
  <c r="BE15"/>
  <c r="BE104" l="1"/>
  <c r="BF104" l="1"/>
  <c r="BF15"/>
</calcChain>
</file>

<file path=xl/sharedStrings.xml><?xml version="1.0" encoding="utf-8"?>
<sst xmlns="http://schemas.openxmlformats.org/spreadsheetml/2006/main" count="249" uniqueCount="141">
  <si>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</si>
  <si>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</si>
  <si>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</si>
  <si>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</si>
  <si>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</si>
  <si>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</si>
  <si>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</si>
  <si>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</si>
  <si>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</si>
  <si>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</si>
  <si>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</si>
  <si>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</si>
  <si>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</si>
  <si>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</si>
  <si>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</si>
  <si>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</si>
  <si>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</si>
  <si>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</si>
  <si>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</si>
  <si>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</si>
  <si>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</si>
  <si>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</si>
  <si>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</si>
  <si>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</si>
  <si>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</si>
  <si>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</si>
  <si>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</si>
  <si>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</si>
  <si>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</si>
  <si>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</si>
  <si>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</si>
  <si>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</si>
  <si>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</si>
  <si>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</si>
  <si>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</si>
  <si>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</si>
  <si>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</si>
  <si>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</si>
  <si>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</si>
  <si>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</si>
  <si>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</si>
  <si>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</si>
  <si>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</si>
  <si>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</si>
  <si>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</si>
  <si>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</si>
  <si>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</si>
  <si>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</si>
  <si>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</si>
  <si>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</si>
  <si>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</si>
  <si>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</si>
  <si>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</si>
  <si>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</si>
  <si>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</si>
  <si>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</si>
  <si>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</si>
  <si>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</si>
  <si>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</si>
  <si>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</si>
  <si>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</si>
  <si>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</si>
  <si>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</si>
  <si>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</si>
  <si>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</si>
  <si>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</si>
  <si>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</si>
  <si>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</si>
  <si>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</si>
  <si>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</si>
  <si>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</si>
  <si>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</si>
  <si>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</si>
  <si>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</si>
  <si>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</si>
  <si>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</si>
  <si>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</si>
  <si>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</si>
  <si>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Giao dịch phong tỏa giải tỏa</t>
  </si>
  <si>
    <t>Chi tiết giao dịch chốt lãi</t>
  </si>
  <si>
    <t>Lịch nhắc việc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</si>
  <si>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</si>
  <si>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</si>
  <si>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</si>
  <si>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</si>
  <si>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</si>
  <si>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</si>
  <si>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</si>
  <si>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</si>
  <si>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</si>
  <si>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</si>
  <si>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</si>
  <si>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</si>
  <si>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</si>
  <si>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Thiết kế giao diện và code chức năng</t>
  </si>
  <si>
    <t>Chưa phân</t>
  </si>
  <si>
    <t>Danh mục tổ chức phát hành</t>
  </si>
  <si>
    <t>Danh mục đợt chốt lãi</t>
  </si>
  <si>
    <t>Danh mục trái phiếu</t>
  </si>
  <si>
    <t>Danh mục trái chủ - giấy chứng nhận</t>
  </si>
  <si>
    <t>Gen winform các trang danh mục không cần demo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</si>
  <si>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</si>
  <si>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</si>
  <si>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</si>
  <si>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</si>
  <si>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</si>
  <si>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</si>
  <si>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</si>
  <si>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</si>
  <si>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</si>
  <si>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</si>
  <si>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</si>
  <si>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</si>
  <si>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</si>
  <si>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</si>
  <si>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</si>
  <si>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</si>
  <si>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</si>
  <si>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</si>
  <si>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</si>
  <si>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loại trái phiếu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</si>
  <si>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</si>
  <si>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</si>
  <si>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</si>
  <si>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</si>
  <si>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</si>
  <si>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</si>
  <si>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Quản lý danh sách trái phiếu</t>
  </si>
  <si>
    <t>Quản lý danh sách trái chủ</t>
  </si>
  <si>
    <t>Quản lý tổ chức phát hành</t>
  </si>
  <si>
    <t>Quản lý danh sách đợt phát hành</t>
  </si>
  <si>
    <t>Quản lý lịch trả coupon trái phiếu</t>
  </si>
  <si>
    <t>Cập nhật lãi suất thả nổi</t>
  </si>
  <si>
    <t>Quản lý thỏa thuận lãi suất</t>
  </si>
  <si>
    <t>Quản lý tham số nhắc việc</t>
  </si>
  <si>
    <t>Quản lý chuyển nhượng</t>
  </si>
  <si>
    <t>Quản lý phong tỏa</t>
  </si>
  <si>
    <t>Quản lý giải tỏa</t>
  </si>
  <si>
    <t>Quản lý trả coupon (tính lãi)</t>
  </si>
  <si>
    <t>Quản lý trả gốc</t>
  </si>
  <si>
    <t>Nhắc việc (Cho phép thêm ghi chú vào công việc)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</si>
</sst>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4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04"/>
  <sheetViews>
    <sheetView tabSelected="1" workbookViewId="0">
      <selection activeCell="F81" sqref="F81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3:66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>
      <c r="C2" s="27" t="s">
        <v>64</v>
      </c>
      <c r="D2" s="35"/>
      <c r="E2" s="33"/>
      <c r="F2" s="33"/>
      <c r="G2" s="33"/>
      <c r="H2" s="33"/>
      <c r="K2" s="15"/>
    </row>
    <row r="3" spans="3:66">
      <c r="C3" s="27" t="s">
        <v>85</v>
      </c>
      <c r="D3" s="16"/>
      <c r="E3" s="33"/>
      <c r="F3" s="33"/>
      <c r="G3" s="33"/>
      <c r="H3" s="33"/>
      <c r="I3" s="17" t="s">
        <v>39</v>
      </c>
      <c r="K3" s="15"/>
    </row>
    <row r="4" spans="3:66">
      <c r="C4" s="27" t="s">
        <v>60</v>
      </c>
      <c r="D4" s="16"/>
      <c r="E4" s="33"/>
      <c r="F4" s="33"/>
      <c r="G4" s="33"/>
      <c r="H4" s="33"/>
      <c r="I4" s="17" t="s">
        <v>40</v>
      </c>
      <c r="K4" s="15"/>
    </row>
    <row r="5" spans="3:66">
      <c r="C5" s="27" t="s">
        <v>84</v>
      </c>
      <c r="D5" s="16"/>
      <c r="E5" s="33"/>
      <c r="F5" s="33"/>
      <c r="G5" s="15"/>
      <c r="I5" s="17" t="s">
        <v>95</v>
      </c>
      <c r="K5" s="15"/>
    </row>
    <row r="6" spans="3:66">
      <c r="C6" s="27" t="s">
        <v>75</v>
      </c>
      <c r="D6" s="16"/>
      <c r="E6" s="33"/>
      <c r="F6" s="33"/>
      <c r="G6" s="33"/>
      <c r="H6" s="33"/>
      <c r="K6" s="15"/>
    </row>
    <row r="7" spans="3:66">
      <c r="C7" s="27" t="s">
        <v>71</v>
      </c>
      <c r="D7" s="16"/>
      <c r="E7" s="33"/>
      <c r="F7" s="33"/>
      <c r="G7" s="33"/>
      <c r="H7" s="33"/>
      <c r="K7" s="15"/>
    </row>
    <row r="8" spans="3:66">
      <c r="C8" s="27" t="s">
        <v>70</v>
      </c>
      <c r="D8" s="16"/>
      <c r="E8" s="33"/>
      <c r="F8" s="33"/>
      <c r="G8" s="33"/>
      <c r="H8" s="33"/>
      <c r="K8" s="15"/>
    </row>
    <row r="9" spans="3:66">
      <c r="C9" s="27" t="s">
        <v>58</v>
      </c>
      <c r="D9" s="16">
        <f>SUMIF($D$19:$D$100,C9,$G$19:$G$100)</f>
        <v>0</v>
      </c>
      <c r="E9" s="33"/>
      <c r="F9" s="33"/>
      <c r="G9" s="33"/>
      <c r="H9" s="33"/>
      <c r="K9" s="15"/>
    </row>
    <row r="10" spans="3:66">
      <c r="C10" s="27" t="s">
        <v>61</v>
      </c>
      <c r="D10" s="16">
        <f>SUMIF($D$19:$D$100,C10,$G$19:$G$100)</f>
        <v>0</v>
      </c>
      <c r="E10" s="33"/>
      <c r="F10" s="33"/>
      <c r="G10" s="33"/>
      <c r="H10" s="33"/>
      <c r="K10" s="15"/>
    </row>
    <row r="11" spans="3:66">
      <c r="C11" s="27" t="s">
        <v>86</v>
      </c>
      <c r="D11" s="16"/>
      <c r="E11" s="33"/>
      <c r="F11" s="33"/>
      <c r="G11" s="33"/>
      <c r="H11" s="33"/>
      <c r="K11" s="15"/>
    </row>
    <row r="12" spans="3:66">
      <c r="C12" s="27" t="s">
        <v>59</v>
      </c>
      <c r="D12" s="16">
        <f>SUMIF($D$19:$D$100,C12,$G$19:$G$100)</f>
        <v>0</v>
      </c>
      <c r="E12" s="33"/>
      <c r="F12" s="33"/>
      <c r="G12" s="33"/>
      <c r="H12" s="33"/>
      <c r="K12" s="15"/>
    </row>
    <row r="13" spans="3:66">
      <c r="C13" s="27" t="s">
        <v>74</v>
      </c>
      <c r="D13" s="16"/>
      <c r="E13" s="33"/>
      <c r="F13" s="33"/>
      <c r="G13" s="33"/>
      <c r="H13" s="33"/>
      <c r="K13" s="15"/>
    </row>
    <row r="14" spans="3:66" ht="17.25" customHeight="1">
      <c r="C14" s="27" t="s">
        <v>57</v>
      </c>
      <c r="D14" s="16">
        <f>SUMIF($D$19:$D$100,C14,$G$19:$G$100)</f>
        <v>0</v>
      </c>
      <c r="E14" s="33"/>
      <c r="F14" s="33"/>
      <c r="G14" s="33"/>
      <c r="H14" s="33"/>
      <c r="K14" s="15"/>
    </row>
    <row r="15" spans="3:66" s="33" customFormat="1">
      <c r="C15" s="27" t="s">
        <v>67</v>
      </c>
      <c r="D15" s="34"/>
      <c r="L15" s="33">
        <f t="shared" ref="L15:BF15" si="0">L18</f>
        <v>41133</v>
      </c>
      <c r="M15" s="33">
        <f t="shared" si="0"/>
        <v>41134</v>
      </c>
      <c r="N15" s="33">
        <f t="shared" si="0"/>
        <v>41135</v>
      </c>
      <c r="O15" s="33">
        <f t="shared" si="0"/>
        <v>41136</v>
      </c>
      <c r="P15" s="33">
        <f t="shared" si="0"/>
        <v>41137</v>
      </c>
      <c r="Q15" s="33">
        <f t="shared" si="0"/>
        <v>41138</v>
      </c>
      <c r="R15" s="33">
        <f t="shared" si="0"/>
        <v>41139</v>
      </c>
      <c r="S15" s="33">
        <f t="shared" si="0"/>
        <v>41140</v>
      </c>
      <c r="T15" s="33">
        <f t="shared" si="0"/>
        <v>41141</v>
      </c>
      <c r="U15" s="33">
        <f t="shared" si="0"/>
        <v>41142</v>
      </c>
      <c r="V15" s="33">
        <f t="shared" si="0"/>
        <v>41143</v>
      </c>
      <c r="W15" s="33">
        <f t="shared" si="0"/>
        <v>41144</v>
      </c>
      <c r="X15" s="33">
        <f t="shared" si="0"/>
        <v>41145</v>
      </c>
      <c r="Y15" s="33">
        <f t="shared" si="0"/>
        <v>41146</v>
      </c>
      <c r="Z15" s="33">
        <f t="shared" si="0"/>
        <v>41147</v>
      </c>
      <c r="AA15" s="33">
        <f t="shared" si="0"/>
        <v>41148</v>
      </c>
      <c r="AB15" s="33">
        <f t="shared" si="0"/>
        <v>41149</v>
      </c>
      <c r="AC15" s="33">
        <f t="shared" si="0"/>
        <v>41150</v>
      </c>
      <c r="AD15" s="33">
        <f t="shared" si="0"/>
        <v>41151</v>
      </c>
      <c r="AE15" s="33">
        <f t="shared" si="0"/>
        <v>41152</v>
      </c>
      <c r="AF15" s="33">
        <f t="shared" si="0"/>
        <v>41153</v>
      </c>
      <c r="AG15" s="33">
        <f t="shared" si="0"/>
        <v>41154</v>
      </c>
      <c r="AH15" s="33">
        <f t="shared" si="0"/>
        <v>41155</v>
      </c>
      <c r="AI15" s="33">
        <f t="shared" si="0"/>
        <v>41156</v>
      </c>
      <c r="AJ15" s="33">
        <f t="shared" si="0"/>
        <v>41157</v>
      </c>
      <c r="AK15" s="33">
        <f t="shared" si="0"/>
        <v>41158</v>
      </c>
      <c r="AL15" s="33">
        <f t="shared" si="0"/>
        <v>41159</v>
      </c>
      <c r="AM15" s="33">
        <f t="shared" si="0"/>
        <v>41160</v>
      </c>
      <c r="AN15" s="33">
        <f t="shared" si="0"/>
        <v>41161</v>
      </c>
      <c r="AO15" s="33">
        <f t="shared" si="0"/>
        <v>41162</v>
      </c>
      <c r="AP15" s="33">
        <f t="shared" si="0"/>
        <v>41163</v>
      </c>
      <c r="AQ15" s="33">
        <f t="shared" si="0"/>
        <v>41164</v>
      </c>
      <c r="AR15" s="33">
        <f t="shared" si="0"/>
        <v>41165</v>
      </c>
      <c r="AS15" s="33">
        <f t="shared" si="0"/>
        <v>41166</v>
      </c>
      <c r="AT15" s="33">
        <f t="shared" si="0"/>
        <v>41167</v>
      </c>
      <c r="AU15" s="33">
        <f t="shared" si="0"/>
        <v>41168</v>
      </c>
      <c r="AV15" s="33">
        <f t="shared" si="0"/>
        <v>41169</v>
      </c>
      <c r="AW15" s="33">
        <f t="shared" si="0"/>
        <v>41170</v>
      </c>
      <c r="AX15" s="33">
        <f t="shared" si="0"/>
        <v>41171</v>
      </c>
      <c r="AY15" s="33">
        <f t="shared" si="0"/>
        <v>41172</v>
      </c>
      <c r="AZ15" s="33">
        <f t="shared" si="0"/>
        <v>41173</v>
      </c>
      <c r="BA15" s="33">
        <f t="shared" si="0"/>
        <v>41174</v>
      </c>
      <c r="BB15" s="33">
        <f t="shared" si="0"/>
        <v>41175</v>
      </c>
      <c r="BC15" s="33">
        <f t="shared" si="0"/>
        <v>41176</v>
      </c>
      <c r="BD15" s="33">
        <f t="shared" si="0"/>
        <v>41177</v>
      </c>
      <c r="BE15" s="33">
        <f t="shared" si="0"/>
        <v>41178</v>
      </c>
      <c r="BF15" s="33">
        <f t="shared" si="0"/>
        <v>41179</v>
      </c>
      <c r="BG15" s="33">
        <f t="shared" ref="BG15:BN15" si="1">BG18</f>
        <v>41180</v>
      </c>
      <c r="BH15" s="33">
        <f t="shared" si="1"/>
        <v>41181</v>
      </c>
      <c r="BI15" s="33">
        <f t="shared" si="1"/>
        <v>41182</v>
      </c>
      <c r="BJ15" s="33">
        <f t="shared" si="1"/>
        <v>41183</v>
      </c>
      <c r="BK15" s="33">
        <f t="shared" si="1"/>
        <v>41184</v>
      </c>
      <c r="BL15" s="33">
        <f t="shared" si="1"/>
        <v>41185</v>
      </c>
      <c r="BM15" s="33">
        <f t="shared" si="1"/>
        <v>41186</v>
      </c>
      <c r="BN15" s="33">
        <f t="shared" si="1"/>
        <v>41187</v>
      </c>
    </row>
    <row r="16" spans="3:66">
      <c r="C16" s="27" t="s">
        <v>83</v>
      </c>
      <c r="D16" s="16">
        <f>SUMIF($D$19:$D$100,C16,$G$19:$G$100)</f>
        <v>0</v>
      </c>
      <c r="E16" s="33"/>
      <c r="F16" s="33"/>
      <c r="G16" s="33"/>
      <c r="H16" s="33"/>
      <c r="K16" s="15"/>
    </row>
    <row r="18" spans="2:98" s="18" customFormat="1" ht="30">
      <c r="B18" s="19" t="s">
        <v>41</v>
      </c>
      <c r="C18" s="19" t="s">
        <v>42</v>
      </c>
      <c r="D18" s="19" t="s">
        <v>43</v>
      </c>
      <c r="E18" s="19"/>
      <c r="F18" s="19"/>
      <c r="G18" s="19" t="s">
        <v>44</v>
      </c>
      <c r="H18" s="19" t="s">
        <v>45</v>
      </c>
      <c r="I18" s="19" t="s">
        <v>46</v>
      </c>
      <c r="J18" s="19" t="s">
        <v>47</v>
      </c>
      <c r="K18" s="19" t="s">
        <v>48</v>
      </c>
      <c r="L18" s="19">
        <v>41133</v>
      </c>
      <c r="M18" s="19">
        <f>L18+1</f>
        <v>41134</v>
      </c>
      <c r="N18" s="19">
        <f t="shared" ref="N18:BA18" si="2">M18+1</f>
        <v>41135</v>
      </c>
      <c r="O18" s="19">
        <f t="shared" si="2"/>
        <v>41136</v>
      </c>
      <c r="P18" s="19">
        <f t="shared" si="2"/>
        <v>41137</v>
      </c>
      <c r="Q18" s="19">
        <f t="shared" si="2"/>
        <v>41138</v>
      </c>
      <c r="R18" s="19">
        <f t="shared" si="2"/>
        <v>41139</v>
      </c>
      <c r="S18" s="19">
        <f t="shared" si="2"/>
        <v>41140</v>
      </c>
      <c r="T18" s="19">
        <f t="shared" si="2"/>
        <v>41141</v>
      </c>
      <c r="U18" s="19">
        <f t="shared" si="2"/>
        <v>41142</v>
      </c>
      <c r="V18" s="19">
        <f t="shared" si="2"/>
        <v>41143</v>
      </c>
      <c r="W18" s="19">
        <f t="shared" si="2"/>
        <v>41144</v>
      </c>
      <c r="X18" s="19">
        <f t="shared" si="2"/>
        <v>41145</v>
      </c>
      <c r="Y18" s="19">
        <f t="shared" si="2"/>
        <v>41146</v>
      </c>
      <c r="Z18" s="19">
        <f t="shared" si="2"/>
        <v>41147</v>
      </c>
      <c r="AA18" s="19">
        <f t="shared" si="2"/>
        <v>41148</v>
      </c>
      <c r="AB18" s="19">
        <f t="shared" si="2"/>
        <v>41149</v>
      </c>
      <c r="AC18" s="19">
        <f t="shared" si="2"/>
        <v>41150</v>
      </c>
      <c r="AD18" s="19">
        <f t="shared" si="2"/>
        <v>41151</v>
      </c>
      <c r="AE18" s="19">
        <f t="shared" si="2"/>
        <v>41152</v>
      </c>
      <c r="AF18" s="19">
        <f t="shared" si="2"/>
        <v>41153</v>
      </c>
      <c r="AG18" s="19">
        <f t="shared" si="2"/>
        <v>41154</v>
      </c>
      <c r="AH18" s="19">
        <f t="shared" si="2"/>
        <v>41155</v>
      </c>
      <c r="AI18" s="19">
        <f t="shared" si="2"/>
        <v>41156</v>
      </c>
      <c r="AJ18" s="19">
        <f t="shared" si="2"/>
        <v>41157</v>
      </c>
      <c r="AK18" s="19">
        <f t="shared" si="2"/>
        <v>41158</v>
      </c>
      <c r="AL18" s="19">
        <f t="shared" si="2"/>
        <v>41159</v>
      </c>
      <c r="AM18" s="19">
        <f t="shared" si="2"/>
        <v>41160</v>
      </c>
      <c r="AN18" s="19">
        <f t="shared" si="2"/>
        <v>41161</v>
      </c>
      <c r="AO18" s="19">
        <f t="shared" si="2"/>
        <v>41162</v>
      </c>
      <c r="AP18" s="19">
        <f t="shared" si="2"/>
        <v>41163</v>
      </c>
      <c r="AQ18" s="19">
        <f t="shared" si="2"/>
        <v>41164</v>
      </c>
      <c r="AR18" s="19">
        <f t="shared" si="2"/>
        <v>41165</v>
      </c>
      <c r="AS18" s="19">
        <f t="shared" si="2"/>
        <v>41166</v>
      </c>
      <c r="AT18" s="19">
        <f t="shared" si="2"/>
        <v>41167</v>
      </c>
      <c r="AU18" s="19">
        <f t="shared" si="2"/>
        <v>41168</v>
      </c>
      <c r="AV18" s="19">
        <f t="shared" si="2"/>
        <v>41169</v>
      </c>
      <c r="AW18" s="19">
        <f t="shared" si="2"/>
        <v>41170</v>
      </c>
      <c r="AX18" s="19">
        <f t="shared" si="2"/>
        <v>41171</v>
      </c>
      <c r="AY18" s="19">
        <f>AX18+1</f>
        <v>41172</v>
      </c>
      <c r="AZ18" s="19">
        <f t="shared" si="2"/>
        <v>41173</v>
      </c>
      <c r="BA18" s="19">
        <f t="shared" si="2"/>
        <v>41174</v>
      </c>
      <c r="BB18" s="19">
        <f t="shared" ref="BB18:BC18" si="3">BA18+1</f>
        <v>41175</v>
      </c>
      <c r="BC18" s="19">
        <f t="shared" si="3"/>
        <v>41176</v>
      </c>
      <c r="BD18" s="19">
        <f t="shared" ref="BD18:BE18" si="4">BC18+1</f>
        <v>41177</v>
      </c>
      <c r="BE18" s="19">
        <f t="shared" si="4"/>
        <v>41178</v>
      </c>
      <c r="BF18" s="19">
        <f t="shared" ref="BF18:BG18" si="5">BE18+1</f>
        <v>41179</v>
      </c>
      <c r="BG18" s="19">
        <f t="shared" si="5"/>
        <v>41180</v>
      </c>
      <c r="BH18" s="19">
        <f t="shared" ref="BH18:BI18" si="6">BG18+1</f>
        <v>41181</v>
      </c>
      <c r="BI18" s="19">
        <f t="shared" si="6"/>
        <v>41182</v>
      </c>
      <c r="BJ18" s="19">
        <f t="shared" ref="BJ18:BK18" si="7">BI18+1</f>
        <v>41183</v>
      </c>
      <c r="BK18" s="19">
        <f t="shared" si="7"/>
        <v>41184</v>
      </c>
      <c r="BL18" s="19">
        <f t="shared" ref="BL18:BM18" si="8">BK18+1</f>
        <v>41185</v>
      </c>
      <c r="BM18" s="19">
        <f t="shared" si="8"/>
        <v>41186</v>
      </c>
      <c r="BN18" s="19">
        <f t="shared" ref="BN18" si="9">BM18+1</f>
        <v>41187</v>
      </c>
      <c r="BO18" s="19"/>
    </row>
    <row r="19" spans="2:98" s="20" customFormat="1">
      <c r="B19" s="21"/>
      <c r="C19" s="30" t="s">
        <v>88</v>
      </c>
      <c r="D19" s="36"/>
      <c r="E19" s="3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2:98">
      <c r="B20" s="22"/>
      <c r="C20" s="29" t="s">
        <v>89</v>
      </c>
      <c r="D20" s="22" t="s">
        <v>57</v>
      </c>
      <c r="E20" s="22" t="s">
        <v>58</v>
      </c>
      <c r="F20" s="22"/>
      <c r="G20" s="22"/>
      <c r="H20" s="23"/>
      <c r="I20" s="23"/>
      <c r="J20" s="23" t="s">
        <v>40</v>
      </c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2:98">
      <c r="B21" s="22"/>
      <c r="C21" s="29" t="s">
        <v>90</v>
      </c>
      <c r="D21" s="22" t="s">
        <v>93</v>
      </c>
      <c r="E21" s="22" t="s">
        <v>71</v>
      </c>
      <c r="F21" s="22" t="s">
        <v>57</v>
      </c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>
      <c r="B22" s="22"/>
      <c r="C22" s="29" t="s">
        <v>91</v>
      </c>
      <c r="D22" s="22" t="s">
        <v>67</v>
      </c>
      <c r="E22" s="22" t="s">
        <v>71</v>
      </c>
      <c r="F22" s="22" t="s">
        <v>59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>
      <c r="B23" s="22"/>
      <c r="C23" s="29" t="s">
        <v>92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 s="20" customFormat="1">
      <c r="B24" s="21"/>
      <c r="C24" s="30" t="s">
        <v>65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2:98">
      <c r="B25" s="22"/>
      <c r="C25" s="29" t="s">
        <v>66</v>
      </c>
      <c r="D25" s="22" t="s">
        <v>67</v>
      </c>
      <c r="E25" s="22"/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2:98">
      <c r="B26" s="22"/>
      <c r="C26" s="29" t="s">
        <v>68</v>
      </c>
      <c r="D26" s="22" t="s">
        <v>70</v>
      </c>
      <c r="E26" s="22" t="s">
        <v>71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>
      <c r="B27" s="22"/>
      <c r="C27" s="29" t="s">
        <v>69</v>
      </c>
      <c r="D27" s="22" t="s">
        <v>59</v>
      </c>
      <c r="E27" s="22" t="s">
        <v>67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>
      <c r="B28" s="22"/>
      <c r="C28" s="29" t="s">
        <v>72</v>
      </c>
      <c r="D28" s="22" t="s">
        <v>67</v>
      </c>
      <c r="E28" s="22" t="s">
        <v>58</v>
      </c>
      <c r="F28" s="22" t="s">
        <v>59</v>
      </c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>
      <c r="B29" s="22"/>
      <c r="C29" s="29" t="s">
        <v>101</v>
      </c>
      <c r="D29" s="22" t="s">
        <v>58</v>
      </c>
      <c r="E29" s="22"/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>
      <c r="B30" s="22"/>
      <c r="C30" s="29" t="s">
        <v>102</v>
      </c>
      <c r="D30" s="22" t="s">
        <v>59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>
      <c r="B31" s="22"/>
      <c r="C31" s="29" t="s">
        <v>73</v>
      </c>
      <c r="D31" s="22" t="s">
        <v>74</v>
      </c>
      <c r="E31" s="22" t="s">
        <v>75</v>
      </c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>
      <c r="B32" s="22"/>
      <c r="C32" s="29"/>
      <c r="D32" s="29"/>
      <c r="E32" s="22"/>
      <c r="F32" s="22"/>
      <c r="G32" s="22"/>
      <c r="H32" s="23"/>
      <c r="I32" s="23"/>
      <c r="J32" s="23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2:66" s="20" customFormat="1">
      <c r="B33" s="21"/>
      <c r="C33" s="30" t="s">
        <v>49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</row>
    <row r="34" spans="2:66">
      <c r="B34" s="22"/>
      <c r="C34" s="29" t="s">
        <v>56</v>
      </c>
      <c r="D34" s="22" t="s">
        <v>58</v>
      </c>
      <c r="E34" s="22" t="s">
        <v>59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2:66">
      <c r="B35" s="22"/>
      <c r="C35" s="29" t="s">
        <v>50</v>
      </c>
      <c r="D35" s="22" t="s">
        <v>58</v>
      </c>
      <c r="E35" s="22"/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2:66">
      <c r="B36" s="22"/>
      <c r="C36" s="29" t="s">
        <v>51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2:66">
      <c r="B37" s="22"/>
      <c r="C37" s="29" t="s">
        <v>103</v>
      </c>
      <c r="D37" s="29" t="s">
        <v>58</v>
      </c>
      <c r="E37" s="22"/>
      <c r="F37" s="22"/>
      <c r="G37" s="22"/>
      <c r="H37" s="23"/>
      <c r="I37" s="23"/>
      <c r="J37" s="23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2:66" s="20" customFormat="1">
      <c r="B38" s="21"/>
      <c r="C38" s="30" t="s">
        <v>94</v>
      </c>
      <c r="D38" s="21" t="s">
        <v>82</v>
      </c>
      <c r="E38" s="21" t="s">
        <v>81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</row>
    <row r="39" spans="2:66">
      <c r="B39" s="22"/>
      <c r="C39" s="29" t="s">
        <v>76</v>
      </c>
      <c r="D39" s="22" t="s">
        <v>71</v>
      </c>
      <c r="E39" s="22" t="s">
        <v>58</v>
      </c>
      <c r="F39" s="22"/>
      <c r="G39" s="22"/>
      <c r="H39" s="23"/>
      <c r="I39" s="23"/>
      <c r="J39" s="23" t="s">
        <v>95</v>
      </c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2:66">
      <c r="B40" s="22"/>
      <c r="C40" s="29" t="s">
        <v>77</v>
      </c>
      <c r="D40" s="22" t="s">
        <v>84</v>
      </c>
      <c r="E40" s="22" t="s">
        <v>71</v>
      </c>
      <c r="F40" s="22"/>
      <c r="G40" s="22"/>
      <c r="H40" s="23"/>
      <c r="I40" s="23"/>
      <c r="J40" s="23" t="s">
        <v>95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2:66">
      <c r="B41" s="22"/>
      <c r="C41" s="29" t="s">
        <v>78</v>
      </c>
      <c r="D41" s="22" t="s">
        <v>60</v>
      </c>
      <c r="E41" s="22" t="s">
        <v>58</v>
      </c>
      <c r="F41" s="22"/>
      <c r="G41" s="22"/>
      <c r="H41" s="23"/>
      <c r="I41" s="23"/>
      <c r="J41" s="23" t="s">
        <v>95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2:66">
      <c r="B42" s="22"/>
      <c r="C42" s="29" t="s">
        <v>79</v>
      </c>
      <c r="D42" s="22" t="s">
        <v>85</v>
      </c>
      <c r="E42" s="22" t="s">
        <v>71</v>
      </c>
      <c r="F42" s="22"/>
      <c r="G42" s="22"/>
      <c r="H42" s="23"/>
      <c r="I42" s="23"/>
      <c r="J42" s="23" t="s">
        <v>95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2:66">
      <c r="B43" s="22"/>
      <c r="C43" s="29" t="s">
        <v>80</v>
      </c>
      <c r="D43" s="22" t="s">
        <v>86</v>
      </c>
      <c r="E43" s="22" t="s">
        <v>67</v>
      </c>
      <c r="F43" s="22"/>
      <c r="G43" s="22"/>
      <c r="H43" s="23"/>
      <c r="I43" s="23"/>
      <c r="J43" s="23" t="s">
        <v>95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2:66">
      <c r="B44" s="22"/>
      <c r="C44" s="29"/>
      <c r="D44" s="22"/>
      <c r="E44" s="22"/>
      <c r="F44" s="22"/>
      <c r="G44" s="22"/>
      <c r="H44" s="23"/>
      <c r="I44" s="23"/>
      <c r="J44" s="23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2:66" s="20" customFormat="1">
      <c r="B45" s="21"/>
      <c r="C45" s="30" t="s">
        <v>120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</row>
    <row r="46" spans="2:66">
      <c r="B46" s="22"/>
      <c r="C46" s="29" t="s">
        <v>121</v>
      </c>
      <c r="D46" s="22"/>
      <c r="E46" s="22"/>
      <c r="F46" s="22"/>
      <c r="G46" s="22"/>
      <c r="H46" s="23"/>
      <c r="I46" s="23"/>
      <c r="J46" s="23" t="s">
        <v>95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2:66">
      <c r="B47" s="22"/>
      <c r="C47" s="29" t="s">
        <v>122</v>
      </c>
      <c r="D47" s="22"/>
      <c r="E47" s="22"/>
      <c r="F47" s="22"/>
      <c r="G47" s="22"/>
      <c r="H47" s="23"/>
      <c r="I47" s="23"/>
      <c r="J47" s="23" t="s">
        <v>95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2:66">
      <c r="B48" s="22"/>
      <c r="C48" s="29" t="s">
        <v>123</v>
      </c>
      <c r="D48" s="22"/>
      <c r="E48" s="22"/>
      <c r="F48" s="22"/>
      <c r="G48" s="22"/>
      <c r="H48" s="23"/>
      <c r="I48" s="23"/>
      <c r="J48" s="23" t="s">
        <v>95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2:66">
      <c r="B49" s="22"/>
      <c r="C49" s="29" t="s">
        <v>127</v>
      </c>
      <c r="D49" s="22"/>
      <c r="E49" s="22"/>
      <c r="F49" s="22"/>
      <c r="G49" s="22"/>
      <c r="H49" s="23"/>
      <c r="I49" s="23"/>
      <c r="J49" s="23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2:66">
      <c r="B50" s="22"/>
      <c r="C50" s="29" t="s">
        <v>128</v>
      </c>
      <c r="D50" s="22"/>
      <c r="E50" s="22"/>
      <c r="F50" s="22"/>
      <c r="G50" s="22"/>
      <c r="H50" s="23"/>
      <c r="I50" s="23"/>
      <c r="J50" s="23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2:66">
      <c r="B51" s="22"/>
      <c r="C51" s="29" t="s">
        <v>129</v>
      </c>
      <c r="D51" s="22"/>
      <c r="E51" s="22"/>
      <c r="F51" s="22"/>
      <c r="G51" s="22"/>
      <c r="H51" s="23"/>
      <c r="I51" s="23"/>
      <c r="J51" s="23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2:66">
      <c r="B52" s="22"/>
      <c r="C52" s="29" t="s">
        <v>130</v>
      </c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2:66">
      <c r="B53" s="22"/>
      <c r="C53" s="29" t="s">
        <v>96</v>
      </c>
      <c r="D53" s="22" t="s">
        <v>83</v>
      </c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2:66">
      <c r="B54" s="22"/>
      <c r="C54" s="29" t="s">
        <v>97</v>
      </c>
      <c r="D54" s="22" t="s">
        <v>83</v>
      </c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2:66">
      <c r="B55" s="22"/>
      <c r="C55" s="29" t="s">
        <v>98</v>
      </c>
      <c r="D55" s="22" t="s">
        <v>60</v>
      </c>
      <c r="E55" s="22"/>
      <c r="F55" s="22"/>
      <c r="G55" s="22"/>
      <c r="H55" s="23"/>
      <c r="I55" s="23"/>
      <c r="J55" s="23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2:66">
      <c r="B56" s="22"/>
      <c r="C56" s="29" t="s">
        <v>99</v>
      </c>
      <c r="D56" s="22" t="s">
        <v>61</v>
      </c>
      <c r="E56" s="22"/>
      <c r="F56" s="22"/>
      <c r="G56" s="22"/>
      <c r="H56" s="23"/>
      <c r="I56" s="23"/>
      <c r="J56" s="23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2:66">
      <c r="B57" s="22"/>
      <c r="C57" s="29" t="s">
        <v>124</v>
      </c>
      <c r="D57" s="22"/>
      <c r="E57" s="22"/>
      <c r="F57" s="22"/>
      <c r="G57" s="22"/>
      <c r="H57" s="23"/>
      <c r="I57" s="23"/>
      <c r="J57" s="23" t="s">
        <v>95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2:66">
      <c r="B58" s="22"/>
      <c r="C58" s="29" t="s">
        <v>125</v>
      </c>
      <c r="D58" s="22"/>
      <c r="E58" s="22"/>
      <c r="F58" s="22"/>
      <c r="G58" s="22"/>
      <c r="H58" s="23"/>
      <c r="I58" s="23"/>
      <c r="J58" s="23" t="s">
        <v>95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2:66">
      <c r="B59" s="22"/>
      <c r="C59" s="29" t="s">
        <v>126</v>
      </c>
      <c r="D59" s="22"/>
      <c r="E59" s="22"/>
      <c r="F59" s="22"/>
      <c r="G59" s="22"/>
      <c r="H59" s="23"/>
      <c r="I59" s="23"/>
      <c r="J59" s="23" t="s">
        <v>95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2:66">
      <c r="B60" s="22"/>
      <c r="C60" s="29"/>
      <c r="D60" s="22"/>
      <c r="E60" s="22"/>
      <c r="F60" s="22"/>
      <c r="G60" s="22"/>
      <c r="H60" s="23"/>
      <c r="I60" s="23"/>
      <c r="J60" s="23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2:66">
      <c r="B61" s="22"/>
      <c r="C61" s="29"/>
      <c r="D61" s="22"/>
      <c r="E61" s="22"/>
      <c r="F61" s="22"/>
      <c r="G61" s="22"/>
      <c r="H61" s="23"/>
      <c r="I61" s="23"/>
      <c r="J61" s="23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2:66">
      <c r="B62" s="22"/>
      <c r="C62" s="29"/>
      <c r="D62" s="22"/>
      <c r="E62" s="22"/>
      <c r="F62" s="22"/>
      <c r="G62" s="22"/>
      <c r="H62" s="23"/>
      <c r="I62" s="23"/>
      <c r="J62" s="23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2:66" s="20" customFormat="1">
      <c r="B63" s="21"/>
      <c r="C63" s="30" t="s">
        <v>100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</row>
    <row r="64" spans="2:66">
      <c r="B64" s="22"/>
      <c r="C64" s="29" t="s">
        <v>131</v>
      </c>
      <c r="D64" s="22"/>
      <c r="E64" s="22"/>
      <c r="F64" s="22"/>
      <c r="G64" s="22"/>
      <c r="H64" s="23"/>
      <c r="I64" s="23"/>
      <c r="J64" s="23" t="s">
        <v>40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>
      <c r="B65" s="22"/>
      <c r="C65" s="29" t="s">
        <v>136</v>
      </c>
      <c r="D65" s="22" t="s">
        <v>58</v>
      </c>
      <c r="E65" s="22"/>
      <c r="F65" s="22"/>
      <c r="G65" s="22"/>
      <c r="H65" s="23"/>
      <c r="I65" s="23"/>
      <c r="J65" s="23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>
      <c r="B66" s="22"/>
      <c r="C66" s="29" t="s">
        <v>137</v>
      </c>
      <c r="D66" s="22" t="s">
        <v>58</v>
      </c>
      <c r="E66" s="22"/>
      <c r="F66" s="22"/>
      <c r="G66" s="22"/>
      <c r="H66" s="23"/>
      <c r="I66" s="23"/>
      <c r="J66" s="23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>
      <c r="B67" s="22"/>
      <c r="C67" s="29" t="s">
        <v>138</v>
      </c>
      <c r="D67" s="22" t="s">
        <v>71</v>
      </c>
      <c r="E67" s="22"/>
      <c r="F67" s="22"/>
      <c r="G67" s="22"/>
      <c r="H67" s="23"/>
      <c r="I67" s="23"/>
      <c r="J67" s="23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>
      <c r="B68" s="22"/>
      <c r="C68" s="29" t="s">
        <v>139</v>
      </c>
      <c r="D68" s="22" t="s">
        <v>71</v>
      </c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>
      <c r="B69" s="22"/>
      <c r="C69" s="29" t="s">
        <v>132</v>
      </c>
      <c r="D69" s="22"/>
      <c r="E69" s="22"/>
      <c r="F69" s="22"/>
      <c r="G69" s="22"/>
      <c r="H69" s="23"/>
      <c r="I69" s="23"/>
      <c r="J69" s="23" t="s">
        <v>40</v>
      </c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>
      <c r="B70" s="22"/>
      <c r="C70" s="29" t="s">
        <v>133</v>
      </c>
      <c r="D70" s="22"/>
      <c r="E70" s="22"/>
      <c r="F70" s="22"/>
      <c r="G70" s="22"/>
      <c r="H70" s="23"/>
      <c r="I70" s="23"/>
      <c r="J70" s="23" t="s">
        <v>40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>
      <c r="B71" s="22"/>
      <c r="C71" s="29" t="s">
        <v>134</v>
      </c>
      <c r="D71" s="22"/>
      <c r="E71" s="22"/>
      <c r="F71" s="22"/>
      <c r="G71" s="22"/>
      <c r="H71" s="23"/>
      <c r="I71" s="23"/>
      <c r="J71" s="23" t="s">
        <v>40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>
      <c r="B72" s="22"/>
      <c r="C72" s="29" t="s">
        <v>140</v>
      </c>
      <c r="D72" s="22"/>
      <c r="E72" s="22"/>
      <c r="F72" s="22"/>
      <c r="G72" s="22"/>
      <c r="H72" s="23"/>
      <c r="I72" s="23"/>
      <c r="J72" s="23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>
      <c r="B73" s="22"/>
      <c r="C73" s="29" t="s">
        <v>135</v>
      </c>
      <c r="D73" s="22" t="s">
        <v>58</v>
      </c>
      <c r="E73" s="22"/>
      <c r="F73" s="22"/>
      <c r="G73" s="22"/>
      <c r="H73" s="23"/>
      <c r="I73" s="23"/>
      <c r="J73" s="23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s="20" customFormat="1">
      <c r="A74"/>
      <c r="B74" s="21"/>
      <c r="C74" s="30" t="s">
        <v>112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>
      <c r="B75" s="22"/>
      <c r="C75" s="38" t="s">
        <v>113</v>
      </c>
      <c r="D75" s="22"/>
      <c r="E75" s="22"/>
      <c r="F75" s="22"/>
      <c r="G75" s="22"/>
      <c r="H75" s="23"/>
      <c r="I75" s="23"/>
      <c r="J75" s="23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>
      <c r="B76" s="22"/>
      <c r="C76" s="29" t="s">
        <v>114</v>
      </c>
      <c r="D76" s="22" t="s">
        <v>59</v>
      </c>
      <c r="E76" s="22"/>
      <c r="F76" s="22"/>
      <c r="G76" s="22"/>
      <c r="H76" s="23"/>
      <c r="I76" s="23"/>
      <c r="J76" s="23" t="s">
        <v>40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>
      <c r="B77" s="22"/>
      <c r="C77" s="29" t="s">
        <v>104</v>
      </c>
      <c r="D77" s="22"/>
      <c r="E77" s="22"/>
      <c r="F77" s="22"/>
      <c r="G77" s="22"/>
      <c r="H77" s="23"/>
      <c r="I77" s="23"/>
      <c r="J77" s="23" t="s">
        <v>95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>
      <c r="B78" s="22"/>
      <c r="C78" s="38" t="s">
        <v>115</v>
      </c>
      <c r="D78" s="22"/>
      <c r="E78" s="22"/>
      <c r="F78" s="22"/>
      <c r="G78" s="22"/>
      <c r="H78" s="23"/>
      <c r="I78" s="23"/>
      <c r="J78" s="23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>
      <c r="B79" s="22"/>
      <c r="C79" s="29" t="s">
        <v>105</v>
      </c>
      <c r="D79" s="22"/>
      <c r="E79" s="22"/>
      <c r="F79" s="22"/>
      <c r="G79" s="22"/>
      <c r="H79" s="23"/>
      <c r="I79" s="23"/>
      <c r="J79" s="23" t="s">
        <v>95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>
      <c r="B80" s="22"/>
      <c r="C80" s="29" t="s">
        <v>106</v>
      </c>
      <c r="D80" s="22"/>
      <c r="E80" s="22"/>
      <c r="F80" s="22"/>
      <c r="G80" s="22"/>
      <c r="H80" s="23"/>
      <c r="I80" s="23"/>
      <c r="J80" s="23" t="s">
        <v>95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>
      <c r="B81" s="22"/>
      <c r="C81" s="29" t="s">
        <v>107</v>
      </c>
      <c r="D81" s="22"/>
      <c r="E81" s="22"/>
      <c r="F81" s="22"/>
      <c r="G81" s="22"/>
      <c r="H81" s="23"/>
      <c r="I81" s="23"/>
      <c r="J81" s="23" t="s">
        <v>95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>
      <c r="B82" s="22"/>
      <c r="C82" s="29" t="s">
        <v>108</v>
      </c>
      <c r="D82" s="22"/>
      <c r="E82" s="22"/>
      <c r="F82" s="22"/>
      <c r="G82" s="22"/>
      <c r="H82" s="23"/>
      <c r="I82" s="23"/>
      <c r="J82" s="23" t="s">
        <v>95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>
      <c r="B83" s="22"/>
      <c r="C83" s="38" t="s">
        <v>109</v>
      </c>
      <c r="D83" s="22"/>
      <c r="E83" s="22"/>
      <c r="F83" s="22"/>
      <c r="G83" s="22"/>
      <c r="H83" s="23"/>
      <c r="I83" s="23"/>
      <c r="J83" s="23" t="s">
        <v>95</v>
      </c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>
      <c r="B84" s="22"/>
      <c r="C84" s="38" t="s">
        <v>110</v>
      </c>
      <c r="D84" s="22"/>
      <c r="E84" s="22"/>
      <c r="F84" s="22"/>
      <c r="G84" s="22"/>
      <c r="H84" s="23"/>
      <c r="I84" s="23"/>
      <c r="J84" s="23" t="s">
        <v>95</v>
      </c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>
      <c r="B85" s="22"/>
      <c r="C85" s="38" t="s">
        <v>116</v>
      </c>
      <c r="D85" s="22"/>
      <c r="E85" s="22"/>
      <c r="F85" s="22"/>
      <c r="G85" s="22"/>
      <c r="H85" s="23"/>
      <c r="I85" s="23"/>
      <c r="J85" s="23" t="s">
        <v>95</v>
      </c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>
      <c r="B86" s="22"/>
      <c r="C86" s="38" t="s">
        <v>111</v>
      </c>
      <c r="D86" s="22"/>
      <c r="E86" s="22"/>
      <c r="F86" s="22"/>
      <c r="G86" s="22"/>
      <c r="H86" s="23"/>
      <c r="I86" s="23"/>
      <c r="J86" s="23" t="s">
        <v>95</v>
      </c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>
      <c r="B87" s="22"/>
      <c r="C87" s="29"/>
      <c r="D87" s="22"/>
      <c r="E87" s="22"/>
      <c r="F87" s="22"/>
      <c r="G87" s="22"/>
      <c r="H87" s="23"/>
      <c r="I87" s="23"/>
      <c r="J87" s="23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s="20" customFormat="1">
      <c r="A88"/>
      <c r="B88" s="21"/>
      <c r="C88" s="30" t="s">
        <v>117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>
      <c r="B89" s="22"/>
      <c r="C89" s="37" t="s">
        <v>118</v>
      </c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>
      <c r="B90" s="22"/>
      <c r="C90" s="37" t="s">
        <v>119</v>
      </c>
      <c r="D90" s="22"/>
      <c r="E90" s="22"/>
      <c r="F90" s="22"/>
      <c r="G90" s="22"/>
      <c r="H90" s="23"/>
      <c r="I90" s="23"/>
      <c r="J90" s="23"/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>
      <c r="B91" s="22"/>
      <c r="C91" s="29"/>
      <c r="D91" s="22"/>
      <c r="E91" s="22"/>
      <c r="F91" s="22"/>
      <c r="G91" s="22"/>
      <c r="H91" s="23"/>
      <c r="I91" s="23"/>
      <c r="J91" s="23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0" customFormat="1">
      <c r="A92">
        <v>5</v>
      </c>
      <c r="B92" s="21"/>
      <c r="C92" s="30" t="s">
        <v>54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>
      <c r="A93">
        <v>6</v>
      </c>
      <c r="B93" s="22">
        <v>5</v>
      </c>
      <c r="C93" s="29" t="s">
        <v>87</v>
      </c>
      <c r="D93" s="22" t="s">
        <v>64</v>
      </c>
      <c r="E93" s="22" t="s">
        <v>70</v>
      </c>
      <c r="F93" s="22"/>
      <c r="G93" s="22"/>
      <c r="H93" s="23"/>
      <c r="I93" s="23"/>
      <c r="J93" s="23" t="s">
        <v>40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>
      <c r="B94" s="22"/>
      <c r="C94" s="29"/>
      <c r="D94" s="22"/>
      <c r="E94" s="22"/>
      <c r="F94" s="22"/>
      <c r="G94" s="22"/>
      <c r="H94" s="23"/>
      <c r="I94" s="23"/>
      <c r="J94" s="23"/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20" customFormat="1">
      <c r="A95">
        <v>57</v>
      </c>
      <c r="B95" s="21"/>
      <c r="C95" s="28" t="s">
        <v>62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</row>
    <row r="96" spans="1:66">
      <c r="A96">
        <v>58</v>
      </c>
      <c r="B96" s="22">
        <v>44</v>
      </c>
      <c r="C96" s="29" t="s">
        <v>62</v>
      </c>
      <c r="D96" s="22" t="s">
        <v>59</v>
      </c>
      <c r="E96" s="22" t="s">
        <v>64</v>
      </c>
      <c r="F96" s="22"/>
      <c r="G96" s="22"/>
      <c r="H96" s="23"/>
      <c r="I96" s="23"/>
      <c r="J96" s="23" t="s">
        <v>39</v>
      </c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>
      <c r="A97">
        <v>59</v>
      </c>
      <c r="B97" s="22"/>
      <c r="C97" s="29"/>
      <c r="D97" s="22"/>
      <c r="E97" s="22"/>
      <c r="F97" s="22"/>
      <c r="G97" s="22"/>
      <c r="H97" s="23"/>
      <c r="I97" s="23"/>
      <c r="J97" s="22"/>
      <c r="K97" s="2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s="28" customFormat="1">
      <c r="A98">
        <v>60</v>
      </c>
      <c r="C98" s="28" t="s">
        <v>63</v>
      </c>
      <c r="J98" s="28" t="s">
        <v>40</v>
      </c>
    </row>
    <row r="99" spans="1:66">
      <c r="A99">
        <v>61</v>
      </c>
      <c r="B99" s="22">
        <v>45</v>
      </c>
      <c r="C99" s="29" t="s">
        <v>63</v>
      </c>
      <c r="D99" s="22" t="s">
        <v>71</v>
      </c>
      <c r="E99" s="22"/>
      <c r="F99" s="22"/>
      <c r="G99" s="22"/>
      <c r="H99" s="23"/>
      <c r="I99" s="23"/>
      <c r="J99" s="23" t="s">
        <v>95</v>
      </c>
      <c r="K99" s="2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 t="s">
        <v>52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s="20" customFormat="1">
      <c r="A100"/>
      <c r="B100" s="21"/>
      <c r="C100" s="28" t="s">
        <v>55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</row>
    <row r="104" spans="1:66" s="24" customFormat="1">
      <c r="A104"/>
      <c r="C104" s="32" t="s">
        <v>53</v>
      </c>
      <c r="H104" s="25"/>
      <c r="I104" s="25"/>
      <c r="J104" s="25"/>
      <c r="L104" s="25">
        <f>L18</f>
        <v>41133</v>
      </c>
      <c r="M104" s="25">
        <f t="shared" ref="M104:BF104" si="10">M18</f>
        <v>41134</v>
      </c>
      <c r="N104" s="25">
        <f t="shared" si="10"/>
        <v>41135</v>
      </c>
      <c r="O104" s="25">
        <f t="shared" si="10"/>
        <v>41136</v>
      </c>
      <c r="P104" s="25">
        <f t="shared" si="10"/>
        <v>41137</v>
      </c>
      <c r="Q104" s="25">
        <f t="shared" si="10"/>
        <v>41138</v>
      </c>
      <c r="R104" s="25">
        <f t="shared" si="10"/>
        <v>41139</v>
      </c>
      <c r="S104" s="25">
        <f t="shared" si="10"/>
        <v>41140</v>
      </c>
      <c r="T104" s="25">
        <f t="shared" si="10"/>
        <v>41141</v>
      </c>
      <c r="U104" s="25">
        <f t="shared" si="10"/>
        <v>41142</v>
      </c>
      <c r="V104" s="25">
        <f t="shared" si="10"/>
        <v>41143</v>
      </c>
      <c r="W104" s="25">
        <f t="shared" si="10"/>
        <v>41144</v>
      </c>
      <c r="X104" s="25">
        <f t="shared" si="10"/>
        <v>41145</v>
      </c>
      <c r="Y104" s="25">
        <f t="shared" si="10"/>
        <v>41146</v>
      </c>
      <c r="Z104" s="25">
        <f t="shared" si="10"/>
        <v>41147</v>
      </c>
      <c r="AA104" s="25">
        <f t="shared" si="10"/>
        <v>41148</v>
      </c>
      <c r="AB104" s="25">
        <f t="shared" si="10"/>
        <v>41149</v>
      </c>
      <c r="AC104" s="25">
        <f t="shared" si="10"/>
        <v>41150</v>
      </c>
      <c r="AD104" s="25">
        <f t="shared" si="10"/>
        <v>41151</v>
      </c>
      <c r="AE104" s="25">
        <f t="shared" si="10"/>
        <v>41152</v>
      </c>
      <c r="AF104" s="25">
        <f t="shared" si="10"/>
        <v>41153</v>
      </c>
      <c r="AG104" s="25">
        <f t="shared" si="10"/>
        <v>41154</v>
      </c>
      <c r="AH104" s="25">
        <f t="shared" si="10"/>
        <v>41155</v>
      </c>
      <c r="AI104" s="25">
        <f t="shared" si="10"/>
        <v>41156</v>
      </c>
      <c r="AJ104" s="25">
        <f t="shared" si="10"/>
        <v>41157</v>
      </c>
      <c r="AK104" s="25">
        <f t="shared" si="10"/>
        <v>41158</v>
      </c>
      <c r="AL104" s="25">
        <f t="shared" si="10"/>
        <v>41159</v>
      </c>
      <c r="AM104" s="25">
        <f t="shared" si="10"/>
        <v>41160</v>
      </c>
      <c r="AN104" s="25">
        <f t="shared" si="10"/>
        <v>41161</v>
      </c>
      <c r="AO104" s="25">
        <f t="shared" si="10"/>
        <v>41162</v>
      </c>
      <c r="AP104" s="25">
        <f t="shared" si="10"/>
        <v>41163</v>
      </c>
      <c r="AQ104" s="25">
        <f t="shared" si="10"/>
        <v>41164</v>
      </c>
      <c r="AR104" s="25">
        <f t="shared" si="10"/>
        <v>41165</v>
      </c>
      <c r="AS104" s="25">
        <f t="shared" si="10"/>
        <v>41166</v>
      </c>
      <c r="AT104" s="25">
        <f t="shared" si="10"/>
        <v>41167</v>
      </c>
      <c r="AU104" s="25">
        <f t="shared" si="10"/>
        <v>41168</v>
      </c>
      <c r="AV104" s="25">
        <f t="shared" si="10"/>
        <v>41169</v>
      </c>
      <c r="AW104" s="25">
        <f t="shared" si="10"/>
        <v>41170</v>
      </c>
      <c r="AX104" s="25">
        <f t="shared" si="10"/>
        <v>41171</v>
      </c>
      <c r="AY104" s="25">
        <f t="shared" si="10"/>
        <v>41172</v>
      </c>
      <c r="AZ104" s="25">
        <f t="shared" si="10"/>
        <v>41173</v>
      </c>
      <c r="BA104" s="25">
        <f t="shared" si="10"/>
        <v>41174</v>
      </c>
      <c r="BB104" s="25">
        <f t="shared" si="10"/>
        <v>41175</v>
      </c>
      <c r="BC104" s="25">
        <f t="shared" si="10"/>
        <v>41176</v>
      </c>
      <c r="BD104" s="25">
        <f t="shared" si="10"/>
        <v>41177</v>
      </c>
      <c r="BE104" s="25">
        <f t="shared" si="10"/>
        <v>41178</v>
      </c>
      <c r="BF104" s="25">
        <f t="shared" si="10"/>
        <v>41179</v>
      </c>
      <c r="BG104" s="25"/>
      <c r="BH104" s="25"/>
      <c r="BI104" s="25"/>
      <c r="BJ104" s="25"/>
      <c r="BK104" s="25"/>
      <c r="BL104" s="25"/>
      <c r="BM104" s="25"/>
      <c r="BN104" s="25"/>
    </row>
  </sheetData>
  <autoFilter ref="A18:BF100">
    <filterColumn colId="4"/>
    <filterColumn colId="5"/>
    <filterColumn colId="9"/>
  </autoFilter>
  <sortState ref="C2:D16">
    <sortCondition ref="C2"/>
  </sortState>
  <conditionalFormatting sqref="L101:AY101 L96:BN97 L99:BN99 L93:BN94 L20:BN23 L25:BN32 L34:BN37 L89:BN91 L64:BN73 L39:BN44 L46:BN59 L75:BN87">
    <cfRule type="cellIs" dxfId="122" priority="151" operator="equal">
      <formula>"-"</formula>
    </cfRule>
    <cfRule type="cellIs" dxfId="121" priority="152" operator="equal">
      <formula>"E"</formula>
    </cfRule>
    <cfRule type="cellIs" dxfId="120" priority="153" operator="equal">
      <formula>"B"</formula>
    </cfRule>
  </conditionalFormatting>
  <conditionalFormatting sqref="L96:BN97 L99:BN99 L93:BN94 L20:BN23 L25:BN32 L34:BN37 L89:BN91 L64:BN73 L39:BN44 L46:BN59 L75:BN87">
    <cfRule type="cellIs" dxfId="119" priority="150" operator="equal">
      <formula>"BE"</formula>
    </cfRule>
  </conditionalFormatting>
  <conditionalFormatting sqref="J96 J34:J36 J99 J20:J23 J93 J39:J43 J25:J31 J64:J72 J46:J59 J76:J77 J79:J86">
    <cfRule type="cellIs" dxfId="118" priority="224" operator="equal">
      <formula>$I$4</formula>
    </cfRule>
  </conditionalFormatting>
  <conditionalFormatting sqref="J34:J36 J20:J23 J39:J43 J25:J31 J96 J99 J93 J64:J72 J57:J59 J76:J77 J79:J86">
    <cfRule type="expression" dxfId="117" priority="231">
      <formula>AND(J20&lt;&gt;$I$4,$I20&lt;TODAY())</formula>
    </cfRule>
  </conditionalFormatting>
  <conditionalFormatting sqref="J46">
    <cfRule type="expression" dxfId="116" priority="59">
      <formula>AND(J46&lt;&gt;$I$4,$I46&lt;TODAY())</formula>
    </cfRule>
  </conditionalFormatting>
  <conditionalFormatting sqref="J47">
    <cfRule type="expression" dxfId="115" priority="57">
      <formula>AND(J47&lt;&gt;$I$4,$I47&lt;TODAY())</formula>
    </cfRule>
  </conditionalFormatting>
  <conditionalFormatting sqref="J48:J56">
    <cfRule type="expression" dxfId="114" priority="55">
      <formula>AND(J48&lt;&gt;$I$4,$I48&lt;TODAY())</formula>
    </cfRule>
  </conditionalFormatting>
  <conditionalFormatting sqref="L60:BN62">
    <cfRule type="cellIs" dxfId="113" priority="46" operator="equal">
      <formula>"-"</formula>
    </cfRule>
    <cfRule type="cellIs" dxfId="112" priority="47" operator="equal">
      <formula>"E"</formula>
    </cfRule>
    <cfRule type="cellIs" dxfId="111" priority="48" operator="equal">
      <formula>"B"</formula>
    </cfRule>
  </conditionalFormatting>
  <conditionalFormatting sqref="L60:BN62">
    <cfRule type="cellIs" dxfId="107" priority="45" operator="equal">
      <formula>"BE"</formula>
    </cfRule>
  </conditionalFormatting>
  <conditionalFormatting sqref="J60:J62">
    <cfRule type="cellIs" dxfId="105" priority="44" operator="equal">
      <formula>$I$4</formula>
    </cfRule>
  </conditionalFormatting>
  <conditionalFormatting sqref="J60:J62">
    <cfRule type="expression" dxfId="103" priority="43">
      <formula>AND(J60&lt;&gt;$I$4,$I60&lt;TODAY())</formula>
    </cfRule>
  </conditionalFormatting>
  <conditionalFormatting sqref="L60:BN62">
    <cfRule type="cellIs" dxfId="95" priority="40" operator="equal">
      <formula>"-"</formula>
    </cfRule>
    <cfRule type="cellIs" dxfId="94" priority="41" operator="equal">
      <formula>"E"</formula>
    </cfRule>
    <cfRule type="cellIs" dxfId="93" priority="42" operator="equal">
      <formula>"B"</formula>
    </cfRule>
  </conditionalFormatting>
  <conditionalFormatting sqref="L60:BN62">
    <cfRule type="cellIs" dxfId="89" priority="39" operator="equal">
      <formula>"BE"</formula>
    </cfRule>
  </conditionalFormatting>
  <conditionalFormatting sqref="J60:J62">
    <cfRule type="cellIs" dxfId="87" priority="38" operator="equal">
      <formula>$I$4</formula>
    </cfRule>
  </conditionalFormatting>
  <conditionalFormatting sqref="J60:J62">
    <cfRule type="expression" dxfId="85" priority="37">
      <formula>AND(J60&lt;&gt;$I$4,$I60&lt;TODAY())</formula>
    </cfRule>
  </conditionalFormatting>
  <conditionalFormatting sqref="L64:BN73">
    <cfRule type="cellIs" dxfId="83" priority="34" operator="equal">
      <formula>"-"</formula>
    </cfRule>
    <cfRule type="cellIs" dxfId="82" priority="35" operator="equal">
      <formula>"E"</formula>
    </cfRule>
    <cfRule type="cellIs" dxfId="81" priority="36" operator="equal">
      <formula>"B"</formula>
    </cfRule>
  </conditionalFormatting>
  <conditionalFormatting sqref="L64:BN73">
    <cfRule type="cellIs" dxfId="77" priority="33" operator="equal">
      <formula>"BE"</formula>
    </cfRule>
  </conditionalFormatting>
  <conditionalFormatting sqref="J64:J73">
    <cfRule type="cellIs" dxfId="75" priority="32" operator="equal">
      <formula>$I$4</formula>
    </cfRule>
  </conditionalFormatting>
  <conditionalFormatting sqref="J64:J73">
    <cfRule type="expression" dxfId="73" priority="31">
      <formula>AND(J64&lt;&gt;$I$4,$I64&lt;TODAY())</formula>
    </cfRule>
  </conditionalFormatting>
  <conditionalFormatting sqref="L64:BN73">
    <cfRule type="cellIs" dxfId="71" priority="28" operator="equal">
      <formula>"-"</formula>
    </cfRule>
    <cfRule type="cellIs" dxfId="70" priority="29" operator="equal">
      <formula>"E"</formula>
    </cfRule>
    <cfRule type="cellIs" dxfId="69" priority="30" operator="equal">
      <formula>"B"</formula>
    </cfRule>
  </conditionalFormatting>
  <conditionalFormatting sqref="L64:BN73">
    <cfRule type="cellIs" dxfId="65" priority="27" operator="equal">
      <formula>"BE"</formula>
    </cfRule>
  </conditionalFormatting>
  <conditionalFormatting sqref="J64:J73">
    <cfRule type="cellIs" dxfId="63" priority="26" operator="equal">
      <formula>$I$4</formula>
    </cfRule>
  </conditionalFormatting>
  <conditionalFormatting sqref="J64:J73">
    <cfRule type="expression" dxfId="61" priority="25">
      <formula>AND(J64&lt;&gt;$I$4,$I64&lt;TODAY())</formula>
    </cfRule>
  </conditionalFormatting>
  <conditionalFormatting sqref="L76:BN77">
    <cfRule type="cellIs" dxfId="53" priority="22" operator="equal">
      <formula>"-"</formula>
    </cfRule>
    <cfRule type="cellIs" dxfId="52" priority="23" operator="equal">
      <formula>"E"</formula>
    </cfRule>
    <cfRule type="cellIs" dxfId="51" priority="24" operator="equal">
      <formula>"B"</formula>
    </cfRule>
  </conditionalFormatting>
  <conditionalFormatting sqref="L76:BN77">
    <cfRule type="cellIs" dxfId="47" priority="21" operator="equal">
      <formula>"BE"</formula>
    </cfRule>
  </conditionalFormatting>
  <conditionalFormatting sqref="J76:J77">
    <cfRule type="cellIs" dxfId="45" priority="20" operator="equal">
      <formula>$I$4</formula>
    </cfRule>
  </conditionalFormatting>
  <conditionalFormatting sqref="J76:J77">
    <cfRule type="expression" dxfId="43" priority="19">
      <formula>AND(J76&lt;&gt;$I$4,$I76&lt;TODAY())</formula>
    </cfRule>
  </conditionalFormatting>
  <conditionalFormatting sqref="L76:BN77">
    <cfRule type="cellIs" dxfId="41" priority="16" operator="equal">
      <formula>"-"</formula>
    </cfRule>
    <cfRule type="cellIs" dxfId="40" priority="17" operator="equal">
      <formula>"E"</formula>
    </cfRule>
    <cfRule type="cellIs" dxfId="39" priority="18" operator="equal">
      <formula>"B"</formula>
    </cfRule>
  </conditionalFormatting>
  <conditionalFormatting sqref="L76:BN77">
    <cfRule type="cellIs" dxfId="35" priority="15" operator="equal">
      <formula>"BE"</formula>
    </cfRule>
  </conditionalFormatting>
  <conditionalFormatting sqref="J76:J77">
    <cfRule type="cellIs" dxfId="33" priority="14" operator="equal">
      <formula>$I$4</formula>
    </cfRule>
  </conditionalFormatting>
  <conditionalFormatting sqref="J76:J77">
    <cfRule type="expression" dxfId="31" priority="13">
      <formula>AND(J76&lt;&gt;$I$4,$I76&lt;TODAY())</formula>
    </cfRule>
  </conditionalFormatting>
  <conditionalFormatting sqref="L79:BN82">
    <cfRule type="cellIs" dxfId="23" priority="10" operator="equal">
      <formula>"-"</formula>
    </cfRule>
    <cfRule type="cellIs" dxfId="22" priority="11" operator="equal">
      <formula>"E"</formula>
    </cfRule>
    <cfRule type="cellIs" dxfId="21" priority="12" operator="equal">
      <formula>"B"</formula>
    </cfRule>
  </conditionalFormatting>
  <conditionalFormatting sqref="L79:BN82">
    <cfRule type="cellIs" dxfId="17" priority="9" operator="equal">
      <formula>"BE"</formula>
    </cfRule>
  </conditionalFormatting>
  <conditionalFormatting sqref="J79:J82">
    <cfRule type="cellIs" dxfId="15" priority="8" operator="equal">
      <formula>$I$4</formula>
    </cfRule>
  </conditionalFormatting>
  <conditionalFormatting sqref="J79:J82">
    <cfRule type="expression" dxfId="13" priority="7">
      <formula>AND(J79&lt;&gt;$I$4,$I79&lt;TODAY())</formula>
    </cfRule>
  </conditionalFormatting>
  <conditionalFormatting sqref="L79:BN82">
    <cfRule type="cellIs" dxfId="11" priority="4" operator="equal">
      <formula>"-"</formula>
    </cfRule>
    <cfRule type="cellIs" dxfId="10" priority="5" operator="equal">
      <formula>"E"</formula>
    </cfRule>
    <cfRule type="cellIs" dxfId="9" priority="6" operator="equal">
      <formula>"B"</formula>
    </cfRule>
  </conditionalFormatting>
  <conditionalFormatting sqref="L79:BN82">
    <cfRule type="cellIs" dxfId="5" priority="3" operator="equal">
      <formula>"BE"</formula>
    </cfRule>
  </conditionalFormatting>
  <conditionalFormatting sqref="J79:J82">
    <cfRule type="cellIs" dxfId="3" priority="2" operator="equal">
      <formula>$I$4</formula>
    </cfRule>
  </conditionalFormatting>
  <conditionalFormatting sqref="J79:J82">
    <cfRule type="expression" dxfId="1" priority="1">
      <formula>AND(J79&lt;&gt;$I$4,$I79&lt;TODAY())</formula>
    </cfRule>
  </conditionalFormatting>
  <dataValidations count="4">
    <dataValidation type="list" allowBlank="1" showInputMessage="1" showErrorMessage="1" sqref="J46:J59 J91:J94 J39:J43 J20:J23 J25:J31 J76:J77 J79:J86 J64:J72 J96:J99 J34:J36">
      <formula1>$I$3:$I$13</formula1>
    </dataValidation>
    <dataValidation type="list" allowBlank="1" showInputMessage="1" showErrorMessage="1" sqref="D63 F37:F56 D41:D56 E39:E56 D34:F36 D37:E37 D92:F100 D25:F32 D39 D65:D91 E63:F91 D57:F59">
      <formula1>$C$2:$C$16</formula1>
    </dataValidation>
    <dataValidation type="list" allowBlank="1" showInputMessage="1" showErrorMessage="1" sqref="D19:E23">
      <formula1>members</formula1>
    </dataValidation>
    <dataValidation type="list" allowBlank="1" showInputMessage="1" showErrorMessage="1" sqref="I19:I23">
      <formula1>$F$2:$F$5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2012-09-21T04:50:28Z</dcterms:modified>
</cp:coreProperties>
</file>