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Plan!$A$10:$BF$48</definedName>
  </definedNames>
  <calcPr calcId="124519"/>
</workbook>
</file>

<file path=xl/calcChain.xml><?xml version="1.0" encoding="utf-8"?>
<calcChain xmlns="http://schemas.openxmlformats.org/spreadsheetml/2006/main">
  <c r="F43" i="3"/>
  <c r="G43"/>
  <c r="K8"/>
  <c r="G28"/>
  <c r="F28"/>
  <c r="G25"/>
  <c r="F25"/>
  <c r="K48"/>
  <c r="F13" s="1"/>
  <c r="G42"/>
  <c r="F42"/>
  <c r="G41"/>
  <c r="F41"/>
  <c r="G40"/>
  <c r="F40"/>
  <c r="G39"/>
  <c r="F39"/>
  <c r="G38"/>
  <c r="F38"/>
  <c r="G37"/>
  <c r="F37"/>
  <c r="G35"/>
  <c r="F35"/>
  <c r="G33"/>
  <c r="F33"/>
  <c r="G31"/>
  <c r="F31"/>
  <c r="G30"/>
  <c r="F30"/>
  <c r="G29"/>
  <c r="F29"/>
  <c r="G27"/>
  <c r="F27"/>
  <c r="G26"/>
  <c r="F26"/>
  <c r="G24"/>
  <c r="F24"/>
  <c r="G22"/>
  <c r="F22"/>
  <c r="G21"/>
  <c r="F21"/>
  <c r="F12"/>
  <c r="L9"/>
  <c r="L48" s="1"/>
  <c r="D7"/>
  <c r="D6"/>
  <c r="D5"/>
  <c r="D4"/>
  <c r="D3"/>
  <c r="D2"/>
  <c r="L8" l="1"/>
  <c r="F11"/>
  <c r="M9"/>
  <c r="G13"/>
  <c r="G12"/>
  <c r="G11"/>
  <c r="N9"/>
  <c r="N8" s="1"/>
  <c r="M48" l="1"/>
  <c r="M8"/>
  <c r="N48"/>
  <c r="O9"/>
  <c r="O8" s="1"/>
  <c r="F14" l="1"/>
  <c r="F17"/>
  <c r="O48"/>
  <c r="P9"/>
  <c r="P8" s="1"/>
  <c r="P48" l="1"/>
  <c r="Q9"/>
  <c r="Q8" s="1"/>
  <c r="G17" l="1"/>
  <c r="G15"/>
  <c r="F15"/>
  <c r="F20"/>
  <c r="F19"/>
  <c r="Q48"/>
  <c r="G14" s="1"/>
  <c r="R9"/>
  <c r="R8" s="1"/>
  <c r="R48" l="1"/>
  <c r="S9"/>
  <c r="S8" s="1"/>
  <c r="G20"/>
  <c r="G19"/>
  <c r="S48" l="1"/>
  <c r="T9"/>
  <c r="T8" s="1"/>
  <c r="T48" l="1"/>
  <c r="U9"/>
  <c r="U8" s="1"/>
  <c r="U48" l="1"/>
  <c r="V9"/>
  <c r="V8" s="1"/>
  <c r="V48" l="1"/>
  <c r="W9"/>
  <c r="W8" s="1"/>
  <c r="W48" l="1"/>
  <c r="X9"/>
  <c r="X8" s="1"/>
  <c r="X48" l="1"/>
  <c r="Y9"/>
  <c r="Y8" s="1"/>
  <c r="Y48" l="1"/>
  <c r="Z9"/>
  <c r="Z8" s="1"/>
  <c r="Z48" l="1"/>
  <c r="AA9"/>
  <c r="AA8" s="1"/>
  <c r="AA48" l="1"/>
  <c r="AB9"/>
  <c r="AB8" s="1"/>
  <c r="AB48" l="1"/>
  <c r="AC9"/>
  <c r="AC8" s="1"/>
  <c r="AC48" l="1"/>
  <c r="AD9"/>
  <c r="AD8" s="1"/>
  <c r="AD48" l="1"/>
  <c r="AE9"/>
  <c r="AE8" s="1"/>
  <c r="AE48" l="1"/>
  <c r="AF9"/>
  <c r="AF8" s="1"/>
  <c r="AF48" l="1"/>
  <c r="AG9"/>
  <c r="AG8" s="1"/>
  <c r="AG48" l="1"/>
  <c r="AH9"/>
  <c r="AH8" s="1"/>
  <c r="AH48" l="1"/>
  <c r="AI9"/>
  <c r="AI8" s="1"/>
  <c r="AI48" l="1"/>
  <c r="AJ9"/>
  <c r="AJ8" s="1"/>
  <c r="AJ48" l="1"/>
  <c r="AK9"/>
  <c r="AK8" s="1"/>
  <c r="AK48" l="1"/>
  <c r="AL9"/>
  <c r="AL8" s="1"/>
  <c r="AL48" l="1"/>
  <c r="AM9"/>
  <c r="AM8" s="1"/>
  <c r="AM48" l="1"/>
  <c r="AN9"/>
  <c r="AN8" s="1"/>
  <c r="AN48" l="1"/>
  <c r="AO9"/>
  <c r="AO8" s="1"/>
  <c r="AO48" l="1"/>
  <c r="AP9"/>
  <c r="AP8" s="1"/>
  <c r="AP48" l="1"/>
  <c r="AQ9"/>
  <c r="AQ8" s="1"/>
  <c r="AQ48" l="1"/>
  <c r="AR9"/>
  <c r="AR8" s="1"/>
  <c r="AR48" l="1"/>
  <c r="AS9"/>
  <c r="AS8" s="1"/>
  <c r="AS48" l="1"/>
  <c r="AT9"/>
  <c r="AT8" s="1"/>
  <c r="AT48" l="1"/>
  <c r="AU9"/>
  <c r="AU8" s="1"/>
  <c r="AU48" l="1"/>
  <c r="AV9"/>
  <c r="AV8" s="1"/>
  <c r="AV48" l="1"/>
  <c r="AW9"/>
  <c r="AW8" s="1"/>
  <c r="AW48" l="1"/>
  <c r="AX9"/>
  <c r="AX8" s="1"/>
  <c r="AX48" l="1"/>
  <c r="AY9"/>
  <c r="AY8" s="1"/>
  <c r="AY48" l="1"/>
  <c r="AZ9"/>
  <c r="AZ8" s="1"/>
  <c r="AZ48" l="1"/>
  <c r="BA9"/>
  <c r="BA8" s="1"/>
  <c r="BA48" l="1"/>
  <c r="BB9"/>
  <c r="BB8" s="1"/>
  <c r="BB48" l="1"/>
  <c r="BC9"/>
  <c r="BC8" s="1"/>
  <c r="BC48" l="1"/>
  <c r="BD9"/>
  <c r="BD8" s="1"/>
  <c r="BD48" l="1"/>
  <c r="BE9"/>
  <c r="BE48" l="1"/>
  <c r="BE8"/>
</calcChain>
</file>

<file path=xl/sharedStrings.xml><?xml version="1.0" encoding="utf-8"?>
<sst xmlns="http://schemas.openxmlformats.org/spreadsheetml/2006/main" count="254" uniqueCount="111">
  <si>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</si>
  <si>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</si>
  <si>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</si>
  <si>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</si>
  <si>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</si>
  <si>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</si>
  <si>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</si>
  <si>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</si>
  <si>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</si>
  <si>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</si>
  <si>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</si>
  <si>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</si>
  <si>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</si>
  <si>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</si>
  <si>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</si>
  <si>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</si>
  <si>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</si>
  <si>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</si>
  <si>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</si>
  <si>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</si>
  <si>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</si>
  <si>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</si>
  <si>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</si>
  <si>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</si>
  <si>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</si>
  <si>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</si>
  <si>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</si>
  <si>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</si>
  <si>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</si>
  <si>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</si>
  <si>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</si>
  <si>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</si>
  <si>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</si>
  <si>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</si>
  <si>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</si>
  <si>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</si>
  <si>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</si>
  <si>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</si>
  <si>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</si>
  <si>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</si>
  <si>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</si>
  <si>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</si>
  <si>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</si>
  <si>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</si>
  <si>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Mynt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</si>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</sst>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G12" sqref="G12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12" sqref="C12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6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6"/>
      <c r="B6" s="1" t="s">
        <v>3</v>
      </c>
      <c r="C6" s="1" t="s">
        <v>14</v>
      </c>
      <c r="D6" s="2" t="s">
        <v>10</v>
      </c>
      <c r="E6" s="2"/>
    </row>
    <row r="7" spans="1:10">
      <c r="A7" s="46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48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2" sqref="C2"/>
    </sheetView>
  </sheetViews>
  <sheetFormatPr defaultRowHeight="15"/>
  <cols>
    <col min="1" max="1" width="4.28515625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57" width="5.7109375" bestFit="1" customWidth="1"/>
  </cols>
  <sheetData>
    <row r="1" spans="1:57">
      <c r="C1" s="31" t="s">
        <v>36</v>
      </c>
      <c r="D1" s="13" t="s">
        <v>37</v>
      </c>
      <c r="E1" s="40" t="s">
        <v>94</v>
      </c>
      <c r="F1" s="42" t="s">
        <v>95</v>
      </c>
      <c r="G1" s="15" t="s">
        <v>38</v>
      </c>
      <c r="I1" s="16"/>
    </row>
    <row r="2" spans="1:57">
      <c r="C2" s="32" t="s">
        <v>72</v>
      </c>
      <c r="D2" s="17">
        <f t="shared" ref="D2:D7" si="0">SUMIF($D$10:$D$44,C2,$E$10:$E$44)</f>
        <v>0.5</v>
      </c>
      <c r="E2" s="41">
        <v>200</v>
      </c>
      <c r="F2" s="14">
        <v>299</v>
      </c>
      <c r="G2" s="18" t="s">
        <v>39</v>
      </c>
      <c r="I2" s="16"/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</row>
    <row r="4" spans="1:57">
      <c r="C4" s="32" t="s">
        <v>74</v>
      </c>
      <c r="D4" s="17">
        <f t="shared" si="0"/>
        <v>1</v>
      </c>
      <c r="E4" s="41">
        <v>100</v>
      </c>
      <c r="F4" s="14">
        <v>199</v>
      </c>
      <c r="G4" s="18"/>
      <c r="I4" s="16"/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44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78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45</v>
      </c>
      <c r="C9" s="20" t="s">
        <v>46</v>
      </c>
      <c r="D9" s="20" t="s">
        <v>47</v>
      </c>
      <c r="E9" s="20" t="s">
        <v>48</v>
      </c>
      <c r="F9" s="20" t="s">
        <v>49</v>
      </c>
      <c r="G9" s="20" t="s">
        <v>50</v>
      </c>
      <c r="H9" s="20" t="s">
        <v>51</v>
      </c>
      <c r="I9" s="20" t="s">
        <v>52</v>
      </c>
      <c r="J9" s="20" t="s">
        <v>53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110</v>
      </c>
      <c r="D11" s="23" t="s">
        <v>40</v>
      </c>
      <c r="E11" s="23">
        <v>1</v>
      </c>
      <c r="F11" s="24">
        <f>IFERROR( HLOOKUP("BE",K11:BE$48,$A$48-$A11+1,FALSE),0)+ IFERROR( HLOOKUP("B",K11:BE$48,$A$48-$A11+1,FALSE),0)</f>
        <v>40792</v>
      </c>
      <c r="G11" s="24">
        <f>IFERROR( HLOOKUP("BE",K11:BE$48,$A$48-$A11+1,FALSE),0)+ IFERROR( HLOOKUP("E",K11:BE$48,$A$48-$A11+1,FALSE),0)</f>
        <v>40793</v>
      </c>
      <c r="H11" s="24" t="s">
        <v>43</v>
      </c>
      <c r="I11" s="23"/>
      <c r="J11" s="23"/>
      <c r="K11" s="1" t="s">
        <v>55</v>
      </c>
      <c r="L11" s="1" t="s">
        <v>56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57</v>
      </c>
      <c r="D12" s="23" t="s">
        <v>40</v>
      </c>
      <c r="E12" s="23">
        <v>2</v>
      </c>
      <c r="F12" s="24">
        <f>IFERROR( HLOOKUP("BE",K12:BE$48,$A$48-$A12+1,FALSE),0)+ IFERROR( HLOOKUP("B",K12:BE$48,$A$48-$A12+1,FALSE),0)</f>
        <v>40792</v>
      </c>
      <c r="G12" s="24">
        <f>IFERROR( HLOOKUP("BE",K12:BE$48,$A$48-$A12+1,FALSE),0)+ IFERROR( HLOOKUP("E",K12:BE$48,$A$48-$A12+1,FALSE),0)</f>
        <v>40793</v>
      </c>
      <c r="H12" s="24" t="s">
        <v>43</v>
      </c>
      <c r="I12" s="23"/>
      <c r="J12" s="23"/>
      <c r="K12" s="1" t="s">
        <v>55</v>
      </c>
      <c r="L12" s="1" t="s">
        <v>56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58</v>
      </c>
      <c r="D13" s="23" t="s">
        <v>74</v>
      </c>
      <c r="E13" s="23">
        <v>1</v>
      </c>
      <c r="F13" s="24">
        <f>IFERROR( HLOOKUP("BE",K13:BE$48,$A$48-$A13+1,FALSE),0)+ IFERROR( HLOOKUP("B",K13:BE$48,$A$48-$A13+1,FALSE),0)</f>
        <v>40792</v>
      </c>
      <c r="G13" s="24">
        <f>IFERROR( HLOOKUP("BE",K13:BE$48,$A$48-$A13+1,FALSE),0)+ IFERROR( HLOOKUP("E",K13:BE$48,$A$48-$A13+1,FALSE),0)</f>
        <v>40793</v>
      </c>
      <c r="H13" s="24" t="s">
        <v>43</v>
      </c>
      <c r="I13" s="23"/>
      <c r="J13" s="23"/>
      <c r="K13" s="1" t="s">
        <v>55</v>
      </c>
      <c r="L13" s="1" t="s">
        <v>56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75</v>
      </c>
      <c r="D14" s="23" t="s">
        <v>40</v>
      </c>
      <c r="E14" s="23"/>
      <c r="F14" s="24">
        <f>IFERROR( HLOOKUP("BE",K14:BE$48,$A$48-$A14+1,FALSE),0)+ IFERROR( HLOOKUP("B",K14:BE$48,$A$48-$A14+1,FALSE),0)</f>
        <v>40795</v>
      </c>
      <c r="G14" s="24">
        <f>IFERROR( HLOOKUP("BE",K14:BE$48,$A$48-$A14+1,FALSE),0)+ IFERROR( HLOOKUP("E",K14:BE$48,$A$48-$A14+1,FALSE),0)</f>
        <v>40798</v>
      </c>
      <c r="H14" s="24" t="s">
        <v>39</v>
      </c>
      <c r="I14" s="23"/>
      <c r="J14" s="23"/>
      <c r="K14" s="1"/>
      <c r="L14" s="1"/>
      <c r="M14" s="1"/>
      <c r="N14" s="1" t="s">
        <v>55</v>
      </c>
      <c r="O14" s="1" t="s">
        <v>64</v>
      </c>
      <c r="P14" s="1" t="s">
        <v>64</v>
      </c>
      <c r="Q14" s="1" t="s">
        <v>56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>
      <c r="A15">
        <v>5</v>
      </c>
      <c r="B15" s="23"/>
      <c r="C15" s="34" t="s">
        <v>59</v>
      </c>
      <c r="D15" s="23" t="s">
        <v>72</v>
      </c>
      <c r="E15" s="23">
        <v>0.5</v>
      </c>
      <c r="F15" s="24">
        <f>IFERROR( HLOOKUP("BE",K15:BE$48,$A$48-$A15+1,FALSE),0)+ IFERROR( HLOOKUP("B",K15:BE$48,$A$48-$A15+1,FALSE),0)</f>
        <v>40797</v>
      </c>
      <c r="G15" s="24">
        <f>IFERROR( HLOOKUP("BE",K15:BE$48,$A$48-$A15+1,FALSE),0)+ IFERROR( HLOOKUP("E",K15:BE$48,$A$48-$A15+1,FALSE),0)</f>
        <v>40798</v>
      </c>
      <c r="H15" s="24" t="s">
        <v>39</v>
      </c>
      <c r="I15" s="23"/>
      <c r="J15" s="23"/>
      <c r="K15" s="1"/>
      <c r="L15" s="1"/>
      <c r="M15" s="1"/>
      <c r="N15" s="1"/>
      <c r="O15" s="1"/>
      <c r="P15" s="1" t="s">
        <v>55</v>
      </c>
      <c r="Q15" s="1" t="s">
        <v>56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s="21" customFormat="1">
      <c r="A16">
        <v>6</v>
      </c>
      <c r="B16" s="22"/>
      <c r="C16" s="35" t="s">
        <v>61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</row>
    <row r="17" spans="1:57" s="28" customFormat="1">
      <c r="A17">
        <v>7</v>
      </c>
      <c r="B17" s="25"/>
      <c r="C17" s="36" t="s">
        <v>62</v>
      </c>
      <c r="D17" s="25" t="s">
        <v>74</v>
      </c>
      <c r="E17" s="25"/>
      <c r="F17" s="24">
        <f>IFERROR( HLOOKUP("BE",K17:BE$48,$A$48-$A17+1,FALSE),0)+ IFERROR( HLOOKUP("B",K17:BE$48,$A$48-$A17+1,FALSE),0)</f>
        <v>40795</v>
      </c>
      <c r="G17" s="24">
        <f>IFERROR( HLOOKUP("BE",K17:BE$48,$A$48-$A17+1,FALSE),0)+ IFERROR( HLOOKUP("E",K17:BE$48,$A$48-$A17+1,FALSE),0)</f>
        <v>40797</v>
      </c>
      <c r="H17" s="24" t="s">
        <v>39</v>
      </c>
      <c r="I17" s="26"/>
      <c r="J17" s="26" t="s">
        <v>99</v>
      </c>
      <c r="K17" s="27"/>
      <c r="L17" s="27"/>
      <c r="M17" s="27"/>
      <c r="N17" s="27" t="s">
        <v>55</v>
      </c>
      <c r="O17" s="27" t="s">
        <v>64</v>
      </c>
      <c r="P17" s="27" t="s">
        <v>56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</row>
    <row r="18" spans="1:57" s="21" customFormat="1">
      <c r="A18">
        <v>8</v>
      </c>
      <c r="B18" s="22"/>
      <c r="C18" s="33" t="s">
        <v>63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57">
      <c r="A19">
        <v>9</v>
      </c>
      <c r="B19" s="23"/>
      <c r="C19" s="34" t="s">
        <v>73</v>
      </c>
      <c r="D19" s="23" t="s">
        <v>78</v>
      </c>
      <c r="E19" s="23"/>
      <c r="F19" s="24">
        <f>IFERROR( HLOOKUP("BE",K19:BE$48,$A$48-$A19+1,FALSE),0)+ IFERROR( HLOOKUP("B",K19:BE$48,$A$48-$A19+1,FALSE),0)</f>
        <v>40797</v>
      </c>
      <c r="G19" s="24">
        <f>IFERROR( HLOOKUP("BE",K19:BE$48,$A$48-$A19+1,FALSE),0)+ IFERROR( HLOOKUP("E",K19:BE$48,$A$48-$A19+1,FALSE),0)</f>
        <v>40802</v>
      </c>
      <c r="H19" s="24" t="s">
        <v>39</v>
      </c>
      <c r="I19" s="23"/>
      <c r="J19" s="23"/>
      <c r="K19" s="1"/>
      <c r="L19" s="1"/>
      <c r="M19" s="1"/>
      <c r="N19" s="1"/>
      <c r="O19" s="1"/>
      <c r="P19" s="1" t="s">
        <v>55</v>
      </c>
      <c r="Q19" s="1" t="s">
        <v>64</v>
      </c>
      <c r="R19" s="1" t="s">
        <v>64</v>
      </c>
      <c r="S19" s="1" t="s">
        <v>64</v>
      </c>
      <c r="T19" s="1" t="s">
        <v>64</v>
      </c>
      <c r="U19" s="1" t="s">
        <v>56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65</v>
      </c>
      <c r="D20" s="23" t="s">
        <v>44</v>
      </c>
      <c r="E20" s="23"/>
      <c r="F20" s="24">
        <f>IFERROR( HLOOKUP("BE",K20:BE$48,$A$48-$A20+1,FALSE),0)+ IFERROR( HLOOKUP("B",K20:BE$48,$A$48-$A20+1,FALSE),0)</f>
        <v>40797</v>
      </c>
      <c r="G20" s="24">
        <f>IFERROR( HLOOKUP("BE",K20:BE$48,$A$48-$A20+1,FALSE),0)+ IFERROR( HLOOKUP("E",K20:BE$48,$A$48-$A20+1,FALSE),0)</f>
        <v>40799</v>
      </c>
      <c r="H20" s="24" t="s">
        <v>39</v>
      </c>
      <c r="I20" s="23"/>
      <c r="J20" s="23" t="s">
        <v>96</v>
      </c>
      <c r="K20" s="1"/>
      <c r="L20" s="1"/>
      <c r="M20" s="1"/>
      <c r="N20" s="1"/>
      <c r="O20" s="1"/>
      <c r="P20" s="1" t="s">
        <v>55</v>
      </c>
      <c r="Q20" s="1" t="s">
        <v>64</v>
      </c>
      <c r="R20" s="1" t="s">
        <v>56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77</v>
      </c>
      <c r="D21" s="23" t="s">
        <v>72</v>
      </c>
      <c r="E21" s="23"/>
      <c r="F21" s="24">
        <f>IFERROR( HLOOKUP("BE",K21:BE$48,$A$48-$A21+1,FALSE),0)+ IFERROR( HLOOKUP("B",K21:BE$48,$A$48-$A21+1,FALSE),0)</f>
        <v>40797</v>
      </c>
      <c r="G21" s="24">
        <f>IFERROR( HLOOKUP("BE",K21:BE$48,$A$48-$A21+1,FALSE),0)+ IFERROR( HLOOKUP("E",K21:BE$48,$A$48-$A21+1,FALSE),0)</f>
        <v>40799</v>
      </c>
      <c r="H21" s="24" t="s">
        <v>39</v>
      </c>
      <c r="I21" s="23"/>
      <c r="J21" s="23" t="s">
        <v>103</v>
      </c>
      <c r="K21" s="1"/>
      <c r="L21" s="1"/>
      <c r="M21" s="1"/>
      <c r="N21" s="1"/>
      <c r="O21" s="1"/>
      <c r="P21" s="1" t="s">
        <v>55</v>
      </c>
      <c r="Q21" s="1" t="s">
        <v>64</v>
      </c>
      <c r="R21" s="1" t="s">
        <v>56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76</v>
      </c>
      <c r="D22" s="23" t="s">
        <v>74</v>
      </c>
      <c r="E22" s="23"/>
      <c r="F22" s="24">
        <f>IFERROR( HLOOKUP("BE",K22:BE$48,$A$48-$A22+1,FALSE),0)+ IFERROR( HLOOKUP("B",K22:BE$48,$A$48-$A22+1,FALSE),0)</f>
        <v>40795</v>
      </c>
      <c r="G22" s="24">
        <f>IFERROR( HLOOKUP("BE",K22:BE$48,$A$48-$A22+1,FALSE),0)+ IFERROR( HLOOKUP("E",K22:BE$48,$A$48-$A22+1,FALSE),0)</f>
        <v>40796</v>
      </c>
      <c r="H22" s="24" t="s">
        <v>43</v>
      </c>
      <c r="I22" s="23"/>
      <c r="J22" s="23" t="s">
        <v>100</v>
      </c>
      <c r="K22" s="1"/>
      <c r="L22" s="1"/>
      <c r="M22" s="1"/>
      <c r="N22" s="1" t="s">
        <v>55</v>
      </c>
      <c r="O22" s="1" t="s">
        <v>56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3" t="s">
        <v>66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>
      <c r="A24">
        <v>14</v>
      </c>
      <c r="B24" s="23"/>
      <c r="C24" s="34" t="s">
        <v>79</v>
      </c>
      <c r="D24" s="23" t="s">
        <v>72</v>
      </c>
      <c r="E24" s="23"/>
      <c r="F24" s="24">
        <f>IFERROR( HLOOKUP("BE",K24:BE$48,$A$48-$A24+1,FALSE),0)+ IFERROR( HLOOKUP("B",K24:BE$48,$A$48-$A24+1,FALSE),0)</f>
        <v>40803</v>
      </c>
      <c r="G24" s="24">
        <f>IFERROR( HLOOKUP("BE",K24:BE$48,$A$48-$A24+1,FALSE),0)+ IFERROR( HLOOKUP("E",K24:BE$48,$A$48-$A24+1,FALSE),0)</f>
        <v>40808</v>
      </c>
      <c r="H24" s="24" t="s">
        <v>39</v>
      </c>
      <c r="I24" s="23"/>
      <c r="J24" s="23" t="s">
        <v>104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 t="s">
        <v>55</v>
      </c>
      <c r="W24" s="1" t="s">
        <v>64</v>
      </c>
      <c r="X24" s="1" t="s">
        <v>64</v>
      </c>
      <c r="Y24" s="1" t="s">
        <v>64</v>
      </c>
      <c r="Z24" s="1" t="s">
        <v>64</v>
      </c>
      <c r="AA24" s="1" t="s">
        <v>56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ht="30">
      <c r="A25">
        <v>15</v>
      </c>
      <c r="B25" s="23"/>
      <c r="C25" s="37" t="s">
        <v>80</v>
      </c>
      <c r="D25" s="23" t="s">
        <v>72</v>
      </c>
      <c r="E25" s="23"/>
      <c r="F25" s="24">
        <f>IFERROR( HLOOKUP("BE",K25:BE$48,$A$48-$A25+1,FALSE),0)+ IFERROR( HLOOKUP("B",K25:BE$48,$A$48-$A25+1,FALSE),0)</f>
        <v>40800</v>
      </c>
      <c r="G25" s="24">
        <f>IFERROR( HLOOKUP("BE",K25:BE$48,$A$48-$A25+1,FALSE),0)+ IFERROR( HLOOKUP("E",K25:BE$48,$A$48-$A25+1,FALSE),0)</f>
        <v>40803</v>
      </c>
      <c r="H25" s="24" t="s">
        <v>39</v>
      </c>
      <c r="I25" s="23"/>
      <c r="J25" s="23" t="s">
        <v>105</v>
      </c>
      <c r="K25" s="1"/>
      <c r="L25" s="1"/>
      <c r="M25" s="1"/>
      <c r="N25" s="1"/>
      <c r="O25" s="1"/>
      <c r="P25" s="1"/>
      <c r="Q25" s="1"/>
      <c r="R25" s="1"/>
      <c r="S25" s="1" t="s">
        <v>55</v>
      </c>
      <c r="T25" s="1" t="s">
        <v>64</v>
      </c>
      <c r="U25" s="1" t="s">
        <v>64</v>
      </c>
      <c r="V25" s="1" t="s">
        <v>56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ht="30">
      <c r="A26">
        <v>16</v>
      </c>
      <c r="B26" s="23"/>
      <c r="C26" s="34" t="s">
        <v>81</v>
      </c>
      <c r="D26" s="23" t="s">
        <v>44</v>
      </c>
      <c r="E26" s="23"/>
      <c r="F26" s="24">
        <f>IFERROR( HLOOKUP("BE",K26:BE$48,$A$48-$A26+1,FALSE),0)+ IFERROR( HLOOKUP("B",K26:BE$48,$A$48-$A26+1,FALSE),0)</f>
        <v>40803</v>
      </c>
      <c r="G26" s="24">
        <f>IFERROR( HLOOKUP("BE",K26:BE$48,$A$48-$A26+1,FALSE),0)+ IFERROR( HLOOKUP("E",K26:BE$48,$A$48-$A26+1,FALSE),0)</f>
        <v>40808</v>
      </c>
      <c r="H26" s="24" t="s">
        <v>39</v>
      </c>
      <c r="I26" s="23"/>
      <c r="J26" s="23" t="s">
        <v>97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 t="s">
        <v>55</v>
      </c>
      <c r="W26" s="1" t="s">
        <v>64</v>
      </c>
      <c r="X26" s="1" t="s">
        <v>64</v>
      </c>
      <c r="Y26" s="1" t="s">
        <v>64</v>
      </c>
      <c r="Z26" s="1" t="s">
        <v>64</v>
      </c>
      <c r="AA26" s="1" t="s">
        <v>56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ht="30">
      <c r="A27">
        <v>17</v>
      </c>
      <c r="B27" s="23"/>
      <c r="C27" s="37" t="s">
        <v>84</v>
      </c>
      <c r="D27" s="23" t="s">
        <v>44</v>
      </c>
      <c r="E27" s="23"/>
      <c r="F27" s="24">
        <f>IFERROR( HLOOKUP("BE",K27:BE$48,$A$48-$A27+1,FALSE),0)+ IFERROR( HLOOKUP("B",K27:BE$48,$A$48-$A27+1,FALSE),0)</f>
        <v>40800</v>
      </c>
      <c r="G27" s="24">
        <f>IFERROR( HLOOKUP("BE",K27:BE$48,$A$48-$A27+1,FALSE),0)+ IFERROR( HLOOKUP("E",K27:BE$48,$A$48-$A27+1,FALSE),0)</f>
        <v>40803</v>
      </c>
      <c r="H27" s="24" t="s">
        <v>39</v>
      </c>
      <c r="I27" s="23"/>
      <c r="J27" s="23" t="s">
        <v>98</v>
      </c>
      <c r="K27" s="1"/>
      <c r="L27" s="1"/>
      <c r="M27" s="1"/>
      <c r="N27" s="1"/>
      <c r="O27" s="1"/>
      <c r="P27" s="1"/>
      <c r="Q27" s="1"/>
      <c r="R27" s="1"/>
      <c r="S27" s="1" t="s">
        <v>55</v>
      </c>
      <c r="T27" s="1" t="s">
        <v>64</v>
      </c>
      <c r="U27" s="1" t="s">
        <v>64</v>
      </c>
      <c r="V27" s="1" t="s">
        <v>56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82</v>
      </c>
      <c r="D28" s="23" t="s">
        <v>74</v>
      </c>
      <c r="E28" s="23"/>
      <c r="F28" s="24">
        <f>IFERROR( HLOOKUP("BE",K28:BE$48,$A$48-$A28+1,FALSE),0)+ IFERROR( HLOOKUP("B",K28:BE$48,$A$48-$A28+1,FALSE),0)</f>
        <v>40803</v>
      </c>
      <c r="G28" s="24">
        <f>IFERROR( HLOOKUP("BE",K28:BE$48,$A$48-$A28+1,FALSE),0)+ IFERROR( HLOOKUP("E",K28:BE$48,$A$48-$A28+1,FALSE),0)</f>
        <v>40808</v>
      </c>
      <c r="H28" s="24" t="s">
        <v>39</v>
      </c>
      <c r="I28" s="23"/>
      <c r="J28" s="23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 t="s">
        <v>55</v>
      </c>
      <c r="W28" s="1" t="s">
        <v>64</v>
      </c>
      <c r="X28" s="1" t="s">
        <v>64</v>
      </c>
      <c r="Y28" s="1" t="s">
        <v>64</v>
      </c>
      <c r="Z28" s="1" t="s">
        <v>64</v>
      </c>
      <c r="AA28" s="1" t="s">
        <v>56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ht="30">
      <c r="A29">
        <v>19</v>
      </c>
      <c r="B29" s="23"/>
      <c r="C29" s="37" t="s">
        <v>83</v>
      </c>
      <c r="D29" s="23" t="s">
        <v>74</v>
      </c>
      <c r="E29" s="23"/>
      <c r="F29" s="24">
        <f>IFERROR( HLOOKUP("BE",K29:BE$48,$A$48-$A29+1,FALSE),0)+ IFERROR( HLOOKUP("B",K29:BE$48,$A$48-$A29+1,FALSE),0)</f>
        <v>40800</v>
      </c>
      <c r="G29" s="24">
        <f>IFERROR( HLOOKUP("BE",K29:BE$48,$A$48-$A29+1,FALSE),0)+ IFERROR( HLOOKUP("E",K29:BE$48,$A$48-$A29+1,FALSE),0)</f>
        <v>40803</v>
      </c>
      <c r="H29" s="24" t="s">
        <v>39</v>
      </c>
      <c r="I29" s="23"/>
      <c r="J29" s="23" t="s">
        <v>102</v>
      </c>
      <c r="K29" s="1"/>
      <c r="L29" s="1"/>
      <c r="M29" s="1"/>
      <c r="N29" s="1"/>
      <c r="O29" s="1"/>
      <c r="P29" s="1"/>
      <c r="Q29" s="1"/>
      <c r="R29" s="1"/>
      <c r="S29" s="1" t="s">
        <v>55</v>
      </c>
      <c r="T29" s="1" t="s">
        <v>64</v>
      </c>
      <c r="U29" s="1" t="s">
        <v>64</v>
      </c>
      <c r="V29" s="1" t="s">
        <v>56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ht="30">
      <c r="A30">
        <v>20</v>
      </c>
      <c r="B30" s="23"/>
      <c r="C30" s="34" t="s">
        <v>85</v>
      </c>
      <c r="D30" s="23" t="s">
        <v>72</v>
      </c>
      <c r="E30" s="23"/>
      <c r="F30" s="24">
        <f>IFERROR( HLOOKUP("BE",K30:BE$48,$A$48-$A30+1,FALSE),0)+ IFERROR( HLOOKUP("B",K30:BE$48,$A$48-$A30+1,FALSE),0)</f>
        <v>40808</v>
      </c>
      <c r="G30" s="24">
        <f>IFERROR( HLOOKUP("BE",K30:BE$48,$A$48-$A30+1,FALSE),0)+ IFERROR( HLOOKUP("E",K30:BE$48,$A$48-$A30+1,FALSE),0)</f>
        <v>40810</v>
      </c>
      <c r="H30" s="24" t="s">
        <v>39</v>
      </c>
      <c r="I30" s="23"/>
      <c r="J30" s="23" t="s">
        <v>106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 t="s">
        <v>55</v>
      </c>
      <c r="AB30" s="1" t="s">
        <v>64</v>
      </c>
      <c r="AC30" s="1" t="s">
        <v>56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>
        <v>21</v>
      </c>
      <c r="B31" s="23"/>
      <c r="C31" s="34" t="s">
        <v>86</v>
      </c>
      <c r="D31" s="23" t="s">
        <v>44</v>
      </c>
      <c r="E31" s="23"/>
      <c r="F31" s="24">
        <f>IFERROR( HLOOKUP("BE",K31:BE$48,$A$48-$A31+1,FALSE),0)+ IFERROR( HLOOKUP("B",K31:BE$48,$A$48-$A31+1,FALSE),0)</f>
        <v>40808</v>
      </c>
      <c r="G31" s="24">
        <f>IFERROR( HLOOKUP("BE",K31:BE$48,$A$48-$A31+1,FALSE),0)+ IFERROR( HLOOKUP("E",K31:BE$48,$A$48-$A31+1,FALSE),0)</f>
        <v>40813</v>
      </c>
      <c r="H31" s="24" t="s">
        <v>39</v>
      </c>
      <c r="I31" s="23"/>
      <c r="J31" s="23" t="s">
        <v>107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55</v>
      </c>
      <c r="AB31" s="1" t="s">
        <v>64</v>
      </c>
      <c r="AC31" s="1" t="s">
        <v>64</v>
      </c>
      <c r="AD31" s="1" t="s">
        <v>64</v>
      </c>
      <c r="AE31" s="1" t="s">
        <v>64</v>
      </c>
      <c r="AF31" s="1" t="s">
        <v>56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s="21" customFormat="1">
      <c r="A32">
        <v>22</v>
      </c>
      <c r="B32" s="22"/>
      <c r="C32" s="33" t="s">
        <v>67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</row>
    <row r="33" spans="1:57">
      <c r="A33">
        <v>23</v>
      </c>
      <c r="B33" s="23"/>
      <c r="C33" s="34"/>
      <c r="D33" s="23"/>
      <c r="E33" s="23"/>
      <c r="F33" s="24">
        <f>IFERROR( HLOOKUP("BE",K33:BE$48,$A$48-$A33+1,FALSE),0)+ IFERROR( HLOOKUP("B",K33:BE$48,$A$48-$A33+1,FALSE),0)</f>
        <v>0</v>
      </c>
      <c r="G33" s="24">
        <f>IFERROR( HLOOKUP("BE",K33:BE$48,$A$48-$A33+1,FALSE),0)+ IFERROR( HLOOKUP("E",K33:BE$48,$A$48-$A33+1,FALSE),0)</f>
        <v>0</v>
      </c>
      <c r="H33" s="24"/>
      <c r="I33" s="23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s="21" customFormat="1">
      <c r="A34">
        <v>24</v>
      </c>
      <c r="B34" s="22"/>
      <c r="C34" s="33" t="s">
        <v>68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ht="30">
      <c r="A35">
        <v>25</v>
      </c>
      <c r="B35" s="23"/>
      <c r="C35" s="34" t="s">
        <v>69</v>
      </c>
      <c r="D35" s="23" t="s">
        <v>74</v>
      </c>
      <c r="E35" s="23"/>
      <c r="F35" s="24">
        <f>IFERROR( HLOOKUP("BE",K35:BE$48,$A$48-$A35+1,FALSE),0)+ IFERROR( HLOOKUP("B",K35:BE$48,$A$48-$A35+1,FALSE),0)</f>
        <v>40802</v>
      </c>
      <c r="G35" s="24">
        <f>IFERROR( HLOOKUP("BE",K35:BE$48,$A$48-$A35+1,FALSE),0)+ IFERROR( HLOOKUP("E",K35:BE$48,$A$48-$A35+1,FALSE),0)</f>
        <v>40807</v>
      </c>
      <c r="H35" s="24" t="s">
        <v>39</v>
      </c>
      <c r="I35" s="23"/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 t="s">
        <v>55</v>
      </c>
      <c r="V35" s="1" t="s">
        <v>64</v>
      </c>
      <c r="W35" s="1" t="s">
        <v>64</v>
      </c>
      <c r="X35" s="1" t="s">
        <v>64</v>
      </c>
      <c r="Y35" s="1" t="s">
        <v>64</v>
      </c>
      <c r="Z35" s="1" t="s">
        <v>56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s="21" customFormat="1">
      <c r="A36">
        <v>26</v>
      </c>
      <c r="B36" s="22"/>
      <c r="C36" s="33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</row>
    <row r="37" spans="1:57">
      <c r="A37">
        <v>27</v>
      </c>
      <c r="B37" s="23"/>
      <c r="C37" s="34" t="s">
        <v>87</v>
      </c>
      <c r="D37" s="23" t="s">
        <v>74</v>
      </c>
      <c r="E37" s="23"/>
      <c r="F37" s="24">
        <f>IFERROR( HLOOKUP("BE",K37:BE$48,$A$48-$A37+1,FALSE),0)+ IFERROR( HLOOKUP("B",K37:BE$48,$A$48-$A37+1,FALSE),0)</f>
        <v>40792</v>
      </c>
      <c r="G37" s="24">
        <f>IFERROR( HLOOKUP("BE",K37:BE$48,$A$48-$A37+1,FALSE),0)+ IFERROR( HLOOKUP("E",K37:BE$48,$A$48-$A37+1,FALSE),0)</f>
        <v>40793</v>
      </c>
      <c r="H37" s="24" t="s">
        <v>43</v>
      </c>
      <c r="I37" s="23"/>
      <c r="J37" s="23"/>
      <c r="K37" s="1" t="s">
        <v>55</v>
      </c>
      <c r="L37" s="1" t="s">
        <v>56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88</v>
      </c>
      <c r="D38" s="23" t="s">
        <v>74</v>
      </c>
      <c r="E38" s="23"/>
      <c r="F38" s="24">
        <f>IFERROR( HLOOKUP("BE",K38:BE$48,$A$48-$A38+1,FALSE),0)+ IFERROR( HLOOKUP("B",K38:BE$48,$A$48-$A38+1,FALSE),0)</f>
        <v>40794</v>
      </c>
      <c r="G38" s="24">
        <f>IFERROR( HLOOKUP("BE",K38:BE$48,$A$48-$A38+1,FALSE),0)+ IFERROR( HLOOKUP("E",K38:BE$48,$A$48-$A38+1,FALSE),0)</f>
        <v>40795</v>
      </c>
      <c r="H38" s="24" t="s">
        <v>43</v>
      </c>
      <c r="I38" s="23"/>
      <c r="J38" s="23"/>
      <c r="K38" s="1"/>
      <c r="L38" s="1"/>
      <c r="M38" s="1" t="s">
        <v>55</v>
      </c>
      <c r="N38" s="1" t="s">
        <v>56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>
      <c r="A39">
        <v>29</v>
      </c>
      <c r="B39" s="23"/>
      <c r="C39" s="34" t="s">
        <v>89</v>
      </c>
      <c r="D39" s="23" t="s">
        <v>40</v>
      </c>
      <c r="E39" s="23"/>
      <c r="F39" s="24">
        <f>IFERROR( HLOOKUP("BE",K39:BE$48,$A$48-$A39+1,FALSE),0)+ IFERROR( HLOOKUP("B",K39:BE$48,$A$48-$A39+1,FALSE),0)</f>
        <v>40794</v>
      </c>
      <c r="G39" s="24">
        <f>IFERROR( HLOOKUP("BE",K39:BE$48,$A$48-$A39+1,FALSE),0)+ IFERROR( HLOOKUP("E",K39:BE$48,$A$48-$A39+1,FALSE),0)</f>
        <v>40795</v>
      </c>
      <c r="H39" s="24" t="s">
        <v>43</v>
      </c>
      <c r="I39" s="23"/>
      <c r="J39" s="23"/>
      <c r="K39" s="1"/>
      <c r="L39" s="1"/>
      <c r="M39" s="1" t="s">
        <v>55</v>
      </c>
      <c r="N39" s="1" t="s">
        <v>56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>
      <c r="A40">
        <v>30</v>
      </c>
      <c r="B40" s="23"/>
      <c r="C40" s="34" t="s">
        <v>108</v>
      </c>
      <c r="D40" s="23" t="s">
        <v>74</v>
      </c>
      <c r="E40" s="23"/>
      <c r="F40" s="24">
        <f>IFERROR( HLOOKUP("BE",K40:BE$48,$A$48-$A40+1,FALSE),0)+ IFERROR( HLOOKUP("B",K40:BE$48,$A$48-$A40+1,FALSE),0)</f>
        <v>40798</v>
      </c>
      <c r="G40" s="24">
        <f>IFERROR( HLOOKUP("BE",K40:BE$48,$A$48-$A40+1,FALSE),0)+ IFERROR( HLOOKUP("E",K40:BE$48,$A$48-$A40+1,FALSE),0)</f>
        <v>40798</v>
      </c>
      <c r="H40" s="24" t="s">
        <v>39</v>
      </c>
      <c r="I40" s="23" t="s">
        <v>109</v>
      </c>
      <c r="J40" s="23"/>
      <c r="K40" s="1"/>
      <c r="L40" s="1"/>
      <c r="M40" s="1"/>
      <c r="N40" s="1"/>
      <c r="O40" s="1"/>
      <c r="P40" s="1"/>
      <c r="Q40" s="1" t="s">
        <v>60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>
        <v>31</v>
      </c>
      <c r="B41" s="23"/>
      <c r="C41" s="34" t="s">
        <v>90</v>
      </c>
      <c r="D41" s="23" t="s">
        <v>74</v>
      </c>
      <c r="E41" s="23"/>
      <c r="F41" s="24">
        <f>IFERROR( HLOOKUP("BE",K41:BE$48,$A$48-$A41+1,FALSE),0)+ IFERROR( HLOOKUP("B",K41:BE$48,$A$48-$A41+1,FALSE),0)</f>
        <v>40799</v>
      </c>
      <c r="G41" s="24">
        <f>IFERROR( HLOOKUP("BE",K41:BE$48,$A$48-$A41+1,FALSE),0)+ IFERROR( HLOOKUP("E",K41:BE$48,$A$48-$A41+1,FALSE),0)</f>
        <v>40799</v>
      </c>
      <c r="H41" s="24" t="s">
        <v>39</v>
      </c>
      <c r="I41" s="23"/>
      <c r="J41" s="23"/>
      <c r="K41" s="1"/>
      <c r="L41" s="1"/>
      <c r="M41" s="1"/>
      <c r="N41" s="1"/>
      <c r="O41" s="1"/>
      <c r="P41" s="1"/>
      <c r="Q41" s="1"/>
      <c r="R41" s="1" t="s">
        <v>60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>
        <v>32</v>
      </c>
      <c r="B42" s="23"/>
      <c r="C42" s="34" t="s">
        <v>91</v>
      </c>
      <c r="D42" s="23" t="s">
        <v>74</v>
      </c>
      <c r="E42" s="23"/>
      <c r="F42" s="24">
        <f>IFERROR( HLOOKUP("BE",K42:BE$48,$A$48-$A42+1,FALSE),0)+ IFERROR( HLOOKUP("B",K42:BE$48,$A$48-$A42+1,FALSE),0)</f>
        <v>40800</v>
      </c>
      <c r="G42" s="24">
        <f>IFERROR( HLOOKUP("BE",K42:BE$48,$A$48-$A42+1,FALSE),0)+ IFERROR( HLOOKUP("E",K42:BE$48,$A$48-$A42+1,FALSE),0)</f>
        <v>40800</v>
      </c>
      <c r="H42" s="24" t="s">
        <v>39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 t="s">
        <v>60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30">
      <c r="A43">
        <v>33</v>
      </c>
      <c r="B43" s="23"/>
      <c r="C43" s="34" t="s">
        <v>93</v>
      </c>
      <c r="D43" s="23" t="s">
        <v>74</v>
      </c>
      <c r="E43" s="23"/>
      <c r="F43" s="24">
        <f>IFERROR( HLOOKUP("BE",K43:BE$48,$A$48-$A43+1,FALSE),0)+ IFERROR( HLOOKUP("B",K43:BE$48,$A$48-$A43+1,FALSE),0)</f>
        <v>40801</v>
      </c>
      <c r="G43" s="24">
        <f>IFERROR( HLOOKUP("BE",K43:BE$48,$A$48-$A43+1,FALSE),0)+ IFERROR( HLOOKUP("E",K43:BE$48,$A$48-$A43+1,FALSE),0)</f>
        <v>40801</v>
      </c>
      <c r="H43" s="24" t="s">
        <v>39</v>
      </c>
      <c r="I43" s="23"/>
      <c r="J43" s="23"/>
      <c r="K43" s="1"/>
      <c r="L43" s="1"/>
      <c r="M43" s="1"/>
      <c r="N43" s="1"/>
      <c r="O43" s="1"/>
      <c r="P43" s="1"/>
      <c r="Q43" s="1"/>
      <c r="R43" s="1"/>
      <c r="S43" s="1"/>
      <c r="T43" s="1" t="s">
        <v>60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s="21" customFormat="1">
      <c r="A44">
        <v>34</v>
      </c>
      <c r="B44" s="22"/>
      <c r="C44" s="33" t="s">
        <v>92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>
      <c r="A45">
        <v>35</v>
      </c>
    </row>
    <row r="46" spans="1:57">
      <c r="A46">
        <v>36</v>
      </c>
    </row>
    <row r="47" spans="1:57">
      <c r="A47">
        <v>37</v>
      </c>
    </row>
    <row r="48" spans="1:57" s="29" customFormat="1">
      <c r="A48">
        <v>38</v>
      </c>
      <c r="C48" s="39" t="s">
        <v>71</v>
      </c>
      <c r="F48" s="30"/>
      <c r="G48" s="30"/>
      <c r="H48" s="30"/>
      <c r="K48" s="30">
        <f>K9</f>
        <v>40792</v>
      </c>
      <c r="L48" s="30">
        <f t="shared" ref="L48:BE48" si="3">L9</f>
        <v>40793</v>
      </c>
      <c r="M48" s="30">
        <f t="shared" si="3"/>
        <v>40794</v>
      </c>
      <c r="N48" s="30">
        <f t="shared" si="3"/>
        <v>40795</v>
      </c>
      <c r="O48" s="30">
        <f t="shared" si="3"/>
        <v>40796</v>
      </c>
      <c r="P48" s="30">
        <f t="shared" si="3"/>
        <v>40797</v>
      </c>
      <c r="Q48" s="30">
        <f t="shared" si="3"/>
        <v>40798</v>
      </c>
      <c r="R48" s="30">
        <f t="shared" si="3"/>
        <v>40799</v>
      </c>
      <c r="S48" s="30">
        <f t="shared" si="3"/>
        <v>40800</v>
      </c>
      <c r="T48" s="30">
        <f t="shared" si="3"/>
        <v>40801</v>
      </c>
      <c r="U48" s="30">
        <f t="shared" si="3"/>
        <v>40802</v>
      </c>
      <c r="V48" s="30">
        <f t="shared" si="3"/>
        <v>40803</v>
      </c>
      <c r="W48" s="30">
        <f t="shared" si="3"/>
        <v>40804</v>
      </c>
      <c r="X48" s="30">
        <f t="shared" si="3"/>
        <v>40805</v>
      </c>
      <c r="Y48" s="30">
        <f t="shared" si="3"/>
        <v>40806</v>
      </c>
      <c r="Z48" s="30">
        <f t="shared" si="3"/>
        <v>40807</v>
      </c>
      <c r="AA48" s="30">
        <f t="shared" si="3"/>
        <v>40808</v>
      </c>
      <c r="AB48" s="30">
        <f t="shared" si="3"/>
        <v>40809</v>
      </c>
      <c r="AC48" s="30">
        <f t="shared" si="3"/>
        <v>40810</v>
      </c>
      <c r="AD48" s="30">
        <f t="shared" si="3"/>
        <v>40811</v>
      </c>
      <c r="AE48" s="30">
        <f t="shared" si="3"/>
        <v>40812</v>
      </c>
      <c r="AF48" s="30">
        <f t="shared" si="3"/>
        <v>40813</v>
      </c>
      <c r="AG48" s="30">
        <f t="shared" si="3"/>
        <v>40814</v>
      </c>
      <c r="AH48" s="30">
        <f t="shared" si="3"/>
        <v>40815</v>
      </c>
      <c r="AI48" s="30">
        <f t="shared" si="3"/>
        <v>40816</v>
      </c>
      <c r="AJ48" s="30">
        <f t="shared" si="3"/>
        <v>40817</v>
      </c>
      <c r="AK48" s="30">
        <f t="shared" si="3"/>
        <v>40818</v>
      </c>
      <c r="AL48" s="30">
        <f t="shared" si="3"/>
        <v>40819</v>
      </c>
      <c r="AM48" s="30">
        <f t="shared" si="3"/>
        <v>40820</v>
      </c>
      <c r="AN48" s="30">
        <f t="shared" si="3"/>
        <v>40821</v>
      </c>
      <c r="AO48" s="30">
        <f t="shared" si="3"/>
        <v>40822</v>
      </c>
      <c r="AP48" s="30">
        <f t="shared" si="3"/>
        <v>40823</v>
      </c>
      <c r="AQ48" s="30">
        <f t="shared" si="3"/>
        <v>40824</v>
      </c>
      <c r="AR48" s="30">
        <f t="shared" si="3"/>
        <v>40825</v>
      </c>
      <c r="AS48" s="30">
        <f t="shared" si="3"/>
        <v>40826</v>
      </c>
      <c r="AT48" s="30">
        <f t="shared" si="3"/>
        <v>40827</v>
      </c>
      <c r="AU48" s="30">
        <f t="shared" si="3"/>
        <v>40828</v>
      </c>
      <c r="AV48" s="30">
        <f t="shared" si="3"/>
        <v>40829</v>
      </c>
      <c r="AW48" s="30">
        <f t="shared" si="3"/>
        <v>40830</v>
      </c>
      <c r="AX48" s="30">
        <f t="shared" si="3"/>
        <v>40831</v>
      </c>
      <c r="AY48" s="30">
        <f t="shared" si="3"/>
        <v>40832</v>
      </c>
      <c r="AZ48" s="30">
        <f t="shared" si="3"/>
        <v>40833</v>
      </c>
      <c r="BA48" s="30">
        <f t="shared" si="3"/>
        <v>40834</v>
      </c>
      <c r="BB48" s="30">
        <f t="shared" si="3"/>
        <v>40835</v>
      </c>
      <c r="BC48" s="30">
        <f t="shared" si="3"/>
        <v>40836</v>
      </c>
      <c r="BD48" s="30">
        <f t="shared" si="3"/>
        <v>40837</v>
      </c>
      <c r="BE48" s="30">
        <f t="shared" si="3"/>
        <v>40838</v>
      </c>
    </row>
  </sheetData>
  <autoFilter ref="A10:BF48">
    <filterColumn colId="3"/>
  </autoFilter>
  <conditionalFormatting sqref="K45:AX45 K35:BE35 K37:BE43 K33:BE33 K17:BE17 K11:BE15 K19:BE22 K24:BE31">
    <cfRule type="cellIs" dxfId="19" priority="31" operator="equal">
      <formula>"-"</formula>
    </cfRule>
    <cfRule type="cellIs" dxfId="18" priority="32" operator="equal">
      <formula>"E"</formula>
    </cfRule>
    <cfRule type="cellIs" dxfId="17" priority="33" operator="equal">
      <formula>"B"</formula>
    </cfRule>
  </conditionalFormatting>
  <conditionalFormatting sqref="K35:BE35 K37:BE43 K33:BE33 K17:BE17 K11:BE15 K19:BE22 K24:BE31">
    <cfRule type="cellIs" dxfId="16" priority="30" operator="equal">
      <formula>"BE"</formula>
    </cfRule>
  </conditionalFormatting>
  <conditionalFormatting sqref="H11:H15 H33 H38:H43">
    <cfRule type="cellIs" dxfId="15" priority="29" operator="equal">
      <formula>$G$5</formula>
    </cfRule>
  </conditionalFormatting>
  <conditionalFormatting sqref="H11:H15 H33 H38:H43">
    <cfRule type="expression" dxfId="14" priority="15">
      <formula>AND(H11&lt;&gt;$G$5,$G11&lt;TODAY())</formula>
    </cfRule>
  </conditionalFormatting>
  <conditionalFormatting sqref="H17">
    <cfRule type="cellIs" dxfId="13" priority="14" operator="equal">
      <formula>$G$5</formula>
    </cfRule>
  </conditionalFormatting>
  <conditionalFormatting sqref="H17">
    <cfRule type="expression" dxfId="12" priority="13">
      <formula>AND(H17&lt;&gt;$G$5,$G17&lt;TODAY())</formula>
    </cfRule>
  </conditionalFormatting>
  <conditionalFormatting sqref="H19:H22">
    <cfRule type="cellIs" dxfId="11" priority="12" operator="equal">
      <formula>$G$5</formula>
    </cfRule>
  </conditionalFormatting>
  <conditionalFormatting sqref="H19:H22">
    <cfRule type="expression" dxfId="10" priority="11">
      <formula>AND(H19&lt;&gt;$G$5,$G19&lt;TODAY())</formula>
    </cfRule>
  </conditionalFormatting>
  <conditionalFormatting sqref="H24:H31">
    <cfRule type="cellIs" dxfId="9" priority="10" operator="equal">
      <formula>$G$5</formula>
    </cfRule>
  </conditionalFormatting>
  <conditionalFormatting sqref="H24:H31">
    <cfRule type="expression" dxfId="8" priority="9">
      <formula>AND(H24&lt;&gt;$G$5,$G24&lt;TODAY())</formula>
    </cfRule>
  </conditionalFormatting>
  <conditionalFormatting sqref="H37">
    <cfRule type="cellIs" dxfId="7" priority="8" operator="equal">
      <formula>$G$5</formula>
    </cfRule>
  </conditionalFormatting>
  <conditionalFormatting sqref="H37">
    <cfRule type="expression" dxfId="6" priority="7">
      <formula>AND(H37&lt;&gt;$G$5,$G37&lt;TODAY())</formula>
    </cfRule>
  </conditionalFormatting>
  <conditionalFormatting sqref="H35">
    <cfRule type="cellIs" dxfId="5" priority="6" operator="equal">
      <formula>$G$5</formula>
    </cfRule>
  </conditionalFormatting>
  <conditionalFormatting sqref="H35">
    <cfRule type="expression" dxfId="4" priority="5">
      <formula>AND(H35&lt;&gt;$G$5,$G35&lt;TODAY())</formula>
    </cfRule>
  </conditionalFormatting>
  <conditionalFormatting sqref="H38">
    <cfRule type="cellIs" dxfId="3" priority="4" operator="equal">
      <formula>$G$5</formula>
    </cfRule>
  </conditionalFormatting>
  <conditionalFormatting sqref="H38">
    <cfRule type="expression" dxfId="2" priority="3">
      <formula>AND(H38&lt;&gt;$G$5,$G38&lt;TODAY())</formula>
    </cfRule>
  </conditionalFormatting>
  <conditionalFormatting sqref="H39">
    <cfRule type="cellIs" dxfId="1" priority="2" operator="equal">
      <formula>$G$5</formula>
    </cfRule>
  </conditionalFormatting>
  <conditionalFormatting sqref="H39">
    <cfRule type="expression" dxfId="0" priority="1">
      <formula>AND(H39&lt;&gt;$G$5,$G39&lt;TODAY())</formula>
    </cfRule>
  </conditionalFormatting>
  <dataValidations count="2">
    <dataValidation type="list" allowBlank="1" showInputMessage="1" showErrorMessage="1" sqref="H35 H24:H31 H17 H11:H15 H19:H22 H33 H37:H43">
      <formula1>$G$2:$G$5</formula1>
    </dataValidation>
    <dataValidation type="list" allowBlank="1" showInputMessage="1" showErrorMessage="1" sqref="D11:D44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2011-09-12T09:36:24Z</dcterms:modified>
</cp:coreProperties>
</file>