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Convetion" sheetId="1" r:id="rId1"/>
    <sheet name="Plan" sheetId="2" r:id="rId2"/>
  </sheets>
  <calcPr calcId="125725"/>
</workbook>
</file>

<file path=xl/calcChain.xml><?xml version="1.0" encoding="utf-8"?>
<calcChain xmlns="http://schemas.openxmlformats.org/spreadsheetml/2006/main">
  <c r="E49" i="2"/>
  <c r="F49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F26"/>
  <c r="E26"/>
  <c r="F25"/>
  <c r="E25"/>
  <c r="F24"/>
  <c r="E24"/>
  <c r="F23"/>
  <c r="E23"/>
  <c r="F21"/>
  <c r="E21"/>
  <c r="F20"/>
  <c r="E20"/>
  <c r="F19"/>
  <c r="E19"/>
  <c r="F18"/>
  <c r="E18"/>
  <c r="F17"/>
  <c r="E17"/>
  <c r="E13"/>
  <c r="F13"/>
  <c r="E14"/>
  <c r="F14"/>
  <c r="E15"/>
  <c r="F15"/>
  <c r="F12"/>
  <c r="E12"/>
  <c r="E3"/>
  <c r="F3"/>
  <c r="E4"/>
  <c r="F4"/>
  <c r="E5"/>
  <c r="F5"/>
  <c r="E6"/>
  <c r="F6"/>
  <c r="E7"/>
  <c r="F7"/>
  <c r="E8"/>
  <c r="F8"/>
  <c r="F9"/>
  <c r="E9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H53"/>
  <c r="D3" i="1"/>
  <c r="C4" s="1"/>
  <c r="D4" s="1"/>
  <c r="C5" s="1"/>
  <c r="D5" s="1"/>
  <c r="C6" s="1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</calcChain>
</file>

<file path=xl/sharedStrings.xml><?xml version="1.0" encoding="utf-8"?>
<sst xmlns="http://schemas.openxmlformats.org/spreadsheetml/2006/main" count="48" uniqueCount="46">
  <si>
    <t>STT</t>
  </si>
  <si>
    <t>Họ và Tên</t>
  </si>
  <si>
    <t>From Region</t>
  </si>
  <si>
    <t>ToRegion</t>
  </si>
  <si>
    <t>Form Number</t>
  </si>
  <si>
    <t>Nguyễn Danh Tú</t>
  </si>
  <si>
    <t>Đinh Hồng Lĩnh</t>
  </si>
  <si>
    <t>Trần Duy Hưng</t>
  </si>
  <si>
    <t>FORM</t>
  </si>
  <si>
    <t>VARIABLE</t>
  </si>
  <si>
    <t xml:space="preserve">PHẢI </t>
  </si>
  <si>
    <t>- Theo đúng số được phân</t>
  </si>
  <si>
    <t xml:space="preserve">- </t>
  </si>
  <si>
    <t>KHÔNG ĐƯỢC</t>
  </si>
  <si>
    <t>- 02 form trùng số</t>
  </si>
  <si>
    <t>Ví dụ:</t>
  </si>
  <si>
    <t>f201_dm_category</t>
  </si>
  <si>
    <t>f201_DM_CATETORY</t>
  </si>
  <si>
    <t>- Viết chữ HOA</t>
  </si>
  <si>
    <t>Vũ Quốc Uy</t>
  </si>
  <si>
    <t>Nguyễn Ngọc Minh</t>
  </si>
  <si>
    <t>Công việc</t>
  </si>
  <si>
    <t>Người phụ trách</t>
  </si>
  <si>
    <t>Deadline</t>
  </si>
  <si>
    <t>Output</t>
  </si>
  <si>
    <t>Start Date</t>
  </si>
  <si>
    <t>Tund</t>
  </si>
  <si>
    <t>Chuẩn bị</t>
  </si>
  <si>
    <t>Lập file dự án (convention+plan)</t>
  </si>
  <si>
    <t>Dựng ứng dụng nền (sourcecode+db)</t>
  </si>
  <si>
    <t>Up ứng dụng lên Code.Google</t>
  </si>
  <si>
    <t>LinhDH</t>
  </si>
  <si>
    <t>Xây dựng Demo</t>
  </si>
  <si>
    <t>Nhóm hàng</t>
  </si>
  <si>
    <t>Hàng hóa</t>
  </si>
  <si>
    <t>Nhập số dư đầu hàng hóa</t>
  </si>
  <si>
    <t>Bán hàng</t>
  </si>
  <si>
    <t>Nhập hàng</t>
  </si>
  <si>
    <t>Báo cáo</t>
  </si>
  <si>
    <t>Danh mục</t>
  </si>
  <si>
    <t>Chức năng nghiệp vụ</t>
  </si>
  <si>
    <t>Xuất nhập tồn</t>
  </si>
  <si>
    <t>Bán hàng trong kỳ</t>
  </si>
  <si>
    <t>END LINE</t>
  </si>
  <si>
    <t>B</t>
  </si>
  <si>
    <t>E</t>
  </si>
</sst>
</file>

<file path=xl/styles.xml><?xml version="1.0" encoding="utf-8"?>
<styleSheet xmlns="http://schemas.openxmlformats.org/spreadsheetml/2006/main">
  <numFmts count="1">
    <numFmt numFmtId="165" formatCode="dd\-mm"/>
  </numFmts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0000CC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0" fillId="0" borderId="0" xfId="0" applyNumberFormat="1"/>
    <xf numFmtId="0" fontId="0" fillId="3" borderId="1" xfId="0" applyFill="1" applyBorder="1"/>
    <xf numFmtId="165" fontId="0" fillId="3" borderId="1" xfId="0" applyNumberFormat="1" applyFill="1" applyBorder="1"/>
    <xf numFmtId="165" fontId="1" fillId="4" borderId="0" xfId="0" applyNumberFormat="1" applyFont="1" applyFill="1"/>
    <xf numFmtId="165" fontId="1" fillId="5" borderId="1" xfId="0" applyNumberFormat="1" applyFont="1" applyFill="1" applyBorder="1"/>
    <xf numFmtId="165" fontId="1" fillId="5" borderId="0" xfId="0" applyNumberFormat="1" applyFont="1" applyFill="1"/>
    <xf numFmtId="165" fontId="1" fillId="2" borderId="1" xfId="0" applyNumberFormat="1" applyFont="1" applyFill="1" applyBorder="1" applyAlignment="1">
      <alignment vertical="center" wrapText="1"/>
    </xf>
    <xf numFmtId="165" fontId="1" fillId="2" borderId="0" xfId="0" applyNumberFormat="1" applyFont="1" applyFill="1" applyAlignment="1">
      <alignment vertical="center" wrapText="1"/>
    </xf>
    <xf numFmtId="0" fontId="1" fillId="4" borderId="0" xfId="0" applyFont="1" applyFill="1"/>
  </cellXfs>
  <cellStyles count="1">
    <cellStyle name="Normal" xfId="0" builtinId="0"/>
  </cellStyles>
  <dxfs count="8"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CC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B8" sqref="B8"/>
    </sheetView>
  </sheetViews>
  <sheetFormatPr defaultRowHeight="15"/>
  <cols>
    <col min="2" max="2" width="33.5703125" customWidth="1"/>
    <col min="3" max="3" width="26.42578125" customWidth="1"/>
    <col min="4" max="4" width="25.5703125" customWidth="1"/>
  </cols>
  <sheetData>
    <row r="1" spans="1:4" s="2" customFormat="1">
      <c r="A1" s="4" t="s">
        <v>0</v>
      </c>
      <c r="B1" s="4" t="s">
        <v>1</v>
      </c>
      <c r="C1" s="4" t="s">
        <v>4</v>
      </c>
      <c r="D1" s="4"/>
    </row>
    <row r="2" spans="1:4" s="2" customFormat="1">
      <c r="A2" s="4"/>
      <c r="B2" s="4"/>
      <c r="C2" s="3" t="s">
        <v>2</v>
      </c>
      <c r="D2" s="3" t="s">
        <v>3</v>
      </c>
    </row>
    <row r="3" spans="1:4">
      <c r="A3" s="1">
        <v>1</v>
      </c>
      <c r="B3" s="1" t="s">
        <v>5</v>
      </c>
      <c r="C3" s="1">
        <v>201</v>
      </c>
      <c r="D3" s="1">
        <f>C3+99</f>
        <v>300</v>
      </c>
    </row>
    <row r="4" spans="1:4">
      <c r="A4" s="1">
        <v>2</v>
      </c>
      <c r="B4" s="1" t="s">
        <v>6</v>
      </c>
      <c r="C4" s="1">
        <f>D3+1</f>
        <v>301</v>
      </c>
      <c r="D4" s="1">
        <f>C4+99</f>
        <v>400</v>
      </c>
    </row>
    <row r="5" spans="1:4">
      <c r="A5" s="1">
        <v>3</v>
      </c>
      <c r="B5" s="1" t="s">
        <v>7</v>
      </c>
      <c r="C5" s="1">
        <f t="shared" ref="C5:C14" si="0">D4+1</f>
        <v>401</v>
      </c>
      <c r="D5" s="1">
        <f t="shared" ref="D5:D14" si="1">C5+99</f>
        <v>500</v>
      </c>
    </row>
    <row r="6" spans="1:4">
      <c r="A6" s="1">
        <v>4</v>
      </c>
      <c r="B6" s="1" t="s">
        <v>19</v>
      </c>
      <c r="C6" s="1">
        <f t="shared" si="0"/>
        <v>501</v>
      </c>
      <c r="D6" s="1">
        <f t="shared" si="1"/>
        <v>600</v>
      </c>
    </row>
    <row r="7" spans="1:4">
      <c r="A7" s="1">
        <v>5</v>
      </c>
      <c r="B7" s="1" t="s">
        <v>20</v>
      </c>
      <c r="C7" s="1">
        <f t="shared" si="0"/>
        <v>601</v>
      </c>
      <c r="D7" s="1">
        <f t="shared" si="1"/>
        <v>700</v>
      </c>
    </row>
    <row r="8" spans="1:4">
      <c r="A8" s="1">
        <v>6</v>
      </c>
      <c r="B8" s="1"/>
      <c r="C8" s="1">
        <f t="shared" si="0"/>
        <v>701</v>
      </c>
      <c r="D8" s="1">
        <f t="shared" si="1"/>
        <v>800</v>
      </c>
    </row>
    <row r="9" spans="1:4">
      <c r="A9" s="1">
        <v>7</v>
      </c>
      <c r="B9" s="1"/>
      <c r="C9" s="1">
        <f t="shared" si="0"/>
        <v>801</v>
      </c>
      <c r="D9" s="1">
        <f t="shared" si="1"/>
        <v>900</v>
      </c>
    </row>
    <row r="10" spans="1:4">
      <c r="A10" s="1">
        <v>8</v>
      </c>
      <c r="B10" s="1"/>
      <c r="C10" s="1">
        <f t="shared" si="0"/>
        <v>901</v>
      </c>
      <c r="D10" s="1">
        <f t="shared" si="1"/>
        <v>1000</v>
      </c>
    </row>
    <row r="11" spans="1:4">
      <c r="A11" s="1">
        <v>9</v>
      </c>
      <c r="B11" s="1"/>
      <c r="C11" s="1">
        <f t="shared" si="0"/>
        <v>1001</v>
      </c>
      <c r="D11" s="1">
        <f t="shared" si="1"/>
        <v>1100</v>
      </c>
    </row>
    <row r="12" spans="1:4">
      <c r="A12" s="1">
        <v>10</v>
      </c>
      <c r="B12" s="1"/>
      <c r="C12" s="1">
        <f t="shared" si="0"/>
        <v>1101</v>
      </c>
      <c r="D12" s="1">
        <f t="shared" si="1"/>
        <v>1200</v>
      </c>
    </row>
    <row r="13" spans="1:4">
      <c r="A13" s="1">
        <v>11</v>
      </c>
      <c r="B13" s="1"/>
      <c r="C13" s="1">
        <f t="shared" si="0"/>
        <v>1201</v>
      </c>
      <c r="D13" s="1">
        <f t="shared" si="1"/>
        <v>1300</v>
      </c>
    </row>
    <row r="14" spans="1:4">
      <c r="A14" s="1">
        <v>12</v>
      </c>
      <c r="B14" s="1"/>
      <c r="C14" s="1">
        <f t="shared" si="0"/>
        <v>1301</v>
      </c>
      <c r="D14" s="1">
        <f t="shared" si="1"/>
        <v>1400</v>
      </c>
    </row>
    <row r="16" spans="1:4" s="5" customFormat="1">
      <c r="A16" s="5" t="s">
        <v>8</v>
      </c>
    </row>
    <row r="17" spans="1:3" s="9" customFormat="1">
      <c r="A17" s="8" t="s">
        <v>10</v>
      </c>
      <c r="C17" s="8" t="s">
        <v>13</v>
      </c>
    </row>
    <row r="18" spans="1:3">
      <c r="A18" s="6" t="s">
        <v>11</v>
      </c>
      <c r="C18" s="7" t="s">
        <v>14</v>
      </c>
    </row>
    <row r="19" spans="1:3">
      <c r="A19" s="6" t="s">
        <v>12</v>
      </c>
      <c r="C19" s="7" t="s">
        <v>18</v>
      </c>
    </row>
    <row r="20" spans="1:3">
      <c r="A20" s="6"/>
      <c r="C20" s="6"/>
    </row>
    <row r="21" spans="1:3" s="9" customFormat="1">
      <c r="A21" s="8" t="s">
        <v>15</v>
      </c>
    </row>
    <row r="22" spans="1:3">
      <c r="A22" t="s">
        <v>16</v>
      </c>
    </row>
    <row r="23" spans="1:3">
      <c r="A23" s="7" t="s">
        <v>17</v>
      </c>
    </row>
    <row r="25" spans="1:3" s="5" customFormat="1">
      <c r="A25" s="5" t="s">
        <v>9</v>
      </c>
    </row>
  </sheetData>
  <mergeCells count="3">
    <mergeCell ref="C1:D1"/>
    <mergeCell ref="B1:B2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53"/>
  <sheetViews>
    <sheetView tabSelected="1" workbookViewId="0">
      <pane xSplit="7" ySplit="1" topLeftCell="H2" activePane="bottomRight" state="frozen"/>
      <selection pane="topRight" activeCell="G1" sqref="G1"/>
      <selection pane="bottomLeft" activeCell="A2" sqref="A2"/>
      <selection pane="bottomRight" activeCell="H8" sqref="H8"/>
    </sheetView>
  </sheetViews>
  <sheetFormatPr defaultRowHeight="15"/>
  <cols>
    <col min="1" max="1" width="4.28515625" customWidth="1"/>
    <col min="3" max="3" width="34.42578125" bestFit="1" customWidth="1"/>
    <col min="4" max="4" width="10" customWidth="1"/>
    <col min="5" max="5" width="9.7109375" style="10" bestFit="1" customWidth="1"/>
    <col min="6" max="6" width="10" style="10" customWidth="1"/>
    <col min="8" max="54" width="5.7109375" bestFit="1" customWidth="1"/>
  </cols>
  <sheetData>
    <row r="1" spans="1:54" s="17" customFormat="1" ht="30">
      <c r="B1" s="16" t="s">
        <v>0</v>
      </c>
      <c r="C1" s="16" t="s">
        <v>21</v>
      </c>
      <c r="D1" s="16" t="s">
        <v>22</v>
      </c>
      <c r="E1" s="16" t="s">
        <v>25</v>
      </c>
      <c r="F1" s="16" t="s">
        <v>23</v>
      </c>
      <c r="G1" s="16" t="s">
        <v>24</v>
      </c>
      <c r="H1" s="16">
        <v>40770</v>
      </c>
      <c r="I1" s="16">
        <v>40771</v>
      </c>
      <c r="J1" s="16">
        <v>40772</v>
      </c>
      <c r="K1" s="16">
        <v>40773</v>
      </c>
      <c r="L1" s="16">
        <v>40774</v>
      </c>
      <c r="M1" s="16">
        <v>40775</v>
      </c>
      <c r="N1" s="16">
        <v>40776</v>
      </c>
      <c r="O1" s="16">
        <v>40777</v>
      </c>
      <c r="P1" s="16">
        <v>40778</v>
      </c>
      <c r="Q1" s="16">
        <v>40779</v>
      </c>
      <c r="R1" s="16">
        <v>40780</v>
      </c>
      <c r="S1" s="16">
        <v>40781</v>
      </c>
      <c r="T1" s="16">
        <v>40782</v>
      </c>
      <c r="U1" s="16">
        <v>40783</v>
      </c>
      <c r="V1" s="16">
        <v>40784</v>
      </c>
      <c r="W1" s="16">
        <v>40785</v>
      </c>
      <c r="X1" s="16">
        <v>40786</v>
      </c>
      <c r="Y1" s="16">
        <v>40787</v>
      </c>
      <c r="Z1" s="16">
        <v>40788</v>
      </c>
      <c r="AA1" s="16">
        <v>40789</v>
      </c>
      <c r="AB1" s="16">
        <v>40790</v>
      </c>
      <c r="AC1" s="16">
        <v>40791</v>
      </c>
      <c r="AD1" s="16">
        <v>40792</v>
      </c>
      <c r="AE1" s="16">
        <v>40793</v>
      </c>
      <c r="AF1" s="16">
        <v>40794</v>
      </c>
      <c r="AG1" s="16">
        <v>40795</v>
      </c>
      <c r="AH1" s="16">
        <v>40796</v>
      </c>
      <c r="AI1" s="16">
        <v>40797</v>
      </c>
      <c r="AJ1" s="16">
        <v>40798</v>
      </c>
      <c r="AK1" s="16">
        <v>40799</v>
      </c>
      <c r="AL1" s="16">
        <v>40800</v>
      </c>
      <c r="AM1" s="16">
        <v>40801</v>
      </c>
      <c r="AN1" s="16">
        <v>40802</v>
      </c>
      <c r="AO1" s="16">
        <v>40803</v>
      </c>
      <c r="AP1" s="16">
        <v>40804</v>
      </c>
      <c r="AQ1" s="16">
        <v>40805</v>
      </c>
      <c r="AR1" s="16">
        <v>40806</v>
      </c>
      <c r="AS1" s="16">
        <v>40807</v>
      </c>
      <c r="AT1" s="16">
        <v>40808</v>
      </c>
      <c r="AU1" s="16">
        <v>40809</v>
      </c>
      <c r="AV1" s="16">
        <v>40810</v>
      </c>
      <c r="AW1" s="16">
        <v>40811</v>
      </c>
      <c r="AX1" s="16">
        <v>40812</v>
      </c>
      <c r="AY1" s="16">
        <v>40813</v>
      </c>
      <c r="AZ1" s="16">
        <v>40814</v>
      </c>
      <c r="BA1" s="16">
        <v>40815</v>
      </c>
      <c r="BB1" s="16">
        <v>40816</v>
      </c>
    </row>
    <row r="2" spans="1:54" s="15" customFormat="1">
      <c r="B2" s="14"/>
      <c r="C2" s="14" t="s">
        <v>27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>
      <c r="A3">
        <v>1</v>
      </c>
      <c r="B3" s="11">
        <v>1</v>
      </c>
      <c r="C3" s="11" t="s">
        <v>28</v>
      </c>
      <c r="D3" s="11" t="s">
        <v>26</v>
      </c>
      <c r="E3" s="12">
        <f>IFERROR( HLOOKUP("BE",H3:BB$53,$A$53-$A3+1,FALSE),0)+ IFERROR( HLOOKUP("B",H3:BB$53,$A$53-$A3+1,FALSE),0)</f>
        <v>0</v>
      </c>
      <c r="F3" s="12">
        <f>IFERROR( HLOOKUP("BE",H3:BB$53,$A$53-$A3+1,FALSE),0)+ IFERROR( HLOOKUP("E",H3:BB$53,$A$53-$A3+1,FALSE),0)</f>
        <v>0</v>
      </c>
      <c r="G3" s="1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>
        <v>2</v>
      </c>
      <c r="B4" s="11">
        <v>2</v>
      </c>
      <c r="C4" s="11" t="s">
        <v>29</v>
      </c>
      <c r="D4" s="11" t="s">
        <v>26</v>
      </c>
      <c r="E4" s="12">
        <f>IFERROR( HLOOKUP("BE",H4:BB$53,$A$53-$A4+1,FALSE),0)+ IFERROR( HLOOKUP("B",H4:BB$53,$A$53-$A4+1,FALSE),0)</f>
        <v>0</v>
      </c>
      <c r="F4" s="12">
        <f>IFERROR( HLOOKUP("BE",H4:BB$53,$A$53-$A4+1,FALSE),0)+ IFERROR( HLOOKUP("E",H4:BB$53,$A$53-$A4+1,FALSE),0)</f>
        <v>0</v>
      </c>
      <c r="G4" s="1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>
      <c r="A5">
        <v>3</v>
      </c>
      <c r="B5" s="11">
        <v>3</v>
      </c>
      <c r="C5" s="11" t="s">
        <v>30</v>
      </c>
      <c r="D5" s="11" t="s">
        <v>31</v>
      </c>
      <c r="E5" s="12">
        <f>IFERROR( HLOOKUP("BE",H5:BB$53,$A$53-$A5+1,FALSE),0)+ IFERROR( HLOOKUP("B",H5:BB$53,$A$53-$A5+1,FALSE),0)</f>
        <v>0</v>
      </c>
      <c r="F5" s="12">
        <f>IFERROR( HLOOKUP("BE",H5:BB$53,$A$53-$A5+1,FALSE),0)+ IFERROR( HLOOKUP("E",H5:BB$53,$A$53-$A5+1,FALSE),0)</f>
        <v>0</v>
      </c>
      <c r="G5" s="1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>
      <c r="A6">
        <v>4</v>
      </c>
      <c r="B6" s="11"/>
      <c r="C6" s="11"/>
      <c r="D6" s="11"/>
      <c r="E6" s="12">
        <f>IFERROR( HLOOKUP("BE",H6:BB$53,$A$53-$A6+1,FALSE),0)+ IFERROR( HLOOKUP("B",H6:BB$53,$A$53-$A6+1,FALSE),0)</f>
        <v>0</v>
      </c>
      <c r="F6" s="12">
        <f>IFERROR( HLOOKUP("BE",H6:BB$53,$A$53-$A6+1,FALSE),0)+ IFERROR( HLOOKUP("E",H6:BB$53,$A$53-$A6+1,FALSE),0)</f>
        <v>0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>
      <c r="A7">
        <v>5</v>
      </c>
      <c r="B7" s="11"/>
      <c r="C7" s="11"/>
      <c r="D7" s="11"/>
      <c r="E7" s="12">
        <f>IFERROR( HLOOKUP("BE",H7:BB$53,$A$53-$A7+1,FALSE),0)+ IFERROR( HLOOKUP("B",H7:BB$53,$A$53-$A7+1,FALSE),0)</f>
        <v>0</v>
      </c>
      <c r="F7" s="12">
        <f>IFERROR( HLOOKUP("BE",H7:BB$53,$A$53-$A7+1,FALSE),0)+ IFERROR( HLOOKUP("E",H7:BB$53,$A$53-$A7+1,FALSE),0)</f>
        <v>0</v>
      </c>
      <c r="G7" s="1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>
      <c r="A8">
        <v>6</v>
      </c>
      <c r="B8" s="11"/>
      <c r="C8" s="11"/>
      <c r="D8" s="11"/>
      <c r="E8" s="12">
        <f>IFERROR( HLOOKUP("BE",H8:BB$53,$A$53-$A8+1,FALSE),0)+ IFERROR( HLOOKUP("B",H8:BB$53,$A$53-$A8+1,FALSE),0)</f>
        <v>0</v>
      </c>
      <c r="F8" s="12">
        <f>IFERROR( HLOOKUP("BE",H8:BB$53,$A$53-$A8+1,FALSE),0)+ IFERROR( HLOOKUP("E",H8:BB$53,$A$53-$A8+1,FALSE),0)</f>
        <v>0</v>
      </c>
      <c r="G8" s="1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>
      <c r="A9">
        <v>7</v>
      </c>
      <c r="B9" s="11">
        <v>4</v>
      </c>
      <c r="C9" s="11"/>
      <c r="D9" s="11"/>
      <c r="E9" s="12">
        <f>IFERROR( HLOOKUP("BE",H9:BB$53,$A$53-$A9+1,FALSE),0)+ IFERROR( HLOOKUP("B",H9:BB$53,$A$53-$A9+1,FALSE),0)</f>
        <v>40770</v>
      </c>
      <c r="F9" s="12">
        <f>IFERROR( HLOOKUP("BE",H9:BB$53,$A$53-$A9+1,FALSE),0)+ IFERROR( HLOOKUP("E",H9:BB$53,$A$53-$A9+1,FALSE),0)</f>
        <v>40771</v>
      </c>
      <c r="G9" s="11"/>
      <c r="H9" s="1" t="s">
        <v>44</v>
      </c>
      <c r="I9" s="1" t="s">
        <v>45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s="15" customFormat="1">
      <c r="A10">
        <v>8</v>
      </c>
      <c r="B10" s="14"/>
      <c r="C10" s="14" t="s">
        <v>32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 s="15" customFormat="1">
      <c r="A11">
        <v>9</v>
      </c>
      <c r="B11" s="14"/>
      <c r="C11" s="14" t="s">
        <v>39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:54">
      <c r="A12">
        <v>10</v>
      </c>
      <c r="B12" s="11">
        <v>5</v>
      </c>
      <c r="C12" s="11" t="s">
        <v>33</v>
      </c>
      <c r="D12" s="11"/>
      <c r="E12" s="12">
        <f>IFERROR( HLOOKUP("BE",H12:BB$53,$A$53-$A12+1,FALSE),0)+ IFERROR( HLOOKUP("B",H12:BB$53,$A$53-$A12+1,FALSE),0)</f>
        <v>0</v>
      </c>
      <c r="F12" s="12">
        <f>IFERROR( HLOOKUP("BE",H12:BB$53,$A$53-$A12+1,FALSE),0)+ IFERROR( HLOOKUP("E",H12:BB$53,$A$53-$A12+1,FALSE),0)</f>
        <v>0</v>
      </c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>
      <c r="A13">
        <v>11</v>
      </c>
      <c r="B13" s="11">
        <v>6</v>
      </c>
      <c r="C13" s="11" t="s">
        <v>34</v>
      </c>
      <c r="D13" s="11"/>
      <c r="E13" s="12">
        <f>IFERROR( HLOOKUP("BE",H13:BB$53,$A$53-$A13+1,FALSE),0)+ IFERROR( HLOOKUP("B",H13:BB$53,$A$53-$A13+1,FALSE),0)</f>
        <v>0</v>
      </c>
      <c r="F13" s="12">
        <f>IFERROR( HLOOKUP("BE",H13:BB$53,$A$53-$A13+1,FALSE),0)+ IFERROR( HLOOKUP("E",H13:BB$53,$A$53-$A13+1,FALSE),0)</f>
        <v>0</v>
      </c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>
      <c r="A14">
        <v>12</v>
      </c>
      <c r="B14" s="11">
        <v>7</v>
      </c>
      <c r="C14" s="11"/>
      <c r="D14" s="11"/>
      <c r="E14" s="12">
        <f>IFERROR( HLOOKUP("BE",H14:BB$53,$A$53-$A14+1,FALSE),0)+ IFERROR( HLOOKUP("B",H14:BB$53,$A$53-$A14+1,FALSE),0)</f>
        <v>0</v>
      </c>
      <c r="F14" s="12">
        <f>IFERROR( HLOOKUP("BE",H14:BB$53,$A$53-$A14+1,FALSE),0)+ IFERROR( HLOOKUP("E",H14:BB$53,$A$53-$A14+1,FALSE),0)</f>
        <v>0</v>
      </c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>
      <c r="A15">
        <v>13</v>
      </c>
      <c r="B15" s="11">
        <v>8</v>
      </c>
      <c r="C15" s="11"/>
      <c r="D15" s="11"/>
      <c r="E15" s="12">
        <f>IFERROR( HLOOKUP("BE",H15:BB$53,$A$53-$A15+1,FALSE),0)+ IFERROR( HLOOKUP("B",H15:BB$53,$A$53-$A15+1,FALSE),0)</f>
        <v>0</v>
      </c>
      <c r="F15" s="12">
        <f>IFERROR( HLOOKUP("BE",H15:BB$53,$A$53-$A15+1,FALSE),0)+ IFERROR( HLOOKUP("E",H15:BB$53,$A$53-$A15+1,FALSE),0)</f>
        <v>0</v>
      </c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s="15" customFormat="1">
      <c r="A16">
        <v>14</v>
      </c>
      <c r="B16" s="14"/>
      <c r="C16" s="14" t="s">
        <v>40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54">
      <c r="A17">
        <v>15</v>
      </c>
      <c r="B17" s="11">
        <v>9</v>
      </c>
      <c r="C17" s="11" t="s">
        <v>35</v>
      </c>
      <c r="D17" s="11"/>
      <c r="E17" s="12">
        <f>IFERROR( HLOOKUP("BE",H17:BB$53,$A$53-$A17+1,FALSE),0)+ IFERROR( HLOOKUP("B",H17:BB$53,$A$53-$A17+1,FALSE),0)</f>
        <v>0</v>
      </c>
      <c r="F17" s="12">
        <f>IFERROR( HLOOKUP("BE",H17:BB$53,$A$53-$A17+1,FALSE),0)+ IFERROR( HLOOKUP("E",H17:BB$53,$A$53-$A17+1,FALSE),0)</f>
        <v>0</v>
      </c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>
      <c r="A18">
        <v>16</v>
      </c>
      <c r="B18" s="11">
        <v>10</v>
      </c>
      <c r="C18" s="11" t="s">
        <v>36</v>
      </c>
      <c r="D18" s="11"/>
      <c r="E18" s="12">
        <f>IFERROR( HLOOKUP("BE",H18:BB$53,$A$53-$A18+1,FALSE),0)+ IFERROR( HLOOKUP("B",H18:BB$53,$A$53-$A18+1,FALSE),0)</f>
        <v>0</v>
      </c>
      <c r="F18" s="12">
        <f>IFERROR( HLOOKUP("BE",H18:BB$53,$A$53-$A18+1,FALSE),0)+ IFERROR( HLOOKUP("E",H18:BB$53,$A$53-$A18+1,FALSE),0)</f>
        <v>0</v>
      </c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>
      <c r="A19">
        <v>17</v>
      </c>
      <c r="B19" s="11">
        <v>11</v>
      </c>
      <c r="C19" s="11" t="s">
        <v>37</v>
      </c>
      <c r="D19" s="11"/>
      <c r="E19" s="12">
        <f>IFERROR( HLOOKUP("BE",H19:BB$53,$A$53-$A19+1,FALSE),0)+ IFERROR( HLOOKUP("B",H19:BB$53,$A$53-$A19+1,FALSE),0)</f>
        <v>0</v>
      </c>
      <c r="F19" s="12">
        <f>IFERROR( HLOOKUP("BE",H19:BB$53,$A$53-$A19+1,FALSE),0)+ IFERROR( HLOOKUP("E",H19:BB$53,$A$53-$A19+1,FALSE),0)</f>
        <v>0</v>
      </c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>
      <c r="A20">
        <v>18</v>
      </c>
      <c r="B20" s="11">
        <v>12</v>
      </c>
      <c r="C20" s="11"/>
      <c r="D20" s="11"/>
      <c r="E20" s="12">
        <f>IFERROR( HLOOKUP("BE",H20:BB$53,$A$53-$A20+1,FALSE),0)+ IFERROR( HLOOKUP("B",H20:BB$53,$A$53-$A20+1,FALSE),0)</f>
        <v>0</v>
      </c>
      <c r="F20" s="12">
        <f>IFERROR( HLOOKUP("BE",H20:BB$53,$A$53-$A20+1,FALSE),0)+ IFERROR( HLOOKUP("E",H20:BB$53,$A$53-$A20+1,FALSE),0)</f>
        <v>0</v>
      </c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>
      <c r="A21">
        <v>19</v>
      </c>
      <c r="B21" s="11">
        <v>13</v>
      </c>
      <c r="C21" s="11"/>
      <c r="D21" s="11"/>
      <c r="E21" s="12">
        <f>IFERROR( HLOOKUP("BE",H21:BB$53,$A$53-$A21+1,FALSE),0)+ IFERROR( HLOOKUP("B",H21:BB$53,$A$53-$A21+1,FALSE),0)</f>
        <v>0</v>
      </c>
      <c r="F21" s="12">
        <f>IFERROR( HLOOKUP("BE",H21:BB$53,$A$53-$A21+1,FALSE),0)+ IFERROR( HLOOKUP("E",H21:BB$53,$A$53-$A21+1,FALSE),0)</f>
        <v>0</v>
      </c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s="15" customFormat="1">
      <c r="A22">
        <v>20</v>
      </c>
      <c r="B22" s="14"/>
      <c r="C22" s="14" t="s">
        <v>38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>
      <c r="A23">
        <v>21</v>
      </c>
      <c r="B23" s="11">
        <v>14</v>
      </c>
      <c r="C23" s="11" t="s">
        <v>41</v>
      </c>
      <c r="D23" s="11"/>
      <c r="E23" s="12">
        <f>IFERROR( HLOOKUP("BE",H23:BB$53,$A$53-$A23+1,FALSE),0)+ IFERROR( HLOOKUP("B",H23:BB$53,$A$53-$A23+1,FALSE),0)</f>
        <v>0</v>
      </c>
      <c r="F23" s="12">
        <f>IFERROR( HLOOKUP("BE",H23:BB$53,$A$53-$A23+1,FALSE),0)+ IFERROR( HLOOKUP("E",H23:BB$53,$A$53-$A23+1,FALSE),0)</f>
        <v>0</v>
      </c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>
      <c r="A24">
        <v>22</v>
      </c>
      <c r="B24" s="11">
        <v>15</v>
      </c>
      <c r="C24" s="11" t="s">
        <v>42</v>
      </c>
      <c r="D24" s="11"/>
      <c r="E24" s="12">
        <f>IFERROR( HLOOKUP("BE",H24:BB$53,$A$53-$A24+1,FALSE),0)+ IFERROR( HLOOKUP("B",H24:BB$53,$A$53-$A24+1,FALSE),0)</f>
        <v>0</v>
      </c>
      <c r="F24" s="12">
        <f>IFERROR( HLOOKUP("BE",H24:BB$53,$A$53-$A24+1,FALSE),0)+ IFERROR( HLOOKUP("E",H24:BB$53,$A$53-$A24+1,FALSE),0)</f>
        <v>0</v>
      </c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>
      <c r="A25">
        <v>23</v>
      </c>
      <c r="B25" s="11">
        <v>16</v>
      </c>
      <c r="C25" s="11"/>
      <c r="D25" s="11"/>
      <c r="E25" s="12">
        <f>IFERROR( HLOOKUP("BE",H25:BB$53,$A$53-$A25+1,FALSE),0)+ IFERROR( HLOOKUP("B",H25:BB$53,$A$53-$A25+1,FALSE),0)</f>
        <v>0</v>
      </c>
      <c r="F25" s="12">
        <f>IFERROR( HLOOKUP("BE",H25:BB$53,$A$53-$A25+1,FALSE),0)+ IFERROR( HLOOKUP("E",H25:BB$53,$A$53-$A25+1,FALSE),0)</f>
        <v>0</v>
      </c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>
      <c r="A26">
        <v>24</v>
      </c>
      <c r="B26" s="11">
        <v>17</v>
      </c>
      <c r="C26" s="11"/>
      <c r="D26" s="11"/>
      <c r="E26" s="12">
        <f>IFERROR( HLOOKUP("BE",H26:BB$53,$A$53-$A26+1,FALSE),0)+ IFERROR( HLOOKUP("B",H26:BB$53,$A$53-$A26+1,FALSE),0)</f>
        <v>0</v>
      </c>
      <c r="F26" s="12">
        <f>IFERROR( HLOOKUP("BE",H26:BB$53,$A$53-$A26+1,FALSE),0)+ IFERROR( HLOOKUP("E",H26:BB$53,$A$53-$A26+1,FALSE),0)</f>
        <v>0</v>
      </c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>
      <c r="A27">
        <v>25</v>
      </c>
      <c r="B27" s="11">
        <v>18</v>
      </c>
      <c r="C27" s="11"/>
      <c r="D27" s="11"/>
      <c r="E27" s="12">
        <f>IFERROR( HLOOKUP("BE",H27:BB$53,$A$53-$A27+1,FALSE),0)+ IFERROR( HLOOKUP("B",H27:BB$53,$A$53-$A27+1,FALSE),0)</f>
        <v>0</v>
      </c>
      <c r="F27" s="12">
        <f>IFERROR( HLOOKUP("BE",H27:BB$53,$A$53-$A27+1,FALSE),0)+ IFERROR( HLOOKUP("E",H27:BB$53,$A$53-$A27+1,FALSE),0)</f>
        <v>0</v>
      </c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>
      <c r="A28">
        <v>26</v>
      </c>
      <c r="B28" s="11">
        <v>19</v>
      </c>
      <c r="C28" s="11"/>
      <c r="D28" s="11"/>
      <c r="E28" s="12">
        <f>IFERROR( HLOOKUP("BE",H28:BB$53,$A$53-$A28+1,FALSE),0)+ IFERROR( HLOOKUP("B",H28:BB$53,$A$53-$A28+1,FALSE),0)</f>
        <v>0</v>
      </c>
      <c r="F28" s="12">
        <f>IFERROR( HLOOKUP("BE",H28:BB$53,$A$53-$A28+1,FALSE),0)+ IFERROR( HLOOKUP("E",H28:BB$53,$A$53-$A28+1,FALSE),0)</f>
        <v>0</v>
      </c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>
      <c r="A29">
        <v>27</v>
      </c>
      <c r="B29" s="11">
        <v>20</v>
      </c>
      <c r="C29" s="11"/>
      <c r="D29" s="11"/>
      <c r="E29" s="12">
        <f>IFERROR( HLOOKUP("BE",H29:BB$53,$A$53-$A29+1,FALSE),0)+ IFERROR( HLOOKUP("B",H29:BB$53,$A$53-$A29+1,FALSE),0)</f>
        <v>0</v>
      </c>
      <c r="F29" s="12">
        <f>IFERROR( HLOOKUP("BE",H29:BB$53,$A$53-$A29+1,FALSE),0)+ IFERROR( HLOOKUP("E",H29:BB$53,$A$53-$A29+1,FALSE),0)</f>
        <v>0</v>
      </c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>
      <c r="A30">
        <v>28</v>
      </c>
      <c r="B30" s="11">
        <v>21</v>
      </c>
      <c r="C30" s="11"/>
      <c r="D30" s="11"/>
      <c r="E30" s="12">
        <f>IFERROR( HLOOKUP("BE",H30:BB$53,$A$53-$A30+1,FALSE),0)+ IFERROR( HLOOKUP("B",H30:BB$53,$A$53-$A30+1,FALSE),0)</f>
        <v>0</v>
      </c>
      <c r="F30" s="12">
        <f>IFERROR( HLOOKUP("BE",H30:BB$53,$A$53-$A30+1,FALSE),0)+ IFERROR( HLOOKUP("E",H30:BB$53,$A$53-$A30+1,FALSE),0)</f>
        <v>0</v>
      </c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>
      <c r="A31">
        <v>29</v>
      </c>
      <c r="B31" s="11">
        <v>22</v>
      </c>
      <c r="C31" s="11"/>
      <c r="D31" s="11"/>
      <c r="E31" s="12">
        <f>IFERROR( HLOOKUP("BE",H31:BB$53,$A$53-$A31+1,FALSE),0)+ IFERROR( HLOOKUP("B",H31:BB$53,$A$53-$A31+1,FALSE),0)</f>
        <v>0</v>
      </c>
      <c r="F31" s="12">
        <f>IFERROR( HLOOKUP("BE",H31:BB$53,$A$53-$A31+1,FALSE),0)+ IFERROR( HLOOKUP("E",H31:BB$53,$A$53-$A31+1,FALSE),0)</f>
        <v>0</v>
      </c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>
      <c r="A32">
        <v>30</v>
      </c>
      <c r="B32" s="11">
        <v>23</v>
      </c>
      <c r="C32" s="11"/>
      <c r="D32" s="11"/>
      <c r="E32" s="12">
        <f>IFERROR( HLOOKUP("BE",H32:BB$53,$A$53-$A32+1,FALSE),0)+ IFERROR( HLOOKUP("B",H32:BB$53,$A$53-$A32+1,FALSE),0)</f>
        <v>0</v>
      </c>
      <c r="F32" s="12">
        <f>IFERROR( HLOOKUP("BE",H32:BB$53,$A$53-$A32+1,FALSE),0)+ IFERROR( HLOOKUP("E",H32:BB$53,$A$53-$A32+1,FALSE),0)</f>
        <v>0</v>
      </c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>
      <c r="A33">
        <v>31</v>
      </c>
      <c r="B33" s="11">
        <v>24</v>
      </c>
      <c r="C33" s="11"/>
      <c r="D33" s="11"/>
      <c r="E33" s="12">
        <f>IFERROR( HLOOKUP("BE",H33:BB$53,$A$53-$A33+1,FALSE),0)+ IFERROR( HLOOKUP("B",H33:BB$53,$A$53-$A33+1,FALSE),0)</f>
        <v>0</v>
      </c>
      <c r="F33" s="12">
        <f>IFERROR( HLOOKUP("BE",H33:BB$53,$A$53-$A33+1,FALSE),0)+ IFERROR( HLOOKUP("E",H33:BB$53,$A$53-$A33+1,FALSE),0)</f>
        <v>0</v>
      </c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>
      <c r="A34">
        <v>32</v>
      </c>
      <c r="B34" s="11">
        <v>25</v>
      </c>
      <c r="C34" s="11"/>
      <c r="D34" s="11"/>
      <c r="E34" s="12">
        <f>IFERROR( HLOOKUP("BE",H34:BB$53,$A$53-$A34+1,FALSE),0)+ IFERROR( HLOOKUP("B",H34:BB$53,$A$53-$A34+1,FALSE),0)</f>
        <v>0</v>
      </c>
      <c r="F34" s="12">
        <f>IFERROR( HLOOKUP("BE",H34:BB$53,$A$53-$A34+1,FALSE),0)+ IFERROR( HLOOKUP("E",H34:BB$53,$A$53-$A34+1,FALSE),0)</f>
        <v>0</v>
      </c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>
      <c r="A35">
        <v>33</v>
      </c>
      <c r="B35" s="11">
        <v>26</v>
      </c>
      <c r="C35" s="11"/>
      <c r="D35" s="11"/>
      <c r="E35" s="12">
        <f>IFERROR( HLOOKUP("BE",H35:BB$53,$A$53-$A35+1,FALSE),0)+ IFERROR( HLOOKUP("B",H35:BB$53,$A$53-$A35+1,FALSE),0)</f>
        <v>0</v>
      </c>
      <c r="F35" s="12">
        <f>IFERROR( HLOOKUP("BE",H35:BB$53,$A$53-$A35+1,FALSE),0)+ IFERROR( HLOOKUP("E",H35:BB$53,$A$53-$A35+1,FALSE),0)</f>
        <v>0</v>
      </c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>
      <c r="A36">
        <v>34</v>
      </c>
      <c r="B36" s="11">
        <v>27</v>
      </c>
      <c r="C36" s="11"/>
      <c r="D36" s="11"/>
      <c r="E36" s="12">
        <f>IFERROR( HLOOKUP("BE",H36:BB$53,$A$53-$A36+1,FALSE),0)+ IFERROR( HLOOKUP("B",H36:BB$53,$A$53-$A36+1,FALSE),0)</f>
        <v>0</v>
      </c>
      <c r="F36" s="12">
        <f>IFERROR( HLOOKUP("BE",H36:BB$53,$A$53-$A36+1,FALSE),0)+ IFERROR( HLOOKUP("E",H36:BB$53,$A$53-$A36+1,FALSE),0)</f>
        <v>0</v>
      </c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>
      <c r="A37">
        <v>35</v>
      </c>
      <c r="B37" s="11">
        <v>28</v>
      </c>
      <c r="C37" s="11"/>
      <c r="D37" s="11"/>
      <c r="E37" s="12">
        <f>IFERROR( HLOOKUP("BE",H37:BB$53,$A$53-$A37+1,FALSE),0)+ IFERROR( HLOOKUP("B",H37:BB$53,$A$53-$A37+1,FALSE),0)</f>
        <v>0</v>
      </c>
      <c r="F37" s="12">
        <f>IFERROR( HLOOKUP("BE",H37:BB$53,$A$53-$A37+1,FALSE),0)+ IFERROR( HLOOKUP("E",H37:BB$53,$A$53-$A37+1,FALSE),0)</f>
        <v>0</v>
      </c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>
      <c r="A38">
        <v>36</v>
      </c>
      <c r="B38" s="11">
        <v>29</v>
      </c>
      <c r="C38" s="11"/>
      <c r="D38" s="11"/>
      <c r="E38" s="12">
        <f>IFERROR( HLOOKUP("BE",H38:BB$53,$A$53-$A38+1,FALSE),0)+ IFERROR( HLOOKUP("B",H38:BB$53,$A$53-$A38+1,FALSE),0)</f>
        <v>0</v>
      </c>
      <c r="F38" s="12">
        <f>IFERROR( HLOOKUP("BE",H38:BB$53,$A$53-$A38+1,FALSE),0)+ IFERROR( HLOOKUP("E",H38:BB$53,$A$53-$A38+1,FALSE),0)</f>
        <v>0</v>
      </c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>
      <c r="A39">
        <v>37</v>
      </c>
      <c r="B39" s="11">
        <v>30</v>
      </c>
      <c r="C39" s="11"/>
      <c r="D39" s="11"/>
      <c r="E39" s="12">
        <f>IFERROR( HLOOKUP("BE",H39:BB$53,$A$53-$A39+1,FALSE),0)+ IFERROR( HLOOKUP("B",H39:BB$53,$A$53-$A39+1,FALSE),0)</f>
        <v>0</v>
      </c>
      <c r="F39" s="12">
        <f>IFERROR( HLOOKUP("BE",H39:BB$53,$A$53-$A39+1,FALSE),0)+ IFERROR( HLOOKUP("E",H39:BB$53,$A$53-$A39+1,FALSE),0)</f>
        <v>0</v>
      </c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>
      <c r="A40">
        <v>38</v>
      </c>
      <c r="B40" s="11">
        <v>31</v>
      </c>
      <c r="C40" s="11"/>
      <c r="D40" s="11"/>
      <c r="E40" s="12">
        <f>IFERROR( HLOOKUP("BE",H40:BB$53,$A$53-$A40+1,FALSE),0)+ IFERROR( HLOOKUP("B",H40:BB$53,$A$53-$A40+1,FALSE),0)</f>
        <v>0</v>
      </c>
      <c r="F40" s="12">
        <f>IFERROR( HLOOKUP("BE",H40:BB$53,$A$53-$A40+1,FALSE),0)+ IFERROR( HLOOKUP("E",H40:BB$53,$A$53-$A40+1,FALSE),0)</f>
        <v>0</v>
      </c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>
      <c r="A41">
        <v>39</v>
      </c>
      <c r="B41" s="11">
        <v>32</v>
      </c>
      <c r="C41" s="11"/>
      <c r="D41" s="11"/>
      <c r="E41" s="12">
        <f>IFERROR( HLOOKUP("BE",H41:BB$53,$A$53-$A41+1,FALSE),0)+ IFERROR( HLOOKUP("B",H41:BB$53,$A$53-$A41+1,FALSE),0)</f>
        <v>0</v>
      </c>
      <c r="F41" s="12">
        <f>IFERROR( HLOOKUP("BE",H41:BB$53,$A$53-$A41+1,FALSE),0)+ IFERROR( HLOOKUP("E",H41:BB$53,$A$53-$A41+1,FALSE),0)</f>
        <v>0</v>
      </c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>
      <c r="A42">
        <v>40</v>
      </c>
      <c r="B42" s="11">
        <v>33</v>
      </c>
      <c r="C42" s="11"/>
      <c r="D42" s="11"/>
      <c r="E42" s="12">
        <f>IFERROR( HLOOKUP("BE",H42:BB$53,$A$53-$A42+1,FALSE),0)+ IFERROR( HLOOKUP("B",H42:BB$53,$A$53-$A42+1,FALSE),0)</f>
        <v>0</v>
      </c>
      <c r="F42" s="12">
        <f>IFERROR( HLOOKUP("BE",H42:BB$53,$A$53-$A42+1,FALSE),0)+ IFERROR( HLOOKUP("E",H42:BB$53,$A$53-$A42+1,FALSE),0)</f>
        <v>0</v>
      </c>
      <c r="G42" s="1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>
      <c r="A43">
        <v>41</v>
      </c>
      <c r="B43" s="11">
        <v>34</v>
      </c>
      <c r="C43" s="11"/>
      <c r="D43" s="11"/>
      <c r="E43" s="12">
        <f>IFERROR( HLOOKUP("BE",H43:BB$53,$A$53-$A43+1,FALSE),0)+ IFERROR( HLOOKUP("B",H43:BB$53,$A$53-$A43+1,FALSE),0)</f>
        <v>0</v>
      </c>
      <c r="F43" s="12">
        <f>IFERROR( HLOOKUP("BE",H43:BB$53,$A$53-$A43+1,FALSE),0)+ IFERROR( HLOOKUP("E",H43:BB$53,$A$53-$A43+1,FALSE),0)</f>
        <v>0</v>
      </c>
      <c r="G43" s="1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>
      <c r="A44">
        <v>42</v>
      </c>
      <c r="B44" s="11">
        <v>35</v>
      </c>
      <c r="C44" s="11"/>
      <c r="D44" s="11"/>
      <c r="E44" s="12">
        <f>IFERROR( HLOOKUP("BE",H44:BB$53,$A$53-$A44+1,FALSE),0)+ IFERROR( HLOOKUP("B",H44:BB$53,$A$53-$A44+1,FALSE),0)</f>
        <v>0</v>
      </c>
      <c r="F44" s="12">
        <f>IFERROR( HLOOKUP("BE",H44:BB$53,$A$53-$A44+1,FALSE),0)+ IFERROR( HLOOKUP("E",H44:BB$53,$A$53-$A44+1,FALSE),0)</f>
        <v>0</v>
      </c>
      <c r="G44" s="1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>
      <c r="A45">
        <v>43</v>
      </c>
      <c r="B45" s="11">
        <v>36</v>
      </c>
      <c r="C45" s="11"/>
      <c r="D45" s="11"/>
      <c r="E45" s="12">
        <f>IFERROR( HLOOKUP("BE",H45:BB$53,$A$53-$A45+1,FALSE),0)+ IFERROR( HLOOKUP("B",H45:BB$53,$A$53-$A45+1,FALSE),0)</f>
        <v>0</v>
      </c>
      <c r="F45" s="12">
        <f>IFERROR( HLOOKUP("BE",H45:BB$53,$A$53-$A45+1,FALSE),0)+ IFERROR( HLOOKUP("E",H45:BB$53,$A$53-$A45+1,FALSE),0)</f>
        <v>0</v>
      </c>
      <c r="G45" s="1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>
      <c r="A46">
        <v>44</v>
      </c>
      <c r="B46" s="11">
        <v>37</v>
      </c>
      <c r="C46" s="11"/>
      <c r="D46" s="11"/>
      <c r="E46" s="12">
        <f>IFERROR( HLOOKUP("BE",H46:BB$53,$A$53-$A46+1,FALSE),0)+ IFERROR( HLOOKUP("B",H46:BB$53,$A$53-$A46+1,FALSE),0)</f>
        <v>0</v>
      </c>
      <c r="F46" s="12">
        <f>IFERROR( HLOOKUP("BE",H46:BB$53,$A$53-$A46+1,FALSE),0)+ IFERROR( HLOOKUP("E",H46:BB$53,$A$53-$A46+1,FALSE),0)</f>
        <v>0</v>
      </c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>
      <c r="A47">
        <v>45</v>
      </c>
      <c r="B47" s="11">
        <v>38</v>
      </c>
      <c r="C47" s="11"/>
      <c r="D47" s="11"/>
      <c r="E47" s="12">
        <f>IFERROR( HLOOKUP("BE",H47:BB$53,$A$53-$A47+1,FALSE),0)+ IFERROR( HLOOKUP("B",H47:BB$53,$A$53-$A47+1,FALSE),0)</f>
        <v>0</v>
      </c>
      <c r="F47" s="12">
        <f>IFERROR( HLOOKUP("BE",H47:BB$53,$A$53-$A47+1,FALSE),0)+ IFERROR( HLOOKUP("E",H47:BB$53,$A$53-$A47+1,FALSE),0)</f>
        <v>0</v>
      </c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>
      <c r="A48">
        <v>46</v>
      </c>
      <c r="B48" s="11">
        <v>39</v>
      </c>
      <c r="C48" s="11"/>
      <c r="D48" s="11"/>
      <c r="E48" s="12">
        <f>IFERROR( HLOOKUP("BE",H48:BB$53,$A$53-$A48+1,FALSE),0)+ IFERROR( HLOOKUP("B",H48:BB$53,$A$53-$A48+1,FALSE),0)</f>
        <v>0</v>
      </c>
      <c r="F48" s="12">
        <f>IFERROR( HLOOKUP("BE",H48:BB$53,$A$53-$A48+1,FALSE),0)+ IFERROR( HLOOKUP("E",H48:BB$53,$A$53-$A48+1,FALSE),0)</f>
        <v>0</v>
      </c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>
      <c r="A49">
        <v>47</v>
      </c>
      <c r="B49" s="11">
        <v>40</v>
      </c>
      <c r="C49" s="11"/>
      <c r="D49" s="11"/>
      <c r="E49" s="12">
        <f>IFERROR( HLOOKUP("BE",H49:BB$53,$A$53-$A49+1,FALSE),0)+ IFERROR( HLOOKUP("B",H49:BB$53,$A$53-$A49+1,FALSE),0)</f>
        <v>0</v>
      </c>
      <c r="F49" s="12">
        <f>IFERROR( HLOOKUP("BE",H49:BB$53,$A$53-$A49+1,FALSE),0)+ IFERROR( HLOOKUP("E",H49:BB$53,$A$53-$A49+1,FALSE),0)</f>
        <v>0</v>
      </c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>
      <c r="A50">
        <v>48</v>
      </c>
    </row>
    <row r="51" spans="1:54">
      <c r="A51">
        <v>49</v>
      </c>
    </row>
    <row r="52" spans="1:54">
      <c r="A52">
        <v>50</v>
      </c>
    </row>
    <row r="53" spans="1:54" s="18" customFormat="1">
      <c r="A53" s="18">
        <v>51</v>
      </c>
      <c r="C53" s="18" t="s">
        <v>43</v>
      </c>
      <c r="E53" s="13"/>
      <c r="F53" s="13"/>
      <c r="H53" s="13">
        <f>H1</f>
        <v>40770</v>
      </c>
      <c r="I53" s="13">
        <f t="shared" ref="I53:BB53" si="0">I1</f>
        <v>40771</v>
      </c>
      <c r="J53" s="13">
        <f t="shared" si="0"/>
        <v>40772</v>
      </c>
      <c r="K53" s="13">
        <f t="shared" si="0"/>
        <v>40773</v>
      </c>
      <c r="L53" s="13">
        <f t="shared" si="0"/>
        <v>40774</v>
      </c>
      <c r="M53" s="13">
        <f t="shared" si="0"/>
        <v>40775</v>
      </c>
      <c r="N53" s="13">
        <f t="shared" si="0"/>
        <v>40776</v>
      </c>
      <c r="O53" s="13">
        <f t="shared" si="0"/>
        <v>40777</v>
      </c>
      <c r="P53" s="13">
        <f t="shared" si="0"/>
        <v>40778</v>
      </c>
      <c r="Q53" s="13">
        <f t="shared" si="0"/>
        <v>40779</v>
      </c>
      <c r="R53" s="13">
        <f t="shared" si="0"/>
        <v>40780</v>
      </c>
      <c r="S53" s="13">
        <f t="shared" si="0"/>
        <v>40781</v>
      </c>
      <c r="T53" s="13">
        <f t="shared" si="0"/>
        <v>40782</v>
      </c>
      <c r="U53" s="13">
        <f t="shared" si="0"/>
        <v>40783</v>
      </c>
      <c r="V53" s="13">
        <f t="shared" si="0"/>
        <v>40784</v>
      </c>
      <c r="W53" s="13">
        <f t="shared" si="0"/>
        <v>40785</v>
      </c>
      <c r="X53" s="13">
        <f t="shared" si="0"/>
        <v>40786</v>
      </c>
      <c r="Y53" s="13">
        <f t="shared" si="0"/>
        <v>40787</v>
      </c>
      <c r="Z53" s="13">
        <f t="shared" si="0"/>
        <v>40788</v>
      </c>
      <c r="AA53" s="13">
        <f t="shared" si="0"/>
        <v>40789</v>
      </c>
      <c r="AB53" s="13">
        <f t="shared" si="0"/>
        <v>40790</v>
      </c>
      <c r="AC53" s="13">
        <f t="shared" si="0"/>
        <v>40791</v>
      </c>
      <c r="AD53" s="13">
        <f t="shared" si="0"/>
        <v>40792</v>
      </c>
      <c r="AE53" s="13">
        <f t="shared" si="0"/>
        <v>40793</v>
      </c>
      <c r="AF53" s="13">
        <f t="shared" si="0"/>
        <v>40794</v>
      </c>
      <c r="AG53" s="13">
        <f t="shared" si="0"/>
        <v>40795</v>
      </c>
      <c r="AH53" s="13">
        <f t="shared" si="0"/>
        <v>40796</v>
      </c>
      <c r="AI53" s="13">
        <f t="shared" si="0"/>
        <v>40797</v>
      </c>
      <c r="AJ53" s="13">
        <f t="shared" si="0"/>
        <v>40798</v>
      </c>
      <c r="AK53" s="13">
        <f t="shared" si="0"/>
        <v>40799</v>
      </c>
      <c r="AL53" s="13">
        <f t="shared" si="0"/>
        <v>40800</v>
      </c>
      <c r="AM53" s="13">
        <f t="shared" si="0"/>
        <v>40801</v>
      </c>
      <c r="AN53" s="13">
        <f t="shared" si="0"/>
        <v>40802</v>
      </c>
      <c r="AO53" s="13">
        <f t="shared" si="0"/>
        <v>40803</v>
      </c>
      <c r="AP53" s="13">
        <f t="shared" si="0"/>
        <v>40804</v>
      </c>
      <c r="AQ53" s="13">
        <f t="shared" si="0"/>
        <v>40805</v>
      </c>
      <c r="AR53" s="13">
        <f t="shared" si="0"/>
        <v>40806</v>
      </c>
      <c r="AS53" s="13">
        <f t="shared" si="0"/>
        <v>40807</v>
      </c>
      <c r="AT53" s="13">
        <f t="shared" si="0"/>
        <v>40808</v>
      </c>
      <c r="AU53" s="13">
        <f t="shared" si="0"/>
        <v>40809</v>
      </c>
      <c r="AV53" s="13">
        <f t="shared" si="0"/>
        <v>40810</v>
      </c>
      <c r="AW53" s="13">
        <f t="shared" si="0"/>
        <v>40811</v>
      </c>
      <c r="AX53" s="13">
        <f t="shared" si="0"/>
        <v>40812</v>
      </c>
      <c r="AY53" s="13">
        <f t="shared" si="0"/>
        <v>40813</v>
      </c>
      <c r="AZ53" s="13">
        <f t="shared" si="0"/>
        <v>40814</v>
      </c>
      <c r="BA53" s="13">
        <f t="shared" si="0"/>
        <v>40815</v>
      </c>
      <c r="BB53" s="13">
        <f t="shared" si="0"/>
        <v>40816</v>
      </c>
    </row>
  </sheetData>
  <conditionalFormatting sqref="H23:BB49 H12:BB15 H17:BB21 H23:AU50 H3:BB9">
    <cfRule type="cellIs" dxfId="3" priority="2" operator="equal">
      <formula>"-"</formula>
    </cfRule>
    <cfRule type="cellIs" dxfId="2" priority="3" operator="equal">
      <formula>"E"</formula>
    </cfRule>
    <cfRule type="cellIs" dxfId="1" priority="4" operator="equal">
      <formula>"B"</formula>
    </cfRule>
  </conditionalFormatting>
  <conditionalFormatting sqref="H12:BB15 H17:BB21 H23:BB49 H3:BB9">
    <cfRule type="cellIs" dxfId="0" priority="1" operator="equal">
      <formula>"BE"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Convetion</vt:lpstr>
      <vt:lpstr>Plan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2011-08-15T07:26:37Z</dcterms:modified>
</cp:coreProperties>
</file>