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5.10\"/>
    </mc:Choice>
  </mc:AlternateContent>
  <xr:revisionPtr revIDLastSave="0" documentId="8_{A7FD896B-5025-4B0A-AB75-F584064235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O (1)" sheetId="12" r:id="rId1"/>
    <sheet name="YC MH TÚI BÓNG (1)" sheetId="1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'YC MH TÚI BÓNG (1)'!#REF!</definedName>
    <definedName name="hoa" localSheetId="0">#REF!</definedName>
    <definedName name="hoa" localSheetId="1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0">'PO (1)'!$A$1:$N$31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0">#REF!</definedName>
    <definedName name="기호" localSheetId="1">#REF!</definedName>
    <definedName name="기호">#REF!</definedName>
    <definedName name="날자목록" localSheetId="0">#REF!</definedName>
    <definedName name="날자목록" localSheetId="1">#REF!</definedName>
    <definedName name="날자목록">#REF!</definedName>
    <definedName name="대광">OFFSET([1]보고자료용!$B$3,0,0,1,COUNTA([1]보고자료용!$A$3:$IV$3)-2)</definedName>
    <definedName name="대성" localSheetId="0">OFFSET([1]보고자료용!#REF!,0,0,1,COUNTA([1]보고자료용!#REF!)-2)</definedName>
    <definedName name="대성" localSheetId="1">OFFSET([1]보고자료용!#REF!,0,0,1,COUNTA([1]보고자료용!#REF!)-2)</definedName>
    <definedName name="대성">OFFSET([1]보고자료용!#REF!,0,0,1,COUNTA([1]보고자료용!#REF!)-2)</definedName>
    <definedName name="대지" localSheetId="0">#REF!</definedName>
    <definedName name="대지" localSheetId="1">#REF!</definedName>
    <definedName name="대지">#REF!</definedName>
    <definedName name="도번" localSheetId="0">#REF!</definedName>
    <definedName name="도번" localSheetId="1">#REF!</definedName>
    <definedName name="도번">#REF!</definedName>
    <definedName name="모델" localSheetId="0">#REF!</definedName>
    <definedName name="모델" localSheetId="1">#REF!</definedName>
    <definedName name="모델">#REF!</definedName>
    <definedName name="업체" localSheetId="0">#REF!</definedName>
    <definedName name="업체" localSheetId="1">#REF!</definedName>
    <definedName name="업체">#REF!</definedName>
    <definedName name="업체명" localSheetId="0">#REF!</definedName>
    <definedName name="업체명" localSheetId="1">#REF!</definedName>
    <definedName name="업체명">#REF!</definedName>
    <definedName name="월_TITLE">OFFSET([1]보고자료용!$B$2,0,0,1,COUNTA([1]보고자료용!$A$2:$IV$2)-2)</definedName>
    <definedName name="이라이콤" localSheetId="0">OFFSET([1]보고자료용!#REF!,0,0,1,COUNTA([1]보고자료용!#REF!)-2)</definedName>
    <definedName name="이라이콤" localSheetId="1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0">#REF!</definedName>
    <definedName name="품명" localSheetId="1">#REF!</definedName>
    <definedName name="품명">#REF!</definedName>
    <definedName name="필터타이틀" localSheetId="0">#REF!</definedName>
    <definedName name="필터타이틀" localSheetId="1">#REF!</definedName>
    <definedName name="필터타이틀">#REF!</definedName>
    <definedName name="한성">OFFSET([1]보고자료용!$B$4,0,0,1,COUNTA([1]보고자료용!$A$4:$IV$4)-2)</definedName>
  </definedNames>
  <calcPr calcId="181029"/>
  <fileRecoveryPr repairLoad="1"/>
</workbook>
</file>

<file path=xl/calcChain.xml><?xml version="1.0" encoding="utf-8"?>
<calcChain xmlns="http://schemas.openxmlformats.org/spreadsheetml/2006/main">
  <c r="E101" i="11" l="1"/>
  <c r="G101" i="11" s="1"/>
  <c r="E102" i="11"/>
  <c r="G102" i="11" s="1"/>
  <c r="E103" i="11"/>
  <c r="G103" i="11" s="1"/>
  <c r="E104" i="11"/>
  <c r="G104" i="11" s="1"/>
  <c r="E105" i="11"/>
  <c r="G105" i="11" s="1"/>
  <c r="E106" i="11"/>
  <c r="G106" i="11" s="1"/>
  <c r="E107" i="11"/>
  <c r="G107" i="11" s="1"/>
  <c r="C101" i="11"/>
  <c r="C102" i="11"/>
  <c r="C103" i="11"/>
  <c r="C104" i="11"/>
  <c r="C105" i="11"/>
  <c r="C106" i="11"/>
  <c r="C107" i="11"/>
  <c r="E98" i="11" l="1"/>
  <c r="G98" i="11" s="1"/>
  <c r="E99" i="11"/>
  <c r="G99" i="11" s="1"/>
  <c r="E100" i="11"/>
  <c r="G100" i="11" s="1"/>
  <c r="E108" i="11"/>
  <c r="G108" i="11" s="1"/>
  <c r="E97" i="11"/>
  <c r="G97" i="11" s="1"/>
  <c r="C108" i="11"/>
  <c r="C24" i="12"/>
  <c r="E13" i="11"/>
  <c r="G13" i="11" s="1"/>
  <c r="E14" i="11"/>
  <c r="G14" i="11" s="1"/>
  <c r="E15" i="11"/>
  <c r="G15" i="11" s="1"/>
  <c r="E16" i="11"/>
  <c r="G16" i="11" s="1"/>
  <c r="E17" i="11"/>
  <c r="G17" i="11" s="1"/>
  <c r="E18" i="11"/>
  <c r="G18" i="11" s="1"/>
  <c r="E19" i="11"/>
  <c r="G19" i="11" s="1"/>
  <c r="E20" i="11"/>
  <c r="G20" i="11" s="1"/>
  <c r="E21" i="11"/>
  <c r="G21" i="11" s="1"/>
  <c r="E22" i="11"/>
  <c r="G22" i="11" s="1"/>
  <c r="E23" i="11"/>
  <c r="G23" i="11" s="1"/>
  <c r="E24" i="11"/>
  <c r="G24" i="11" s="1"/>
  <c r="E25" i="11"/>
  <c r="G25" i="11" s="1"/>
  <c r="E26" i="11"/>
  <c r="G26" i="11" s="1"/>
  <c r="E27" i="11"/>
  <c r="G27" i="11" s="1"/>
  <c r="E28" i="11"/>
  <c r="G28" i="11" s="1"/>
  <c r="E29" i="11"/>
  <c r="G29" i="11" s="1"/>
  <c r="E30" i="11"/>
  <c r="G30" i="11" s="1"/>
  <c r="E31" i="11"/>
  <c r="G31" i="11" s="1"/>
  <c r="E32" i="11"/>
  <c r="G32" i="11" s="1"/>
  <c r="E33" i="11"/>
  <c r="G33" i="11" s="1"/>
  <c r="E34" i="11"/>
  <c r="G34" i="11" s="1"/>
  <c r="E35" i="11"/>
  <c r="G35" i="11" s="1"/>
  <c r="E36" i="11"/>
  <c r="G36" i="11" s="1"/>
  <c r="E37" i="11"/>
  <c r="G37" i="11" s="1"/>
  <c r="E38" i="11"/>
  <c r="G38" i="11" s="1"/>
  <c r="E39" i="11"/>
  <c r="G39" i="11" s="1"/>
  <c r="E40" i="11"/>
  <c r="G40" i="11" s="1"/>
  <c r="E41" i="11"/>
  <c r="G41" i="11" s="1"/>
  <c r="E42" i="11"/>
  <c r="G42" i="11" s="1"/>
  <c r="E43" i="11"/>
  <c r="G43" i="11" s="1"/>
  <c r="E44" i="11"/>
  <c r="G44" i="11" s="1"/>
  <c r="E45" i="11"/>
  <c r="G45" i="11" s="1"/>
  <c r="E46" i="11"/>
  <c r="G46" i="11" s="1"/>
  <c r="E47" i="11"/>
  <c r="G47" i="11" s="1"/>
  <c r="E48" i="11"/>
  <c r="G48" i="11" s="1"/>
  <c r="E49" i="11"/>
  <c r="G49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4" i="11"/>
  <c r="G4" i="11" s="1"/>
  <c r="C47" i="11"/>
  <c r="C48" i="11"/>
  <c r="G109" i="11" l="1"/>
  <c r="G50" i="11"/>
  <c r="I4" i="11" s="1"/>
  <c r="E127" i="11"/>
  <c r="E128" i="11"/>
  <c r="E129" i="11"/>
  <c r="E130" i="11"/>
  <c r="E131" i="11"/>
  <c r="E132" i="11"/>
  <c r="E126" i="11"/>
  <c r="E112" i="11" l="1"/>
  <c r="E113" i="11"/>
  <c r="E114" i="11"/>
  <c r="E115" i="11"/>
  <c r="E116" i="11"/>
  <c r="E117" i="11"/>
  <c r="E118" i="11"/>
  <c r="E119" i="11"/>
  <c r="E120" i="11"/>
  <c r="E111" i="11"/>
  <c r="E110" i="11"/>
  <c r="C111" i="11"/>
  <c r="C112" i="11"/>
  <c r="C113" i="11"/>
  <c r="C114" i="11"/>
  <c r="C115" i="11"/>
  <c r="C116" i="11"/>
  <c r="C117" i="11"/>
  <c r="C118" i="11"/>
  <c r="C119" i="11"/>
  <c r="C120" i="11"/>
  <c r="C110" i="11"/>
  <c r="C98" i="11"/>
  <c r="C99" i="11"/>
  <c r="C100" i="11"/>
  <c r="C97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78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51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41" i="11"/>
  <c r="C42" i="11"/>
  <c r="C43" i="11"/>
  <c r="C44" i="11"/>
  <c r="C45" i="11"/>
  <c r="C46" i="11"/>
  <c r="C49" i="11"/>
  <c r="C4" i="11"/>
  <c r="C36" i="11"/>
  <c r="C38" i="11"/>
  <c r="C39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78" i="11"/>
  <c r="E67" i="11"/>
  <c r="G67" i="11" s="1"/>
  <c r="E52" i="11"/>
  <c r="G52" i="11" s="1"/>
  <c r="E53" i="11"/>
  <c r="G53" i="11" s="1"/>
  <c r="E54" i="11"/>
  <c r="G54" i="11" s="1"/>
  <c r="E55" i="11"/>
  <c r="G55" i="11" s="1"/>
  <c r="E56" i="11"/>
  <c r="G56" i="11" s="1"/>
  <c r="E57" i="11"/>
  <c r="G57" i="11" s="1"/>
  <c r="E58" i="11"/>
  <c r="G58" i="11" s="1"/>
  <c r="E59" i="11"/>
  <c r="G59" i="11" s="1"/>
  <c r="E60" i="11"/>
  <c r="G60" i="11" s="1"/>
  <c r="E61" i="11"/>
  <c r="G61" i="11" s="1"/>
  <c r="E62" i="11"/>
  <c r="G62" i="11" s="1"/>
  <c r="E63" i="11"/>
  <c r="G63" i="11" s="1"/>
  <c r="E64" i="11"/>
  <c r="G64" i="11" s="1"/>
  <c r="E65" i="11"/>
  <c r="G65" i="11" s="1"/>
  <c r="E66" i="11"/>
  <c r="G66" i="11" s="1"/>
  <c r="E68" i="11"/>
  <c r="G68" i="11" s="1"/>
  <c r="E69" i="11"/>
  <c r="G69" i="11" s="1"/>
  <c r="E70" i="11"/>
  <c r="G70" i="11" s="1"/>
  <c r="E71" i="11"/>
  <c r="G71" i="11" s="1"/>
  <c r="E51" i="11"/>
  <c r="G51" i="11" s="1"/>
  <c r="G72" i="11" l="1"/>
  <c r="I51" i="11" s="1"/>
  <c r="C40" i="11"/>
  <c r="C37" i="11"/>
  <c r="Q36" i="11"/>
  <c r="E50" i="11" l="1"/>
  <c r="E9" i="12" s="1"/>
  <c r="F9" i="12"/>
  <c r="J9" i="12" l="1"/>
  <c r="B28" i="12" l="1"/>
  <c r="B27" i="12"/>
  <c r="B25" i="12"/>
  <c r="B26" i="12"/>
  <c r="G130" i="11" l="1"/>
  <c r="G131" i="11"/>
  <c r="G132" i="11"/>
  <c r="G127" i="11"/>
  <c r="G128" i="11"/>
  <c r="G129" i="11"/>
  <c r="C127" i="11"/>
  <c r="C128" i="11"/>
  <c r="C129" i="11"/>
  <c r="C130" i="11"/>
  <c r="C131" i="11"/>
  <c r="C132" i="11"/>
  <c r="G120" i="11"/>
  <c r="C26" i="12"/>
  <c r="C27" i="12"/>
  <c r="C25" i="12"/>
  <c r="E133" i="11" l="1"/>
  <c r="E121" i="11"/>
  <c r="E109" i="11"/>
  <c r="D24" i="12"/>
  <c r="I24" i="12"/>
  <c r="G119" i="11" l="1"/>
  <c r="G118" i="11"/>
  <c r="XFC118" i="11"/>
  <c r="XFA118" i="11"/>
  <c r="XEY118" i="11"/>
  <c r="XEW118" i="11"/>
  <c r="XEU118" i="11"/>
  <c r="XES118" i="11"/>
  <c r="XEQ118" i="11"/>
  <c r="XEO118" i="11"/>
  <c r="XEM118" i="11"/>
  <c r="XEK118" i="11"/>
  <c r="XEI118" i="11"/>
  <c r="XEG118" i="11"/>
  <c r="XEE118" i="11"/>
  <c r="XEC118" i="11"/>
  <c r="XEA118" i="11"/>
  <c r="XDY118" i="11"/>
  <c r="XDW118" i="11"/>
  <c r="XDU118" i="11"/>
  <c r="XDS118" i="11"/>
  <c r="XDQ118" i="11"/>
  <c r="XDO118" i="11"/>
  <c r="XDM118" i="11"/>
  <c r="XDK118" i="11"/>
  <c r="XDI118" i="11"/>
  <c r="XDG118" i="11"/>
  <c r="XDE118" i="11"/>
  <c r="XDC118" i="11"/>
  <c r="XDA118" i="11"/>
  <c r="XCY118" i="11"/>
  <c r="XCW118" i="11"/>
  <c r="XCU118" i="11"/>
  <c r="XCS118" i="11"/>
  <c r="XCQ118" i="11"/>
  <c r="XCO118" i="11"/>
  <c r="XCM118" i="11"/>
  <c r="XCK118" i="11"/>
  <c r="XCI118" i="11"/>
  <c r="XCG118" i="11"/>
  <c r="XCE118" i="11"/>
  <c r="XCC118" i="11"/>
  <c r="XCA118" i="11"/>
  <c r="XBY118" i="11"/>
  <c r="XBW118" i="11"/>
  <c r="XBU118" i="11"/>
  <c r="XBS118" i="11"/>
  <c r="XBQ118" i="11"/>
  <c r="XBO118" i="11"/>
  <c r="XBM118" i="11"/>
  <c r="XBK118" i="11"/>
  <c r="XBI118" i="11"/>
  <c r="XBG118" i="11"/>
  <c r="XBE118" i="11"/>
  <c r="XBC118" i="11"/>
  <c r="XBA118" i="11"/>
  <c r="XAY118" i="11"/>
  <c r="XAW118" i="11"/>
  <c r="XAU118" i="11"/>
  <c r="XAS118" i="11"/>
  <c r="XAQ118" i="11"/>
  <c r="XAO118" i="11"/>
  <c r="XAM118" i="11"/>
  <c r="XAK118" i="11"/>
  <c r="XAI118" i="11"/>
  <c r="XAG118" i="11"/>
  <c r="XAE118" i="11"/>
  <c r="XAC118" i="11"/>
  <c r="XAA118" i="11"/>
  <c r="WZY118" i="11"/>
  <c r="WZW118" i="11"/>
  <c r="WZU118" i="11"/>
  <c r="WZS118" i="11"/>
  <c r="WZQ118" i="11"/>
  <c r="WZO118" i="11"/>
  <c r="WZM118" i="11"/>
  <c r="WZK118" i="11"/>
  <c r="WZI118" i="11"/>
  <c r="WZG118" i="11"/>
  <c r="WZE118" i="11"/>
  <c r="WZC118" i="11"/>
  <c r="WZA118" i="11"/>
  <c r="WYY118" i="11"/>
  <c r="WYW118" i="11"/>
  <c r="WYU118" i="11"/>
  <c r="WYS118" i="11"/>
  <c r="WYQ118" i="11"/>
  <c r="WYO118" i="11"/>
  <c r="WYM118" i="11"/>
  <c r="WYK118" i="11"/>
  <c r="WYI118" i="11"/>
  <c r="WYG118" i="11"/>
  <c r="WYE118" i="11"/>
  <c r="WYC118" i="11"/>
  <c r="WYA118" i="11"/>
  <c r="WXY118" i="11"/>
  <c r="WXW118" i="11"/>
  <c r="WXU118" i="11"/>
  <c r="WXS118" i="11"/>
  <c r="WXQ118" i="11"/>
  <c r="WXO118" i="11"/>
  <c r="WXM118" i="11"/>
  <c r="WXK118" i="11"/>
  <c r="WXI118" i="11"/>
  <c r="WXG118" i="11"/>
  <c r="WXE118" i="11"/>
  <c r="WXC118" i="11"/>
  <c r="WXA118" i="11"/>
  <c r="WWY118" i="11"/>
  <c r="WWW118" i="11"/>
  <c r="WWU118" i="11"/>
  <c r="WWS118" i="11"/>
  <c r="WWQ118" i="11"/>
  <c r="WWO118" i="11"/>
  <c r="WWM118" i="11"/>
  <c r="WWK118" i="11"/>
  <c r="WWI118" i="11"/>
  <c r="WWG118" i="11"/>
  <c r="WWE118" i="11"/>
  <c r="WWC118" i="11"/>
  <c r="WWA118" i="11"/>
  <c r="WVY118" i="11"/>
  <c r="WVW118" i="11"/>
  <c r="WVU118" i="11"/>
  <c r="WVS118" i="11"/>
  <c r="WVQ118" i="11"/>
  <c r="WVO118" i="11"/>
  <c r="WVM118" i="11"/>
  <c r="WVK118" i="11"/>
  <c r="WVI118" i="11"/>
  <c r="WVG118" i="11"/>
  <c r="WVE118" i="11"/>
  <c r="WVC118" i="11"/>
  <c r="WVA118" i="11"/>
  <c r="WUY118" i="11"/>
  <c r="WUW118" i="11"/>
  <c r="WUU118" i="11"/>
  <c r="WUS118" i="11"/>
  <c r="WUQ118" i="11"/>
  <c r="WUO118" i="11"/>
  <c r="WUM118" i="11"/>
  <c r="WUK118" i="11"/>
  <c r="WUI118" i="11"/>
  <c r="WUG118" i="11"/>
  <c r="WUE118" i="11"/>
  <c r="WUC118" i="11"/>
  <c r="WUA118" i="11"/>
  <c r="WTY118" i="11"/>
  <c r="WTW118" i="11"/>
  <c r="WTU118" i="11"/>
  <c r="WTS118" i="11"/>
  <c r="WTQ118" i="11"/>
  <c r="WTO118" i="11"/>
  <c r="WTM118" i="11"/>
  <c r="WTK118" i="11"/>
  <c r="WTI118" i="11"/>
  <c r="WTG118" i="11"/>
  <c r="WTE118" i="11"/>
  <c r="WTC118" i="11"/>
  <c r="WTA118" i="11"/>
  <c r="WSY118" i="11"/>
  <c r="WSW118" i="11"/>
  <c r="WSU118" i="11"/>
  <c r="WSS118" i="11"/>
  <c r="WSQ118" i="11"/>
  <c r="WSO118" i="11"/>
  <c r="WSM118" i="11"/>
  <c r="WSK118" i="11"/>
  <c r="WSI118" i="11"/>
  <c r="WSG118" i="11"/>
  <c r="WSE118" i="11"/>
  <c r="WSC118" i="11"/>
  <c r="WSA118" i="11"/>
  <c r="WRY118" i="11"/>
  <c r="WRW118" i="11"/>
  <c r="WRU118" i="11"/>
  <c r="WRS118" i="11"/>
  <c r="WRQ118" i="11"/>
  <c r="WRO118" i="11"/>
  <c r="WRM118" i="11"/>
  <c r="WRK118" i="11"/>
  <c r="WRI118" i="11"/>
  <c r="WRG118" i="11"/>
  <c r="WRE118" i="11"/>
  <c r="WRC118" i="11"/>
  <c r="WRA118" i="11"/>
  <c r="WQY118" i="11"/>
  <c r="WQW118" i="11"/>
  <c r="WQU118" i="11"/>
  <c r="WQS118" i="11"/>
  <c r="WQQ118" i="11"/>
  <c r="WQO118" i="11"/>
  <c r="WQM118" i="11"/>
  <c r="WQK118" i="11"/>
  <c r="WQI118" i="11"/>
  <c r="WQG118" i="11"/>
  <c r="WQE118" i="11"/>
  <c r="WQC118" i="11"/>
  <c r="WQA118" i="11"/>
  <c r="WPY118" i="11"/>
  <c r="WPW118" i="11"/>
  <c r="WPU118" i="11"/>
  <c r="WPS118" i="11"/>
  <c r="WPQ118" i="11"/>
  <c r="WPO118" i="11"/>
  <c r="WPM118" i="11"/>
  <c r="WPK118" i="11"/>
  <c r="WPI118" i="11"/>
  <c r="WPG118" i="11"/>
  <c r="WPE118" i="11"/>
  <c r="WPC118" i="11"/>
  <c r="WPA118" i="11"/>
  <c r="WOY118" i="11"/>
  <c r="WOW118" i="11"/>
  <c r="WOU118" i="11"/>
  <c r="WOS118" i="11"/>
  <c r="WOQ118" i="11"/>
  <c r="WOO118" i="11"/>
  <c r="WOM118" i="11"/>
  <c r="WOK118" i="11"/>
  <c r="WOI118" i="11"/>
  <c r="WOG118" i="11"/>
  <c r="WOE118" i="11"/>
  <c r="WOC118" i="11"/>
  <c r="WOA118" i="11"/>
  <c r="WNY118" i="11"/>
  <c r="WNW118" i="11"/>
  <c r="WNU118" i="11"/>
  <c r="WNS118" i="11"/>
  <c r="WNQ118" i="11"/>
  <c r="WNO118" i="11"/>
  <c r="WNM118" i="11"/>
  <c r="WNK118" i="11"/>
  <c r="WNI118" i="11"/>
  <c r="WNG118" i="11"/>
  <c r="WNE118" i="11"/>
  <c r="WNC118" i="11"/>
  <c r="WNA118" i="11"/>
  <c r="WMY118" i="11"/>
  <c r="WMW118" i="11"/>
  <c r="WMU118" i="11"/>
  <c r="WMS118" i="11"/>
  <c r="WMQ118" i="11"/>
  <c r="WMO118" i="11"/>
  <c r="WMM118" i="11"/>
  <c r="WMK118" i="11"/>
  <c r="WMI118" i="11"/>
  <c r="WMG118" i="11"/>
  <c r="WME118" i="11"/>
  <c r="WMC118" i="11"/>
  <c r="WMA118" i="11"/>
  <c r="WLY118" i="11"/>
  <c r="WLW118" i="11"/>
  <c r="WLU118" i="11"/>
  <c r="WLS118" i="11"/>
  <c r="WLQ118" i="11"/>
  <c r="WLO118" i="11"/>
  <c r="WLM118" i="11"/>
  <c r="WLK118" i="11"/>
  <c r="WLI118" i="11"/>
  <c r="WLG118" i="11"/>
  <c r="WLE118" i="11"/>
  <c r="WLC118" i="11"/>
  <c r="WLA118" i="11"/>
  <c r="WKY118" i="11"/>
  <c r="WKW118" i="11"/>
  <c r="WKU118" i="11"/>
  <c r="WKS118" i="11"/>
  <c r="WKQ118" i="11"/>
  <c r="WKO118" i="11"/>
  <c r="WKM118" i="11"/>
  <c r="WKK118" i="11"/>
  <c r="WKI118" i="11"/>
  <c r="WKG118" i="11"/>
  <c r="WKE118" i="11"/>
  <c r="WKC118" i="11"/>
  <c r="WKA118" i="11"/>
  <c r="WJY118" i="11"/>
  <c r="WJW118" i="11"/>
  <c r="WJU118" i="11"/>
  <c r="WJS118" i="11"/>
  <c r="WJQ118" i="11"/>
  <c r="WJO118" i="11"/>
  <c r="WJM118" i="11"/>
  <c r="WJK118" i="11"/>
  <c r="WJI118" i="11"/>
  <c r="WJG118" i="11"/>
  <c r="WJE118" i="11"/>
  <c r="WJC118" i="11"/>
  <c r="WJA118" i="11"/>
  <c r="WIY118" i="11"/>
  <c r="WIW118" i="11"/>
  <c r="WIU118" i="11"/>
  <c r="WIS118" i="11"/>
  <c r="WIQ118" i="11"/>
  <c r="WIO118" i="11"/>
  <c r="WIM118" i="11"/>
  <c r="WIK118" i="11"/>
  <c r="WII118" i="11"/>
  <c r="WIG118" i="11"/>
  <c r="WIE118" i="11"/>
  <c r="WIC118" i="11"/>
  <c r="WIA118" i="11"/>
  <c r="WHY118" i="11"/>
  <c r="WHW118" i="11"/>
  <c r="WHU118" i="11"/>
  <c r="WHS118" i="11"/>
  <c r="WHQ118" i="11"/>
  <c r="WHO118" i="11"/>
  <c r="WHM118" i="11"/>
  <c r="WHK118" i="11"/>
  <c r="WHI118" i="11"/>
  <c r="WHG118" i="11"/>
  <c r="WHE118" i="11"/>
  <c r="WHC118" i="11"/>
  <c r="WHA118" i="11"/>
  <c r="WGY118" i="11"/>
  <c r="WGW118" i="11"/>
  <c r="WGU118" i="11"/>
  <c r="WGS118" i="11"/>
  <c r="WGQ118" i="11"/>
  <c r="WGO118" i="11"/>
  <c r="WGM118" i="11"/>
  <c r="WGK118" i="11"/>
  <c r="WGI118" i="11"/>
  <c r="WGG118" i="11"/>
  <c r="WGE118" i="11"/>
  <c r="WGC118" i="11"/>
  <c r="WGA118" i="11"/>
  <c r="WFY118" i="11"/>
  <c r="WFW118" i="11"/>
  <c r="WFU118" i="11"/>
  <c r="WFS118" i="11"/>
  <c r="WFQ118" i="11"/>
  <c r="WFO118" i="11"/>
  <c r="WFM118" i="11"/>
  <c r="WFK118" i="11"/>
  <c r="WFI118" i="11"/>
  <c r="WFG118" i="11"/>
  <c r="WFE118" i="11"/>
  <c r="WFC118" i="11"/>
  <c r="WFA118" i="11"/>
  <c r="WEY118" i="11"/>
  <c r="WEW118" i="11"/>
  <c r="WEU118" i="11"/>
  <c r="WES118" i="11"/>
  <c r="WEQ118" i="11"/>
  <c r="WEO118" i="11"/>
  <c r="WEM118" i="11"/>
  <c r="WEK118" i="11"/>
  <c r="WEI118" i="11"/>
  <c r="WEG118" i="11"/>
  <c r="WEE118" i="11"/>
  <c r="WEC118" i="11"/>
  <c r="WEA118" i="11"/>
  <c r="WDY118" i="11"/>
  <c r="WDW118" i="11"/>
  <c r="WDU118" i="11"/>
  <c r="WDS118" i="11"/>
  <c r="WDQ118" i="11"/>
  <c r="WDO118" i="11"/>
  <c r="WDM118" i="11"/>
  <c r="WDK118" i="11"/>
  <c r="WDI118" i="11"/>
  <c r="WDG118" i="11"/>
  <c r="WDE118" i="11"/>
  <c r="WDC118" i="11"/>
  <c r="WDA118" i="11"/>
  <c r="WCY118" i="11"/>
  <c r="WCW118" i="11"/>
  <c r="WCU118" i="11"/>
  <c r="WCS118" i="11"/>
  <c r="WCQ118" i="11"/>
  <c r="WCO118" i="11"/>
  <c r="WCM118" i="11"/>
  <c r="WCK118" i="11"/>
  <c r="WCI118" i="11"/>
  <c r="WCG118" i="11"/>
  <c r="WCE118" i="11"/>
  <c r="WCC118" i="11"/>
  <c r="WCA118" i="11"/>
  <c r="WBY118" i="11"/>
  <c r="WBW118" i="11"/>
  <c r="WBU118" i="11"/>
  <c r="WBS118" i="11"/>
  <c r="WBQ118" i="11"/>
  <c r="WBO118" i="11"/>
  <c r="WBM118" i="11"/>
  <c r="WBK118" i="11"/>
  <c r="WBI118" i="11"/>
  <c r="WBG118" i="11"/>
  <c r="WBE118" i="11"/>
  <c r="WBC118" i="11"/>
  <c r="WBA118" i="11"/>
  <c r="WAY118" i="11"/>
  <c r="WAW118" i="11"/>
  <c r="WAU118" i="11"/>
  <c r="WAS118" i="11"/>
  <c r="WAQ118" i="11"/>
  <c r="WAO118" i="11"/>
  <c r="WAM118" i="11"/>
  <c r="WAK118" i="11"/>
  <c r="WAI118" i="11"/>
  <c r="WAG118" i="11"/>
  <c r="WAE118" i="11"/>
  <c r="WAC118" i="11"/>
  <c r="WAA118" i="11"/>
  <c r="VZY118" i="11"/>
  <c r="VZW118" i="11"/>
  <c r="VZU118" i="11"/>
  <c r="VZS118" i="11"/>
  <c r="VZQ118" i="11"/>
  <c r="VZO118" i="11"/>
  <c r="VZM118" i="11"/>
  <c r="VZK118" i="11"/>
  <c r="VZI118" i="11"/>
  <c r="VZG118" i="11"/>
  <c r="VZE118" i="11"/>
  <c r="VZC118" i="11"/>
  <c r="VZA118" i="11"/>
  <c r="VYY118" i="11"/>
  <c r="VYW118" i="11"/>
  <c r="VYU118" i="11"/>
  <c r="VYS118" i="11"/>
  <c r="VYQ118" i="11"/>
  <c r="VYO118" i="11"/>
  <c r="VYM118" i="11"/>
  <c r="VYK118" i="11"/>
  <c r="VYI118" i="11"/>
  <c r="VYG118" i="11"/>
  <c r="VYE118" i="11"/>
  <c r="VYC118" i="11"/>
  <c r="VYA118" i="11"/>
  <c r="VXY118" i="11"/>
  <c r="VXW118" i="11"/>
  <c r="VXU118" i="11"/>
  <c r="VXS118" i="11"/>
  <c r="VXQ118" i="11"/>
  <c r="VXO118" i="11"/>
  <c r="VXM118" i="11"/>
  <c r="VXK118" i="11"/>
  <c r="VXI118" i="11"/>
  <c r="VXG118" i="11"/>
  <c r="VXE118" i="11"/>
  <c r="VXC118" i="11"/>
  <c r="VXA118" i="11"/>
  <c r="VWY118" i="11"/>
  <c r="VWW118" i="11"/>
  <c r="VWU118" i="11"/>
  <c r="VWS118" i="11"/>
  <c r="VWQ118" i="11"/>
  <c r="VWO118" i="11"/>
  <c r="VWM118" i="11"/>
  <c r="VWK118" i="11"/>
  <c r="VWI118" i="11"/>
  <c r="VWG118" i="11"/>
  <c r="VWE118" i="11"/>
  <c r="VWC118" i="11"/>
  <c r="VWA118" i="11"/>
  <c r="VVY118" i="11"/>
  <c r="VVW118" i="11"/>
  <c r="VVU118" i="11"/>
  <c r="VVS118" i="11"/>
  <c r="VVQ118" i="11"/>
  <c r="VVO118" i="11"/>
  <c r="VVM118" i="11"/>
  <c r="VVK118" i="11"/>
  <c r="VVI118" i="11"/>
  <c r="VVG118" i="11"/>
  <c r="VVE118" i="11"/>
  <c r="VVC118" i="11"/>
  <c r="VVA118" i="11"/>
  <c r="VUY118" i="11"/>
  <c r="VUW118" i="11"/>
  <c r="VUU118" i="11"/>
  <c r="VUS118" i="11"/>
  <c r="VUQ118" i="11"/>
  <c r="VUO118" i="11"/>
  <c r="VUM118" i="11"/>
  <c r="VUK118" i="11"/>
  <c r="VUI118" i="11"/>
  <c r="VUG118" i="11"/>
  <c r="VUE118" i="11"/>
  <c r="VUC118" i="11"/>
  <c r="VUA118" i="11"/>
  <c r="VTY118" i="11"/>
  <c r="VTW118" i="11"/>
  <c r="VTU118" i="11"/>
  <c r="VTS118" i="11"/>
  <c r="VTQ118" i="11"/>
  <c r="VTO118" i="11"/>
  <c r="VTM118" i="11"/>
  <c r="VTK118" i="11"/>
  <c r="VTI118" i="11"/>
  <c r="VTG118" i="11"/>
  <c r="VTE118" i="11"/>
  <c r="VTC118" i="11"/>
  <c r="VTA118" i="11"/>
  <c r="VSY118" i="11"/>
  <c r="VSW118" i="11"/>
  <c r="VSU118" i="11"/>
  <c r="VSS118" i="11"/>
  <c r="VSQ118" i="11"/>
  <c r="VSO118" i="11"/>
  <c r="VSM118" i="11"/>
  <c r="VSK118" i="11"/>
  <c r="VSI118" i="11"/>
  <c r="VSG118" i="11"/>
  <c r="VSE118" i="11"/>
  <c r="VSC118" i="11"/>
  <c r="VSA118" i="11"/>
  <c r="VRY118" i="11"/>
  <c r="VRW118" i="11"/>
  <c r="VRU118" i="11"/>
  <c r="VRS118" i="11"/>
  <c r="VRQ118" i="11"/>
  <c r="VRO118" i="11"/>
  <c r="VRM118" i="11"/>
  <c r="VRK118" i="11"/>
  <c r="VRI118" i="11"/>
  <c r="VRG118" i="11"/>
  <c r="VRE118" i="11"/>
  <c r="VRC118" i="11"/>
  <c r="VRA118" i="11"/>
  <c r="VQY118" i="11"/>
  <c r="VQW118" i="11"/>
  <c r="VQU118" i="11"/>
  <c r="VQS118" i="11"/>
  <c r="VQQ118" i="11"/>
  <c r="VQO118" i="11"/>
  <c r="VQM118" i="11"/>
  <c r="VQK118" i="11"/>
  <c r="VQI118" i="11"/>
  <c r="VQG118" i="11"/>
  <c r="VQE118" i="11"/>
  <c r="VQC118" i="11"/>
  <c r="VQA118" i="11"/>
  <c r="VPY118" i="11"/>
  <c r="VPW118" i="11"/>
  <c r="VPU118" i="11"/>
  <c r="VPS118" i="11"/>
  <c r="VPQ118" i="11"/>
  <c r="VPO118" i="11"/>
  <c r="VPM118" i="11"/>
  <c r="VPK118" i="11"/>
  <c r="VPI118" i="11"/>
  <c r="VPG118" i="11"/>
  <c r="VPE118" i="11"/>
  <c r="VPC118" i="11"/>
  <c r="VPA118" i="11"/>
  <c r="VOY118" i="11"/>
  <c r="VOW118" i="11"/>
  <c r="VOU118" i="11"/>
  <c r="VOS118" i="11"/>
  <c r="VOQ118" i="11"/>
  <c r="VOO118" i="11"/>
  <c r="VOM118" i="11"/>
  <c r="VOK118" i="11"/>
  <c r="VOI118" i="11"/>
  <c r="VOG118" i="11"/>
  <c r="VOE118" i="11"/>
  <c r="VOC118" i="11"/>
  <c r="VOA118" i="11"/>
  <c r="VNY118" i="11"/>
  <c r="VNW118" i="11"/>
  <c r="VNU118" i="11"/>
  <c r="VNS118" i="11"/>
  <c r="VNQ118" i="11"/>
  <c r="VNO118" i="11"/>
  <c r="VNM118" i="11"/>
  <c r="VNK118" i="11"/>
  <c r="VNI118" i="11"/>
  <c r="VNG118" i="11"/>
  <c r="VNE118" i="11"/>
  <c r="VNC118" i="11"/>
  <c r="VNA118" i="11"/>
  <c r="VMY118" i="11"/>
  <c r="VMW118" i="11"/>
  <c r="VMU118" i="11"/>
  <c r="VMS118" i="11"/>
  <c r="VMQ118" i="11"/>
  <c r="VMO118" i="11"/>
  <c r="VMM118" i="11"/>
  <c r="VMK118" i="11"/>
  <c r="VMI118" i="11"/>
  <c r="VMG118" i="11"/>
  <c r="VME118" i="11"/>
  <c r="VMC118" i="11"/>
  <c r="VMA118" i="11"/>
  <c r="VLY118" i="11"/>
  <c r="VLW118" i="11"/>
  <c r="VLU118" i="11"/>
  <c r="VLS118" i="11"/>
  <c r="VLQ118" i="11"/>
  <c r="VLO118" i="11"/>
  <c r="VLM118" i="11"/>
  <c r="VLK118" i="11"/>
  <c r="VLI118" i="11"/>
  <c r="VLG118" i="11"/>
  <c r="VLE118" i="11"/>
  <c r="VLC118" i="11"/>
  <c r="VLA118" i="11"/>
  <c r="VKY118" i="11"/>
  <c r="VKW118" i="11"/>
  <c r="VKU118" i="11"/>
  <c r="VKS118" i="11"/>
  <c r="VKQ118" i="11"/>
  <c r="VKO118" i="11"/>
  <c r="VKM118" i="11"/>
  <c r="VKK118" i="11"/>
  <c r="VKI118" i="11"/>
  <c r="VKG118" i="11"/>
  <c r="VKE118" i="11"/>
  <c r="VKC118" i="11"/>
  <c r="VKA118" i="11"/>
  <c r="VJY118" i="11"/>
  <c r="VJW118" i="11"/>
  <c r="VJU118" i="11"/>
  <c r="VJS118" i="11"/>
  <c r="VJQ118" i="11"/>
  <c r="VJO118" i="11"/>
  <c r="VJM118" i="11"/>
  <c r="VJK118" i="11"/>
  <c r="VJI118" i="11"/>
  <c r="VJG118" i="11"/>
  <c r="VJE118" i="11"/>
  <c r="VJC118" i="11"/>
  <c r="VJA118" i="11"/>
  <c r="VIY118" i="11"/>
  <c r="VIW118" i="11"/>
  <c r="VIU118" i="11"/>
  <c r="VIS118" i="11"/>
  <c r="VIQ118" i="11"/>
  <c r="VIO118" i="11"/>
  <c r="VIM118" i="11"/>
  <c r="VIK118" i="11"/>
  <c r="VII118" i="11"/>
  <c r="VIG118" i="11"/>
  <c r="VIE118" i="11"/>
  <c r="VIC118" i="11"/>
  <c r="VIA118" i="11"/>
  <c r="VHY118" i="11"/>
  <c r="VHW118" i="11"/>
  <c r="VHU118" i="11"/>
  <c r="VHS118" i="11"/>
  <c r="VHQ118" i="11"/>
  <c r="VHO118" i="11"/>
  <c r="VHM118" i="11"/>
  <c r="VHK118" i="11"/>
  <c r="VHI118" i="11"/>
  <c r="VHG118" i="11"/>
  <c r="VHE118" i="11"/>
  <c r="VHC118" i="11"/>
  <c r="VHA118" i="11"/>
  <c r="VGY118" i="11"/>
  <c r="VGW118" i="11"/>
  <c r="VGU118" i="11"/>
  <c r="VGS118" i="11"/>
  <c r="VGQ118" i="11"/>
  <c r="VGO118" i="11"/>
  <c r="VGM118" i="11"/>
  <c r="VGK118" i="11"/>
  <c r="VGI118" i="11"/>
  <c r="VGG118" i="11"/>
  <c r="VGE118" i="11"/>
  <c r="VGC118" i="11"/>
  <c r="VGA118" i="11"/>
  <c r="VFY118" i="11"/>
  <c r="VFW118" i="11"/>
  <c r="VFU118" i="11"/>
  <c r="VFS118" i="11"/>
  <c r="VFQ118" i="11"/>
  <c r="VFO118" i="11"/>
  <c r="VFM118" i="11"/>
  <c r="VFK118" i="11"/>
  <c r="VFI118" i="11"/>
  <c r="VFG118" i="11"/>
  <c r="VFE118" i="11"/>
  <c r="VFC118" i="11"/>
  <c r="VFA118" i="11"/>
  <c r="VEY118" i="11"/>
  <c r="VEW118" i="11"/>
  <c r="VEU118" i="11"/>
  <c r="VES118" i="11"/>
  <c r="VEQ118" i="11"/>
  <c r="VEO118" i="11"/>
  <c r="VEM118" i="11"/>
  <c r="VEK118" i="11"/>
  <c r="VEI118" i="11"/>
  <c r="VEG118" i="11"/>
  <c r="VEE118" i="11"/>
  <c r="VEC118" i="11"/>
  <c r="VEA118" i="11"/>
  <c r="VDY118" i="11"/>
  <c r="VDW118" i="11"/>
  <c r="VDU118" i="11"/>
  <c r="VDS118" i="11"/>
  <c r="VDQ118" i="11"/>
  <c r="VDO118" i="11"/>
  <c r="VDM118" i="11"/>
  <c r="VDK118" i="11"/>
  <c r="VDI118" i="11"/>
  <c r="VDG118" i="11"/>
  <c r="VDE118" i="11"/>
  <c r="VDC118" i="11"/>
  <c r="VDA118" i="11"/>
  <c r="VCY118" i="11"/>
  <c r="VCW118" i="11"/>
  <c r="VCU118" i="11"/>
  <c r="VCS118" i="11"/>
  <c r="VCQ118" i="11"/>
  <c r="VCO118" i="11"/>
  <c r="VCM118" i="11"/>
  <c r="VCK118" i="11"/>
  <c r="VCI118" i="11"/>
  <c r="VCG118" i="11"/>
  <c r="VCE118" i="11"/>
  <c r="VCC118" i="11"/>
  <c r="VCA118" i="11"/>
  <c r="VBY118" i="11"/>
  <c r="VBW118" i="11"/>
  <c r="VBU118" i="11"/>
  <c r="VBS118" i="11"/>
  <c r="VBQ118" i="11"/>
  <c r="VBO118" i="11"/>
  <c r="VBM118" i="11"/>
  <c r="VBK118" i="11"/>
  <c r="VBI118" i="11"/>
  <c r="VBG118" i="11"/>
  <c r="VBE118" i="11"/>
  <c r="VBC118" i="11"/>
  <c r="VBA118" i="11"/>
  <c r="VAY118" i="11"/>
  <c r="VAW118" i="11"/>
  <c r="VAU118" i="11"/>
  <c r="VAS118" i="11"/>
  <c r="VAQ118" i="11"/>
  <c r="VAO118" i="11"/>
  <c r="VAM118" i="11"/>
  <c r="VAK118" i="11"/>
  <c r="VAI118" i="11"/>
  <c r="VAG118" i="11"/>
  <c r="VAE118" i="11"/>
  <c r="VAC118" i="11"/>
  <c r="VAA118" i="11"/>
  <c r="UZY118" i="11"/>
  <c r="UZW118" i="11"/>
  <c r="UZU118" i="11"/>
  <c r="UZS118" i="11"/>
  <c r="UZQ118" i="11"/>
  <c r="UZO118" i="11"/>
  <c r="UZM118" i="11"/>
  <c r="UZK118" i="11"/>
  <c r="UZI118" i="11"/>
  <c r="UZG118" i="11"/>
  <c r="UZE118" i="11"/>
  <c r="UZC118" i="11"/>
  <c r="UZA118" i="11"/>
  <c r="UYY118" i="11"/>
  <c r="UYW118" i="11"/>
  <c r="UYU118" i="11"/>
  <c r="UYS118" i="11"/>
  <c r="UYQ118" i="11"/>
  <c r="UYO118" i="11"/>
  <c r="UYM118" i="11"/>
  <c r="UYK118" i="11"/>
  <c r="UYI118" i="11"/>
  <c r="UYG118" i="11"/>
  <c r="UYE118" i="11"/>
  <c r="UYC118" i="11"/>
  <c r="UYA118" i="11"/>
  <c r="UXY118" i="11"/>
  <c r="UXW118" i="11"/>
  <c r="UXU118" i="11"/>
  <c r="UXS118" i="11"/>
  <c r="UXQ118" i="11"/>
  <c r="UXO118" i="11"/>
  <c r="UXM118" i="11"/>
  <c r="UXK118" i="11"/>
  <c r="UXI118" i="11"/>
  <c r="UXG118" i="11"/>
  <c r="UXE118" i="11"/>
  <c r="UXC118" i="11"/>
  <c r="UXA118" i="11"/>
  <c r="UWY118" i="11"/>
  <c r="UWW118" i="11"/>
  <c r="UWU118" i="11"/>
  <c r="UWS118" i="11"/>
  <c r="UWQ118" i="11"/>
  <c r="UWO118" i="11"/>
  <c r="UWM118" i="11"/>
  <c r="UWK118" i="11"/>
  <c r="UWI118" i="11"/>
  <c r="UWG118" i="11"/>
  <c r="UWE118" i="11"/>
  <c r="UWC118" i="11"/>
  <c r="UWA118" i="11"/>
  <c r="UVY118" i="11"/>
  <c r="UVW118" i="11"/>
  <c r="UVU118" i="11"/>
  <c r="UVS118" i="11"/>
  <c r="UVQ118" i="11"/>
  <c r="UVO118" i="11"/>
  <c r="UVM118" i="11"/>
  <c r="UVK118" i="11"/>
  <c r="UVI118" i="11"/>
  <c r="UVG118" i="11"/>
  <c r="UVE118" i="11"/>
  <c r="UVC118" i="11"/>
  <c r="UVA118" i="11"/>
  <c r="UUY118" i="11"/>
  <c r="UUW118" i="11"/>
  <c r="UUU118" i="11"/>
  <c r="UUS118" i="11"/>
  <c r="UUQ118" i="11"/>
  <c r="UUO118" i="11"/>
  <c r="UUM118" i="11"/>
  <c r="UUK118" i="11"/>
  <c r="UUI118" i="11"/>
  <c r="UUG118" i="11"/>
  <c r="UUE118" i="11"/>
  <c r="UUC118" i="11"/>
  <c r="UUA118" i="11"/>
  <c r="UTY118" i="11"/>
  <c r="UTW118" i="11"/>
  <c r="UTU118" i="11"/>
  <c r="UTS118" i="11"/>
  <c r="UTQ118" i="11"/>
  <c r="UTO118" i="11"/>
  <c r="UTM118" i="11"/>
  <c r="UTK118" i="11"/>
  <c r="UTI118" i="11"/>
  <c r="UTG118" i="11"/>
  <c r="UTE118" i="11"/>
  <c r="UTC118" i="11"/>
  <c r="UTA118" i="11"/>
  <c r="USY118" i="11"/>
  <c r="USW118" i="11"/>
  <c r="USU118" i="11"/>
  <c r="USS118" i="11"/>
  <c r="USQ118" i="11"/>
  <c r="USO118" i="11"/>
  <c r="USM118" i="11"/>
  <c r="USK118" i="11"/>
  <c r="USI118" i="11"/>
  <c r="USG118" i="11"/>
  <c r="USE118" i="11"/>
  <c r="USC118" i="11"/>
  <c r="USA118" i="11"/>
  <c r="URY118" i="11"/>
  <c r="URW118" i="11"/>
  <c r="URU118" i="11"/>
  <c r="URS118" i="11"/>
  <c r="URQ118" i="11"/>
  <c r="URO118" i="11"/>
  <c r="URM118" i="11"/>
  <c r="URK118" i="11"/>
  <c r="URI118" i="11"/>
  <c r="URG118" i="11"/>
  <c r="URE118" i="11"/>
  <c r="URC118" i="11"/>
  <c r="URA118" i="11"/>
  <c r="UQY118" i="11"/>
  <c r="UQW118" i="11"/>
  <c r="UQU118" i="11"/>
  <c r="UQS118" i="11"/>
  <c r="UQQ118" i="11"/>
  <c r="UQO118" i="11"/>
  <c r="UQM118" i="11"/>
  <c r="UQK118" i="11"/>
  <c r="UQI118" i="11"/>
  <c r="UQG118" i="11"/>
  <c r="UQE118" i="11"/>
  <c r="UQC118" i="11"/>
  <c r="UQA118" i="11"/>
  <c r="UPY118" i="11"/>
  <c r="UPW118" i="11"/>
  <c r="UPU118" i="11"/>
  <c r="UPS118" i="11"/>
  <c r="UPQ118" i="11"/>
  <c r="UPO118" i="11"/>
  <c r="UPM118" i="11"/>
  <c r="UPK118" i="11"/>
  <c r="UPI118" i="11"/>
  <c r="UPG118" i="11"/>
  <c r="UPE118" i="11"/>
  <c r="UPC118" i="11"/>
  <c r="UPA118" i="11"/>
  <c r="UOY118" i="11"/>
  <c r="UOW118" i="11"/>
  <c r="UOU118" i="11"/>
  <c r="UOS118" i="11"/>
  <c r="UOQ118" i="11"/>
  <c r="UOO118" i="11"/>
  <c r="UOM118" i="11"/>
  <c r="UOK118" i="11"/>
  <c r="UOI118" i="11"/>
  <c r="UOG118" i="11"/>
  <c r="UOE118" i="11"/>
  <c r="UOC118" i="11"/>
  <c r="UOA118" i="11"/>
  <c r="UNY118" i="11"/>
  <c r="UNW118" i="11"/>
  <c r="UNU118" i="11"/>
  <c r="UNS118" i="11"/>
  <c r="UNQ118" i="11"/>
  <c r="UNO118" i="11"/>
  <c r="UNM118" i="11"/>
  <c r="UNK118" i="11"/>
  <c r="UNI118" i="11"/>
  <c r="UNG118" i="11"/>
  <c r="UNE118" i="11"/>
  <c r="UNC118" i="11"/>
  <c r="UNA118" i="11"/>
  <c r="UMY118" i="11"/>
  <c r="UMW118" i="11"/>
  <c r="UMU118" i="11"/>
  <c r="UMS118" i="11"/>
  <c r="UMQ118" i="11"/>
  <c r="UMO118" i="11"/>
  <c r="UMM118" i="11"/>
  <c r="UMK118" i="11"/>
  <c r="UMI118" i="11"/>
  <c r="UMG118" i="11"/>
  <c r="UME118" i="11"/>
  <c r="UMC118" i="11"/>
  <c r="UMA118" i="11"/>
  <c r="ULY118" i="11"/>
  <c r="ULW118" i="11"/>
  <c r="ULU118" i="11"/>
  <c r="ULS118" i="11"/>
  <c r="ULQ118" i="11"/>
  <c r="ULO118" i="11"/>
  <c r="ULM118" i="11"/>
  <c r="ULK118" i="11"/>
  <c r="ULI118" i="11"/>
  <c r="ULG118" i="11"/>
  <c r="ULE118" i="11"/>
  <c r="ULC118" i="11"/>
  <c r="ULA118" i="11"/>
  <c r="UKY118" i="11"/>
  <c r="UKW118" i="11"/>
  <c r="UKU118" i="11"/>
  <c r="UKS118" i="11"/>
  <c r="UKQ118" i="11"/>
  <c r="UKO118" i="11"/>
  <c r="UKM118" i="11"/>
  <c r="UKK118" i="11"/>
  <c r="UKI118" i="11"/>
  <c r="UKG118" i="11"/>
  <c r="UKE118" i="11"/>
  <c r="UKC118" i="11"/>
  <c r="UKA118" i="11"/>
  <c r="UJY118" i="11"/>
  <c r="UJW118" i="11"/>
  <c r="UJU118" i="11"/>
  <c r="UJS118" i="11"/>
  <c r="UJQ118" i="11"/>
  <c r="UJO118" i="11"/>
  <c r="UJM118" i="11"/>
  <c r="UJK118" i="11"/>
  <c r="UJI118" i="11"/>
  <c r="UJG118" i="11"/>
  <c r="UJE118" i="11"/>
  <c r="UJC118" i="11"/>
  <c r="UJA118" i="11"/>
  <c r="UIY118" i="11"/>
  <c r="UIW118" i="11"/>
  <c r="UIU118" i="11"/>
  <c r="UIS118" i="11"/>
  <c r="UIQ118" i="11"/>
  <c r="UIO118" i="11"/>
  <c r="UIM118" i="11"/>
  <c r="UIK118" i="11"/>
  <c r="UII118" i="11"/>
  <c r="UIG118" i="11"/>
  <c r="UIE118" i="11"/>
  <c r="UIC118" i="11"/>
  <c r="UIA118" i="11"/>
  <c r="UHY118" i="11"/>
  <c r="UHW118" i="11"/>
  <c r="UHU118" i="11"/>
  <c r="UHS118" i="11"/>
  <c r="UHQ118" i="11"/>
  <c r="UHO118" i="11"/>
  <c r="UHM118" i="11"/>
  <c r="UHK118" i="11"/>
  <c r="UHI118" i="11"/>
  <c r="UHG118" i="11"/>
  <c r="UHE118" i="11"/>
  <c r="UHC118" i="11"/>
  <c r="UHA118" i="11"/>
  <c r="UGY118" i="11"/>
  <c r="UGW118" i="11"/>
  <c r="UGU118" i="11"/>
  <c r="UGS118" i="11"/>
  <c r="UGQ118" i="11"/>
  <c r="UGO118" i="11"/>
  <c r="UGM118" i="11"/>
  <c r="UGK118" i="11"/>
  <c r="UGI118" i="11"/>
  <c r="UGG118" i="11"/>
  <c r="UGE118" i="11"/>
  <c r="UGC118" i="11"/>
  <c r="UGA118" i="11"/>
  <c r="UFY118" i="11"/>
  <c r="UFW118" i="11"/>
  <c r="UFU118" i="11"/>
  <c r="UFS118" i="11"/>
  <c r="UFQ118" i="11"/>
  <c r="UFO118" i="11"/>
  <c r="UFM118" i="11"/>
  <c r="UFK118" i="11"/>
  <c r="UFI118" i="11"/>
  <c r="UFG118" i="11"/>
  <c r="UFE118" i="11"/>
  <c r="UFC118" i="11"/>
  <c r="UFA118" i="11"/>
  <c r="UEY118" i="11"/>
  <c r="UEW118" i="11"/>
  <c r="UEU118" i="11"/>
  <c r="UES118" i="11"/>
  <c r="UEQ118" i="11"/>
  <c r="UEO118" i="11"/>
  <c r="UEM118" i="11"/>
  <c r="UEK118" i="11"/>
  <c r="UEI118" i="11"/>
  <c r="UEG118" i="11"/>
  <c r="UEE118" i="11"/>
  <c r="UEC118" i="11"/>
  <c r="UEA118" i="11"/>
  <c r="UDY118" i="11"/>
  <c r="UDW118" i="11"/>
  <c r="UDU118" i="11"/>
  <c r="UDS118" i="11"/>
  <c r="UDQ118" i="11"/>
  <c r="UDO118" i="11"/>
  <c r="UDM118" i="11"/>
  <c r="UDK118" i="11"/>
  <c r="UDI118" i="11"/>
  <c r="UDG118" i="11"/>
  <c r="UDE118" i="11"/>
  <c r="UDC118" i="11"/>
  <c r="UDA118" i="11"/>
  <c r="UCY118" i="11"/>
  <c r="UCW118" i="11"/>
  <c r="UCU118" i="11"/>
  <c r="UCS118" i="11"/>
  <c r="UCQ118" i="11"/>
  <c r="UCO118" i="11"/>
  <c r="UCM118" i="11"/>
  <c r="UCK118" i="11"/>
  <c r="UCI118" i="11"/>
  <c r="UCG118" i="11"/>
  <c r="UCE118" i="11"/>
  <c r="UCC118" i="11"/>
  <c r="UCA118" i="11"/>
  <c r="UBY118" i="11"/>
  <c r="UBW118" i="11"/>
  <c r="UBU118" i="11"/>
  <c r="UBS118" i="11"/>
  <c r="UBQ118" i="11"/>
  <c r="UBO118" i="11"/>
  <c r="UBM118" i="11"/>
  <c r="UBK118" i="11"/>
  <c r="UBI118" i="11"/>
  <c r="UBG118" i="11"/>
  <c r="UBE118" i="11"/>
  <c r="UBC118" i="11"/>
  <c r="UBA118" i="11"/>
  <c r="UAY118" i="11"/>
  <c r="UAW118" i="11"/>
  <c r="UAU118" i="11"/>
  <c r="UAS118" i="11"/>
  <c r="UAQ118" i="11"/>
  <c r="UAO118" i="11"/>
  <c r="UAM118" i="11"/>
  <c r="UAK118" i="11"/>
  <c r="UAI118" i="11"/>
  <c r="UAG118" i="11"/>
  <c r="UAE118" i="11"/>
  <c r="UAC118" i="11"/>
  <c r="UAA118" i="11"/>
  <c r="TZY118" i="11"/>
  <c r="TZW118" i="11"/>
  <c r="TZU118" i="11"/>
  <c r="TZS118" i="11"/>
  <c r="TZQ118" i="11"/>
  <c r="TZO118" i="11"/>
  <c r="TZM118" i="11"/>
  <c r="TZK118" i="11"/>
  <c r="TZI118" i="11"/>
  <c r="TZG118" i="11"/>
  <c r="TZE118" i="11"/>
  <c r="TZC118" i="11"/>
  <c r="TZA118" i="11"/>
  <c r="TYY118" i="11"/>
  <c r="TYW118" i="11"/>
  <c r="TYU118" i="11"/>
  <c r="TYS118" i="11"/>
  <c r="TYQ118" i="11"/>
  <c r="TYO118" i="11"/>
  <c r="TYM118" i="11"/>
  <c r="TYK118" i="11"/>
  <c r="TYI118" i="11"/>
  <c r="TYG118" i="11"/>
  <c r="TYE118" i="11"/>
  <c r="TYC118" i="11"/>
  <c r="TYA118" i="11"/>
  <c r="TXY118" i="11"/>
  <c r="TXW118" i="11"/>
  <c r="TXU118" i="11"/>
  <c r="TXS118" i="11"/>
  <c r="TXQ118" i="11"/>
  <c r="TXO118" i="11"/>
  <c r="TXM118" i="11"/>
  <c r="TXK118" i="11"/>
  <c r="TXI118" i="11"/>
  <c r="TXG118" i="11"/>
  <c r="TXE118" i="11"/>
  <c r="TXC118" i="11"/>
  <c r="TXA118" i="11"/>
  <c r="TWY118" i="11"/>
  <c r="TWW118" i="11"/>
  <c r="TWU118" i="11"/>
  <c r="TWS118" i="11"/>
  <c r="TWQ118" i="11"/>
  <c r="TWO118" i="11"/>
  <c r="TWM118" i="11"/>
  <c r="TWK118" i="11"/>
  <c r="TWI118" i="11"/>
  <c r="TWG118" i="11"/>
  <c r="TWE118" i="11"/>
  <c r="TWC118" i="11"/>
  <c r="TWA118" i="11"/>
  <c r="TVY118" i="11"/>
  <c r="TVW118" i="11"/>
  <c r="TVU118" i="11"/>
  <c r="TVS118" i="11"/>
  <c r="TVQ118" i="11"/>
  <c r="TVO118" i="11"/>
  <c r="TVM118" i="11"/>
  <c r="TVK118" i="11"/>
  <c r="TVI118" i="11"/>
  <c r="TVG118" i="11"/>
  <c r="TVE118" i="11"/>
  <c r="TVC118" i="11"/>
  <c r="TVA118" i="11"/>
  <c r="TUY118" i="11"/>
  <c r="TUW118" i="11"/>
  <c r="TUU118" i="11"/>
  <c r="TUS118" i="11"/>
  <c r="TUQ118" i="11"/>
  <c r="TUO118" i="11"/>
  <c r="TUM118" i="11"/>
  <c r="TUK118" i="11"/>
  <c r="TUI118" i="11"/>
  <c r="TUG118" i="11"/>
  <c r="TUE118" i="11"/>
  <c r="TUC118" i="11"/>
  <c r="TUA118" i="11"/>
  <c r="TTY118" i="11"/>
  <c r="TTW118" i="11"/>
  <c r="TTU118" i="11"/>
  <c r="TTS118" i="11"/>
  <c r="TTQ118" i="11"/>
  <c r="TTO118" i="11"/>
  <c r="TTM118" i="11"/>
  <c r="TTK118" i="11"/>
  <c r="TTI118" i="11"/>
  <c r="TTG118" i="11"/>
  <c r="TTE118" i="11"/>
  <c r="TTC118" i="11"/>
  <c r="TTA118" i="11"/>
  <c r="TSY118" i="11"/>
  <c r="TSW118" i="11"/>
  <c r="TSU118" i="11"/>
  <c r="TSS118" i="11"/>
  <c r="TSQ118" i="11"/>
  <c r="TSO118" i="11"/>
  <c r="TSM118" i="11"/>
  <c r="TSK118" i="11"/>
  <c r="TSI118" i="11"/>
  <c r="TSG118" i="11"/>
  <c r="TSE118" i="11"/>
  <c r="TSC118" i="11"/>
  <c r="TSA118" i="11"/>
  <c r="TRY118" i="11"/>
  <c r="TRW118" i="11"/>
  <c r="TRU118" i="11"/>
  <c r="TRS118" i="11"/>
  <c r="TRQ118" i="11"/>
  <c r="TRO118" i="11"/>
  <c r="TRM118" i="11"/>
  <c r="TRK118" i="11"/>
  <c r="TRI118" i="11"/>
  <c r="TRG118" i="11"/>
  <c r="TRE118" i="11"/>
  <c r="TRC118" i="11"/>
  <c r="TRA118" i="11"/>
  <c r="TQY118" i="11"/>
  <c r="TQW118" i="11"/>
  <c r="TQU118" i="11"/>
  <c r="TQS118" i="11"/>
  <c r="TQQ118" i="11"/>
  <c r="TQO118" i="11"/>
  <c r="TQM118" i="11"/>
  <c r="TQK118" i="11"/>
  <c r="TQI118" i="11"/>
  <c r="TQG118" i="11"/>
  <c r="TQE118" i="11"/>
  <c r="TQC118" i="11"/>
  <c r="TQA118" i="11"/>
  <c r="TPY118" i="11"/>
  <c r="TPW118" i="11"/>
  <c r="TPU118" i="11"/>
  <c r="TPS118" i="11"/>
  <c r="TPQ118" i="11"/>
  <c r="TPO118" i="11"/>
  <c r="TPM118" i="11"/>
  <c r="TPK118" i="11"/>
  <c r="TPI118" i="11"/>
  <c r="TPG118" i="11"/>
  <c r="TPE118" i="11"/>
  <c r="TPC118" i="11"/>
  <c r="TPA118" i="11"/>
  <c r="TOY118" i="11"/>
  <c r="TOW118" i="11"/>
  <c r="TOU118" i="11"/>
  <c r="TOS118" i="11"/>
  <c r="TOQ118" i="11"/>
  <c r="TOO118" i="11"/>
  <c r="TOM118" i="11"/>
  <c r="TOK118" i="11"/>
  <c r="TOI118" i="11"/>
  <c r="TOG118" i="11"/>
  <c r="TOE118" i="11"/>
  <c r="TOC118" i="11"/>
  <c r="TOA118" i="11"/>
  <c r="TNY118" i="11"/>
  <c r="TNW118" i="11"/>
  <c r="TNU118" i="11"/>
  <c r="TNS118" i="11"/>
  <c r="TNQ118" i="11"/>
  <c r="TNO118" i="11"/>
  <c r="TNM118" i="11"/>
  <c r="TNK118" i="11"/>
  <c r="TNI118" i="11"/>
  <c r="TNG118" i="11"/>
  <c r="TNE118" i="11"/>
  <c r="TNC118" i="11"/>
  <c r="TNA118" i="11"/>
  <c r="TMY118" i="11"/>
  <c r="TMW118" i="11"/>
  <c r="TMU118" i="11"/>
  <c r="TMS118" i="11"/>
  <c r="TMQ118" i="11"/>
  <c r="TMO118" i="11"/>
  <c r="TMM118" i="11"/>
  <c r="TMK118" i="11"/>
  <c r="TMI118" i="11"/>
  <c r="TMG118" i="11"/>
  <c r="TME118" i="11"/>
  <c r="TMC118" i="11"/>
  <c r="TMA118" i="11"/>
  <c r="TLY118" i="11"/>
  <c r="TLW118" i="11"/>
  <c r="TLU118" i="11"/>
  <c r="TLS118" i="11"/>
  <c r="TLQ118" i="11"/>
  <c r="TLO118" i="11"/>
  <c r="TLM118" i="11"/>
  <c r="TLK118" i="11"/>
  <c r="TLI118" i="11"/>
  <c r="TLG118" i="11"/>
  <c r="TLE118" i="11"/>
  <c r="TLC118" i="11"/>
  <c r="TLA118" i="11"/>
  <c r="TKY118" i="11"/>
  <c r="TKW118" i="11"/>
  <c r="TKU118" i="11"/>
  <c r="TKS118" i="11"/>
  <c r="TKQ118" i="11"/>
  <c r="TKO118" i="11"/>
  <c r="TKM118" i="11"/>
  <c r="TKK118" i="11"/>
  <c r="TKI118" i="11"/>
  <c r="TKG118" i="11"/>
  <c r="TKE118" i="11"/>
  <c r="TKC118" i="11"/>
  <c r="TKA118" i="11"/>
  <c r="TJY118" i="11"/>
  <c r="TJW118" i="11"/>
  <c r="TJU118" i="11"/>
  <c r="TJS118" i="11"/>
  <c r="TJQ118" i="11"/>
  <c r="TJO118" i="11"/>
  <c r="TJM118" i="11"/>
  <c r="TJK118" i="11"/>
  <c r="TJI118" i="11"/>
  <c r="TJG118" i="11"/>
  <c r="TJE118" i="11"/>
  <c r="TJC118" i="11"/>
  <c r="TJA118" i="11"/>
  <c r="TIY118" i="11"/>
  <c r="TIW118" i="11"/>
  <c r="TIU118" i="11"/>
  <c r="TIS118" i="11"/>
  <c r="TIQ118" i="11"/>
  <c r="TIO118" i="11"/>
  <c r="TIM118" i="11"/>
  <c r="TIK118" i="11"/>
  <c r="TII118" i="11"/>
  <c r="TIG118" i="11"/>
  <c r="TIE118" i="11"/>
  <c r="TIC118" i="11"/>
  <c r="TIA118" i="11"/>
  <c r="THY118" i="11"/>
  <c r="THW118" i="11"/>
  <c r="THU118" i="11"/>
  <c r="THS118" i="11"/>
  <c r="THQ118" i="11"/>
  <c r="THO118" i="11"/>
  <c r="THM118" i="11"/>
  <c r="THK118" i="11"/>
  <c r="THI118" i="11"/>
  <c r="THG118" i="11"/>
  <c r="THE118" i="11"/>
  <c r="THC118" i="11"/>
  <c r="THA118" i="11"/>
  <c r="TGY118" i="11"/>
  <c r="TGW118" i="11"/>
  <c r="TGU118" i="11"/>
  <c r="TGS118" i="11"/>
  <c r="TGQ118" i="11"/>
  <c r="TGO118" i="11"/>
  <c r="TGM118" i="11"/>
  <c r="TGK118" i="11"/>
  <c r="TGI118" i="11"/>
  <c r="TGG118" i="11"/>
  <c r="TGE118" i="11"/>
  <c r="TGC118" i="11"/>
  <c r="TGA118" i="11"/>
  <c r="TFY118" i="11"/>
  <c r="TFW118" i="11"/>
  <c r="TFU118" i="11"/>
  <c r="TFS118" i="11"/>
  <c r="TFQ118" i="11"/>
  <c r="TFO118" i="11"/>
  <c r="TFM118" i="11"/>
  <c r="TFK118" i="11"/>
  <c r="TFI118" i="11"/>
  <c r="TFG118" i="11"/>
  <c r="TFE118" i="11"/>
  <c r="TFC118" i="11"/>
  <c r="TFA118" i="11"/>
  <c r="TEY118" i="11"/>
  <c r="TEW118" i="11"/>
  <c r="TEU118" i="11"/>
  <c r="TES118" i="11"/>
  <c r="TEQ118" i="11"/>
  <c r="TEO118" i="11"/>
  <c r="TEM118" i="11"/>
  <c r="TEK118" i="11"/>
  <c r="TEI118" i="11"/>
  <c r="TEG118" i="11"/>
  <c r="TEE118" i="11"/>
  <c r="TEC118" i="11"/>
  <c r="TEA118" i="11"/>
  <c r="TDY118" i="11"/>
  <c r="TDW118" i="11"/>
  <c r="TDU118" i="11"/>
  <c r="TDS118" i="11"/>
  <c r="TDQ118" i="11"/>
  <c r="TDO118" i="11"/>
  <c r="TDM118" i="11"/>
  <c r="TDK118" i="11"/>
  <c r="TDI118" i="11"/>
  <c r="TDG118" i="11"/>
  <c r="TDE118" i="11"/>
  <c r="TDC118" i="11"/>
  <c r="TDA118" i="11"/>
  <c r="TCY118" i="11"/>
  <c r="TCW118" i="11"/>
  <c r="TCU118" i="11"/>
  <c r="TCS118" i="11"/>
  <c r="TCQ118" i="11"/>
  <c r="TCO118" i="11"/>
  <c r="TCM118" i="11"/>
  <c r="TCK118" i="11"/>
  <c r="TCI118" i="11"/>
  <c r="TCG118" i="11"/>
  <c r="TCE118" i="11"/>
  <c r="TCC118" i="11"/>
  <c r="TCA118" i="11"/>
  <c r="TBY118" i="11"/>
  <c r="TBW118" i="11"/>
  <c r="TBU118" i="11"/>
  <c r="TBS118" i="11"/>
  <c r="TBQ118" i="11"/>
  <c r="TBO118" i="11"/>
  <c r="TBM118" i="11"/>
  <c r="TBK118" i="11"/>
  <c r="TBI118" i="11"/>
  <c r="TBG118" i="11"/>
  <c r="TBE118" i="11"/>
  <c r="TBC118" i="11"/>
  <c r="TBA118" i="11"/>
  <c r="TAY118" i="11"/>
  <c r="TAW118" i="11"/>
  <c r="TAU118" i="11"/>
  <c r="TAS118" i="11"/>
  <c r="TAQ118" i="11"/>
  <c r="TAO118" i="11"/>
  <c r="TAM118" i="11"/>
  <c r="TAK118" i="11"/>
  <c r="TAI118" i="11"/>
  <c r="TAG118" i="11"/>
  <c r="TAE118" i="11"/>
  <c r="TAC118" i="11"/>
  <c r="TAA118" i="11"/>
  <c r="SZY118" i="11"/>
  <c r="SZW118" i="11"/>
  <c r="SZU118" i="11"/>
  <c r="SZS118" i="11"/>
  <c r="SZQ118" i="11"/>
  <c r="SZO118" i="11"/>
  <c r="SZM118" i="11"/>
  <c r="SZK118" i="11"/>
  <c r="SZI118" i="11"/>
  <c r="SZG118" i="11"/>
  <c r="SZE118" i="11"/>
  <c r="SZC118" i="11"/>
  <c r="SZA118" i="11"/>
  <c r="SYY118" i="11"/>
  <c r="SYW118" i="11"/>
  <c r="SYU118" i="11"/>
  <c r="SYS118" i="11"/>
  <c r="SYQ118" i="11"/>
  <c r="SYO118" i="11"/>
  <c r="SYM118" i="11"/>
  <c r="SYK118" i="11"/>
  <c r="SYI118" i="11"/>
  <c r="SYG118" i="11"/>
  <c r="SYE118" i="11"/>
  <c r="SYC118" i="11"/>
  <c r="SYA118" i="11"/>
  <c r="SXY118" i="11"/>
  <c r="SXW118" i="11"/>
  <c r="SXU118" i="11"/>
  <c r="SXS118" i="11"/>
  <c r="SXQ118" i="11"/>
  <c r="SXO118" i="11"/>
  <c r="SXM118" i="11"/>
  <c r="SXK118" i="11"/>
  <c r="SXI118" i="11"/>
  <c r="SXG118" i="11"/>
  <c r="SXE118" i="11"/>
  <c r="SXC118" i="11"/>
  <c r="SXA118" i="11"/>
  <c r="SWY118" i="11"/>
  <c r="SWW118" i="11"/>
  <c r="SWU118" i="11"/>
  <c r="SWS118" i="11"/>
  <c r="SWQ118" i="11"/>
  <c r="SWO118" i="11"/>
  <c r="SWM118" i="11"/>
  <c r="SWK118" i="11"/>
  <c r="SWI118" i="11"/>
  <c r="SWG118" i="11"/>
  <c r="SWE118" i="11"/>
  <c r="SWC118" i="11"/>
  <c r="SWA118" i="11"/>
  <c r="SVY118" i="11"/>
  <c r="SVW118" i="11"/>
  <c r="SVU118" i="11"/>
  <c r="SVS118" i="11"/>
  <c r="SVQ118" i="11"/>
  <c r="SVO118" i="11"/>
  <c r="SVM118" i="11"/>
  <c r="SVK118" i="11"/>
  <c r="SVI118" i="11"/>
  <c r="SVG118" i="11"/>
  <c r="SVE118" i="11"/>
  <c r="SVC118" i="11"/>
  <c r="SVA118" i="11"/>
  <c r="SUY118" i="11"/>
  <c r="SUW118" i="11"/>
  <c r="SUU118" i="11"/>
  <c r="SUS118" i="11"/>
  <c r="SUQ118" i="11"/>
  <c r="SUO118" i="11"/>
  <c r="SUM118" i="11"/>
  <c r="SUK118" i="11"/>
  <c r="SUI118" i="11"/>
  <c r="SUG118" i="11"/>
  <c r="SUE118" i="11"/>
  <c r="SUC118" i="11"/>
  <c r="SUA118" i="11"/>
  <c r="STY118" i="11"/>
  <c r="STW118" i="11"/>
  <c r="STU118" i="11"/>
  <c r="STS118" i="11"/>
  <c r="STQ118" i="11"/>
  <c r="STO118" i="11"/>
  <c r="STM118" i="11"/>
  <c r="STK118" i="11"/>
  <c r="STI118" i="11"/>
  <c r="STG118" i="11"/>
  <c r="STE118" i="11"/>
  <c r="STC118" i="11"/>
  <c r="STA118" i="11"/>
  <c r="SSY118" i="11"/>
  <c r="SSW118" i="11"/>
  <c r="SSU118" i="11"/>
  <c r="SSS118" i="11"/>
  <c r="SSQ118" i="11"/>
  <c r="SSO118" i="11"/>
  <c r="SSM118" i="11"/>
  <c r="SSK118" i="11"/>
  <c r="SSI118" i="11"/>
  <c r="SSG118" i="11"/>
  <c r="SSE118" i="11"/>
  <c r="SSC118" i="11"/>
  <c r="SSA118" i="11"/>
  <c r="SRY118" i="11"/>
  <c r="SRW118" i="11"/>
  <c r="SRU118" i="11"/>
  <c r="SRS118" i="11"/>
  <c r="SRQ118" i="11"/>
  <c r="SRO118" i="11"/>
  <c r="SRM118" i="11"/>
  <c r="SRK118" i="11"/>
  <c r="SRI118" i="11"/>
  <c r="SRG118" i="11"/>
  <c r="SRE118" i="11"/>
  <c r="SRC118" i="11"/>
  <c r="SRA118" i="11"/>
  <c r="SQY118" i="11"/>
  <c r="SQW118" i="11"/>
  <c r="SQU118" i="11"/>
  <c r="SQS118" i="11"/>
  <c r="SQQ118" i="11"/>
  <c r="SQO118" i="11"/>
  <c r="SQM118" i="11"/>
  <c r="SQK118" i="11"/>
  <c r="SQI118" i="11"/>
  <c r="SQG118" i="11"/>
  <c r="SQE118" i="11"/>
  <c r="SQC118" i="11"/>
  <c r="SQA118" i="11"/>
  <c r="SPY118" i="11"/>
  <c r="SPW118" i="11"/>
  <c r="SPU118" i="11"/>
  <c r="SPS118" i="11"/>
  <c r="SPQ118" i="11"/>
  <c r="SPO118" i="11"/>
  <c r="SPM118" i="11"/>
  <c r="SPK118" i="11"/>
  <c r="SPI118" i="11"/>
  <c r="SPG118" i="11"/>
  <c r="SPE118" i="11"/>
  <c r="SPC118" i="11"/>
  <c r="SPA118" i="11"/>
  <c r="SOY118" i="11"/>
  <c r="SOW118" i="11"/>
  <c r="SOU118" i="11"/>
  <c r="SOS118" i="11"/>
  <c r="SOQ118" i="11"/>
  <c r="SOO118" i="11"/>
  <c r="SOM118" i="11"/>
  <c r="SOK118" i="11"/>
  <c r="SOI118" i="11"/>
  <c r="SOG118" i="11"/>
  <c r="SOE118" i="11"/>
  <c r="SOC118" i="11"/>
  <c r="SOA118" i="11"/>
  <c r="SNY118" i="11"/>
  <c r="SNW118" i="11"/>
  <c r="SNU118" i="11"/>
  <c r="SNS118" i="11"/>
  <c r="SNQ118" i="11"/>
  <c r="SNO118" i="11"/>
  <c r="SNM118" i="11"/>
  <c r="SNK118" i="11"/>
  <c r="SNI118" i="11"/>
  <c r="SNG118" i="11"/>
  <c r="SNE118" i="11"/>
  <c r="SNC118" i="11"/>
  <c r="SNA118" i="11"/>
  <c r="SMY118" i="11"/>
  <c r="SMW118" i="11"/>
  <c r="SMU118" i="11"/>
  <c r="SMS118" i="11"/>
  <c r="SMQ118" i="11"/>
  <c r="SMO118" i="11"/>
  <c r="SMM118" i="11"/>
  <c r="SMK118" i="11"/>
  <c r="SMI118" i="11"/>
  <c r="SMG118" i="11"/>
  <c r="SME118" i="11"/>
  <c r="SMC118" i="11"/>
  <c r="SMA118" i="11"/>
  <c r="SLY118" i="11"/>
  <c r="SLW118" i="11"/>
  <c r="SLU118" i="11"/>
  <c r="SLS118" i="11"/>
  <c r="SLQ118" i="11"/>
  <c r="SLO118" i="11"/>
  <c r="SLM118" i="11"/>
  <c r="SLK118" i="11"/>
  <c r="SLI118" i="11"/>
  <c r="SLG118" i="11"/>
  <c r="SLE118" i="11"/>
  <c r="SLC118" i="11"/>
  <c r="SLA118" i="11"/>
  <c r="SKY118" i="11"/>
  <c r="SKW118" i="11"/>
  <c r="SKU118" i="11"/>
  <c r="SKS118" i="11"/>
  <c r="SKQ118" i="11"/>
  <c r="SKO118" i="11"/>
  <c r="SKM118" i="11"/>
  <c r="SKK118" i="11"/>
  <c r="SKI118" i="11"/>
  <c r="SKG118" i="11"/>
  <c r="SKE118" i="11"/>
  <c r="SKC118" i="11"/>
  <c r="SKA118" i="11"/>
  <c r="SJY118" i="11"/>
  <c r="SJW118" i="11"/>
  <c r="SJU118" i="11"/>
  <c r="SJS118" i="11"/>
  <c r="SJQ118" i="11"/>
  <c r="SJO118" i="11"/>
  <c r="SJM118" i="11"/>
  <c r="SJK118" i="11"/>
  <c r="SJI118" i="11"/>
  <c r="SJG118" i="11"/>
  <c r="SJE118" i="11"/>
  <c r="SJC118" i="11"/>
  <c r="SJA118" i="11"/>
  <c r="SIY118" i="11"/>
  <c r="SIW118" i="11"/>
  <c r="SIU118" i="11"/>
  <c r="SIS118" i="11"/>
  <c r="SIQ118" i="11"/>
  <c r="SIO118" i="11"/>
  <c r="SIM118" i="11"/>
  <c r="SIK118" i="11"/>
  <c r="SII118" i="11"/>
  <c r="SIG118" i="11"/>
  <c r="SIE118" i="11"/>
  <c r="SIC118" i="11"/>
  <c r="SIA118" i="11"/>
  <c r="SHY118" i="11"/>
  <c r="SHW118" i="11"/>
  <c r="SHU118" i="11"/>
  <c r="SHS118" i="11"/>
  <c r="SHQ118" i="11"/>
  <c r="SHO118" i="11"/>
  <c r="SHM118" i="11"/>
  <c r="SHK118" i="11"/>
  <c r="SHI118" i="11"/>
  <c r="SHG118" i="11"/>
  <c r="SHE118" i="11"/>
  <c r="SHC118" i="11"/>
  <c r="SHA118" i="11"/>
  <c r="SGY118" i="11"/>
  <c r="SGW118" i="11"/>
  <c r="SGU118" i="11"/>
  <c r="SGS118" i="11"/>
  <c r="SGQ118" i="11"/>
  <c r="SGO118" i="11"/>
  <c r="SGM118" i="11"/>
  <c r="SGK118" i="11"/>
  <c r="SGI118" i="11"/>
  <c r="SGG118" i="11"/>
  <c r="SGE118" i="11"/>
  <c r="SGC118" i="11"/>
  <c r="SGA118" i="11"/>
  <c r="SFY118" i="11"/>
  <c r="SFW118" i="11"/>
  <c r="SFU118" i="11"/>
  <c r="SFS118" i="11"/>
  <c r="SFQ118" i="11"/>
  <c r="SFO118" i="11"/>
  <c r="SFM118" i="11"/>
  <c r="SFK118" i="11"/>
  <c r="SFI118" i="11"/>
  <c r="SFG118" i="11"/>
  <c r="SFE118" i="11"/>
  <c r="SFC118" i="11"/>
  <c r="SFA118" i="11"/>
  <c r="SEY118" i="11"/>
  <c r="SEW118" i="11"/>
  <c r="SEU118" i="11"/>
  <c r="SES118" i="11"/>
  <c r="SEQ118" i="11"/>
  <c r="SEO118" i="11"/>
  <c r="SEM118" i="11"/>
  <c r="SEK118" i="11"/>
  <c r="SEI118" i="11"/>
  <c r="SEG118" i="11"/>
  <c r="SEE118" i="11"/>
  <c r="SEC118" i="11"/>
  <c r="SEA118" i="11"/>
  <c r="SDY118" i="11"/>
  <c r="SDW118" i="11"/>
  <c r="SDU118" i="11"/>
  <c r="SDS118" i="11"/>
  <c r="SDQ118" i="11"/>
  <c r="SDO118" i="11"/>
  <c r="SDM118" i="11"/>
  <c r="SDK118" i="11"/>
  <c r="SDI118" i="11"/>
  <c r="SDG118" i="11"/>
  <c r="SDE118" i="11"/>
  <c r="SDC118" i="11"/>
  <c r="SDA118" i="11"/>
  <c r="SCY118" i="11"/>
  <c r="SCW118" i="11"/>
  <c r="SCU118" i="11"/>
  <c r="SCS118" i="11"/>
  <c r="SCQ118" i="11"/>
  <c r="SCO118" i="11"/>
  <c r="SCM118" i="11"/>
  <c r="SCK118" i="11"/>
  <c r="SCI118" i="11"/>
  <c r="SCG118" i="11"/>
  <c r="SCE118" i="11"/>
  <c r="SCC118" i="11"/>
  <c r="SCA118" i="11"/>
  <c r="SBY118" i="11"/>
  <c r="SBW118" i="11"/>
  <c r="SBU118" i="11"/>
  <c r="SBS118" i="11"/>
  <c r="SBQ118" i="11"/>
  <c r="SBO118" i="11"/>
  <c r="SBM118" i="11"/>
  <c r="SBK118" i="11"/>
  <c r="SBI118" i="11"/>
  <c r="SBG118" i="11"/>
  <c r="SBE118" i="11"/>
  <c r="SBC118" i="11"/>
  <c r="SBA118" i="11"/>
  <c r="SAY118" i="11"/>
  <c r="SAW118" i="11"/>
  <c r="SAU118" i="11"/>
  <c r="SAS118" i="11"/>
  <c r="SAQ118" i="11"/>
  <c r="SAO118" i="11"/>
  <c r="SAM118" i="11"/>
  <c r="SAK118" i="11"/>
  <c r="SAI118" i="11"/>
  <c r="SAG118" i="11"/>
  <c r="SAE118" i="11"/>
  <c r="SAC118" i="11"/>
  <c r="SAA118" i="11"/>
  <c r="RZY118" i="11"/>
  <c r="RZW118" i="11"/>
  <c r="RZU118" i="11"/>
  <c r="RZS118" i="11"/>
  <c r="RZQ118" i="11"/>
  <c r="RZO118" i="11"/>
  <c r="RZM118" i="11"/>
  <c r="RZK118" i="11"/>
  <c r="RZI118" i="11"/>
  <c r="RZG118" i="11"/>
  <c r="RZE118" i="11"/>
  <c r="RZC118" i="11"/>
  <c r="RZA118" i="11"/>
  <c r="RYY118" i="11"/>
  <c r="RYW118" i="11"/>
  <c r="RYU118" i="11"/>
  <c r="RYS118" i="11"/>
  <c r="RYQ118" i="11"/>
  <c r="RYO118" i="11"/>
  <c r="RYM118" i="11"/>
  <c r="RYK118" i="11"/>
  <c r="RYI118" i="11"/>
  <c r="RYG118" i="11"/>
  <c r="RYE118" i="11"/>
  <c r="RYC118" i="11"/>
  <c r="RYA118" i="11"/>
  <c r="RXY118" i="11"/>
  <c r="RXW118" i="11"/>
  <c r="RXU118" i="11"/>
  <c r="RXS118" i="11"/>
  <c r="RXQ118" i="11"/>
  <c r="RXO118" i="11"/>
  <c r="RXM118" i="11"/>
  <c r="RXK118" i="11"/>
  <c r="RXI118" i="11"/>
  <c r="RXG118" i="11"/>
  <c r="RXE118" i="11"/>
  <c r="RXC118" i="11"/>
  <c r="RXA118" i="11"/>
  <c r="RWY118" i="11"/>
  <c r="RWW118" i="11"/>
  <c r="RWU118" i="11"/>
  <c r="RWS118" i="11"/>
  <c r="RWQ118" i="11"/>
  <c r="RWO118" i="11"/>
  <c r="RWM118" i="11"/>
  <c r="RWK118" i="11"/>
  <c r="RWI118" i="11"/>
  <c r="RWG118" i="11"/>
  <c r="RWE118" i="11"/>
  <c r="RWC118" i="11"/>
  <c r="RWA118" i="11"/>
  <c r="RVY118" i="11"/>
  <c r="RVW118" i="11"/>
  <c r="RVU118" i="11"/>
  <c r="RVS118" i="11"/>
  <c r="RVQ118" i="11"/>
  <c r="RVO118" i="11"/>
  <c r="RVM118" i="11"/>
  <c r="RVK118" i="11"/>
  <c r="RVI118" i="11"/>
  <c r="RVG118" i="11"/>
  <c r="RVE118" i="11"/>
  <c r="RVC118" i="11"/>
  <c r="RVA118" i="11"/>
  <c r="RUY118" i="11"/>
  <c r="RUW118" i="11"/>
  <c r="RUU118" i="11"/>
  <c r="RUS118" i="11"/>
  <c r="RUQ118" i="11"/>
  <c r="RUO118" i="11"/>
  <c r="RUM118" i="11"/>
  <c r="RUK118" i="11"/>
  <c r="RUI118" i="11"/>
  <c r="RUG118" i="11"/>
  <c r="RUE118" i="11"/>
  <c r="RUC118" i="11"/>
  <c r="RUA118" i="11"/>
  <c r="RTY118" i="11"/>
  <c r="RTW118" i="11"/>
  <c r="RTU118" i="11"/>
  <c r="RTS118" i="11"/>
  <c r="RTQ118" i="11"/>
  <c r="RTO118" i="11"/>
  <c r="RTM118" i="11"/>
  <c r="RTK118" i="11"/>
  <c r="RTI118" i="11"/>
  <c r="RTG118" i="11"/>
  <c r="RTE118" i="11"/>
  <c r="RTC118" i="11"/>
  <c r="RTA118" i="11"/>
  <c r="RSY118" i="11"/>
  <c r="RSW118" i="11"/>
  <c r="RSU118" i="11"/>
  <c r="RSS118" i="11"/>
  <c r="RSQ118" i="11"/>
  <c r="RSO118" i="11"/>
  <c r="RSM118" i="11"/>
  <c r="RSK118" i="11"/>
  <c r="RSI118" i="11"/>
  <c r="RSG118" i="11"/>
  <c r="RSE118" i="11"/>
  <c r="RSC118" i="11"/>
  <c r="RSA118" i="11"/>
  <c r="RRY118" i="11"/>
  <c r="RRW118" i="11"/>
  <c r="RRU118" i="11"/>
  <c r="RRS118" i="11"/>
  <c r="RRQ118" i="11"/>
  <c r="RRO118" i="11"/>
  <c r="RRM118" i="11"/>
  <c r="RRK118" i="11"/>
  <c r="RRI118" i="11"/>
  <c r="RRG118" i="11"/>
  <c r="RRE118" i="11"/>
  <c r="RRC118" i="11"/>
  <c r="RRA118" i="11"/>
  <c r="RQY118" i="11"/>
  <c r="RQW118" i="11"/>
  <c r="RQU118" i="11"/>
  <c r="RQS118" i="11"/>
  <c r="RQQ118" i="11"/>
  <c r="RQO118" i="11"/>
  <c r="RQM118" i="11"/>
  <c r="RQK118" i="11"/>
  <c r="RQI118" i="11"/>
  <c r="RQG118" i="11"/>
  <c r="RQE118" i="11"/>
  <c r="RQC118" i="11"/>
  <c r="RQA118" i="11"/>
  <c r="RPY118" i="11"/>
  <c r="RPW118" i="11"/>
  <c r="RPU118" i="11"/>
  <c r="RPS118" i="11"/>
  <c r="RPQ118" i="11"/>
  <c r="RPO118" i="11"/>
  <c r="RPM118" i="11"/>
  <c r="RPK118" i="11"/>
  <c r="RPI118" i="11"/>
  <c r="RPG118" i="11"/>
  <c r="RPE118" i="11"/>
  <c r="RPC118" i="11"/>
  <c r="RPA118" i="11"/>
  <c r="ROY118" i="11"/>
  <c r="ROW118" i="11"/>
  <c r="ROU118" i="11"/>
  <c r="ROS118" i="11"/>
  <c r="ROQ118" i="11"/>
  <c r="ROO118" i="11"/>
  <c r="ROM118" i="11"/>
  <c r="ROK118" i="11"/>
  <c r="ROI118" i="11"/>
  <c r="ROG118" i="11"/>
  <c r="ROE118" i="11"/>
  <c r="ROC118" i="11"/>
  <c r="ROA118" i="11"/>
  <c r="RNY118" i="11"/>
  <c r="RNW118" i="11"/>
  <c r="RNU118" i="11"/>
  <c r="RNS118" i="11"/>
  <c r="RNQ118" i="11"/>
  <c r="RNO118" i="11"/>
  <c r="RNM118" i="11"/>
  <c r="RNK118" i="11"/>
  <c r="RNI118" i="11"/>
  <c r="RNG118" i="11"/>
  <c r="RNE118" i="11"/>
  <c r="RNC118" i="11"/>
  <c r="RNA118" i="11"/>
  <c r="RMY118" i="11"/>
  <c r="RMW118" i="11"/>
  <c r="RMU118" i="11"/>
  <c r="RMS118" i="11"/>
  <c r="RMQ118" i="11"/>
  <c r="RMO118" i="11"/>
  <c r="RMM118" i="11"/>
  <c r="RMK118" i="11"/>
  <c r="RMI118" i="11"/>
  <c r="RMG118" i="11"/>
  <c r="RME118" i="11"/>
  <c r="RMC118" i="11"/>
  <c r="RMA118" i="11"/>
  <c r="RLY118" i="11"/>
  <c r="RLW118" i="11"/>
  <c r="RLU118" i="11"/>
  <c r="RLS118" i="11"/>
  <c r="RLQ118" i="11"/>
  <c r="RLO118" i="11"/>
  <c r="RLM118" i="11"/>
  <c r="RLK118" i="11"/>
  <c r="RLI118" i="11"/>
  <c r="RLG118" i="11"/>
  <c r="RLE118" i="11"/>
  <c r="RLC118" i="11"/>
  <c r="RLA118" i="11"/>
  <c r="RKY118" i="11"/>
  <c r="RKW118" i="11"/>
  <c r="RKU118" i="11"/>
  <c r="RKS118" i="11"/>
  <c r="RKQ118" i="11"/>
  <c r="RKO118" i="11"/>
  <c r="RKM118" i="11"/>
  <c r="RKK118" i="11"/>
  <c r="RKI118" i="11"/>
  <c r="RKG118" i="11"/>
  <c r="RKE118" i="11"/>
  <c r="RKC118" i="11"/>
  <c r="RKA118" i="11"/>
  <c r="RJY118" i="11"/>
  <c r="RJW118" i="11"/>
  <c r="RJU118" i="11"/>
  <c r="RJS118" i="11"/>
  <c r="RJQ118" i="11"/>
  <c r="RJO118" i="11"/>
  <c r="RJM118" i="11"/>
  <c r="RJK118" i="11"/>
  <c r="RJI118" i="11"/>
  <c r="RJG118" i="11"/>
  <c r="RJE118" i="11"/>
  <c r="RJC118" i="11"/>
  <c r="RJA118" i="11"/>
  <c r="RIY118" i="11"/>
  <c r="RIW118" i="11"/>
  <c r="RIU118" i="11"/>
  <c r="RIS118" i="11"/>
  <c r="RIQ118" i="11"/>
  <c r="RIO118" i="11"/>
  <c r="RIM118" i="11"/>
  <c r="RIK118" i="11"/>
  <c r="RII118" i="11"/>
  <c r="RIG118" i="11"/>
  <c r="RIE118" i="11"/>
  <c r="RIC118" i="11"/>
  <c r="RIA118" i="11"/>
  <c r="RHY118" i="11"/>
  <c r="RHW118" i="11"/>
  <c r="RHU118" i="11"/>
  <c r="RHS118" i="11"/>
  <c r="RHQ118" i="11"/>
  <c r="RHO118" i="11"/>
  <c r="RHM118" i="11"/>
  <c r="RHK118" i="11"/>
  <c r="RHI118" i="11"/>
  <c r="RHG118" i="11"/>
  <c r="RHE118" i="11"/>
  <c r="RHC118" i="11"/>
  <c r="RHA118" i="11"/>
  <c r="RGY118" i="11"/>
  <c r="RGW118" i="11"/>
  <c r="RGU118" i="11"/>
  <c r="RGS118" i="11"/>
  <c r="RGQ118" i="11"/>
  <c r="RGO118" i="11"/>
  <c r="RGM118" i="11"/>
  <c r="RGK118" i="11"/>
  <c r="RGI118" i="11"/>
  <c r="RGG118" i="11"/>
  <c r="RGE118" i="11"/>
  <c r="RGC118" i="11"/>
  <c r="RGA118" i="11"/>
  <c r="RFY118" i="11"/>
  <c r="RFW118" i="11"/>
  <c r="RFU118" i="11"/>
  <c r="RFS118" i="11"/>
  <c r="RFQ118" i="11"/>
  <c r="RFO118" i="11"/>
  <c r="RFM118" i="11"/>
  <c r="RFK118" i="11"/>
  <c r="RFI118" i="11"/>
  <c r="RFG118" i="11"/>
  <c r="RFE118" i="11"/>
  <c r="RFC118" i="11"/>
  <c r="RFA118" i="11"/>
  <c r="REY118" i="11"/>
  <c r="REW118" i="11"/>
  <c r="REU118" i="11"/>
  <c r="RES118" i="11"/>
  <c r="REQ118" i="11"/>
  <c r="REO118" i="11"/>
  <c r="REM118" i="11"/>
  <c r="REK118" i="11"/>
  <c r="REI118" i="11"/>
  <c r="REG118" i="11"/>
  <c r="REE118" i="11"/>
  <c r="REC118" i="11"/>
  <c r="REA118" i="11"/>
  <c r="RDY118" i="11"/>
  <c r="RDW118" i="11"/>
  <c r="RDU118" i="11"/>
  <c r="RDS118" i="11"/>
  <c r="RDQ118" i="11"/>
  <c r="RDO118" i="11"/>
  <c r="RDM118" i="11"/>
  <c r="RDK118" i="11"/>
  <c r="RDI118" i="11"/>
  <c r="RDG118" i="11"/>
  <c r="RDE118" i="11"/>
  <c r="RDC118" i="11"/>
  <c r="RDA118" i="11"/>
  <c r="RCY118" i="11"/>
  <c r="RCW118" i="11"/>
  <c r="RCU118" i="11"/>
  <c r="RCS118" i="11"/>
  <c r="RCQ118" i="11"/>
  <c r="RCO118" i="11"/>
  <c r="RCM118" i="11"/>
  <c r="RCK118" i="11"/>
  <c r="RCI118" i="11"/>
  <c r="RCG118" i="11"/>
  <c r="RCE118" i="11"/>
  <c r="RCC118" i="11"/>
  <c r="RCA118" i="11"/>
  <c r="RBY118" i="11"/>
  <c r="RBW118" i="11"/>
  <c r="RBU118" i="11"/>
  <c r="RBS118" i="11"/>
  <c r="RBQ118" i="11"/>
  <c r="RBO118" i="11"/>
  <c r="RBM118" i="11"/>
  <c r="RBK118" i="11"/>
  <c r="RBI118" i="11"/>
  <c r="RBG118" i="11"/>
  <c r="RBE118" i="11"/>
  <c r="RBC118" i="11"/>
  <c r="RBA118" i="11"/>
  <c r="RAY118" i="11"/>
  <c r="RAW118" i="11"/>
  <c r="RAU118" i="11"/>
  <c r="RAS118" i="11"/>
  <c r="RAQ118" i="11"/>
  <c r="RAO118" i="11"/>
  <c r="RAM118" i="11"/>
  <c r="RAK118" i="11"/>
  <c r="RAI118" i="11"/>
  <c r="RAG118" i="11"/>
  <c r="RAE118" i="11"/>
  <c r="RAC118" i="11"/>
  <c r="RAA118" i="11"/>
  <c r="QZY118" i="11"/>
  <c r="QZW118" i="11"/>
  <c r="QZU118" i="11"/>
  <c r="QZS118" i="11"/>
  <c r="QZQ118" i="11"/>
  <c r="QZO118" i="11"/>
  <c r="QZM118" i="11"/>
  <c r="QZK118" i="11"/>
  <c r="QZI118" i="11"/>
  <c r="QZG118" i="11"/>
  <c r="QZE118" i="11"/>
  <c r="QZC118" i="11"/>
  <c r="QZA118" i="11"/>
  <c r="QYY118" i="11"/>
  <c r="QYW118" i="11"/>
  <c r="QYU118" i="11"/>
  <c r="QYS118" i="11"/>
  <c r="QYQ118" i="11"/>
  <c r="QYO118" i="11"/>
  <c r="QYM118" i="11"/>
  <c r="QYK118" i="11"/>
  <c r="QYI118" i="11"/>
  <c r="QYG118" i="11"/>
  <c r="QYE118" i="11"/>
  <c r="QYC118" i="11"/>
  <c r="QYA118" i="11"/>
  <c r="QXY118" i="11"/>
  <c r="QXW118" i="11"/>
  <c r="QXU118" i="11"/>
  <c r="QXS118" i="11"/>
  <c r="QXQ118" i="11"/>
  <c r="QXO118" i="11"/>
  <c r="QXM118" i="11"/>
  <c r="QXK118" i="11"/>
  <c r="QXI118" i="11"/>
  <c r="QXG118" i="11"/>
  <c r="QXE118" i="11"/>
  <c r="QXC118" i="11"/>
  <c r="QXA118" i="11"/>
  <c r="QWY118" i="11"/>
  <c r="QWW118" i="11"/>
  <c r="QWU118" i="11"/>
  <c r="QWS118" i="11"/>
  <c r="QWQ118" i="11"/>
  <c r="QWO118" i="11"/>
  <c r="QWM118" i="11"/>
  <c r="QWK118" i="11"/>
  <c r="QWI118" i="11"/>
  <c r="QWG118" i="11"/>
  <c r="QWE118" i="11"/>
  <c r="QWC118" i="11"/>
  <c r="QWA118" i="11"/>
  <c r="QVY118" i="11"/>
  <c r="QVW118" i="11"/>
  <c r="QVU118" i="11"/>
  <c r="QVS118" i="11"/>
  <c r="QVQ118" i="11"/>
  <c r="QVO118" i="11"/>
  <c r="QVM118" i="11"/>
  <c r="QVK118" i="11"/>
  <c r="QVI118" i="11"/>
  <c r="QVG118" i="11"/>
  <c r="QVE118" i="11"/>
  <c r="QVC118" i="11"/>
  <c r="QVA118" i="11"/>
  <c r="QUY118" i="11"/>
  <c r="QUW118" i="11"/>
  <c r="QUU118" i="11"/>
  <c r="QUS118" i="11"/>
  <c r="QUQ118" i="11"/>
  <c r="QUO118" i="11"/>
  <c r="QUM118" i="11"/>
  <c r="QUK118" i="11"/>
  <c r="QUI118" i="11"/>
  <c r="QUG118" i="11"/>
  <c r="QUE118" i="11"/>
  <c r="QUC118" i="11"/>
  <c r="QUA118" i="11"/>
  <c r="QTY118" i="11"/>
  <c r="QTW118" i="11"/>
  <c r="QTU118" i="11"/>
  <c r="QTS118" i="11"/>
  <c r="QTQ118" i="11"/>
  <c r="QTO118" i="11"/>
  <c r="QTM118" i="11"/>
  <c r="QTK118" i="11"/>
  <c r="QTI118" i="11"/>
  <c r="QTG118" i="11"/>
  <c r="QTE118" i="11"/>
  <c r="QTC118" i="11"/>
  <c r="QTA118" i="11"/>
  <c r="QSY118" i="11"/>
  <c r="QSW118" i="11"/>
  <c r="QSU118" i="11"/>
  <c r="QSS118" i="11"/>
  <c r="QSQ118" i="11"/>
  <c r="QSO118" i="11"/>
  <c r="QSM118" i="11"/>
  <c r="QSK118" i="11"/>
  <c r="QSI118" i="11"/>
  <c r="QSG118" i="11"/>
  <c r="QSE118" i="11"/>
  <c r="QSC118" i="11"/>
  <c r="QSA118" i="11"/>
  <c r="QRY118" i="11"/>
  <c r="QRW118" i="11"/>
  <c r="QRU118" i="11"/>
  <c r="QRS118" i="11"/>
  <c r="QRQ118" i="11"/>
  <c r="QRO118" i="11"/>
  <c r="QRM118" i="11"/>
  <c r="QRK118" i="11"/>
  <c r="QRI118" i="11"/>
  <c r="QRG118" i="11"/>
  <c r="QRE118" i="11"/>
  <c r="QRC118" i="11"/>
  <c r="QRA118" i="11"/>
  <c r="QQY118" i="11"/>
  <c r="QQW118" i="11"/>
  <c r="QQU118" i="11"/>
  <c r="QQS118" i="11"/>
  <c r="QQQ118" i="11"/>
  <c r="QQO118" i="11"/>
  <c r="QQM118" i="11"/>
  <c r="QQK118" i="11"/>
  <c r="QQI118" i="11"/>
  <c r="QQG118" i="11"/>
  <c r="QQE118" i="11"/>
  <c r="QQC118" i="11"/>
  <c r="QQA118" i="11"/>
  <c r="QPY118" i="11"/>
  <c r="QPW118" i="11"/>
  <c r="QPU118" i="11"/>
  <c r="QPS118" i="11"/>
  <c r="QPQ118" i="11"/>
  <c r="QPO118" i="11"/>
  <c r="QPM118" i="11"/>
  <c r="QPK118" i="11"/>
  <c r="QPI118" i="11"/>
  <c r="QPG118" i="11"/>
  <c r="QPE118" i="11"/>
  <c r="QPC118" i="11"/>
  <c r="QPA118" i="11"/>
  <c r="QOY118" i="11"/>
  <c r="QOW118" i="11"/>
  <c r="QOU118" i="11"/>
  <c r="QOS118" i="11"/>
  <c r="QOQ118" i="11"/>
  <c r="QOO118" i="11"/>
  <c r="QOM118" i="11"/>
  <c r="QOK118" i="11"/>
  <c r="QOI118" i="11"/>
  <c r="QOG118" i="11"/>
  <c r="QOE118" i="11"/>
  <c r="QOC118" i="11"/>
  <c r="QOA118" i="11"/>
  <c r="QNY118" i="11"/>
  <c r="QNW118" i="11"/>
  <c r="QNU118" i="11"/>
  <c r="QNS118" i="11"/>
  <c r="QNQ118" i="11"/>
  <c r="QNO118" i="11"/>
  <c r="QNM118" i="11"/>
  <c r="QNK118" i="11"/>
  <c r="QNI118" i="11"/>
  <c r="QNG118" i="11"/>
  <c r="QNE118" i="11"/>
  <c r="QNC118" i="11"/>
  <c r="QNA118" i="11"/>
  <c r="QMY118" i="11"/>
  <c r="QMW118" i="11"/>
  <c r="QMU118" i="11"/>
  <c r="QMS118" i="11"/>
  <c r="QMQ118" i="11"/>
  <c r="QMO118" i="11"/>
  <c r="QMM118" i="11"/>
  <c r="QMK118" i="11"/>
  <c r="QMI118" i="11"/>
  <c r="QMG118" i="11"/>
  <c r="QME118" i="11"/>
  <c r="QMC118" i="11"/>
  <c r="QMA118" i="11"/>
  <c r="QLY118" i="11"/>
  <c r="QLW118" i="11"/>
  <c r="QLU118" i="11"/>
  <c r="QLS118" i="11"/>
  <c r="QLQ118" i="11"/>
  <c r="QLO118" i="11"/>
  <c r="QLM118" i="11"/>
  <c r="QLK118" i="11"/>
  <c r="QLI118" i="11"/>
  <c r="QLG118" i="11"/>
  <c r="QLE118" i="11"/>
  <c r="QLC118" i="11"/>
  <c r="QLA118" i="11"/>
  <c r="QKY118" i="11"/>
  <c r="QKW118" i="11"/>
  <c r="QKU118" i="11"/>
  <c r="QKS118" i="11"/>
  <c r="QKQ118" i="11"/>
  <c r="QKO118" i="11"/>
  <c r="QKM118" i="11"/>
  <c r="QKK118" i="11"/>
  <c r="QKI118" i="11"/>
  <c r="QKG118" i="11"/>
  <c r="QKE118" i="11"/>
  <c r="QKC118" i="11"/>
  <c r="QKA118" i="11"/>
  <c r="QJY118" i="11"/>
  <c r="QJW118" i="11"/>
  <c r="QJU118" i="11"/>
  <c r="QJS118" i="11"/>
  <c r="QJQ118" i="11"/>
  <c r="QJO118" i="11"/>
  <c r="QJM118" i="11"/>
  <c r="QJK118" i="11"/>
  <c r="QJI118" i="11"/>
  <c r="QJG118" i="11"/>
  <c r="QJE118" i="11"/>
  <c r="QJC118" i="11"/>
  <c r="QJA118" i="11"/>
  <c r="QIY118" i="11"/>
  <c r="QIW118" i="11"/>
  <c r="QIU118" i="11"/>
  <c r="QIS118" i="11"/>
  <c r="QIQ118" i="11"/>
  <c r="QIO118" i="11"/>
  <c r="QIM118" i="11"/>
  <c r="QIK118" i="11"/>
  <c r="QII118" i="11"/>
  <c r="QIG118" i="11"/>
  <c r="QIE118" i="11"/>
  <c r="QIC118" i="11"/>
  <c r="QIA118" i="11"/>
  <c r="QHY118" i="11"/>
  <c r="QHW118" i="11"/>
  <c r="QHU118" i="11"/>
  <c r="QHS118" i="11"/>
  <c r="QHQ118" i="11"/>
  <c r="QHO118" i="11"/>
  <c r="QHM118" i="11"/>
  <c r="QHK118" i="11"/>
  <c r="QHI118" i="11"/>
  <c r="QHG118" i="11"/>
  <c r="QHE118" i="11"/>
  <c r="QHC118" i="11"/>
  <c r="QHA118" i="11"/>
  <c r="QGY118" i="11"/>
  <c r="QGW118" i="11"/>
  <c r="QGU118" i="11"/>
  <c r="QGS118" i="11"/>
  <c r="QGQ118" i="11"/>
  <c r="QGO118" i="11"/>
  <c r="QGM118" i="11"/>
  <c r="QGK118" i="11"/>
  <c r="QGI118" i="11"/>
  <c r="QGG118" i="11"/>
  <c r="QGE118" i="11"/>
  <c r="QGC118" i="11"/>
  <c r="QGA118" i="11"/>
  <c r="QFY118" i="11"/>
  <c r="QFW118" i="11"/>
  <c r="QFU118" i="11"/>
  <c r="QFS118" i="11"/>
  <c r="QFQ118" i="11"/>
  <c r="QFO118" i="11"/>
  <c r="QFM118" i="11"/>
  <c r="QFK118" i="11"/>
  <c r="QFI118" i="11"/>
  <c r="QFG118" i="11"/>
  <c r="QFE118" i="11"/>
  <c r="QFC118" i="11"/>
  <c r="QFA118" i="11"/>
  <c r="QEY118" i="11"/>
  <c r="QEW118" i="11"/>
  <c r="QEU118" i="11"/>
  <c r="QES118" i="11"/>
  <c r="QEQ118" i="11"/>
  <c r="QEO118" i="11"/>
  <c r="QEM118" i="11"/>
  <c r="QEK118" i="11"/>
  <c r="QEI118" i="11"/>
  <c r="QEG118" i="11"/>
  <c r="QEE118" i="11"/>
  <c r="QEC118" i="11"/>
  <c r="QEA118" i="11"/>
  <c r="QDY118" i="11"/>
  <c r="QDW118" i="11"/>
  <c r="QDU118" i="11"/>
  <c r="QDS118" i="11"/>
  <c r="QDQ118" i="11"/>
  <c r="QDO118" i="11"/>
  <c r="QDM118" i="11"/>
  <c r="QDK118" i="11"/>
  <c r="QDI118" i="11"/>
  <c r="QDG118" i="11"/>
  <c r="QDE118" i="11"/>
  <c r="QDC118" i="11"/>
  <c r="QDA118" i="11"/>
  <c r="QCY118" i="11"/>
  <c r="QCW118" i="11"/>
  <c r="QCU118" i="11"/>
  <c r="QCS118" i="11"/>
  <c r="QCQ118" i="11"/>
  <c r="QCO118" i="11"/>
  <c r="QCM118" i="11"/>
  <c r="QCK118" i="11"/>
  <c r="QCI118" i="11"/>
  <c r="QCG118" i="11"/>
  <c r="QCE118" i="11"/>
  <c r="QCC118" i="11"/>
  <c r="QCA118" i="11"/>
  <c r="QBY118" i="11"/>
  <c r="QBW118" i="11"/>
  <c r="QBU118" i="11"/>
  <c r="QBS118" i="11"/>
  <c r="QBQ118" i="11"/>
  <c r="QBO118" i="11"/>
  <c r="QBM118" i="11"/>
  <c r="QBK118" i="11"/>
  <c r="QBI118" i="11"/>
  <c r="QBG118" i="11"/>
  <c r="QBE118" i="11"/>
  <c r="QBC118" i="11"/>
  <c r="QBA118" i="11"/>
  <c r="QAY118" i="11"/>
  <c r="QAW118" i="11"/>
  <c r="QAU118" i="11"/>
  <c r="QAS118" i="11"/>
  <c r="QAQ118" i="11"/>
  <c r="QAO118" i="11"/>
  <c r="QAM118" i="11"/>
  <c r="QAK118" i="11"/>
  <c r="QAI118" i="11"/>
  <c r="QAG118" i="11"/>
  <c r="QAE118" i="11"/>
  <c r="QAC118" i="11"/>
  <c r="QAA118" i="11"/>
  <c r="PZY118" i="11"/>
  <c r="PZW118" i="11"/>
  <c r="PZU118" i="11"/>
  <c r="PZS118" i="11"/>
  <c r="PZQ118" i="11"/>
  <c r="PZO118" i="11"/>
  <c r="PZM118" i="11"/>
  <c r="PZK118" i="11"/>
  <c r="PZI118" i="11"/>
  <c r="PZG118" i="11"/>
  <c r="PZE118" i="11"/>
  <c r="PZC118" i="11"/>
  <c r="PZA118" i="11"/>
  <c r="PYY118" i="11"/>
  <c r="PYW118" i="11"/>
  <c r="PYU118" i="11"/>
  <c r="PYS118" i="11"/>
  <c r="PYQ118" i="11"/>
  <c r="PYO118" i="11"/>
  <c r="PYM118" i="11"/>
  <c r="PYK118" i="11"/>
  <c r="PYI118" i="11"/>
  <c r="PYG118" i="11"/>
  <c r="PYE118" i="11"/>
  <c r="PYC118" i="11"/>
  <c r="PYA118" i="11"/>
  <c r="PXY118" i="11"/>
  <c r="PXW118" i="11"/>
  <c r="PXU118" i="11"/>
  <c r="PXS118" i="11"/>
  <c r="PXQ118" i="11"/>
  <c r="PXO118" i="11"/>
  <c r="PXM118" i="11"/>
  <c r="PXK118" i="11"/>
  <c r="PXI118" i="11"/>
  <c r="PXG118" i="11"/>
  <c r="PXE118" i="11"/>
  <c r="PXC118" i="11"/>
  <c r="PXA118" i="11"/>
  <c r="PWY118" i="11"/>
  <c r="PWW118" i="11"/>
  <c r="PWU118" i="11"/>
  <c r="PWS118" i="11"/>
  <c r="PWQ118" i="11"/>
  <c r="PWO118" i="11"/>
  <c r="PWM118" i="11"/>
  <c r="PWK118" i="11"/>
  <c r="PWI118" i="11"/>
  <c r="PWG118" i="11"/>
  <c r="PWE118" i="11"/>
  <c r="PWC118" i="11"/>
  <c r="PWA118" i="11"/>
  <c r="PVY118" i="11"/>
  <c r="PVW118" i="11"/>
  <c r="PVU118" i="11"/>
  <c r="PVS118" i="11"/>
  <c r="PVQ118" i="11"/>
  <c r="PVO118" i="11"/>
  <c r="PVM118" i="11"/>
  <c r="PVK118" i="11"/>
  <c r="PVI118" i="11"/>
  <c r="PVG118" i="11"/>
  <c r="PVE118" i="11"/>
  <c r="PVC118" i="11"/>
  <c r="PVA118" i="11"/>
  <c r="PUY118" i="11"/>
  <c r="PUW118" i="11"/>
  <c r="PUU118" i="11"/>
  <c r="PUS118" i="11"/>
  <c r="PUQ118" i="11"/>
  <c r="PUO118" i="11"/>
  <c r="PUM118" i="11"/>
  <c r="PUK118" i="11"/>
  <c r="PUI118" i="11"/>
  <c r="PUG118" i="11"/>
  <c r="PUE118" i="11"/>
  <c r="PUC118" i="11"/>
  <c r="PUA118" i="11"/>
  <c r="PTY118" i="11"/>
  <c r="PTW118" i="11"/>
  <c r="PTU118" i="11"/>
  <c r="PTS118" i="11"/>
  <c r="PTQ118" i="11"/>
  <c r="PTO118" i="11"/>
  <c r="PTM118" i="11"/>
  <c r="PTK118" i="11"/>
  <c r="PTI118" i="11"/>
  <c r="PTG118" i="11"/>
  <c r="PTE118" i="11"/>
  <c r="PTC118" i="11"/>
  <c r="PTA118" i="11"/>
  <c r="PSY118" i="11"/>
  <c r="PSW118" i="11"/>
  <c r="PSU118" i="11"/>
  <c r="PSS118" i="11"/>
  <c r="PSQ118" i="11"/>
  <c r="PSO118" i="11"/>
  <c r="PSM118" i="11"/>
  <c r="PSK118" i="11"/>
  <c r="PSI118" i="11"/>
  <c r="PSG118" i="11"/>
  <c r="PSE118" i="11"/>
  <c r="PSC118" i="11"/>
  <c r="PSA118" i="11"/>
  <c r="PRY118" i="11"/>
  <c r="PRW118" i="11"/>
  <c r="PRU118" i="11"/>
  <c r="PRS118" i="11"/>
  <c r="PRQ118" i="11"/>
  <c r="PRO118" i="11"/>
  <c r="PRM118" i="11"/>
  <c r="PRK118" i="11"/>
  <c r="PRI118" i="11"/>
  <c r="PRG118" i="11"/>
  <c r="PRE118" i="11"/>
  <c r="PRC118" i="11"/>
  <c r="PRA118" i="11"/>
  <c r="PQY118" i="11"/>
  <c r="PQW118" i="11"/>
  <c r="PQU118" i="11"/>
  <c r="PQS118" i="11"/>
  <c r="PQQ118" i="11"/>
  <c r="PQO118" i="11"/>
  <c r="PQM118" i="11"/>
  <c r="PQK118" i="11"/>
  <c r="PQI118" i="11"/>
  <c r="PQG118" i="11"/>
  <c r="PQE118" i="11"/>
  <c r="PQC118" i="11"/>
  <c r="PQA118" i="11"/>
  <c r="PPY118" i="11"/>
  <c r="PPW118" i="11"/>
  <c r="PPU118" i="11"/>
  <c r="PPS118" i="11"/>
  <c r="PPQ118" i="11"/>
  <c r="PPO118" i="11"/>
  <c r="PPM118" i="11"/>
  <c r="PPK118" i="11"/>
  <c r="PPI118" i="11"/>
  <c r="PPG118" i="11"/>
  <c r="PPE118" i="11"/>
  <c r="PPC118" i="11"/>
  <c r="PPA118" i="11"/>
  <c r="POY118" i="11"/>
  <c r="POW118" i="11"/>
  <c r="POU118" i="11"/>
  <c r="POS118" i="11"/>
  <c r="POQ118" i="11"/>
  <c r="POO118" i="11"/>
  <c r="POM118" i="11"/>
  <c r="POK118" i="11"/>
  <c r="POI118" i="11"/>
  <c r="POG118" i="11"/>
  <c r="POE118" i="11"/>
  <c r="POC118" i="11"/>
  <c r="POA118" i="11"/>
  <c r="PNY118" i="11"/>
  <c r="PNW118" i="11"/>
  <c r="PNU118" i="11"/>
  <c r="PNS118" i="11"/>
  <c r="PNQ118" i="11"/>
  <c r="PNO118" i="11"/>
  <c r="PNM118" i="11"/>
  <c r="PNK118" i="11"/>
  <c r="PNI118" i="11"/>
  <c r="PNG118" i="11"/>
  <c r="PNE118" i="11"/>
  <c r="PNC118" i="11"/>
  <c r="PNA118" i="11"/>
  <c r="PMY118" i="11"/>
  <c r="PMW118" i="11"/>
  <c r="PMU118" i="11"/>
  <c r="PMS118" i="11"/>
  <c r="PMQ118" i="11"/>
  <c r="PMO118" i="11"/>
  <c r="PMM118" i="11"/>
  <c r="PMK118" i="11"/>
  <c r="PMI118" i="11"/>
  <c r="PMG118" i="11"/>
  <c r="PME118" i="11"/>
  <c r="PMC118" i="11"/>
  <c r="PMA118" i="11"/>
  <c r="PLY118" i="11"/>
  <c r="PLW118" i="11"/>
  <c r="PLU118" i="11"/>
  <c r="PLS118" i="11"/>
  <c r="PLQ118" i="11"/>
  <c r="PLO118" i="11"/>
  <c r="PLM118" i="11"/>
  <c r="PLK118" i="11"/>
  <c r="PLI118" i="11"/>
  <c r="PLG118" i="11"/>
  <c r="PLE118" i="11"/>
  <c r="PLC118" i="11"/>
  <c r="PLA118" i="11"/>
  <c r="PKY118" i="11"/>
  <c r="PKW118" i="11"/>
  <c r="PKU118" i="11"/>
  <c r="PKS118" i="11"/>
  <c r="PKQ118" i="11"/>
  <c r="PKO118" i="11"/>
  <c r="PKM118" i="11"/>
  <c r="PKK118" i="11"/>
  <c r="PKI118" i="11"/>
  <c r="PKG118" i="11"/>
  <c r="PKE118" i="11"/>
  <c r="PKC118" i="11"/>
  <c r="PKA118" i="11"/>
  <c r="PJY118" i="11"/>
  <c r="PJW118" i="11"/>
  <c r="PJU118" i="11"/>
  <c r="PJS118" i="11"/>
  <c r="PJQ118" i="11"/>
  <c r="PJO118" i="11"/>
  <c r="PJM118" i="11"/>
  <c r="PJK118" i="11"/>
  <c r="PJI118" i="11"/>
  <c r="PJG118" i="11"/>
  <c r="PJE118" i="11"/>
  <c r="PJC118" i="11"/>
  <c r="PJA118" i="11"/>
  <c r="PIY118" i="11"/>
  <c r="PIW118" i="11"/>
  <c r="PIU118" i="11"/>
  <c r="PIS118" i="11"/>
  <c r="PIQ118" i="11"/>
  <c r="PIO118" i="11"/>
  <c r="PIM118" i="11"/>
  <c r="PIK118" i="11"/>
  <c r="PII118" i="11"/>
  <c r="PIG118" i="11"/>
  <c r="PIE118" i="11"/>
  <c r="PIC118" i="11"/>
  <c r="PIA118" i="11"/>
  <c r="PHY118" i="11"/>
  <c r="PHW118" i="11"/>
  <c r="PHU118" i="11"/>
  <c r="PHS118" i="11"/>
  <c r="PHQ118" i="11"/>
  <c r="PHO118" i="11"/>
  <c r="PHM118" i="11"/>
  <c r="PHK118" i="11"/>
  <c r="PHI118" i="11"/>
  <c r="PHG118" i="11"/>
  <c r="PHE118" i="11"/>
  <c r="PHC118" i="11"/>
  <c r="PHA118" i="11"/>
  <c r="PGY118" i="11"/>
  <c r="PGW118" i="11"/>
  <c r="PGU118" i="11"/>
  <c r="PGS118" i="11"/>
  <c r="PGQ118" i="11"/>
  <c r="PGO118" i="11"/>
  <c r="PGM118" i="11"/>
  <c r="PGK118" i="11"/>
  <c r="PGI118" i="11"/>
  <c r="PGG118" i="11"/>
  <c r="PGE118" i="11"/>
  <c r="PGC118" i="11"/>
  <c r="PGA118" i="11"/>
  <c r="PFY118" i="11"/>
  <c r="PFW118" i="11"/>
  <c r="PFU118" i="11"/>
  <c r="PFS118" i="11"/>
  <c r="PFQ118" i="11"/>
  <c r="PFO118" i="11"/>
  <c r="PFM118" i="11"/>
  <c r="PFK118" i="11"/>
  <c r="PFI118" i="11"/>
  <c r="PFG118" i="11"/>
  <c r="PFE118" i="11"/>
  <c r="PFC118" i="11"/>
  <c r="PFA118" i="11"/>
  <c r="PEY118" i="11"/>
  <c r="PEW118" i="11"/>
  <c r="PEU118" i="11"/>
  <c r="PES118" i="11"/>
  <c r="PEQ118" i="11"/>
  <c r="PEO118" i="11"/>
  <c r="PEM118" i="11"/>
  <c r="PEK118" i="11"/>
  <c r="PEI118" i="11"/>
  <c r="PEG118" i="11"/>
  <c r="PEE118" i="11"/>
  <c r="PEC118" i="11"/>
  <c r="PEA118" i="11"/>
  <c r="PDY118" i="11"/>
  <c r="PDW118" i="11"/>
  <c r="PDU118" i="11"/>
  <c r="PDS118" i="11"/>
  <c r="PDQ118" i="11"/>
  <c r="PDO118" i="11"/>
  <c r="PDM118" i="11"/>
  <c r="PDK118" i="11"/>
  <c r="PDI118" i="11"/>
  <c r="PDG118" i="11"/>
  <c r="PDE118" i="11"/>
  <c r="PDC118" i="11"/>
  <c r="PDA118" i="11"/>
  <c r="PCY118" i="11"/>
  <c r="PCW118" i="11"/>
  <c r="PCU118" i="11"/>
  <c r="PCS118" i="11"/>
  <c r="PCQ118" i="11"/>
  <c r="PCO118" i="11"/>
  <c r="PCM118" i="11"/>
  <c r="PCK118" i="11"/>
  <c r="PCI118" i="11"/>
  <c r="PCG118" i="11"/>
  <c r="PCE118" i="11"/>
  <c r="PCC118" i="11"/>
  <c r="PCA118" i="11"/>
  <c r="PBY118" i="11"/>
  <c r="PBW118" i="11"/>
  <c r="PBU118" i="11"/>
  <c r="PBS118" i="11"/>
  <c r="PBQ118" i="11"/>
  <c r="PBO118" i="11"/>
  <c r="PBM118" i="11"/>
  <c r="PBK118" i="11"/>
  <c r="PBI118" i="11"/>
  <c r="PBG118" i="11"/>
  <c r="PBE118" i="11"/>
  <c r="PBC118" i="11"/>
  <c r="PBA118" i="11"/>
  <c r="PAY118" i="11"/>
  <c r="PAW118" i="11"/>
  <c r="PAU118" i="11"/>
  <c r="PAS118" i="11"/>
  <c r="PAQ118" i="11"/>
  <c r="PAO118" i="11"/>
  <c r="PAM118" i="11"/>
  <c r="PAK118" i="11"/>
  <c r="PAI118" i="11"/>
  <c r="PAG118" i="11"/>
  <c r="PAE118" i="11"/>
  <c r="PAC118" i="11"/>
  <c r="PAA118" i="11"/>
  <c r="OZY118" i="11"/>
  <c r="OZW118" i="11"/>
  <c r="OZU118" i="11"/>
  <c r="OZS118" i="11"/>
  <c r="OZQ118" i="11"/>
  <c r="OZO118" i="11"/>
  <c r="OZM118" i="11"/>
  <c r="OZK118" i="11"/>
  <c r="OZI118" i="11"/>
  <c r="OZG118" i="11"/>
  <c r="OZE118" i="11"/>
  <c r="OZC118" i="11"/>
  <c r="OZA118" i="11"/>
  <c r="OYY118" i="11"/>
  <c r="OYW118" i="11"/>
  <c r="OYU118" i="11"/>
  <c r="OYS118" i="11"/>
  <c r="OYQ118" i="11"/>
  <c r="OYO118" i="11"/>
  <c r="OYM118" i="11"/>
  <c r="OYK118" i="11"/>
  <c r="OYI118" i="11"/>
  <c r="OYG118" i="11"/>
  <c r="OYE118" i="11"/>
  <c r="OYC118" i="11"/>
  <c r="OYA118" i="11"/>
  <c r="OXY118" i="11"/>
  <c r="OXW118" i="11"/>
  <c r="OXU118" i="11"/>
  <c r="OXS118" i="11"/>
  <c r="OXQ118" i="11"/>
  <c r="OXO118" i="11"/>
  <c r="OXM118" i="11"/>
  <c r="OXK118" i="11"/>
  <c r="OXI118" i="11"/>
  <c r="OXG118" i="11"/>
  <c r="OXE118" i="11"/>
  <c r="OXC118" i="11"/>
  <c r="OXA118" i="11"/>
  <c r="OWY118" i="11"/>
  <c r="OWW118" i="11"/>
  <c r="OWU118" i="11"/>
  <c r="OWS118" i="11"/>
  <c r="OWQ118" i="11"/>
  <c r="OWO118" i="11"/>
  <c r="OWM118" i="11"/>
  <c r="OWK118" i="11"/>
  <c r="OWI118" i="11"/>
  <c r="OWG118" i="11"/>
  <c r="OWE118" i="11"/>
  <c r="OWC118" i="11"/>
  <c r="OWA118" i="11"/>
  <c r="OVY118" i="11"/>
  <c r="OVW118" i="11"/>
  <c r="OVU118" i="11"/>
  <c r="OVS118" i="11"/>
  <c r="OVQ118" i="11"/>
  <c r="OVO118" i="11"/>
  <c r="OVM118" i="11"/>
  <c r="OVK118" i="11"/>
  <c r="OVI118" i="11"/>
  <c r="OVG118" i="11"/>
  <c r="OVE118" i="11"/>
  <c r="OVC118" i="11"/>
  <c r="OVA118" i="11"/>
  <c r="OUY118" i="11"/>
  <c r="OUW118" i="11"/>
  <c r="OUU118" i="11"/>
  <c r="OUS118" i="11"/>
  <c r="OUQ118" i="11"/>
  <c r="OUO118" i="11"/>
  <c r="OUM118" i="11"/>
  <c r="OUK118" i="11"/>
  <c r="OUI118" i="11"/>
  <c r="OUG118" i="11"/>
  <c r="OUE118" i="11"/>
  <c r="OUC118" i="11"/>
  <c r="OUA118" i="11"/>
  <c r="OTY118" i="11"/>
  <c r="OTW118" i="11"/>
  <c r="OTU118" i="11"/>
  <c r="OTS118" i="11"/>
  <c r="OTQ118" i="11"/>
  <c r="OTO118" i="11"/>
  <c r="OTM118" i="11"/>
  <c r="OTK118" i="11"/>
  <c r="OTI118" i="11"/>
  <c r="OTG118" i="11"/>
  <c r="OTE118" i="11"/>
  <c r="OTC118" i="11"/>
  <c r="OTA118" i="11"/>
  <c r="OSY118" i="11"/>
  <c r="OSW118" i="11"/>
  <c r="OSU118" i="11"/>
  <c r="OSS118" i="11"/>
  <c r="OSQ118" i="11"/>
  <c r="OSO118" i="11"/>
  <c r="OSM118" i="11"/>
  <c r="OSK118" i="11"/>
  <c r="OSI118" i="11"/>
  <c r="OSG118" i="11"/>
  <c r="OSE118" i="11"/>
  <c r="OSC118" i="11"/>
  <c r="OSA118" i="11"/>
  <c r="ORY118" i="11"/>
  <c r="ORW118" i="11"/>
  <c r="ORU118" i="11"/>
  <c r="ORS118" i="11"/>
  <c r="ORQ118" i="11"/>
  <c r="ORO118" i="11"/>
  <c r="ORM118" i="11"/>
  <c r="ORK118" i="11"/>
  <c r="ORI118" i="11"/>
  <c r="ORG118" i="11"/>
  <c r="ORE118" i="11"/>
  <c r="ORC118" i="11"/>
  <c r="ORA118" i="11"/>
  <c r="OQY118" i="11"/>
  <c r="OQW118" i="11"/>
  <c r="OQU118" i="11"/>
  <c r="OQS118" i="11"/>
  <c r="OQQ118" i="11"/>
  <c r="OQO118" i="11"/>
  <c r="OQM118" i="11"/>
  <c r="OQK118" i="11"/>
  <c r="OQI118" i="11"/>
  <c r="OQG118" i="11"/>
  <c r="OQE118" i="11"/>
  <c r="OQC118" i="11"/>
  <c r="OQA118" i="11"/>
  <c r="OPY118" i="11"/>
  <c r="OPW118" i="11"/>
  <c r="OPU118" i="11"/>
  <c r="OPS118" i="11"/>
  <c r="OPQ118" i="11"/>
  <c r="OPO118" i="11"/>
  <c r="OPM118" i="11"/>
  <c r="OPK118" i="11"/>
  <c r="OPI118" i="11"/>
  <c r="OPG118" i="11"/>
  <c r="OPE118" i="11"/>
  <c r="OPC118" i="11"/>
  <c r="OPA118" i="11"/>
  <c r="OOY118" i="11"/>
  <c r="OOW118" i="11"/>
  <c r="OOU118" i="11"/>
  <c r="OOS118" i="11"/>
  <c r="OOQ118" i="11"/>
  <c r="OOO118" i="11"/>
  <c r="OOM118" i="11"/>
  <c r="OOK118" i="11"/>
  <c r="OOI118" i="11"/>
  <c r="OOG118" i="11"/>
  <c r="OOE118" i="11"/>
  <c r="OOC118" i="11"/>
  <c r="OOA118" i="11"/>
  <c r="ONY118" i="11"/>
  <c r="ONW118" i="11"/>
  <c r="ONU118" i="11"/>
  <c r="ONS118" i="11"/>
  <c r="ONQ118" i="11"/>
  <c r="ONO118" i="11"/>
  <c r="ONM118" i="11"/>
  <c r="ONK118" i="11"/>
  <c r="ONI118" i="11"/>
  <c r="ONG118" i="11"/>
  <c r="ONE118" i="11"/>
  <c r="ONC118" i="11"/>
  <c r="ONA118" i="11"/>
  <c r="OMY118" i="11"/>
  <c r="OMW118" i="11"/>
  <c r="OMU118" i="11"/>
  <c r="OMS118" i="11"/>
  <c r="OMQ118" i="11"/>
  <c r="OMO118" i="11"/>
  <c r="OMM118" i="11"/>
  <c r="OMK118" i="11"/>
  <c r="OMI118" i="11"/>
  <c r="OMG118" i="11"/>
  <c r="OME118" i="11"/>
  <c r="OMC118" i="11"/>
  <c r="OMA118" i="11"/>
  <c r="OLY118" i="11"/>
  <c r="OLW118" i="11"/>
  <c r="OLU118" i="11"/>
  <c r="OLS118" i="11"/>
  <c r="OLQ118" i="11"/>
  <c r="OLO118" i="11"/>
  <c r="OLM118" i="11"/>
  <c r="OLK118" i="11"/>
  <c r="OLI118" i="11"/>
  <c r="OLG118" i="11"/>
  <c r="OLE118" i="11"/>
  <c r="OLC118" i="11"/>
  <c r="OLA118" i="11"/>
  <c r="OKY118" i="11"/>
  <c r="OKW118" i="11"/>
  <c r="OKU118" i="11"/>
  <c r="OKS118" i="11"/>
  <c r="OKQ118" i="11"/>
  <c r="OKO118" i="11"/>
  <c r="OKM118" i="11"/>
  <c r="OKK118" i="11"/>
  <c r="OKI118" i="11"/>
  <c r="OKG118" i="11"/>
  <c r="OKE118" i="11"/>
  <c r="OKC118" i="11"/>
  <c r="OKA118" i="11"/>
  <c r="OJY118" i="11"/>
  <c r="OJW118" i="11"/>
  <c r="OJU118" i="11"/>
  <c r="OJS118" i="11"/>
  <c r="OJQ118" i="11"/>
  <c r="OJO118" i="11"/>
  <c r="OJM118" i="11"/>
  <c r="OJK118" i="11"/>
  <c r="OJI118" i="11"/>
  <c r="OJG118" i="11"/>
  <c r="OJE118" i="11"/>
  <c r="OJC118" i="11"/>
  <c r="OJA118" i="11"/>
  <c r="OIY118" i="11"/>
  <c r="OIW118" i="11"/>
  <c r="OIU118" i="11"/>
  <c r="OIS118" i="11"/>
  <c r="OIQ118" i="11"/>
  <c r="OIO118" i="11"/>
  <c r="OIM118" i="11"/>
  <c r="OIK118" i="11"/>
  <c r="OII118" i="11"/>
  <c r="OIG118" i="11"/>
  <c r="OIE118" i="11"/>
  <c r="OIC118" i="11"/>
  <c r="OIA118" i="11"/>
  <c r="OHY118" i="11"/>
  <c r="OHW118" i="11"/>
  <c r="OHU118" i="11"/>
  <c r="OHS118" i="11"/>
  <c r="OHQ118" i="11"/>
  <c r="OHO118" i="11"/>
  <c r="OHM118" i="11"/>
  <c r="OHK118" i="11"/>
  <c r="OHI118" i="11"/>
  <c r="OHG118" i="11"/>
  <c r="OHE118" i="11"/>
  <c r="OHC118" i="11"/>
  <c r="OHA118" i="11"/>
  <c r="OGY118" i="11"/>
  <c r="OGW118" i="11"/>
  <c r="OGU118" i="11"/>
  <c r="OGS118" i="11"/>
  <c r="OGQ118" i="11"/>
  <c r="OGO118" i="11"/>
  <c r="OGM118" i="11"/>
  <c r="OGK118" i="11"/>
  <c r="OGI118" i="11"/>
  <c r="OGG118" i="11"/>
  <c r="OGE118" i="11"/>
  <c r="OGC118" i="11"/>
  <c r="OGA118" i="11"/>
  <c r="OFY118" i="11"/>
  <c r="OFW118" i="11"/>
  <c r="OFU118" i="11"/>
  <c r="OFS118" i="11"/>
  <c r="OFQ118" i="11"/>
  <c r="OFO118" i="11"/>
  <c r="OFM118" i="11"/>
  <c r="OFK118" i="11"/>
  <c r="OFI118" i="11"/>
  <c r="OFG118" i="11"/>
  <c r="OFE118" i="11"/>
  <c r="OFC118" i="11"/>
  <c r="OFA118" i="11"/>
  <c r="OEY118" i="11"/>
  <c r="OEW118" i="11"/>
  <c r="OEU118" i="11"/>
  <c r="OES118" i="11"/>
  <c r="OEQ118" i="11"/>
  <c r="OEO118" i="11"/>
  <c r="OEM118" i="11"/>
  <c r="OEK118" i="11"/>
  <c r="OEI118" i="11"/>
  <c r="OEG118" i="11"/>
  <c r="OEE118" i="11"/>
  <c r="OEC118" i="11"/>
  <c r="OEA118" i="11"/>
  <c r="ODY118" i="11"/>
  <c r="ODW118" i="11"/>
  <c r="ODU118" i="11"/>
  <c r="ODS118" i="11"/>
  <c r="ODQ118" i="11"/>
  <c r="ODO118" i="11"/>
  <c r="ODM118" i="11"/>
  <c r="ODK118" i="11"/>
  <c r="ODI118" i="11"/>
  <c r="ODG118" i="11"/>
  <c r="ODE118" i="11"/>
  <c r="ODC118" i="11"/>
  <c r="ODA118" i="11"/>
  <c r="OCY118" i="11"/>
  <c r="OCW118" i="11"/>
  <c r="OCU118" i="11"/>
  <c r="OCS118" i="11"/>
  <c r="OCQ118" i="11"/>
  <c r="OCO118" i="11"/>
  <c r="OCM118" i="11"/>
  <c r="OCK118" i="11"/>
  <c r="OCI118" i="11"/>
  <c r="OCG118" i="11"/>
  <c r="OCE118" i="11"/>
  <c r="OCC118" i="11"/>
  <c r="OCA118" i="11"/>
  <c r="OBY118" i="11"/>
  <c r="OBW118" i="11"/>
  <c r="OBU118" i="11"/>
  <c r="OBS118" i="11"/>
  <c r="OBQ118" i="11"/>
  <c r="OBO118" i="11"/>
  <c r="OBM118" i="11"/>
  <c r="OBK118" i="11"/>
  <c r="OBI118" i="11"/>
  <c r="OBG118" i="11"/>
  <c r="OBE118" i="11"/>
  <c r="OBC118" i="11"/>
  <c r="OBA118" i="11"/>
  <c r="OAY118" i="11"/>
  <c r="OAW118" i="11"/>
  <c r="OAU118" i="11"/>
  <c r="OAS118" i="11"/>
  <c r="OAQ118" i="11"/>
  <c r="OAO118" i="11"/>
  <c r="OAM118" i="11"/>
  <c r="OAK118" i="11"/>
  <c r="OAI118" i="11"/>
  <c r="OAG118" i="11"/>
  <c r="OAE118" i="11"/>
  <c r="OAC118" i="11"/>
  <c r="OAA118" i="11"/>
  <c r="NZY118" i="11"/>
  <c r="NZW118" i="11"/>
  <c r="NZU118" i="11"/>
  <c r="NZS118" i="11"/>
  <c r="NZQ118" i="11"/>
  <c r="NZO118" i="11"/>
  <c r="NZM118" i="11"/>
  <c r="NZK118" i="11"/>
  <c r="NZI118" i="11"/>
  <c r="NZG118" i="11"/>
  <c r="NZE118" i="11"/>
  <c r="NZC118" i="11"/>
  <c r="NZA118" i="11"/>
  <c r="NYY118" i="11"/>
  <c r="NYW118" i="11"/>
  <c r="NYU118" i="11"/>
  <c r="NYS118" i="11"/>
  <c r="NYQ118" i="11"/>
  <c r="NYO118" i="11"/>
  <c r="NYM118" i="11"/>
  <c r="NYK118" i="11"/>
  <c r="NYI118" i="11"/>
  <c r="NYG118" i="11"/>
  <c r="NYE118" i="11"/>
  <c r="NYC118" i="11"/>
  <c r="NYA118" i="11"/>
  <c r="NXY118" i="11"/>
  <c r="NXW118" i="11"/>
  <c r="NXU118" i="11"/>
  <c r="NXS118" i="11"/>
  <c r="NXQ118" i="11"/>
  <c r="NXO118" i="11"/>
  <c r="NXM118" i="11"/>
  <c r="NXK118" i="11"/>
  <c r="NXI118" i="11"/>
  <c r="NXG118" i="11"/>
  <c r="NXE118" i="11"/>
  <c r="NXC118" i="11"/>
  <c r="NXA118" i="11"/>
  <c r="NWY118" i="11"/>
  <c r="NWW118" i="11"/>
  <c r="NWU118" i="11"/>
  <c r="NWS118" i="11"/>
  <c r="NWQ118" i="11"/>
  <c r="NWO118" i="11"/>
  <c r="NWM118" i="11"/>
  <c r="NWK118" i="11"/>
  <c r="NWI118" i="11"/>
  <c r="NWG118" i="11"/>
  <c r="NWE118" i="11"/>
  <c r="NWC118" i="11"/>
  <c r="NWA118" i="11"/>
  <c r="NVY118" i="11"/>
  <c r="NVW118" i="11"/>
  <c r="NVU118" i="11"/>
  <c r="NVS118" i="11"/>
  <c r="NVQ118" i="11"/>
  <c r="NVO118" i="11"/>
  <c r="NVM118" i="11"/>
  <c r="NVK118" i="11"/>
  <c r="NVI118" i="11"/>
  <c r="NVG118" i="11"/>
  <c r="NVE118" i="11"/>
  <c r="NVC118" i="11"/>
  <c r="NVA118" i="11"/>
  <c r="NUY118" i="11"/>
  <c r="NUW118" i="11"/>
  <c r="NUU118" i="11"/>
  <c r="NUS118" i="11"/>
  <c r="NUQ118" i="11"/>
  <c r="NUO118" i="11"/>
  <c r="NUM118" i="11"/>
  <c r="NUK118" i="11"/>
  <c r="NUI118" i="11"/>
  <c r="NUG118" i="11"/>
  <c r="NUE118" i="11"/>
  <c r="NUC118" i="11"/>
  <c r="NUA118" i="11"/>
  <c r="NTY118" i="11"/>
  <c r="NTW118" i="11"/>
  <c r="NTU118" i="11"/>
  <c r="NTS118" i="11"/>
  <c r="NTQ118" i="11"/>
  <c r="NTO118" i="11"/>
  <c r="NTM118" i="11"/>
  <c r="NTK118" i="11"/>
  <c r="NTI118" i="11"/>
  <c r="NTG118" i="11"/>
  <c r="NTE118" i="11"/>
  <c r="NTC118" i="11"/>
  <c r="NTA118" i="11"/>
  <c r="NSY118" i="11"/>
  <c r="NSW118" i="11"/>
  <c r="NSU118" i="11"/>
  <c r="NSS118" i="11"/>
  <c r="NSQ118" i="11"/>
  <c r="NSO118" i="11"/>
  <c r="NSM118" i="11"/>
  <c r="NSK118" i="11"/>
  <c r="NSI118" i="11"/>
  <c r="NSG118" i="11"/>
  <c r="NSE118" i="11"/>
  <c r="NSC118" i="11"/>
  <c r="NSA118" i="11"/>
  <c r="NRY118" i="11"/>
  <c r="NRW118" i="11"/>
  <c r="NRU118" i="11"/>
  <c r="NRS118" i="11"/>
  <c r="NRQ118" i="11"/>
  <c r="NRO118" i="11"/>
  <c r="NRM118" i="11"/>
  <c r="NRK118" i="11"/>
  <c r="NRI118" i="11"/>
  <c r="NRG118" i="11"/>
  <c r="NRE118" i="11"/>
  <c r="NRC118" i="11"/>
  <c r="NRA118" i="11"/>
  <c r="NQY118" i="11"/>
  <c r="NQW118" i="11"/>
  <c r="NQU118" i="11"/>
  <c r="NQS118" i="11"/>
  <c r="NQQ118" i="11"/>
  <c r="NQO118" i="11"/>
  <c r="NQM118" i="11"/>
  <c r="NQK118" i="11"/>
  <c r="NQI118" i="11"/>
  <c r="NQG118" i="11"/>
  <c r="NQE118" i="11"/>
  <c r="NQC118" i="11"/>
  <c r="NQA118" i="11"/>
  <c r="NPY118" i="11"/>
  <c r="NPW118" i="11"/>
  <c r="NPU118" i="11"/>
  <c r="NPS118" i="11"/>
  <c r="NPQ118" i="11"/>
  <c r="NPO118" i="11"/>
  <c r="NPM118" i="11"/>
  <c r="NPK118" i="11"/>
  <c r="NPI118" i="11"/>
  <c r="NPG118" i="11"/>
  <c r="NPE118" i="11"/>
  <c r="NPC118" i="11"/>
  <c r="NPA118" i="11"/>
  <c r="NOY118" i="11"/>
  <c r="NOW118" i="11"/>
  <c r="NOU118" i="11"/>
  <c r="NOS118" i="11"/>
  <c r="NOQ118" i="11"/>
  <c r="NOO118" i="11"/>
  <c r="NOM118" i="11"/>
  <c r="NOK118" i="11"/>
  <c r="NOI118" i="11"/>
  <c r="NOG118" i="11"/>
  <c r="NOE118" i="11"/>
  <c r="NOC118" i="11"/>
  <c r="NOA118" i="11"/>
  <c r="NNY118" i="11"/>
  <c r="NNW118" i="11"/>
  <c r="NNU118" i="11"/>
  <c r="NNS118" i="11"/>
  <c r="NNQ118" i="11"/>
  <c r="NNO118" i="11"/>
  <c r="NNM118" i="11"/>
  <c r="NNK118" i="11"/>
  <c r="NNI118" i="11"/>
  <c r="NNG118" i="11"/>
  <c r="NNE118" i="11"/>
  <c r="NNC118" i="11"/>
  <c r="NNA118" i="11"/>
  <c r="NMY118" i="11"/>
  <c r="NMW118" i="11"/>
  <c r="NMU118" i="11"/>
  <c r="NMS118" i="11"/>
  <c r="NMQ118" i="11"/>
  <c r="NMO118" i="11"/>
  <c r="NMM118" i="11"/>
  <c r="NMK118" i="11"/>
  <c r="NMI118" i="11"/>
  <c r="NMG118" i="11"/>
  <c r="NME118" i="11"/>
  <c r="NMC118" i="11"/>
  <c r="NMA118" i="11"/>
  <c r="NLY118" i="11"/>
  <c r="NLW118" i="11"/>
  <c r="NLU118" i="11"/>
  <c r="NLS118" i="11"/>
  <c r="NLQ118" i="11"/>
  <c r="NLO118" i="11"/>
  <c r="NLM118" i="11"/>
  <c r="NLK118" i="11"/>
  <c r="NLI118" i="11"/>
  <c r="NLG118" i="11"/>
  <c r="NLE118" i="11"/>
  <c r="NLC118" i="11"/>
  <c r="NLA118" i="11"/>
  <c r="NKY118" i="11"/>
  <c r="NKW118" i="11"/>
  <c r="NKU118" i="11"/>
  <c r="NKS118" i="11"/>
  <c r="NKQ118" i="11"/>
  <c r="NKO118" i="11"/>
  <c r="NKM118" i="11"/>
  <c r="NKK118" i="11"/>
  <c r="NKI118" i="11"/>
  <c r="NKG118" i="11"/>
  <c r="NKE118" i="11"/>
  <c r="NKC118" i="11"/>
  <c r="NKA118" i="11"/>
  <c r="NJY118" i="11"/>
  <c r="NJW118" i="11"/>
  <c r="NJU118" i="11"/>
  <c r="NJS118" i="11"/>
  <c r="NJQ118" i="11"/>
  <c r="NJO118" i="11"/>
  <c r="NJM118" i="11"/>
  <c r="NJK118" i="11"/>
  <c r="NJI118" i="11"/>
  <c r="NJG118" i="11"/>
  <c r="NJE118" i="11"/>
  <c r="NJC118" i="11"/>
  <c r="NJA118" i="11"/>
  <c r="NIY118" i="11"/>
  <c r="NIW118" i="11"/>
  <c r="NIU118" i="11"/>
  <c r="NIS118" i="11"/>
  <c r="NIQ118" i="11"/>
  <c r="NIO118" i="11"/>
  <c r="NIM118" i="11"/>
  <c r="NIK118" i="11"/>
  <c r="NII118" i="11"/>
  <c r="NIG118" i="11"/>
  <c r="NIE118" i="11"/>
  <c r="NIC118" i="11"/>
  <c r="NIA118" i="11"/>
  <c r="NHY118" i="11"/>
  <c r="NHW118" i="11"/>
  <c r="NHU118" i="11"/>
  <c r="NHS118" i="11"/>
  <c r="NHQ118" i="11"/>
  <c r="NHO118" i="11"/>
  <c r="NHM118" i="11"/>
  <c r="NHK118" i="11"/>
  <c r="NHI118" i="11"/>
  <c r="NHG118" i="11"/>
  <c r="NHE118" i="11"/>
  <c r="NHC118" i="11"/>
  <c r="NHA118" i="11"/>
  <c r="NGY118" i="11"/>
  <c r="NGW118" i="11"/>
  <c r="NGU118" i="11"/>
  <c r="NGS118" i="11"/>
  <c r="NGQ118" i="11"/>
  <c r="NGO118" i="11"/>
  <c r="NGM118" i="11"/>
  <c r="NGK118" i="11"/>
  <c r="NGI118" i="11"/>
  <c r="NGG118" i="11"/>
  <c r="NGE118" i="11"/>
  <c r="NGC118" i="11"/>
  <c r="NGA118" i="11"/>
  <c r="NFY118" i="11"/>
  <c r="NFW118" i="11"/>
  <c r="NFU118" i="11"/>
  <c r="NFS118" i="11"/>
  <c r="NFQ118" i="11"/>
  <c r="NFO118" i="11"/>
  <c r="NFM118" i="11"/>
  <c r="NFK118" i="11"/>
  <c r="NFI118" i="11"/>
  <c r="NFG118" i="11"/>
  <c r="NFE118" i="11"/>
  <c r="NFC118" i="11"/>
  <c r="NFA118" i="11"/>
  <c r="NEY118" i="11"/>
  <c r="NEW118" i="11"/>
  <c r="NEU118" i="11"/>
  <c r="NES118" i="11"/>
  <c r="NEQ118" i="11"/>
  <c r="NEO118" i="11"/>
  <c r="NEM118" i="11"/>
  <c r="NEK118" i="11"/>
  <c r="NEI118" i="11"/>
  <c r="NEG118" i="11"/>
  <c r="NEE118" i="11"/>
  <c r="NEC118" i="11"/>
  <c r="NEA118" i="11"/>
  <c r="NDY118" i="11"/>
  <c r="NDW118" i="11"/>
  <c r="NDU118" i="11"/>
  <c r="NDS118" i="11"/>
  <c r="NDQ118" i="11"/>
  <c r="NDO118" i="11"/>
  <c r="NDM118" i="11"/>
  <c r="NDK118" i="11"/>
  <c r="NDI118" i="11"/>
  <c r="NDG118" i="11"/>
  <c r="NDE118" i="11"/>
  <c r="NDC118" i="11"/>
  <c r="NDA118" i="11"/>
  <c r="NCY118" i="11"/>
  <c r="NCW118" i="11"/>
  <c r="NCU118" i="11"/>
  <c r="NCS118" i="11"/>
  <c r="NCQ118" i="11"/>
  <c r="NCO118" i="11"/>
  <c r="NCM118" i="11"/>
  <c r="NCK118" i="11"/>
  <c r="NCI118" i="11"/>
  <c r="NCG118" i="11"/>
  <c r="NCE118" i="11"/>
  <c r="NCC118" i="11"/>
  <c r="NCA118" i="11"/>
  <c r="NBY118" i="11"/>
  <c r="NBW118" i="11"/>
  <c r="NBU118" i="11"/>
  <c r="NBS118" i="11"/>
  <c r="NBQ118" i="11"/>
  <c r="NBO118" i="11"/>
  <c r="NBM118" i="11"/>
  <c r="NBK118" i="11"/>
  <c r="NBI118" i="11"/>
  <c r="NBG118" i="11"/>
  <c r="NBE118" i="11"/>
  <c r="NBC118" i="11"/>
  <c r="NBA118" i="11"/>
  <c r="NAY118" i="11"/>
  <c r="NAW118" i="11"/>
  <c r="NAU118" i="11"/>
  <c r="NAS118" i="11"/>
  <c r="NAQ118" i="11"/>
  <c r="NAO118" i="11"/>
  <c r="NAM118" i="11"/>
  <c r="NAK118" i="11"/>
  <c r="NAI118" i="11"/>
  <c r="NAG118" i="11"/>
  <c r="NAE118" i="11"/>
  <c r="NAC118" i="11"/>
  <c r="NAA118" i="11"/>
  <c r="MZY118" i="11"/>
  <c r="MZW118" i="11"/>
  <c r="MZU118" i="11"/>
  <c r="MZS118" i="11"/>
  <c r="MZQ118" i="11"/>
  <c r="MZO118" i="11"/>
  <c r="MZM118" i="11"/>
  <c r="MZK118" i="11"/>
  <c r="MZI118" i="11"/>
  <c r="MZG118" i="11"/>
  <c r="MZE118" i="11"/>
  <c r="MZC118" i="11"/>
  <c r="MZA118" i="11"/>
  <c r="MYY118" i="11"/>
  <c r="MYW118" i="11"/>
  <c r="MYU118" i="11"/>
  <c r="MYS118" i="11"/>
  <c r="MYQ118" i="11"/>
  <c r="MYO118" i="11"/>
  <c r="MYM118" i="11"/>
  <c r="MYK118" i="11"/>
  <c r="MYI118" i="11"/>
  <c r="MYG118" i="11"/>
  <c r="MYE118" i="11"/>
  <c r="MYC118" i="11"/>
  <c r="MYA118" i="11"/>
  <c r="MXY118" i="11"/>
  <c r="MXW118" i="11"/>
  <c r="MXU118" i="11"/>
  <c r="MXS118" i="11"/>
  <c r="MXQ118" i="11"/>
  <c r="MXO118" i="11"/>
  <c r="MXM118" i="11"/>
  <c r="MXK118" i="11"/>
  <c r="MXI118" i="11"/>
  <c r="MXG118" i="11"/>
  <c r="MXE118" i="11"/>
  <c r="MXC118" i="11"/>
  <c r="MXA118" i="11"/>
  <c r="MWY118" i="11"/>
  <c r="MWW118" i="11"/>
  <c r="MWU118" i="11"/>
  <c r="MWS118" i="11"/>
  <c r="MWQ118" i="11"/>
  <c r="MWO118" i="11"/>
  <c r="MWM118" i="11"/>
  <c r="MWK118" i="11"/>
  <c r="MWI118" i="11"/>
  <c r="MWG118" i="11"/>
  <c r="MWE118" i="11"/>
  <c r="MWC118" i="11"/>
  <c r="MWA118" i="11"/>
  <c r="MVY118" i="11"/>
  <c r="MVW118" i="11"/>
  <c r="MVU118" i="11"/>
  <c r="MVS118" i="11"/>
  <c r="MVQ118" i="11"/>
  <c r="MVO118" i="11"/>
  <c r="MVM118" i="11"/>
  <c r="MVK118" i="11"/>
  <c r="MVI118" i="11"/>
  <c r="MVG118" i="11"/>
  <c r="MVE118" i="11"/>
  <c r="MVC118" i="11"/>
  <c r="MVA118" i="11"/>
  <c r="MUY118" i="11"/>
  <c r="MUW118" i="11"/>
  <c r="MUU118" i="11"/>
  <c r="MUS118" i="11"/>
  <c r="MUQ118" i="11"/>
  <c r="MUO118" i="11"/>
  <c r="MUM118" i="11"/>
  <c r="MUK118" i="11"/>
  <c r="MUI118" i="11"/>
  <c r="MUG118" i="11"/>
  <c r="MUE118" i="11"/>
  <c r="MUC118" i="11"/>
  <c r="MUA118" i="11"/>
  <c r="MTY118" i="11"/>
  <c r="MTW118" i="11"/>
  <c r="MTU118" i="11"/>
  <c r="MTS118" i="11"/>
  <c r="MTQ118" i="11"/>
  <c r="MTO118" i="11"/>
  <c r="MTM118" i="11"/>
  <c r="MTK118" i="11"/>
  <c r="MTI118" i="11"/>
  <c r="MTG118" i="11"/>
  <c r="MTE118" i="11"/>
  <c r="MTC118" i="11"/>
  <c r="MTA118" i="11"/>
  <c r="MSY118" i="11"/>
  <c r="MSW118" i="11"/>
  <c r="MSU118" i="11"/>
  <c r="MSS118" i="11"/>
  <c r="MSQ118" i="11"/>
  <c r="MSO118" i="11"/>
  <c r="MSM118" i="11"/>
  <c r="MSK118" i="11"/>
  <c r="MSI118" i="11"/>
  <c r="MSG118" i="11"/>
  <c r="MSE118" i="11"/>
  <c r="MSC118" i="11"/>
  <c r="MSA118" i="11"/>
  <c r="MRY118" i="11"/>
  <c r="MRW118" i="11"/>
  <c r="MRU118" i="11"/>
  <c r="MRS118" i="11"/>
  <c r="MRQ118" i="11"/>
  <c r="MRO118" i="11"/>
  <c r="MRM118" i="11"/>
  <c r="MRK118" i="11"/>
  <c r="MRI118" i="11"/>
  <c r="MRG118" i="11"/>
  <c r="MRE118" i="11"/>
  <c r="MRC118" i="11"/>
  <c r="MRA118" i="11"/>
  <c r="MQY118" i="11"/>
  <c r="MQW118" i="11"/>
  <c r="MQU118" i="11"/>
  <c r="MQS118" i="11"/>
  <c r="MQQ118" i="11"/>
  <c r="MQO118" i="11"/>
  <c r="MQM118" i="11"/>
  <c r="MQK118" i="11"/>
  <c r="MQI118" i="11"/>
  <c r="MQG118" i="11"/>
  <c r="MQE118" i="11"/>
  <c r="MQC118" i="11"/>
  <c r="MQA118" i="11"/>
  <c r="MPY118" i="11"/>
  <c r="MPW118" i="11"/>
  <c r="MPU118" i="11"/>
  <c r="MPS118" i="11"/>
  <c r="MPQ118" i="11"/>
  <c r="MPO118" i="11"/>
  <c r="MPM118" i="11"/>
  <c r="MPK118" i="11"/>
  <c r="MPI118" i="11"/>
  <c r="MPG118" i="11"/>
  <c r="MPE118" i="11"/>
  <c r="MPC118" i="11"/>
  <c r="MPA118" i="11"/>
  <c r="MOY118" i="11"/>
  <c r="MOW118" i="11"/>
  <c r="MOU118" i="11"/>
  <c r="MOS118" i="11"/>
  <c r="MOQ118" i="11"/>
  <c r="MOO118" i="11"/>
  <c r="MOM118" i="11"/>
  <c r="MOK118" i="11"/>
  <c r="MOI118" i="11"/>
  <c r="MOG118" i="11"/>
  <c r="MOE118" i="11"/>
  <c r="MOC118" i="11"/>
  <c r="MOA118" i="11"/>
  <c r="MNY118" i="11"/>
  <c r="MNW118" i="11"/>
  <c r="MNU118" i="11"/>
  <c r="MNS118" i="11"/>
  <c r="MNQ118" i="11"/>
  <c r="MNO118" i="11"/>
  <c r="MNM118" i="11"/>
  <c r="MNK118" i="11"/>
  <c r="MNI118" i="11"/>
  <c r="MNG118" i="11"/>
  <c r="MNE118" i="11"/>
  <c r="MNC118" i="11"/>
  <c r="MNA118" i="11"/>
  <c r="MMY118" i="11"/>
  <c r="MMW118" i="11"/>
  <c r="MMU118" i="11"/>
  <c r="MMS118" i="11"/>
  <c r="MMQ118" i="11"/>
  <c r="MMO118" i="11"/>
  <c r="MMM118" i="11"/>
  <c r="MMK118" i="11"/>
  <c r="MMI118" i="11"/>
  <c r="MMG118" i="11"/>
  <c r="MME118" i="11"/>
  <c r="MMC118" i="11"/>
  <c r="MMA118" i="11"/>
  <c r="MLY118" i="11"/>
  <c r="MLW118" i="11"/>
  <c r="MLU118" i="11"/>
  <c r="MLS118" i="11"/>
  <c r="MLQ118" i="11"/>
  <c r="MLO118" i="11"/>
  <c r="MLM118" i="11"/>
  <c r="MLK118" i="11"/>
  <c r="MLI118" i="11"/>
  <c r="MLG118" i="11"/>
  <c r="MLE118" i="11"/>
  <c r="MLC118" i="11"/>
  <c r="MLA118" i="11"/>
  <c r="MKY118" i="11"/>
  <c r="MKW118" i="11"/>
  <c r="MKU118" i="11"/>
  <c r="MKS118" i="11"/>
  <c r="MKQ118" i="11"/>
  <c r="MKO118" i="11"/>
  <c r="MKM118" i="11"/>
  <c r="MKK118" i="11"/>
  <c r="MKI118" i="11"/>
  <c r="MKG118" i="11"/>
  <c r="MKE118" i="11"/>
  <c r="MKC118" i="11"/>
  <c r="MKA118" i="11"/>
  <c r="MJY118" i="11"/>
  <c r="MJW118" i="11"/>
  <c r="MJU118" i="11"/>
  <c r="MJS118" i="11"/>
  <c r="MJQ118" i="11"/>
  <c r="MJO118" i="11"/>
  <c r="MJM118" i="11"/>
  <c r="MJK118" i="11"/>
  <c r="MJI118" i="11"/>
  <c r="MJG118" i="11"/>
  <c r="MJE118" i="11"/>
  <c r="MJC118" i="11"/>
  <c r="MJA118" i="11"/>
  <c r="MIY118" i="11"/>
  <c r="MIW118" i="11"/>
  <c r="MIU118" i="11"/>
  <c r="MIS118" i="11"/>
  <c r="MIQ118" i="11"/>
  <c r="MIO118" i="11"/>
  <c r="MIM118" i="11"/>
  <c r="MIK118" i="11"/>
  <c r="MII118" i="11"/>
  <c r="MIG118" i="11"/>
  <c r="MIE118" i="11"/>
  <c r="MIC118" i="11"/>
  <c r="MIA118" i="11"/>
  <c r="MHY118" i="11"/>
  <c r="MHW118" i="11"/>
  <c r="MHU118" i="11"/>
  <c r="MHS118" i="11"/>
  <c r="MHQ118" i="11"/>
  <c r="MHO118" i="11"/>
  <c r="MHM118" i="11"/>
  <c r="MHK118" i="11"/>
  <c r="MHI118" i="11"/>
  <c r="MHG118" i="11"/>
  <c r="MHE118" i="11"/>
  <c r="MHC118" i="11"/>
  <c r="MHA118" i="11"/>
  <c r="MGY118" i="11"/>
  <c r="MGW118" i="11"/>
  <c r="MGU118" i="11"/>
  <c r="MGS118" i="11"/>
  <c r="MGQ118" i="11"/>
  <c r="MGO118" i="11"/>
  <c r="MGM118" i="11"/>
  <c r="MGK118" i="11"/>
  <c r="MGI118" i="11"/>
  <c r="MGG118" i="11"/>
  <c r="MGE118" i="11"/>
  <c r="MGC118" i="11"/>
  <c r="MGA118" i="11"/>
  <c r="MFY118" i="11"/>
  <c r="MFW118" i="11"/>
  <c r="MFU118" i="11"/>
  <c r="MFS118" i="11"/>
  <c r="MFQ118" i="11"/>
  <c r="MFO118" i="11"/>
  <c r="MFM118" i="11"/>
  <c r="MFK118" i="11"/>
  <c r="MFI118" i="11"/>
  <c r="MFG118" i="11"/>
  <c r="MFE118" i="11"/>
  <c r="MFC118" i="11"/>
  <c r="MFA118" i="11"/>
  <c r="MEY118" i="11"/>
  <c r="MEW118" i="11"/>
  <c r="MEU118" i="11"/>
  <c r="MES118" i="11"/>
  <c r="MEQ118" i="11"/>
  <c r="MEO118" i="11"/>
  <c r="MEM118" i="11"/>
  <c r="MEK118" i="11"/>
  <c r="MEI118" i="11"/>
  <c r="MEG118" i="11"/>
  <c r="MEE118" i="11"/>
  <c r="MEC118" i="11"/>
  <c r="MEA118" i="11"/>
  <c r="MDY118" i="11"/>
  <c r="MDW118" i="11"/>
  <c r="MDU118" i="11"/>
  <c r="MDS118" i="11"/>
  <c r="MDQ118" i="11"/>
  <c r="MDO118" i="11"/>
  <c r="MDM118" i="11"/>
  <c r="MDK118" i="11"/>
  <c r="MDI118" i="11"/>
  <c r="MDG118" i="11"/>
  <c r="MDE118" i="11"/>
  <c r="MDC118" i="11"/>
  <c r="MDA118" i="11"/>
  <c r="MCY118" i="11"/>
  <c r="MCW118" i="11"/>
  <c r="MCU118" i="11"/>
  <c r="MCS118" i="11"/>
  <c r="MCQ118" i="11"/>
  <c r="MCO118" i="11"/>
  <c r="MCM118" i="11"/>
  <c r="MCK118" i="11"/>
  <c r="MCI118" i="11"/>
  <c r="MCG118" i="11"/>
  <c r="MCE118" i="11"/>
  <c r="MCC118" i="11"/>
  <c r="MCA118" i="11"/>
  <c r="MBY118" i="11"/>
  <c r="MBW118" i="11"/>
  <c r="MBU118" i="11"/>
  <c r="MBS118" i="11"/>
  <c r="MBQ118" i="11"/>
  <c r="MBO118" i="11"/>
  <c r="MBM118" i="11"/>
  <c r="MBK118" i="11"/>
  <c r="MBI118" i="11"/>
  <c r="MBG118" i="11"/>
  <c r="MBE118" i="11"/>
  <c r="MBC118" i="11"/>
  <c r="MBA118" i="11"/>
  <c r="MAY118" i="11"/>
  <c r="MAW118" i="11"/>
  <c r="MAU118" i="11"/>
  <c r="MAS118" i="11"/>
  <c r="MAQ118" i="11"/>
  <c r="MAO118" i="11"/>
  <c r="MAM118" i="11"/>
  <c r="MAK118" i="11"/>
  <c r="MAI118" i="11"/>
  <c r="MAG118" i="11"/>
  <c r="MAE118" i="11"/>
  <c r="MAC118" i="11"/>
  <c r="MAA118" i="11"/>
  <c r="LZY118" i="11"/>
  <c r="LZW118" i="11"/>
  <c r="LZU118" i="11"/>
  <c r="LZS118" i="11"/>
  <c r="LZQ118" i="11"/>
  <c r="LZO118" i="11"/>
  <c r="LZM118" i="11"/>
  <c r="LZK118" i="11"/>
  <c r="LZI118" i="11"/>
  <c r="LZG118" i="11"/>
  <c r="LZE118" i="11"/>
  <c r="LZC118" i="11"/>
  <c r="LZA118" i="11"/>
  <c r="LYY118" i="11"/>
  <c r="LYW118" i="11"/>
  <c r="LYU118" i="11"/>
  <c r="LYS118" i="11"/>
  <c r="LYQ118" i="11"/>
  <c r="LYO118" i="11"/>
  <c r="LYM118" i="11"/>
  <c r="LYK118" i="11"/>
  <c r="LYI118" i="11"/>
  <c r="LYG118" i="11"/>
  <c r="LYE118" i="11"/>
  <c r="LYC118" i="11"/>
  <c r="LYA118" i="11"/>
  <c r="LXY118" i="11"/>
  <c r="LXW118" i="11"/>
  <c r="LXU118" i="11"/>
  <c r="LXS118" i="11"/>
  <c r="LXQ118" i="11"/>
  <c r="LXO118" i="11"/>
  <c r="LXM118" i="11"/>
  <c r="LXK118" i="11"/>
  <c r="LXI118" i="11"/>
  <c r="LXG118" i="11"/>
  <c r="LXE118" i="11"/>
  <c r="LXC118" i="11"/>
  <c r="LXA118" i="11"/>
  <c r="LWY118" i="11"/>
  <c r="LWW118" i="11"/>
  <c r="LWU118" i="11"/>
  <c r="LWS118" i="11"/>
  <c r="LWQ118" i="11"/>
  <c r="LWO118" i="11"/>
  <c r="LWM118" i="11"/>
  <c r="LWK118" i="11"/>
  <c r="LWI118" i="11"/>
  <c r="LWG118" i="11"/>
  <c r="LWE118" i="11"/>
  <c r="LWC118" i="11"/>
  <c r="LWA118" i="11"/>
  <c r="LVY118" i="11"/>
  <c r="LVW118" i="11"/>
  <c r="LVU118" i="11"/>
  <c r="LVS118" i="11"/>
  <c r="LVQ118" i="11"/>
  <c r="LVO118" i="11"/>
  <c r="LVM118" i="11"/>
  <c r="LVK118" i="11"/>
  <c r="LVI118" i="11"/>
  <c r="LVG118" i="11"/>
  <c r="LVE118" i="11"/>
  <c r="LVC118" i="11"/>
  <c r="LVA118" i="11"/>
  <c r="LUY118" i="11"/>
  <c r="LUW118" i="11"/>
  <c r="LUU118" i="11"/>
  <c r="LUS118" i="11"/>
  <c r="LUQ118" i="11"/>
  <c r="LUO118" i="11"/>
  <c r="LUM118" i="11"/>
  <c r="LUK118" i="11"/>
  <c r="LUI118" i="11"/>
  <c r="LUG118" i="11"/>
  <c r="LUE118" i="11"/>
  <c r="LUC118" i="11"/>
  <c r="LUA118" i="11"/>
  <c r="LTY118" i="11"/>
  <c r="LTW118" i="11"/>
  <c r="LTU118" i="11"/>
  <c r="LTS118" i="11"/>
  <c r="LTQ118" i="11"/>
  <c r="LTO118" i="11"/>
  <c r="LTM118" i="11"/>
  <c r="LTK118" i="11"/>
  <c r="LTI118" i="11"/>
  <c r="LTG118" i="11"/>
  <c r="LTE118" i="11"/>
  <c r="LTC118" i="11"/>
  <c r="LTA118" i="11"/>
  <c r="LSY118" i="11"/>
  <c r="LSW118" i="11"/>
  <c r="LSU118" i="11"/>
  <c r="LSS118" i="11"/>
  <c r="LSQ118" i="11"/>
  <c r="LSO118" i="11"/>
  <c r="LSM118" i="11"/>
  <c r="LSK118" i="11"/>
  <c r="LSI118" i="11"/>
  <c r="LSG118" i="11"/>
  <c r="LSE118" i="11"/>
  <c r="LSC118" i="11"/>
  <c r="LSA118" i="11"/>
  <c r="LRY118" i="11"/>
  <c r="LRW118" i="11"/>
  <c r="LRU118" i="11"/>
  <c r="LRS118" i="11"/>
  <c r="LRQ118" i="11"/>
  <c r="LRO118" i="11"/>
  <c r="LRM118" i="11"/>
  <c r="LRK118" i="11"/>
  <c r="LRI118" i="11"/>
  <c r="LRG118" i="11"/>
  <c r="LRE118" i="11"/>
  <c r="LRC118" i="11"/>
  <c r="LRA118" i="11"/>
  <c r="LQY118" i="11"/>
  <c r="LQW118" i="11"/>
  <c r="LQU118" i="11"/>
  <c r="LQS118" i="11"/>
  <c r="LQQ118" i="11"/>
  <c r="LQO118" i="11"/>
  <c r="LQM118" i="11"/>
  <c r="LQK118" i="11"/>
  <c r="LQI118" i="11"/>
  <c r="LQG118" i="11"/>
  <c r="LQE118" i="11"/>
  <c r="LQC118" i="11"/>
  <c r="LQA118" i="11"/>
  <c r="LPY118" i="11"/>
  <c r="LPW118" i="11"/>
  <c r="LPU118" i="11"/>
  <c r="LPS118" i="11"/>
  <c r="LPQ118" i="11"/>
  <c r="LPO118" i="11"/>
  <c r="LPM118" i="11"/>
  <c r="LPK118" i="11"/>
  <c r="LPI118" i="11"/>
  <c r="LPG118" i="11"/>
  <c r="LPE118" i="11"/>
  <c r="LPC118" i="11"/>
  <c r="LPA118" i="11"/>
  <c r="LOY118" i="11"/>
  <c r="LOW118" i="11"/>
  <c r="LOU118" i="11"/>
  <c r="LOS118" i="11"/>
  <c r="LOQ118" i="11"/>
  <c r="LOO118" i="11"/>
  <c r="LOM118" i="11"/>
  <c r="LOK118" i="11"/>
  <c r="LOI118" i="11"/>
  <c r="LOG118" i="11"/>
  <c r="LOE118" i="11"/>
  <c r="LOC118" i="11"/>
  <c r="LOA118" i="11"/>
  <c r="LNY118" i="11"/>
  <c r="LNW118" i="11"/>
  <c r="LNU118" i="11"/>
  <c r="LNS118" i="11"/>
  <c r="LNQ118" i="11"/>
  <c r="LNO118" i="11"/>
  <c r="LNM118" i="11"/>
  <c r="LNK118" i="11"/>
  <c r="LNI118" i="11"/>
  <c r="LNG118" i="11"/>
  <c r="LNE118" i="11"/>
  <c r="LNC118" i="11"/>
  <c r="LNA118" i="11"/>
  <c r="LMY118" i="11"/>
  <c r="LMW118" i="11"/>
  <c r="LMU118" i="11"/>
  <c r="LMS118" i="11"/>
  <c r="LMQ118" i="11"/>
  <c r="LMO118" i="11"/>
  <c r="LMM118" i="11"/>
  <c r="LMK118" i="11"/>
  <c r="LMI118" i="11"/>
  <c r="LMG118" i="11"/>
  <c r="LME118" i="11"/>
  <c r="LMC118" i="11"/>
  <c r="LMA118" i="11"/>
  <c r="LLY118" i="11"/>
  <c r="LLW118" i="11"/>
  <c r="LLU118" i="11"/>
  <c r="LLS118" i="11"/>
  <c r="LLQ118" i="11"/>
  <c r="LLO118" i="11"/>
  <c r="LLM118" i="11"/>
  <c r="LLK118" i="11"/>
  <c r="LLI118" i="11"/>
  <c r="LLG118" i="11"/>
  <c r="LLE118" i="11"/>
  <c r="LLC118" i="11"/>
  <c r="LLA118" i="11"/>
  <c r="LKY118" i="11"/>
  <c r="LKW118" i="11"/>
  <c r="LKU118" i="11"/>
  <c r="LKS118" i="11"/>
  <c r="LKQ118" i="11"/>
  <c r="LKO118" i="11"/>
  <c r="LKM118" i="11"/>
  <c r="LKK118" i="11"/>
  <c r="LKI118" i="11"/>
  <c r="LKG118" i="11"/>
  <c r="LKE118" i="11"/>
  <c r="LKC118" i="11"/>
  <c r="LKA118" i="11"/>
  <c r="LJY118" i="11"/>
  <c r="LJW118" i="11"/>
  <c r="LJU118" i="11"/>
  <c r="LJS118" i="11"/>
  <c r="LJQ118" i="11"/>
  <c r="LJO118" i="11"/>
  <c r="LJM118" i="11"/>
  <c r="LJK118" i="11"/>
  <c r="LJI118" i="11"/>
  <c r="LJG118" i="11"/>
  <c r="LJE118" i="11"/>
  <c r="LJC118" i="11"/>
  <c r="LJA118" i="11"/>
  <c r="LIY118" i="11"/>
  <c r="LIW118" i="11"/>
  <c r="LIU118" i="11"/>
  <c r="LIS118" i="11"/>
  <c r="LIQ118" i="11"/>
  <c r="LIO118" i="11"/>
  <c r="LIM118" i="11"/>
  <c r="LIK118" i="11"/>
  <c r="LII118" i="11"/>
  <c r="LIG118" i="11"/>
  <c r="LIE118" i="11"/>
  <c r="LIC118" i="11"/>
  <c r="LIA118" i="11"/>
  <c r="LHY118" i="11"/>
  <c r="LHW118" i="11"/>
  <c r="LHU118" i="11"/>
  <c r="LHS118" i="11"/>
  <c r="LHQ118" i="11"/>
  <c r="LHO118" i="11"/>
  <c r="LHM118" i="11"/>
  <c r="LHK118" i="11"/>
  <c r="LHI118" i="11"/>
  <c r="LHG118" i="11"/>
  <c r="LHE118" i="11"/>
  <c r="LHC118" i="11"/>
  <c r="LHA118" i="11"/>
  <c r="LGY118" i="11"/>
  <c r="LGW118" i="11"/>
  <c r="LGU118" i="11"/>
  <c r="LGS118" i="11"/>
  <c r="LGQ118" i="11"/>
  <c r="LGO118" i="11"/>
  <c r="LGM118" i="11"/>
  <c r="LGK118" i="11"/>
  <c r="LGI118" i="11"/>
  <c r="LGG118" i="11"/>
  <c r="LGE118" i="11"/>
  <c r="LGC118" i="11"/>
  <c r="LGA118" i="11"/>
  <c r="LFY118" i="11"/>
  <c r="LFW118" i="11"/>
  <c r="LFU118" i="11"/>
  <c r="LFS118" i="11"/>
  <c r="LFQ118" i="11"/>
  <c r="LFO118" i="11"/>
  <c r="LFM118" i="11"/>
  <c r="LFK118" i="11"/>
  <c r="LFI118" i="11"/>
  <c r="LFG118" i="11"/>
  <c r="LFE118" i="11"/>
  <c r="LFC118" i="11"/>
  <c r="LFA118" i="11"/>
  <c r="LEY118" i="11"/>
  <c r="LEW118" i="11"/>
  <c r="LEU118" i="11"/>
  <c r="LES118" i="11"/>
  <c r="LEQ118" i="11"/>
  <c r="LEO118" i="11"/>
  <c r="LEM118" i="11"/>
  <c r="LEK118" i="11"/>
  <c r="LEI118" i="11"/>
  <c r="LEG118" i="11"/>
  <c r="LEE118" i="11"/>
  <c r="LEC118" i="11"/>
  <c r="LEA118" i="11"/>
  <c r="LDY118" i="11"/>
  <c r="LDW118" i="11"/>
  <c r="LDU118" i="11"/>
  <c r="LDS118" i="11"/>
  <c r="LDQ118" i="11"/>
  <c r="LDO118" i="11"/>
  <c r="LDM118" i="11"/>
  <c r="LDK118" i="11"/>
  <c r="LDI118" i="11"/>
  <c r="LDG118" i="11"/>
  <c r="LDE118" i="11"/>
  <c r="LDC118" i="11"/>
  <c r="LDA118" i="11"/>
  <c r="LCY118" i="11"/>
  <c r="LCW118" i="11"/>
  <c r="LCU118" i="11"/>
  <c r="LCS118" i="11"/>
  <c r="LCQ118" i="11"/>
  <c r="LCO118" i="11"/>
  <c r="LCM118" i="11"/>
  <c r="LCK118" i="11"/>
  <c r="LCI118" i="11"/>
  <c r="LCG118" i="11"/>
  <c r="LCE118" i="11"/>
  <c r="LCC118" i="11"/>
  <c r="LCA118" i="11"/>
  <c r="LBY118" i="11"/>
  <c r="LBW118" i="11"/>
  <c r="LBU118" i="11"/>
  <c r="LBS118" i="11"/>
  <c r="LBQ118" i="11"/>
  <c r="LBO118" i="11"/>
  <c r="LBM118" i="11"/>
  <c r="LBK118" i="11"/>
  <c r="LBI118" i="11"/>
  <c r="LBG118" i="11"/>
  <c r="LBE118" i="11"/>
  <c r="LBC118" i="11"/>
  <c r="LBA118" i="11"/>
  <c r="LAY118" i="11"/>
  <c r="LAW118" i="11"/>
  <c r="LAU118" i="11"/>
  <c r="LAS118" i="11"/>
  <c r="LAQ118" i="11"/>
  <c r="LAO118" i="11"/>
  <c r="LAM118" i="11"/>
  <c r="LAK118" i="11"/>
  <c r="LAI118" i="11"/>
  <c r="LAG118" i="11"/>
  <c r="LAE118" i="11"/>
  <c r="LAC118" i="11"/>
  <c r="LAA118" i="11"/>
  <c r="KZY118" i="11"/>
  <c r="KZW118" i="11"/>
  <c r="KZU118" i="11"/>
  <c r="KZS118" i="11"/>
  <c r="KZQ118" i="11"/>
  <c r="KZO118" i="11"/>
  <c r="KZM118" i="11"/>
  <c r="KZK118" i="11"/>
  <c r="KZI118" i="11"/>
  <c r="KZG118" i="11"/>
  <c r="KZE118" i="11"/>
  <c r="KZC118" i="11"/>
  <c r="KZA118" i="11"/>
  <c r="KYY118" i="11"/>
  <c r="KYW118" i="11"/>
  <c r="KYU118" i="11"/>
  <c r="KYS118" i="11"/>
  <c r="KYQ118" i="11"/>
  <c r="KYO118" i="11"/>
  <c r="KYM118" i="11"/>
  <c r="KYK118" i="11"/>
  <c r="KYI118" i="11"/>
  <c r="KYG118" i="11"/>
  <c r="KYE118" i="11"/>
  <c r="KYC118" i="11"/>
  <c r="KYA118" i="11"/>
  <c r="KXY118" i="11"/>
  <c r="KXW118" i="11"/>
  <c r="KXU118" i="11"/>
  <c r="KXS118" i="11"/>
  <c r="KXQ118" i="11"/>
  <c r="KXO118" i="11"/>
  <c r="KXM118" i="11"/>
  <c r="KXK118" i="11"/>
  <c r="KXI118" i="11"/>
  <c r="KXG118" i="11"/>
  <c r="KXE118" i="11"/>
  <c r="KXC118" i="11"/>
  <c r="KXA118" i="11"/>
  <c r="KWY118" i="11"/>
  <c r="KWW118" i="11"/>
  <c r="KWU118" i="11"/>
  <c r="KWS118" i="11"/>
  <c r="KWQ118" i="11"/>
  <c r="KWO118" i="11"/>
  <c r="KWM118" i="11"/>
  <c r="KWK118" i="11"/>
  <c r="KWI118" i="11"/>
  <c r="KWG118" i="11"/>
  <c r="KWE118" i="11"/>
  <c r="KWC118" i="11"/>
  <c r="KWA118" i="11"/>
  <c r="KVY118" i="11"/>
  <c r="KVW118" i="11"/>
  <c r="KVU118" i="11"/>
  <c r="KVS118" i="11"/>
  <c r="KVQ118" i="11"/>
  <c r="KVO118" i="11"/>
  <c r="KVM118" i="11"/>
  <c r="KVK118" i="11"/>
  <c r="KVI118" i="11"/>
  <c r="KVG118" i="11"/>
  <c r="KVE118" i="11"/>
  <c r="KVC118" i="11"/>
  <c r="KVA118" i="11"/>
  <c r="KUY118" i="11"/>
  <c r="KUW118" i="11"/>
  <c r="KUU118" i="11"/>
  <c r="KUS118" i="11"/>
  <c r="KUQ118" i="11"/>
  <c r="KUO118" i="11"/>
  <c r="KUM118" i="11"/>
  <c r="KUK118" i="11"/>
  <c r="KUI118" i="11"/>
  <c r="KUG118" i="11"/>
  <c r="KUE118" i="11"/>
  <c r="KUC118" i="11"/>
  <c r="KUA118" i="11"/>
  <c r="KTY118" i="11"/>
  <c r="KTW118" i="11"/>
  <c r="KTU118" i="11"/>
  <c r="KTS118" i="11"/>
  <c r="KTQ118" i="11"/>
  <c r="KTO118" i="11"/>
  <c r="KTM118" i="11"/>
  <c r="KTK118" i="11"/>
  <c r="KTI118" i="11"/>
  <c r="KTG118" i="11"/>
  <c r="KTE118" i="11"/>
  <c r="KTC118" i="11"/>
  <c r="KTA118" i="11"/>
  <c r="KSY118" i="11"/>
  <c r="KSW118" i="11"/>
  <c r="KSU118" i="11"/>
  <c r="KSS118" i="11"/>
  <c r="KSQ118" i="11"/>
  <c r="KSO118" i="11"/>
  <c r="KSM118" i="11"/>
  <c r="KSK118" i="11"/>
  <c r="KSI118" i="11"/>
  <c r="KSG118" i="11"/>
  <c r="KSE118" i="11"/>
  <c r="KSC118" i="11"/>
  <c r="KSA118" i="11"/>
  <c r="KRY118" i="11"/>
  <c r="KRW118" i="11"/>
  <c r="KRU118" i="11"/>
  <c r="KRS118" i="11"/>
  <c r="KRQ118" i="11"/>
  <c r="KRO118" i="11"/>
  <c r="KRM118" i="11"/>
  <c r="KRK118" i="11"/>
  <c r="KRI118" i="11"/>
  <c r="KRG118" i="11"/>
  <c r="KRE118" i="11"/>
  <c r="KRC118" i="11"/>
  <c r="KRA118" i="11"/>
  <c r="KQY118" i="11"/>
  <c r="KQW118" i="11"/>
  <c r="KQU118" i="11"/>
  <c r="KQS118" i="11"/>
  <c r="KQQ118" i="11"/>
  <c r="KQO118" i="11"/>
  <c r="KQM118" i="11"/>
  <c r="KQK118" i="11"/>
  <c r="KQI118" i="11"/>
  <c r="KQG118" i="11"/>
  <c r="KQE118" i="11"/>
  <c r="KQC118" i="11"/>
  <c r="KQA118" i="11"/>
  <c r="KPY118" i="11"/>
  <c r="KPW118" i="11"/>
  <c r="KPU118" i="11"/>
  <c r="KPS118" i="11"/>
  <c r="KPQ118" i="11"/>
  <c r="KPO118" i="11"/>
  <c r="KPM118" i="11"/>
  <c r="KPK118" i="11"/>
  <c r="KPI118" i="11"/>
  <c r="KPG118" i="11"/>
  <c r="KPE118" i="11"/>
  <c r="KPC118" i="11"/>
  <c r="KPA118" i="11"/>
  <c r="KOY118" i="11"/>
  <c r="KOW118" i="11"/>
  <c r="KOU118" i="11"/>
  <c r="KOS118" i="11"/>
  <c r="KOQ118" i="11"/>
  <c r="KOO118" i="11"/>
  <c r="KOM118" i="11"/>
  <c r="KOK118" i="11"/>
  <c r="KOI118" i="11"/>
  <c r="KOG118" i="11"/>
  <c r="KOE118" i="11"/>
  <c r="KOC118" i="11"/>
  <c r="KOA118" i="11"/>
  <c r="KNY118" i="11"/>
  <c r="KNW118" i="11"/>
  <c r="KNU118" i="11"/>
  <c r="KNS118" i="11"/>
  <c r="KNQ118" i="11"/>
  <c r="KNO118" i="11"/>
  <c r="KNM118" i="11"/>
  <c r="KNK118" i="11"/>
  <c r="KNI118" i="11"/>
  <c r="KNG118" i="11"/>
  <c r="KNE118" i="11"/>
  <c r="KNC118" i="11"/>
  <c r="KNA118" i="11"/>
  <c r="KMY118" i="11"/>
  <c r="KMW118" i="11"/>
  <c r="KMU118" i="11"/>
  <c r="KMS118" i="11"/>
  <c r="KMQ118" i="11"/>
  <c r="KMO118" i="11"/>
  <c r="KMM118" i="11"/>
  <c r="KMK118" i="11"/>
  <c r="KMI118" i="11"/>
  <c r="KMG118" i="11"/>
  <c r="KME118" i="11"/>
  <c r="KMC118" i="11"/>
  <c r="KMA118" i="11"/>
  <c r="KLY118" i="11"/>
  <c r="KLW118" i="11"/>
  <c r="KLU118" i="11"/>
  <c r="KLS118" i="11"/>
  <c r="KLQ118" i="11"/>
  <c r="KLO118" i="11"/>
  <c r="KLM118" i="11"/>
  <c r="KLK118" i="11"/>
  <c r="KLI118" i="11"/>
  <c r="KLG118" i="11"/>
  <c r="KLE118" i="11"/>
  <c r="KLC118" i="11"/>
  <c r="KLA118" i="11"/>
  <c r="KKY118" i="11"/>
  <c r="KKW118" i="11"/>
  <c r="KKU118" i="11"/>
  <c r="KKS118" i="11"/>
  <c r="KKQ118" i="11"/>
  <c r="KKO118" i="11"/>
  <c r="KKM118" i="11"/>
  <c r="KKK118" i="11"/>
  <c r="KKI118" i="11"/>
  <c r="KKG118" i="11"/>
  <c r="KKE118" i="11"/>
  <c r="KKC118" i="11"/>
  <c r="KKA118" i="11"/>
  <c r="KJY118" i="11"/>
  <c r="KJW118" i="11"/>
  <c r="KJU118" i="11"/>
  <c r="KJS118" i="11"/>
  <c r="KJQ118" i="11"/>
  <c r="KJO118" i="11"/>
  <c r="KJM118" i="11"/>
  <c r="KJK118" i="11"/>
  <c r="KJI118" i="11"/>
  <c r="KJG118" i="11"/>
  <c r="KJE118" i="11"/>
  <c r="KJC118" i="11"/>
  <c r="KJA118" i="11"/>
  <c r="KIY118" i="11"/>
  <c r="KIW118" i="11"/>
  <c r="KIU118" i="11"/>
  <c r="KIS118" i="11"/>
  <c r="KIQ118" i="11"/>
  <c r="KIO118" i="11"/>
  <c r="KIM118" i="11"/>
  <c r="KIK118" i="11"/>
  <c r="KII118" i="11"/>
  <c r="KIG118" i="11"/>
  <c r="KIE118" i="11"/>
  <c r="KIC118" i="11"/>
  <c r="KIA118" i="11"/>
  <c r="KHY118" i="11"/>
  <c r="KHW118" i="11"/>
  <c r="KHU118" i="11"/>
  <c r="KHS118" i="11"/>
  <c r="KHQ118" i="11"/>
  <c r="KHO118" i="11"/>
  <c r="KHM118" i="11"/>
  <c r="KHK118" i="11"/>
  <c r="KHI118" i="11"/>
  <c r="KHG118" i="11"/>
  <c r="KHE118" i="11"/>
  <c r="KHC118" i="11"/>
  <c r="KHA118" i="11"/>
  <c r="KGY118" i="11"/>
  <c r="KGW118" i="11"/>
  <c r="KGU118" i="11"/>
  <c r="KGS118" i="11"/>
  <c r="KGQ118" i="11"/>
  <c r="KGO118" i="11"/>
  <c r="KGM118" i="11"/>
  <c r="KGK118" i="11"/>
  <c r="KGI118" i="11"/>
  <c r="KGG118" i="11"/>
  <c r="KGE118" i="11"/>
  <c r="KGC118" i="11"/>
  <c r="KGA118" i="11"/>
  <c r="KFY118" i="11"/>
  <c r="KFW118" i="11"/>
  <c r="KFU118" i="11"/>
  <c r="KFS118" i="11"/>
  <c r="KFQ118" i="11"/>
  <c r="KFO118" i="11"/>
  <c r="KFM118" i="11"/>
  <c r="KFK118" i="11"/>
  <c r="KFI118" i="11"/>
  <c r="KFG118" i="11"/>
  <c r="KFE118" i="11"/>
  <c r="KFC118" i="11"/>
  <c r="KFA118" i="11"/>
  <c r="KEY118" i="11"/>
  <c r="KEW118" i="11"/>
  <c r="KEU118" i="11"/>
  <c r="KES118" i="11"/>
  <c r="KEQ118" i="11"/>
  <c r="KEO118" i="11"/>
  <c r="KEM118" i="11"/>
  <c r="KEK118" i="11"/>
  <c r="KEI118" i="11"/>
  <c r="KEG118" i="11"/>
  <c r="KEE118" i="11"/>
  <c r="KEC118" i="11"/>
  <c r="KEA118" i="11"/>
  <c r="KDY118" i="11"/>
  <c r="KDW118" i="11"/>
  <c r="KDU118" i="11"/>
  <c r="KDS118" i="11"/>
  <c r="KDQ118" i="11"/>
  <c r="KDO118" i="11"/>
  <c r="KDM118" i="11"/>
  <c r="KDK118" i="11"/>
  <c r="KDI118" i="11"/>
  <c r="KDG118" i="11"/>
  <c r="KDE118" i="11"/>
  <c r="KDC118" i="11"/>
  <c r="KDA118" i="11"/>
  <c r="KCY118" i="11"/>
  <c r="KCW118" i="11"/>
  <c r="KCU118" i="11"/>
  <c r="KCS118" i="11"/>
  <c r="KCQ118" i="11"/>
  <c r="KCO118" i="11"/>
  <c r="KCM118" i="11"/>
  <c r="KCK118" i="11"/>
  <c r="KCI118" i="11"/>
  <c r="KCG118" i="11"/>
  <c r="KCE118" i="11"/>
  <c r="KCC118" i="11"/>
  <c r="KCA118" i="11"/>
  <c r="KBY118" i="11"/>
  <c r="KBW118" i="11"/>
  <c r="KBU118" i="11"/>
  <c r="KBS118" i="11"/>
  <c r="KBQ118" i="11"/>
  <c r="KBO118" i="11"/>
  <c r="KBM118" i="11"/>
  <c r="KBK118" i="11"/>
  <c r="KBI118" i="11"/>
  <c r="KBG118" i="11"/>
  <c r="KBE118" i="11"/>
  <c r="KBC118" i="11"/>
  <c r="KBA118" i="11"/>
  <c r="KAY118" i="11"/>
  <c r="KAW118" i="11"/>
  <c r="KAU118" i="11"/>
  <c r="KAS118" i="11"/>
  <c r="KAQ118" i="11"/>
  <c r="KAO118" i="11"/>
  <c r="KAM118" i="11"/>
  <c r="KAK118" i="11"/>
  <c r="KAI118" i="11"/>
  <c r="KAG118" i="11"/>
  <c r="KAE118" i="11"/>
  <c r="KAC118" i="11"/>
  <c r="KAA118" i="11"/>
  <c r="JZY118" i="11"/>
  <c r="JZW118" i="11"/>
  <c r="JZU118" i="11"/>
  <c r="JZS118" i="11"/>
  <c r="JZQ118" i="11"/>
  <c r="JZO118" i="11"/>
  <c r="JZM118" i="11"/>
  <c r="JZK118" i="11"/>
  <c r="JZI118" i="11"/>
  <c r="JZG118" i="11"/>
  <c r="JZE118" i="11"/>
  <c r="JZC118" i="11"/>
  <c r="JZA118" i="11"/>
  <c r="JYY118" i="11"/>
  <c r="JYW118" i="11"/>
  <c r="JYU118" i="11"/>
  <c r="JYS118" i="11"/>
  <c r="JYQ118" i="11"/>
  <c r="JYO118" i="11"/>
  <c r="JYM118" i="11"/>
  <c r="JYK118" i="11"/>
  <c r="JYI118" i="11"/>
  <c r="JYG118" i="11"/>
  <c r="JYE118" i="11"/>
  <c r="JYC118" i="11"/>
  <c r="JYA118" i="11"/>
  <c r="JXY118" i="11"/>
  <c r="JXW118" i="11"/>
  <c r="JXU118" i="11"/>
  <c r="JXS118" i="11"/>
  <c r="JXQ118" i="11"/>
  <c r="JXO118" i="11"/>
  <c r="JXM118" i="11"/>
  <c r="JXK118" i="11"/>
  <c r="JXI118" i="11"/>
  <c r="JXG118" i="11"/>
  <c r="JXE118" i="11"/>
  <c r="JXC118" i="11"/>
  <c r="JXA118" i="11"/>
  <c r="JWY118" i="11"/>
  <c r="JWW118" i="11"/>
  <c r="JWU118" i="11"/>
  <c r="JWS118" i="11"/>
  <c r="JWQ118" i="11"/>
  <c r="JWO118" i="11"/>
  <c r="JWM118" i="11"/>
  <c r="JWK118" i="11"/>
  <c r="JWI118" i="11"/>
  <c r="JWG118" i="11"/>
  <c r="JWE118" i="11"/>
  <c r="JWC118" i="11"/>
  <c r="JWA118" i="11"/>
  <c r="JVY118" i="11"/>
  <c r="JVW118" i="11"/>
  <c r="JVU118" i="11"/>
  <c r="JVS118" i="11"/>
  <c r="JVQ118" i="11"/>
  <c r="JVO118" i="11"/>
  <c r="JVM118" i="11"/>
  <c r="JVK118" i="11"/>
  <c r="JVI118" i="11"/>
  <c r="JVG118" i="11"/>
  <c r="JVE118" i="11"/>
  <c r="JVC118" i="11"/>
  <c r="JVA118" i="11"/>
  <c r="JUY118" i="11"/>
  <c r="JUW118" i="11"/>
  <c r="JUU118" i="11"/>
  <c r="JUS118" i="11"/>
  <c r="JUQ118" i="11"/>
  <c r="JUO118" i="11"/>
  <c r="JUM118" i="11"/>
  <c r="JUK118" i="11"/>
  <c r="JUI118" i="11"/>
  <c r="JUG118" i="11"/>
  <c r="JUE118" i="11"/>
  <c r="JUC118" i="11"/>
  <c r="JUA118" i="11"/>
  <c r="JTY118" i="11"/>
  <c r="JTW118" i="11"/>
  <c r="JTU118" i="11"/>
  <c r="JTS118" i="11"/>
  <c r="JTQ118" i="11"/>
  <c r="JTO118" i="11"/>
  <c r="JTM118" i="11"/>
  <c r="JTK118" i="11"/>
  <c r="JTI118" i="11"/>
  <c r="JTG118" i="11"/>
  <c r="JTE118" i="11"/>
  <c r="JTC118" i="11"/>
  <c r="JTA118" i="11"/>
  <c r="JSY118" i="11"/>
  <c r="JSW118" i="11"/>
  <c r="JSU118" i="11"/>
  <c r="JSS118" i="11"/>
  <c r="JSQ118" i="11"/>
  <c r="JSO118" i="11"/>
  <c r="JSM118" i="11"/>
  <c r="JSK118" i="11"/>
  <c r="JSI118" i="11"/>
  <c r="JSG118" i="11"/>
  <c r="JSE118" i="11"/>
  <c r="JSC118" i="11"/>
  <c r="JSA118" i="11"/>
  <c r="JRY118" i="11"/>
  <c r="JRW118" i="11"/>
  <c r="JRU118" i="11"/>
  <c r="JRS118" i="11"/>
  <c r="JRQ118" i="11"/>
  <c r="JRO118" i="11"/>
  <c r="JRM118" i="11"/>
  <c r="JRK118" i="11"/>
  <c r="JRI118" i="11"/>
  <c r="JRG118" i="11"/>
  <c r="JRE118" i="11"/>
  <c r="JRC118" i="11"/>
  <c r="JRA118" i="11"/>
  <c r="JQY118" i="11"/>
  <c r="JQW118" i="11"/>
  <c r="JQU118" i="11"/>
  <c r="JQS118" i="11"/>
  <c r="JQQ118" i="11"/>
  <c r="JQO118" i="11"/>
  <c r="JQM118" i="11"/>
  <c r="JQK118" i="11"/>
  <c r="JQI118" i="11"/>
  <c r="JQG118" i="11"/>
  <c r="JQE118" i="11"/>
  <c r="JQC118" i="11"/>
  <c r="JQA118" i="11"/>
  <c r="JPY118" i="11"/>
  <c r="JPW118" i="11"/>
  <c r="JPU118" i="11"/>
  <c r="JPS118" i="11"/>
  <c r="JPQ118" i="11"/>
  <c r="JPO118" i="11"/>
  <c r="JPM118" i="11"/>
  <c r="JPK118" i="11"/>
  <c r="JPI118" i="11"/>
  <c r="JPG118" i="11"/>
  <c r="JPE118" i="11"/>
  <c r="JPC118" i="11"/>
  <c r="JPA118" i="11"/>
  <c r="JOY118" i="11"/>
  <c r="JOW118" i="11"/>
  <c r="JOU118" i="11"/>
  <c r="JOS118" i="11"/>
  <c r="JOQ118" i="11"/>
  <c r="JOO118" i="11"/>
  <c r="JOM118" i="11"/>
  <c r="JOK118" i="11"/>
  <c r="JOI118" i="11"/>
  <c r="JOG118" i="11"/>
  <c r="JOE118" i="11"/>
  <c r="JOC118" i="11"/>
  <c r="JOA118" i="11"/>
  <c r="JNY118" i="11"/>
  <c r="JNW118" i="11"/>
  <c r="JNU118" i="11"/>
  <c r="JNS118" i="11"/>
  <c r="JNQ118" i="11"/>
  <c r="JNO118" i="11"/>
  <c r="JNM118" i="11"/>
  <c r="JNK118" i="11"/>
  <c r="JNI118" i="11"/>
  <c r="JNG118" i="11"/>
  <c r="JNE118" i="11"/>
  <c r="JNC118" i="11"/>
  <c r="JNA118" i="11"/>
  <c r="JMY118" i="11"/>
  <c r="JMW118" i="11"/>
  <c r="JMU118" i="11"/>
  <c r="JMS118" i="11"/>
  <c r="JMQ118" i="11"/>
  <c r="JMO118" i="11"/>
  <c r="JMM118" i="11"/>
  <c r="JMK118" i="11"/>
  <c r="JMI118" i="11"/>
  <c r="JMG118" i="11"/>
  <c r="JME118" i="11"/>
  <c r="JMC118" i="11"/>
  <c r="JMA118" i="11"/>
  <c r="JLY118" i="11"/>
  <c r="JLW118" i="11"/>
  <c r="JLU118" i="11"/>
  <c r="JLS118" i="11"/>
  <c r="JLQ118" i="11"/>
  <c r="JLO118" i="11"/>
  <c r="JLM118" i="11"/>
  <c r="JLK118" i="11"/>
  <c r="JLI118" i="11"/>
  <c r="JLG118" i="11"/>
  <c r="JLE118" i="11"/>
  <c r="JLC118" i="11"/>
  <c r="JLA118" i="11"/>
  <c r="JKY118" i="11"/>
  <c r="JKW118" i="11"/>
  <c r="JKU118" i="11"/>
  <c r="JKS118" i="11"/>
  <c r="JKQ118" i="11"/>
  <c r="JKO118" i="11"/>
  <c r="JKM118" i="11"/>
  <c r="JKK118" i="11"/>
  <c r="JKI118" i="11"/>
  <c r="JKG118" i="11"/>
  <c r="JKE118" i="11"/>
  <c r="JKC118" i="11"/>
  <c r="JKA118" i="11"/>
  <c r="JJY118" i="11"/>
  <c r="JJW118" i="11"/>
  <c r="JJU118" i="11"/>
  <c r="JJS118" i="11"/>
  <c r="JJQ118" i="11"/>
  <c r="JJO118" i="11"/>
  <c r="JJM118" i="11"/>
  <c r="JJK118" i="11"/>
  <c r="JJI118" i="11"/>
  <c r="JJG118" i="11"/>
  <c r="JJE118" i="11"/>
  <c r="JJC118" i="11"/>
  <c r="JJA118" i="11"/>
  <c r="JIY118" i="11"/>
  <c r="JIW118" i="11"/>
  <c r="JIU118" i="11"/>
  <c r="JIS118" i="11"/>
  <c r="JIQ118" i="11"/>
  <c r="JIO118" i="11"/>
  <c r="JIM118" i="11"/>
  <c r="JIK118" i="11"/>
  <c r="JII118" i="11"/>
  <c r="JIG118" i="11"/>
  <c r="JIE118" i="11"/>
  <c r="JIC118" i="11"/>
  <c r="JIA118" i="11"/>
  <c r="JHY118" i="11"/>
  <c r="JHW118" i="11"/>
  <c r="JHU118" i="11"/>
  <c r="JHS118" i="11"/>
  <c r="JHQ118" i="11"/>
  <c r="JHO118" i="11"/>
  <c r="JHM118" i="11"/>
  <c r="JHK118" i="11"/>
  <c r="JHI118" i="11"/>
  <c r="JHG118" i="11"/>
  <c r="JHE118" i="11"/>
  <c r="JHC118" i="11"/>
  <c r="JHA118" i="11"/>
  <c r="JGY118" i="11"/>
  <c r="JGW118" i="11"/>
  <c r="JGU118" i="11"/>
  <c r="JGS118" i="11"/>
  <c r="JGQ118" i="11"/>
  <c r="JGO118" i="11"/>
  <c r="JGM118" i="11"/>
  <c r="JGK118" i="11"/>
  <c r="JGI118" i="11"/>
  <c r="JGG118" i="11"/>
  <c r="JGE118" i="11"/>
  <c r="JGC118" i="11"/>
  <c r="JGA118" i="11"/>
  <c r="JFY118" i="11"/>
  <c r="JFW118" i="11"/>
  <c r="JFU118" i="11"/>
  <c r="JFS118" i="11"/>
  <c r="JFQ118" i="11"/>
  <c r="JFO118" i="11"/>
  <c r="JFM118" i="11"/>
  <c r="JFK118" i="11"/>
  <c r="JFI118" i="11"/>
  <c r="JFG118" i="11"/>
  <c r="JFE118" i="11"/>
  <c r="JFC118" i="11"/>
  <c r="JFA118" i="11"/>
  <c r="JEY118" i="11"/>
  <c r="JEW118" i="11"/>
  <c r="JEU118" i="11"/>
  <c r="JES118" i="11"/>
  <c r="JEQ118" i="11"/>
  <c r="JEO118" i="11"/>
  <c r="JEM118" i="11"/>
  <c r="JEK118" i="11"/>
  <c r="JEI118" i="11"/>
  <c r="JEG118" i="11"/>
  <c r="JEE118" i="11"/>
  <c r="JEC118" i="11"/>
  <c r="JEA118" i="11"/>
  <c r="JDY118" i="11"/>
  <c r="JDW118" i="11"/>
  <c r="JDU118" i="11"/>
  <c r="JDS118" i="11"/>
  <c r="JDQ118" i="11"/>
  <c r="JDO118" i="11"/>
  <c r="JDM118" i="11"/>
  <c r="JDK118" i="11"/>
  <c r="JDI118" i="11"/>
  <c r="JDG118" i="11"/>
  <c r="JDE118" i="11"/>
  <c r="JDC118" i="11"/>
  <c r="JDA118" i="11"/>
  <c r="JCY118" i="11"/>
  <c r="JCW118" i="11"/>
  <c r="JCU118" i="11"/>
  <c r="JCS118" i="11"/>
  <c r="JCQ118" i="11"/>
  <c r="JCO118" i="11"/>
  <c r="JCM118" i="11"/>
  <c r="JCK118" i="11"/>
  <c r="JCI118" i="11"/>
  <c r="JCG118" i="11"/>
  <c r="JCE118" i="11"/>
  <c r="JCC118" i="11"/>
  <c r="JCA118" i="11"/>
  <c r="JBY118" i="11"/>
  <c r="JBW118" i="11"/>
  <c r="JBU118" i="11"/>
  <c r="JBS118" i="11"/>
  <c r="JBQ118" i="11"/>
  <c r="JBO118" i="11"/>
  <c r="JBM118" i="11"/>
  <c r="JBK118" i="11"/>
  <c r="JBI118" i="11"/>
  <c r="JBG118" i="11"/>
  <c r="JBE118" i="11"/>
  <c r="JBC118" i="11"/>
  <c r="JBA118" i="11"/>
  <c r="JAY118" i="11"/>
  <c r="JAW118" i="11"/>
  <c r="JAU118" i="11"/>
  <c r="JAS118" i="11"/>
  <c r="JAQ118" i="11"/>
  <c r="JAO118" i="11"/>
  <c r="JAM118" i="11"/>
  <c r="JAK118" i="11"/>
  <c r="JAI118" i="11"/>
  <c r="JAG118" i="11"/>
  <c r="JAE118" i="11"/>
  <c r="JAC118" i="11"/>
  <c r="JAA118" i="11"/>
  <c r="IZY118" i="11"/>
  <c r="IZW118" i="11"/>
  <c r="IZU118" i="11"/>
  <c r="IZS118" i="11"/>
  <c r="IZQ118" i="11"/>
  <c r="IZO118" i="11"/>
  <c r="IZM118" i="11"/>
  <c r="IZK118" i="11"/>
  <c r="IZI118" i="11"/>
  <c r="IZG118" i="11"/>
  <c r="IZE118" i="11"/>
  <c r="IZC118" i="11"/>
  <c r="IZA118" i="11"/>
  <c r="IYY118" i="11"/>
  <c r="IYW118" i="11"/>
  <c r="IYU118" i="11"/>
  <c r="IYS118" i="11"/>
  <c r="IYQ118" i="11"/>
  <c r="IYO118" i="11"/>
  <c r="IYM118" i="11"/>
  <c r="IYK118" i="11"/>
  <c r="IYI118" i="11"/>
  <c r="IYG118" i="11"/>
  <c r="IYE118" i="11"/>
  <c r="IYC118" i="11"/>
  <c r="IYA118" i="11"/>
  <c r="IXY118" i="11"/>
  <c r="IXW118" i="11"/>
  <c r="IXU118" i="11"/>
  <c r="IXS118" i="11"/>
  <c r="IXQ118" i="11"/>
  <c r="IXO118" i="11"/>
  <c r="IXM118" i="11"/>
  <c r="IXK118" i="11"/>
  <c r="IXI118" i="11"/>
  <c r="IXG118" i="11"/>
  <c r="IXE118" i="11"/>
  <c r="IXC118" i="11"/>
  <c r="IXA118" i="11"/>
  <c r="IWY118" i="11"/>
  <c r="IWW118" i="11"/>
  <c r="IWU118" i="11"/>
  <c r="IWS118" i="11"/>
  <c r="IWQ118" i="11"/>
  <c r="IWO118" i="11"/>
  <c r="IWM118" i="11"/>
  <c r="IWK118" i="11"/>
  <c r="IWI118" i="11"/>
  <c r="IWG118" i="11"/>
  <c r="IWE118" i="11"/>
  <c r="IWC118" i="11"/>
  <c r="IWA118" i="11"/>
  <c r="IVY118" i="11"/>
  <c r="IVW118" i="11"/>
  <c r="IVU118" i="11"/>
  <c r="IVS118" i="11"/>
  <c r="IVQ118" i="11"/>
  <c r="IVO118" i="11"/>
  <c r="IVM118" i="11"/>
  <c r="IVK118" i="11"/>
  <c r="IVI118" i="11"/>
  <c r="IVG118" i="11"/>
  <c r="IVE118" i="11"/>
  <c r="IVC118" i="11"/>
  <c r="IVA118" i="11"/>
  <c r="IUY118" i="11"/>
  <c r="IUW118" i="11"/>
  <c r="IUU118" i="11"/>
  <c r="IUS118" i="11"/>
  <c r="IUQ118" i="11"/>
  <c r="IUO118" i="11"/>
  <c r="IUM118" i="11"/>
  <c r="IUK118" i="11"/>
  <c r="IUI118" i="11"/>
  <c r="IUG118" i="11"/>
  <c r="IUE118" i="11"/>
  <c r="IUC118" i="11"/>
  <c r="IUA118" i="11"/>
  <c r="ITY118" i="11"/>
  <c r="ITW118" i="11"/>
  <c r="ITU118" i="11"/>
  <c r="ITS118" i="11"/>
  <c r="ITQ118" i="11"/>
  <c r="ITO118" i="11"/>
  <c r="ITM118" i="11"/>
  <c r="ITK118" i="11"/>
  <c r="ITI118" i="11"/>
  <c r="ITG118" i="11"/>
  <c r="ITE118" i="11"/>
  <c r="ITC118" i="11"/>
  <c r="ITA118" i="11"/>
  <c r="ISY118" i="11"/>
  <c r="ISW118" i="11"/>
  <c r="ISU118" i="11"/>
  <c r="ISS118" i="11"/>
  <c r="ISQ118" i="11"/>
  <c r="ISO118" i="11"/>
  <c r="ISM118" i="11"/>
  <c r="ISK118" i="11"/>
  <c r="ISI118" i="11"/>
  <c r="ISG118" i="11"/>
  <c r="ISE118" i="11"/>
  <c r="ISC118" i="11"/>
  <c r="ISA118" i="11"/>
  <c r="IRY118" i="11"/>
  <c r="IRW118" i="11"/>
  <c r="IRU118" i="11"/>
  <c r="IRS118" i="11"/>
  <c r="IRQ118" i="11"/>
  <c r="IRO118" i="11"/>
  <c r="IRM118" i="11"/>
  <c r="IRK118" i="11"/>
  <c r="IRI118" i="11"/>
  <c r="IRG118" i="11"/>
  <c r="IRE118" i="11"/>
  <c r="IRC118" i="11"/>
  <c r="IRA118" i="11"/>
  <c r="IQY118" i="11"/>
  <c r="IQW118" i="11"/>
  <c r="IQU118" i="11"/>
  <c r="IQS118" i="11"/>
  <c r="IQQ118" i="11"/>
  <c r="IQO118" i="11"/>
  <c r="IQM118" i="11"/>
  <c r="IQK118" i="11"/>
  <c r="IQI118" i="11"/>
  <c r="IQG118" i="11"/>
  <c r="IQE118" i="11"/>
  <c r="IQC118" i="11"/>
  <c r="IQA118" i="11"/>
  <c r="IPY118" i="11"/>
  <c r="IPW118" i="11"/>
  <c r="IPU118" i="11"/>
  <c r="IPS118" i="11"/>
  <c r="IPQ118" i="11"/>
  <c r="IPO118" i="11"/>
  <c r="IPM118" i="11"/>
  <c r="IPK118" i="11"/>
  <c r="IPI118" i="11"/>
  <c r="IPG118" i="11"/>
  <c r="IPE118" i="11"/>
  <c r="IPC118" i="11"/>
  <c r="IPA118" i="11"/>
  <c r="IOY118" i="11"/>
  <c r="IOW118" i="11"/>
  <c r="IOU118" i="11"/>
  <c r="IOS118" i="11"/>
  <c r="IOQ118" i="11"/>
  <c r="IOO118" i="11"/>
  <c r="IOM118" i="11"/>
  <c r="IOK118" i="11"/>
  <c r="IOI118" i="11"/>
  <c r="IOG118" i="11"/>
  <c r="IOE118" i="11"/>
  <c r="IOC118" i="11"/>
  <c r="IOA118" i="11"/>
  <c r="INY118" i="11"/>
  <c r="INW118" i="11"/>
  <c r="INU118" i="11"/>
  <c r="INS118" i="11"/>
  <c r="INQ118" i="11"/>
  <c r="INO118" i="11"/>
  <c r="INM118" i="11"/>
  <c r="INK118" i="11"/>
  <c r="INI118" i="11"/>
  <c r="ING118" i="11"/>
  <c r="INE118" i="11"/>
  <c r="INC118" i="11"/>
  <c r="INA118" i="11"/>
  <c r="IMY118" i="11"/>
  <c r="IMW118" i="11"/>
  <c r="IMU118" i="11"/>
  <c r="IMS118" i="11"/>
  <c r="IMQ118" i="11"/>
  <c r="IMO118" i="11"/>
  <c r="IMM118" i="11"/>
  <c r="IMK118" i="11"/>
  <c r="IMI118" i="11"/>
  <c r="IMG118" i="11"/>
  <c r="IME118" i="11"/>
  <c r="IMC118" i="11"/>
  <c r="IMA118" i="11"/>
  <c r="ILY118" i="11"/>
  <c r="ILW118" i="11"/>
  <c r="ILU118" i="11"/>
  <c r="ILS118" i="11"/>
  <c r="ILQ118" i="11"/>
  <c r="ILO118" i="11"/>
  <c r="ILM118" i="11"/>
  <c r="ILK118" i="11"/>
  <c r="ILI118" i="11"/>
  <c r="ILG118" i="11"/>
  <c r="ILE118" i="11"/>
  <c r="ILC118" i="11"/>
  <c r="ILA118" i="11"/>
  <c r="IKY118" i="11"/>
  <c r="IKW118" i="11"/>
  <c r="IKU118" i="11"/>
  <c r="IKS118" i="11"/>
  <c r="IKQ118" i="11"/>
  <c r="IKO118" i="11"/>
  <c r="IKM118" i="11"/>
  <c r="IKK118" i="11"/>
  <c r="IKI118" i="11"/>
  <c r="IKG118" i="11"/>
  <c r="IKE118" i="11"/>
  <c r="IKC118" i="11"/>
  <c r="IKA118" i="11"/>
  <c r="IJY118" i="11"/>
  <c r="IJW118" i="11"/>
  <c r="IJU118" i="11"/>
  <c r="IJS118" i="11"/>
  <c r="IJQ118" i="11"/>
  <c r="IJO118" i="11"/>
  <c r="IJM118" i="11"/>
  <c r="IJK118" i="11"/>
  <c r="IJI118" i="11"/>
  <c r="IJG118" i="11"/>
  <c r="IJE118" i="11"/>
  <c r="IJC118" i="11"/>
  <c r="IJA118" i="11"/>
  <c r="IIY118" i="11"/>
  <c r="IIW118" i="11"/>
  <c r="IIU118" i="11"/>
  <c r="IIS118" i="11"/>
  <c r="IIQ118" i="11"/>
  <c r="IIO118" i="11"/>
  <c r="IIM118" i="11"/>
  <c r="IIK118" i="11"/>
  <c r="III118" i="11"/>
  <c r="IIG118" i="11"/>
  <c r="IIE118" i="11"/>
  <c r="IIC118" i="11"/>
  <c r="IIA118" i="11"/>
  <c r="IHY118" i="11"/>
  <c r="IHW118" i="11"/>
  <c r="IHU118" i="11"/>
  <c r="IHS118" i="11"/>
  <c r="IHQ118" i="11"/>
  <c r="IHO118" i="11"/>
  <c r="IHM118" i="11"/>
  <c r="IHK118" i="11"/>
  <c r="IHI118" i="11"/>
  <c r="IHG118" i="11"/>
  <c r="IHE118" i="11"/>
  <c r="IHC118" i="11"/>
  <c r="IHA118" i="11"/>
  <c r="IGY118" i="11"/>
  <c r="IGW118" i="11"/>
  <c r="IGU118" i="11"/>
  <c r="IGS118" i="11"/>
  <c r="IGQ118" i="11"/>
  <c r="IGO118" i="11"/>
  <c r="IGM118" i="11"/>
  <c r="IGK118" i="11"/>
  <c r="IGI118" i="11"/>
  <c r="IGG118" i="11"/>
  <c r="IGE118" i="11"/>
  <c r="IGC118" i="11"/>
  <c r="IGA118" i="11"/>
  <c r="IFY118" i="11"/>
  <c r="IFW118" i="11"/>
  <c r="IFU118" i="11"/>
  <c r="IFS118" i="11"/>
  <c r="IFQ118" i="11"/>
  <c r="IFO118" i="11"/>
  <c r="IFM118" i="11"/>
  <c r="IFK118" i="11"/>
  <c r="IFI118" i="11"/>
  <c r="IFG118" i="11"/>
  <c r="IFE118" i="11"/>
  <c r="IFC118" i="11"/>
  <c r="IFA118" i="11"/>
  <c r="IEY118" i="11"/>
  <c r="IEW118" i="11"/>
  <c r="IEU118" i="11"/>
  <c r="IES118" i="11"/>
  <c r="IEQ118" i="11"/>
  <c r="IEO118" i="11"/>
  <c r="IEM118" i="11"/>
  <c r="IEK118" i="11"/>
  <c r="IEI118" i="11"/>
  <c r="IEG118" i="11"/>
  <c r="IEE118" i="11"/>
  <c r="IEC118" i="11"/>
  <c r="IEA118" i="11"/>
  <c r="IDY118" i="11"/>
  <c r="IDW118" i="11"/>
  <c r="IDU118" i="11"/>
  <c r="IDS118" i="11"/>
  <c r="IDQ118" i="11"/>
  <c r="IDO118" i="11"/>
  <c r="IDM118" i="11"/>
  <c r="IDK118" i="11"/>
  <c r="IDI118" i="11"/>
  <c r="IDG118" i="11"/>
  <c r="IDE118" i="11"/>
  <c r="IDC118" i="11"/>
  <c r="IDA118" i="11"/>
  <c r="ICY118" i="11"/>
  <c r="ICW118" i="11"/>
  <c r="ICU118" i="11"/>
  <c r="ICS118" i="11"/>
  <c r="ICQ118" i="11"/>
  <c r="ICO118" i="11"/>
  <c r="ICM118" i="11"/>
  <c r="ICK118" i="11"/>
  <c r="ICI118" i="11"/>
  <c r="ICG118" i="11"/>
  <c r="ICE118" i="11"/>
  <c r="ICC118" i="11"/>
  <c r="ICA118" i="11"/>
  <c r="IBY118" i="11"/>
  <c r="IBW118" i="11"/>
  <c r="IBU118" i="11"/>
  <c r="IBS118" i="11"/>
  <c r="IBQ118" i="11"/>
  <c r="IBO118" i="11"/>
  <c r="IBM118" i="11"/>
  <c r="IBK118" i="11"/>
  <c r="IBI118" i="11"/>
  <c r="IBG118" i="11"/>
  <c r="IBE118" i="11"/>
  <c r="IBC118" i="11"/>
  <c r="IBA118" i="11"/>
  <c r="IAY118" i="11"/>
  <c r="IAW118" i="11"/>
  <c r="IAU118" i="11"/>
  <c r="IAS118" i="11"/>
  <c r="IAQ118" i="11"/>
  <c r="IAO118" i="11"/>
  <c r="IAM118" i="11"/>
  <c r="IAK118" i="11"/>
  <c r="IAI118" i="11"/>
  <c r="IAG118" i="11"/>
  <c r="IAE118" i="11"/>
  <c r="IAC118" i="11"/>
  <c r="IAA118" i="11"/>
  <c r="HZY118" i="11"/>
  <c r="HZW118" i="11"/>
  <c r="HZU118" i="11"/>
  <c r="HZS118" i="11"/>
  <c r="HZQ118" i="11"/>
  <c r="HZO118" i="11"/>
  <c r="HZM118" i="11"/>
  <c r="HZK118" i="11"/>
  <c r="HZI118" i="11"/>
  <c r="HZG118" i="11"/>
  <c r="HZE118" i="11"/>
  <c r="HZC118" i="11"/>
  <c r="HZA118" i="11"/>
  <c r="HYY118" i="11"/>
  <c r="HYW118" i="11"/>
  <c r="HYU118" i="11"/>
  <c r="HYS118" i="11"/>
  <c r="HYQ118" i="11"/>
  <c r="HYO118" i="11"/>
  <c r="HYM118" i="11"/>
  <c r="HYK118" i="11"/>
  <c r="HYI118" i="11"/>
  <c r="HYG118" i="11"/>
  <c r="HYE118" i="11"/>
  <c r="HYC118" i="11"/>
  <c r="HYA118" i="11"/>
  <c r="HXY118" i="11"/>
  <c r="HXW118" i="11"/>
  <c r="HXU118" i="11"/>
  <c r="HXS118" i="11"/>
  <c r="HXQ118" i="11"/>
  <c r="HXO118" i="11"/>
  <c r="HXM118" i="11"/>
  <c r="HXK118" i="11"/>
  <c r="HXI118" i="11"/>
  <c r="HXG118" i="11"/>
  <c r="HXE118" i="11"/>
  <c r="HXC118" i="11"/>
  <c r="HXA118" i="11"/>
  <c r="HWY118" i="11"/>
  <c r="HWW118" i="11"/>
  <c r="HWU118" i="11"/>
  <c r="HWS118" i="11"/>
  <c r="HWQ118" i="11"/>
  <c r="HWO118" i="11"/>
  <c r="HWM118" i="11"/>
  <c r="HWK118" i="11"/>
  <c r="HWI118" i="11"/>
  <c r="HWG118" i="11"/>
  <c r="HWE118" i="11"/>
  <c r="HWC118" i="11"/>
  <c r="HWA118" i="11"/>
  <c r="HVY118" i="11"/>
  <c r="HVW118" i="11"/>
  <c r="HVU118" i="11"/>
  <c r="HVS118" i="11"/>
  <c r="HVQ118" i="11"/>
  <c r="HVO118" i="11"/>
  <c r="HVM118" i="11"/>
  <c r="HVK118" i="11"/>
  <c r="HVI118" i="11"/>
  <c r="HVG118" i="11"/>
  <c r="HVE118" i="11"/>
  <c r="HVC118" i="11"/>
  <c r="HVA118" i="11"/>
  <c r="HUY118" i="11"/>
  <c r="HUW118" i="11"/>
  <c r="HUU118" i="11"/>
  <c r="HUS118" i="11"/>
  <c r="HUQ118" i="11"/>
  <c r="HUO118" i="11"/>
  <c r="HUM118" i="11"/>
  <c r="HUK118" i="11"/>
  <c r="HUI118" i="11"/>
  <c r="HUG118" i="11"/>
  <c r="HUE118" i="11"/>
  <c r="HUC118" i="11"/>
  <c r="HUA118" i="11"/>
  <c r="HTY118" i="11"/>
  <c r="HTW118" i="11"/>
  <c r="HTU118" i="11"/>
  <c r="HTS118" i="11"/>
  <c r="HTQ118" i="11"/>
  <c r="HTO118" i="11"/>
  <c r="HTM118" i="11"/>
  <c r="HTK118" i="11"/>
  <c r="HTI118" i="11"/>
  <c r="HTG118" i="11"/>
  <c r="HTE118" i="11"/>
  <c r="HTC118" i="11"/>
  <c r="HTA118" i="11"/>
  <c r="HSY118" i="11"/>
  <c r="HSW118" i="11"/>
  <c r="HSU118" i="11"/>
  <c r="HSS118" i="11"/>
  <c r="HSQ118" i="11"/>
  <c r="HSO118" i="11"/>
  <c r="HSM118" i="11"/>
  <c r="HSK118" i="11"/>
  <c r="HSI118" i="11"/>
  <c r="HSG118" i="11"/>
  <c r="HSE118" i="11"/>
  <c r="HSC118" i="11"/>
  <c r="HSA118" i="11"/>
  <c r="HRY118" i="11"/>
  <c r="HRW118" i="11"/>
  <c r="HRU118" i="11"/>
  <c r="HRS118" i="11"/>
  <c r="HRQ118" i="11"/>
  <c r="HRO118" i="11"/>
  <c r="HRM118" i="11"/>
  <c r="HRK118" i="11"/>
  <c r="HRI118" i="11"/>
  <c r="HRG118" i="11"/>
  <c r="HRE118" i="11"/>
  <c r="HRC118" i="11"/>
  <c r="HRA118" i="11"/>
  <c r="HQY118" i="11"/>
  <c r="HQW118" i="11"/>
  <c r="HQU118" i="11"/>
  <c r="HQS118" i="11"/>
  <c r="HQQ118" i="11"/>
  <c r="HQO118" i="11"/>
  <c r="HQM118" i="11"/>
  <c r="HQK118" i="11"/>
  <c r="HQI118" i="11"/>
  <c r="HQG118" i="11"/>
  <c r="HQE118" i="11"/>
  <c r="HQC118" i="11"/>
  <c r="HQA118" i="11"/>
  <c r="HPY118" i="11"/>
  <c r="HPW118" i="11"/>
  <c r="HPU118" i="11"/>
  <c r="HPS118" i="11"/>
  <c r="HPQ118" i="11"/>
  <c r="HPO118" i="11"/>
  <c r="HPM118" i="11"/>
  <c r="HPK118" i="11"/>
  <c r="HPI118" i="11"/>
  <c r="HPG118" i="11"/>
  <c r="HPE118" i="11"/>
  <c r="HPC118" i="11"/>
  <c r="HPA118" i="11"/>
  <c r="HOY118" i="11"/>
  <c r="HOW118" i="11"/>
  <c r="HOU118" i="11"/>
  <c r="HOS118" i="11"/>
  <c r="HOQ118" i="11"/>
  <c r="HOO118" i="11"/>
  <c r="HOM118" i="11"/>
  <c r="HOK118" i="11"/>
  <c r="HOI118" i="11"/>
  <c r="HOG118" i="11"/>
  <c r="HOE118" i="11"/>
  <c r="HOC118" i="11"/>
  <c r="HOA118" i="11"/>
  <c r="HNY118" i="11"/>
  <c r="HNW118" i="11"/>
  <c r="HNU118" i="11"/>
  <c r="HNS118" i="11"/>
  <c r="HNQ118" i="11"/>
  <c r="HNO118" i="11"/>
  <c r="HNM118" i="11"/>
  <c r="HNK118" i="11"/>
  <c r="HNI118" i="11"/>
  <c r="HNG118" i="11"/>
  <c r="HNE118" i="11"/>
  <c r="HNC118" i="11"/>
  <c r="HNA118" i="11"/>
  <c r="HMY118" i="11"/>
  <c r="HMW118" i="11"/>
  <c r="HMU118" i="11"/>
  <c r="HMS118" i="11"/>
  <c r="HMQ118" i="11"/>
  <c r="HMO118" i="11"/>
  <c r="HMM118" i="11"/>
  <c r="HMK118" i="11"/>
  <c r="HMI118" i="11"/>
  <c r="HMG118" i="11"/>
  <c r="HME118" i="11"/>
  <c r="HMC118" i="11"/>
  <c r="HMA118" i="11"/>
  <c r="HLY118" i="11"/>
  <c r="HLW118" i="11"/>
  <c r="HLU118" i="11"/>
  <c r="HLS118" i="11"/>
  <c r="HLQ118" i="11"/>
  <c r="HLO118" i="11"/>
  <c r="HLM118" i="11"/>
  <c r="HLK118" i="11"/>
  <c r="HLI118" i="11"/>
  <c r="HLG118" i="11"/>
  <c r="HLE118" i="11"/>
  <c r="HLC118" i="11"/>
  <c r="HLA118" i="11"/>
  <c r="HKY118" i="11"/>
  <c r="HKW118" i="11"/>
  <c r="HKU118" i="11"/>
  <c r="HKS118" i="11"/>
  <c r="HKQ118" i="11"/>
  <c r="HKO118" i="11"/>
  <c r="HKM118" i="11"/>
  <c r="HKK118" i="11"/>
  <c r="HKI118" i="11"/>
  <c r="HKG118" i="11"/>
  <c r="HKE118" i="11"/>
  <c r="HKC118" i="11"/>
  <c r="HKA118" i="11"/>
  <c r="HJY118" i="11"/>
  <c r="HJW118" i="11"/>
  <c r="HJU118" i="11"/>
  <c r="HJS118" i="11"/>
  <c r="HJQ118" i="11"/>
  <c r="HJO118" i="11"/>
  <c r="HJM118" i="11"/>
  <c r="HJK118" i="11"/>
  <c r="HJI118" i="11"/>
  <c r="HJG118" i="11"/>
  <c r="HJE118" i="11"/>
  <c r="HJC118" i="11"/>
  <c r="HJA118" i="11"/>
  <c r="HIY118" i="11"/>
  <c r="HIW118" i="11"/>
  <c r="HIU118" i="11"/>
  <c r="HIS118" i="11"/>
  <c r="HIQ118" i="11"/>
  <c r="HIO118" i="11"/>
  <c r="HIM118" i="11"/>
  <c r="HIK118" i="11"/>
  <c r="HII118" i="11"/>
  <c r="HIG118" i="11"/>
  <c r="HIE118" i="11"/>
  <c r="HIC118" i="11"/>
  <c r="HIA118" i="11"/>
  <c r="HHY118" i="11"/>
  <c r="HHW118" i="11"/>
  <c r="HHU118" i="11"/>
  <c r="HHS118" i="11"/>
  <c r="HHQ118" i="11"/>
  <c r="HHO118" i="11"/>
  <c r="HHM118" i="11"/>
  <c r="HHK118" i="11"/>
  <c r="HHI118" i="11"/>
  <c r="HHG118" i="11"/>
  <c r="HHE118" i="11"/>
  <c r="HHC118" i="11"/>
  <c r="HHA118" i="11"/>
  <c r="HGY118" i="11"/>
  <c r="HGW118" i="11"/>
  <c r="HGU118" i="11"/>
  <c r="HGS118" i="11"/>
  <c r="HGQ118" i="11"/>
  <c r="HGO118" i="11"/>
  <c r="HGM118" i="11"/>
  <c r="HGK118" i="11"/>
  <c r="HGI118" i="11"/>
  <c r="HGG118" i="11"/>
  <c r="HGE118" i="11"/>
  <c r="HGC118" i="11"/>
  <c r="HGA118" i="11"/>
  <c r="HFY118" i="11"/>
  <c r="HFW118" i="11"/>
  <c r="HFU118" i="11"/>
  <c r="HFS118" i="11"/>
  <c r="HFQ118" i="11"/>
  <c r="HFO118" i="11"/>
  <c r="HFM118" i="11"/>
  <c r="HFK118" i="11"/>
  <c r="HFI118" i="11"/>
  <c r="HFG118" i="11"/>
  <c r="HFE118" i="11"/>
  <c r="HFC118" i="11"/>
  <c r="HFA118" i="11"/>
  <c r="HEY118" i="11"/>
  <c r="HEW118" i="11"/>
  <c r="HEU118" i="11"/>
  <c r="HES118" i="11"/>
  <c r="HEQ118" i="11"/>
  <c r="HEO118" i="11"/>
  <c r="HEM118" i="11"/>
  <c r="HEK118" i="11"/>
  <c r="HEI118" i="11"/>
  <c r="HEG118" i="11"/>
  <c r="HEE118" i="11"/>
  <c r="HEC118" i="11"/>
  <c r="HEA118" i="11"/>
  <c r="HDY118" i="11"/>
  <c r="HDW118" i="11"/>
  <c r="HDU118" i="11"/>
  <c r="HDS118" i="11"/>
  <c r="HDQ118" i="11"/>
  <c r="HDO118" i="11"/>
  <c r="HDM118" i="11"/>
  <c r="HDK118" i="11"/>
  <c r="HDI118" i="11"/>
  <c r="HDG118" i="11"/>
  <c r="HDE118" i="11"/>
  <c r="HDC118" i="11"/>
  <c r="HDA118" i="11"/>
  <c r="HCY118" i="11"/>
  <c r="HCW118" i="11"/>
  <c r="HCU118" i="11"/>
  <c r="HCS118" i="11"/>
  <c r="HCQ118" i="11"/>
  <c r="HCO118" i="11"/>
  <c r="HCM118" i="11"/>
  <c r="HCK118" i="11"/>
  <c r="HCI118" i="11"/>
  <c r="HCG118" i="11"/>
  <c r="HCE118" i="11"/>
  <c r="HCC118" i="11"/>
  <c r="HCA118" i="11"/>
  <c r="HBY118" i="11"/>
  <c r="HBW118" i="11"/>
  <c r="HBU118" i="11"/>
  <c r="HBS118" i="11"/>
  <c r="HBQ118" i="11"/>
  <c r="HBO118" i="11"/>
  <c r="HBM118" i="11"/>
  <c r="HBK118" i="11"/>
  <c r="HBI118" i="11"/>
  <c r="HBG118" i="11"/>
  <c r="HBE118" i="11"/>
  <c r="HBC118" i="11"/>
  <c r="HBA118" i="11"/>
  <c r="HAY118" i="11"/>
  <c r="HAW118" i="11"/>
  <c r="HAU118" i="11"/>
  <c r="HAS118" i="11"/>
  <c r="HAQ118" i="11"/>
  <c r="HAO118" i="11"/>
  <c r="HAM118" i="11"/>
  <c r="HAK118" i="11"/>
  <c r="HAI118" i="11"/>
  <c r="HAG118" i="11"/>
  <c r="HAE118" i="11"/>
  <c r="HAC118" i="11"/>
  <c r="HAA118" i="11"/>
  <c r="GZY118" i="11"/>
  <c r="GZW118" i="11"/>
  <c r="GZU118" i="11"/>
  <c r="GZS118" i="11"/>
  <c r="GZQ118" i="11"/>
  <c r="GZO118" i="11"/>
  <c r="GZM118" i="11"/>
  <c r="GZK118" i="11"/>
  <c r="GZI118" i="11"/>
  <c r="GZG118" i="11"/>
  <c r="GZE118" i="11"/>
  <c r="GZC118" i="11"/>
  <c r="GZA118" i="11"/>
  <c r="GYY118" i="11"/>
  <c r="GYW118" i="11"/>
  <c r="GYU118" i="11"/>
  <c r="GYS118" i="11"/>
  <c r="GYQ118" i="11"/>
  <c r="GYO118" i="11"/>
  <c r="GYM118" i="11"/>
  <c r="GYK118" i="11"/>
  <c r="GYI118" i="11"/>
  <c r="GYG118" i="11"/>
  <c r="GYE118" i="11"/>
  <c r="GYC118" i="11"/>
  <c r="GYA118" i="11"/>
  <c r="GXY118" i="11"/>
  <c r="GXW118" i="11"/>
  <c r="GXU118" i="11"/>
  <c r="GXS118" i="11"/>
  <c r="GXQ118" i="11"/>
  <c r="GXO118" i="11"/>
  <c r="GXM118" i="11"/>
  <c r="GXK118" i="11"/>
  <c r="GXI118" i="11"/>
  <c r="GXG118" i="11"/>
  <c r="GXE118" i="11"/>
  <c r="GXC118" i="11"/>
  <c r="GXA118" i="11"/>
  <c r="GWY118" i="11"/>
  <c r="GWW118" i="11"/>
  <c r="GWU118" i="11"/>
  <c r="GWS118" i="11"/>
  <c r="GWQ118" i="11"/>
  <c r="GWO118" i="11"/>
  <c r="GWM118" i="11"/>
  <c r="GWK118" i="11"/>
  <c r="GWI118" i="11"/>
  <c r="GWG118" i="11"/>
  <c r="GWE118" i="11"/>
  <c r="GWC118" i="11"/>
  <c r="GWA118" i="11"/>
  <c r="GVY118" i="11"/>
  <c r="GVW118" i="11"/>
  <c r="GVU118" i="11"/>
  <c r="GVS118" i="11"/>
  <c r="GVQ118" i="11"/>
  <c r="GVO118" i="11"/>
  <c r="GVM118" i="11"/>
  <c r="GVK118" i="11"/>
  <c r="GVI118" i="11"/>
  <c r="GVG118" i="11"/>
  <c r="GVE118" i="11"/>
  <c r="GVC118" i="11"/>
  <c r="GVA118" i="11"/>
  <c r="GUY118" i="11"/>
  <c r="GUW118" i="11"/>
  <c r="GUU118" i="11"/>
  <c r="GUS118" i="11"/>
  <c r="GUQ118" i="11"/>
  <c r="GUO118" i="11"/>
  <c r="GUM118" i="11"/>
  <c r="GUK118" i="11"/>
  <c r="GUI118" i="11"/>
  <c r="GUG118" i="11"/>
  <c r="GUE118" i="11"/>
  <c r="GUC118" i="11"/>
  <c r="GUA118" i="11"/>
  <c r="GTY118" i="11"/>
  <c r="GTW118" i="11"/>
  <c r="GTU118" i="11"/>
  <c r="GTS118" i="11"/>
  <c r="GTQ118" i="11"/>
  <c r="GTO118" i="11"/>
  <c r="GTM118" i="11"/>
  <c r="GTK118" i="11"/>
  <c r="GTI118" i="11"/>
  <c r="GTG118" i="11"/>
  <c r="GTE118" i="11"/>
  <c r="GTC118" i="11"/>
  <c r="GTA118" i="11"/>
  <c r="GSY118" i="11"/>
  <c r="GSW118" i="11"/>
  <c r="GSU118" i="11"/>
  <c r="GSS118" i="11"/>
  <c r="GSQ118" i="11"/>
  <c r="GSO118" i="11"/>
  <c r="GSM118" i="11"/>
  <c r="GSK118" i="11"/>
  <c r="GSI118" i="11"/>
  <c r="GSG118" i="11"/>
  <c r="GSE118" i="11"/>
  <c r="GSC118" i="11"/>
  <c r="GSA118" i="11"/>
  <c r="GRY118" i="11"/>
  <c r="GRW118" i="11"/>
  <c r="GRU118" i="11"/>
  <c r="GRS118" i="11"/>
  <c r="GRQ118" i="11"/>
  <c r="GRO118" i="11"/>
  <c r="GRM118" i="11"/>
  <c r="GRK118" i="11"/>
  <c r="GRI118" i="11"/>
  <c r="GRG118" i="11"/>
  <c r="GRE118" i="11"/>
  <c r="GRC118" i="11"/>
  <c r="GRA118" i="11"/>
  <c r="GQY118" i="11"/>
  <c r="GQW118" i="11"/>
  <c r="GQU118" i="11"/>
  <c r="GQS118" i="11"/>
  <c r="GQQ118" i="11"/>
  <c r="GQO118" i="11"/>
  <c r="GQM118" i="11"/>
  <c r="GQK118" i="11"/>
  <c r="GQI118" i="11"/>
  <c r="GQG118" i="11"/>
  <c r="GQE118" i="11"/>
  <c r="GQC118" i="11"/>
  <c r="GQA118" i="11"/>
  <c r="GPY118" i="11"/>
  <c r="GPW118" i="11"/>
  <c r="GPU118" i="11"/>
  <c r="GPS118" i="11"/>
  <c r="GPQ118" i="11"/>
  <c r="GPO118" i="11"/>
  <c r="GPM118" i="11"/>
  <c r="GPK118" i="11"/>
  <c r="GPI118" i="11"/>
  <c r="GPG118" i="11"/>
  <c r="GPE118" i="11"/>
  <c r="GPC118" i="11"/>
  <c r="GPA118" i="11"/>
  <c r="GOY118" i="11"/>
  <c r="GOW118" i="11"/>
  <c r="GOU118" i="11"/>
  <c r="GOS118" i="11"/>
  <c r="GOQ118" i="11"/>
  <c r="GOO118" i="11"/>
  <c r="GOM118" i="11"/>
  <c r="GOK118" i="11"/>
  <c r="GOI118" i="11"/>
  <c r="GOG118" i="11"/>
  <c r="GOE118" i="11"/>
  <c r="GOC118" i="11"/>
  <c r="GOA118" i="11"/>
  <c r="GNY118" i="11"/>
  <c r="GNW118" i="11"/>
  <c r="GNU118" i="11"/>
  <c r="GNS118" i="11"/>
  <c r="GNQ118" i="11"/>
  <c r="GNO118" i="11"/>
  <c r="GNM118" i="11"/>
  <c r="GNK118" i="11"/>
  <c r="GNI118" i="11"/>
  <c r="GNG118" i="11"/>
  <c r="GNE118" i="11"/>
  <c r="GNC118" i="11"/>
  <c r="GNA118" i="11"/>
  <c r="GMY118" i="11"/>
  <c r="GMW118" i="11"/>
  <c r="GMU118" i="11"/>
  <c r="GMS118" i="11"/>
  <c r="GMQ118" i="11"/>
  <c r="GMO118" i="11"/>
  <c r="GMM118" i="11"/>
  <c r="GMK118" i="11"/>
  <c r="GMI118" i="11"/>
  <c r="GMG118" i="11"/>
  <c r="GME118" i="11"/>
  <c r="GMC118" i="11"/>
  <c r="GMA118" i="11"/>
  <c r="GLY118" i="11"/>
  <c r="GLW118" i="11"/>
  <c r="GLU118" i="11"/>
  <c r="GLS118" i="11"/>
  <c r="GLQ118" i="11"/>
  <c r="GLO118" i="11"/>
  <c r="GLM118" i="11"/>
  <c r="GLK118" i="11"/>
  <c r="GLI118" i="11"/>
  <c r="GLG118" i="11"/>
  <c r="GLE118" i="11"/>
  <c r="GLC118" i="11"/>
  <c r="GLA118" i="11"/>
  <c r="GKY118" i="11"/>
  <c r="GKW118" i="11"/>
  <c r="GKU118" i="11"/>
  <c r="GKS118" i="11"/>
  <c r="GKQ118" i="11"/>
  <c r="GKO118" i="11"/>
  <c r="GKM118" i="11"/>
  <c r="GKK118" i="11"/>
  <c r="GKI118" i="11"/>
  <c r="GKG118" i="11"/>
  <c r="GKE118" i="11"/>
  <c r="GKC118" i="11"/>
  <c r="GKA118" i="11"/>
  <c r="GJY118" i="11"/>
  <c r="GJW118" i="11"/>
  <c r="GJU118" i="11"/>
  <c r="GJS118" i="11"/>
  <c r="GJQ118" i="11"/>
  <c r="GJO118" i="11"/>
  <c r="GJM118" i="11"/>
  <c r="GJK118" i="11"/>
  <c r="GJI118" i="11"/>
  <c r="GJG118" i="11"/>
  <c r="GJE118" i="11"/>
  <c r="GJC118" i="11"/>
  <c r="GJA118" i="11"/>
  <c r="GIY118" i="11"/>
  <c r="GIW118" i="11"/>
  <c r="GIU118" i="11"/>
  <c r="GIS118" i="11"/>
  <c r="GIQ118" i="11"/>
  <c r="GIO118" i="11"/>
  <c r="GIM118" i="11"/>
  <c r="GIK118" i="11"/>
  <c r="GII118" i="11"/>
  <c r="GIG118" i="11"/>
  <c r="GIE118" i="11"/>
  <c r="GIC118" i="11"/>
  <c r="GIA118" i="11"/>
  <c r="GHY118" i="11"/>
  <c r="GHW118" i="11"/>
  <c r="GHU118" i="11"/>
  <c r="GHS118" i="11"/>
  <c r="GHQ118" i="11"/>
  <c r="GHO118" i="11"/>
  <c r="GHM118" i="11"/>
  <c r="GHK118" i="11"/>
  <c r="GHI118" i="11"/>
  <c r="GHG118" i="11"/>
  <c r="GHE118" i="11"/>
  <c r="GHC118" i="11"/>
  <c r="GHA118" i="11"/>
  <c r="GGY118" i="11"/>
  <c r="GGW118" i="11"/>
  <c r="GGU118" i="11"/>
  <c r="GGS118" i="11"/>
  <c r="GGQ118" i="11"/>
  <c r="GGO118" i="11"/>
  <c r="GGM118" i="11"/>
  <c r="GGK118" i="11"/>
  <c r="GGI118" i="11"/>
  <c r="GGG118" i="11"/>
  <c r="GGE118" i="11"/>
  <c r="GGC118" i="11"/>
  <c r="GGA118" i="11"/>
  <c r="GFY118" i="11"/>
  <c r="GFW118" i="11"/>
  <c r="GFU118" i="11"/>
  <c r="GFS118" i="11"/>
  <c r="GFQ118" i="11"/>
  <c r="GFO118" i="11"/>
  <c r="GFM118" i="11"/>
  <c r="GFK118" i="11"/>
  <c r="GFI118" i="11"/>
  <c r="GFG118" i="11"/>
  <c r="GFE118" i="11"/>
  <c r="GFC118" i="11"/>
  <c r="GFA118" i="11"/>
  <c r="GEY118" i="11"/>
  <c r="GEW118" i="11"/>
  <c r="GEU118" i="11"/>
  <c r="GES118" i="11"/>
  <c r="GEQ118" i="11"/>
  <c r="GEO118" i="11"/>
  <c r="GEM118" i="11"/>
  <c r="GEK118" i="11"/>
  <c r="GEI118" i="11"/>
  <c r="GEG118" i="11"/>
  <c r="GEE118" i="11"/>
  <c r="GEC118" i="11"/>
  <c r="GEA118" i="11"/>
  <c r="GDY118" i="11"/>
  <c r="GDW118" i="11"/>
  <c r="GDU118" i="11"/>
  <c r="GDS118" i="11"/>
  <c r="GDQ118" i="11"/>
  <c r="GDO118" i="11"/>
  <c r="GDM118" i="11"/>
  <c r="GDK118" i="11"/>
  <c r="GDI118" i="11"/>
  <c r="GDG118" i="11"/>
  <c r="GDE118" i="11"/>
  <c r="GDC118" i="11"/>
  <c r="GDA118" i="11"/>
  <c r="GCY118" i="11"/>
  <c r="GCW118" i="11"/>
  <c r="GCU118" i="11"/>
  <c r="GCS118" i="11"/>
  <c r="GCQ118" i="11"/>
  <c r="GCO118" i="11"/>
  <c r="GCM118" i="11"/>
  <c r="GCK118" i="11"/>
  <c r="GCI118" i="11"/>
  <c r="GCG118" i="11"/>
  <c r="GCE118" i="11"/>
  <c r="GCC118" i="11"/>
  <c r="GCA118" i="11"/>
  <c r="GBY118" i="11"/>
  <c r="GBW118" i="11"/>
  <c r="GBU118" i="11"/>
  <c r="GBS118" i="11"/>
  <c r="GBQ118" i="11"/>
  <c r="GBO118" i="11"/>
  <c r="GBM118" i="11"/>
  <c r="GBK118" i="11"/>
  <c r="GBI118" i="11"/>
  <c r="GBG118" i="11"/>
  <c r="GBE118" i="11"/>
  <c r="GBC118" i="11"/>
  <c r="GBA118" i="11"/>
  <c r="GAY118" i="11"/>
  <c r="GAW118" i="11"/>
  <c r="GAU118" i="11"/>
  <c r="GAS118" i="11"/>
  <c r="GAQ118" i="11"/>
  <c r="GAO118" i="11"/>
  <c r="GAM118" i="11"/>
  <c r="GAK118" i="11"/>
  <c r="GAI118" i="11"/>
  <c r="GAG118" i="11"/>
  <c r="GAE118" i="11"/>
  <c r="GAC118" i="11"/>
  <c r="GAA118" i="11"/>
  <c r="FZY118" i="11"/>
  <c r="FZW118" i="11"/>
  <c r="FZU118" i="11"/>
  <c r="FZS118" i="11"/>
  <c r="FZQ118" i="11"/>
  <c r="FZO118" i="11"/>
  <c r="FZM118" i="11"/>
  <c r="FZK118" i="11"/>
  <c r="FZI118" i="11"/>
  <c r="FZG118" i="11"/>
  <c r="FZE118" i="11"/>
  <c r="FZC118" i="11"/>
  <c r="FZA118" i="11"/>
  <c r="FYY118" i="11"/>
  <c r="FYW118" i="11"/>
  <c r="FYU118" i="11"/>
  <c r="FYS118" i="11"/>
  <c r="FYQ118" i="11"/>
  <c r="FYO118" i="11"/>
  <c r="FYM118" i="11"/>
  <c r="FYK118" i="11"/>
  <c r="FYI118" i="11"/>
  <c r="FYG118" i="11"/>
  <c r="FYE118" i="11"/>
  <c r="FYC118" i="11"/>
  <c r="FYA118" i="11"/>
  <c r="FXY118" i="11"/>
  <c r="FXW118" i="11"/>
  <c r="FXU118" i="11"/>
  <c r="FXS118" i="11"/>
  <c r="FXQ118" i="11"/>
  <c r="FXO118" i="11"/>
  <c r="FXM118" i="11"/>
  <c r="FXK118" i="11"/>
  <c r="FXI118" i="11"/>
  <c r="FXG118" i="11"/>
  <c r="FXE118" i="11"/>
  <c r="FXC118" i="11"/>
  <c r="FXA118" i="11"/>
  <c r="FWY118" i="11"/>
  <c r="FWW118" i="11"/>
  <c r="FWU118" i="11"/>
  <c r="FWS118" i="11"/>
  <c r="FWQ118" i="11"/>
  <c r="FWO118" i="11"/>
  <c r="FWM118" i="11"/>
  <c r="FWK118" i="11"/>
  <c r="FWI118" i="11"/>
  <c r="FWG118" i="11"/>
  <c r="FWE118" i="11"/>
  <c r="FWC118" i="11"/>
  <c r="FWA118" i="11"/>
  <c r="FVY118" i="11"/>
  <c r="FVW118" i="11"/>
  <c r="FVU118" i="11"/>
  <c r="FVS118" i="11"/>
  <c r="FVQ118" i="11"/>
  <c r="FVO118" i="11"/>
  <c r="FVM118" i="11"/>
  <c r="FVK118" i="11"/>
  <c r="FVI118" i="11"/>
  <c r="FVG118" i="11"/>
  <c r="FVE118" i="11"/>
  <c r="FVC118" i="11"/>
  <c r="FVA118" i="11"/>
  <c r="FUY118" i="11"/>
  <c r="FUW118" i="11"/>
  <c r="FUU118" i="11"/>
  <c r="FUS118" i="11"/>
  <c r="FUQ118" i="11"/>
  <c r="FUO118" i="11"/>
  <c r="FUM118" i="11"/>
  <c r="FUK118" i="11"/>
  <c r="FUI118" i="11"/>
  <c r="FUG118" i="11"/>
  <c r="FUE118" i="11"/>
  <c r="FUC118" i="11"/>
  <c r="FUA118" i="11"/>
  <c r="FTY118" i="11"/>
  <c r="FTW118" i="11"/>
  <c r="FTU118" i="11"/>
  <c r="FTS118" i="11"/>
  <c r="FTQ118" i="11"/>
  <c r="FTO118" i="11"/>
  <c r="FTM118" i="11"/>
  <c r="FTK118" i="11"/>
  <c r="FTI118" i="11"/>
  <c r="FTG118" i="11"/>
  <c r="FTE118" i="11"/>
  <c r="FTC118" i="11"/>
  <c r="FTA118" i="11"/>
  <c r="FSY118" i="11"/>
  <c r="FSW118" i="11"/>
  <c r="FSU118" i="11"/>
  <c r="FSS118" i="11"/>
  <c r="FSQ118" i="11"/>
  <c r="FSO118" i="11"/>
  <c r="FSM118" i="11"/>
  <c r="FSK118" i="11"/>
  <c r="FSI118" i="11"/>
  <c r="FSG118" i="11"/>
  <c r="FSE118" i="11"/>
  <c r="FSC118" i="11"/>
  <c r="FSA118" i="11"/>
  <c r="FRY118" i="11"/>
  <c r="FRW118" i="11"/>
  <c r="FRU118" i="11"/>
  <c r="FRS118" i="11"/>
  <c r="FRQ118" i="11"/>
  <c r="FRO118" i="11"/>
  <c r="FRM118" i="11"/>
  <c r="FRK118" i="11"/>
  <c r="FRI118" i="11"/>
  <c r="FRG118" i="11"/>
  <c r="FRE118" i="11"/>
  <c r="FRC118" i="11"/>
  <c r="FRA118" i="11"/>
  <c r="FQY118" i="11"/>
  <c r="FQW118" i="11"/>
  <c r="FQU118" i="11"/>
  <c r="FQS118" i="11"/>
  <c r="FQQ118" i="11"/>
  <c r="FQO118" i="11"/>
  <c r="FQM118" i="11"/>
  <c r="FQK118" i="11"/>
  <c r="FQI118" i="11"/>
  <c r="FQG118" i="11"/>
  <c r="FQE118" i="11"/>
  <c r="FQC118" i="11"/>
  <c r="FQA118" i="11"/>
  <c r="FPY118" i="11"/>
  <c r="FPW118" i="11"/>
  <c r="FPU118" i="11"/>
  <c r="FPS118" i="11"/>
  <c r="FPQ118" i="11"/>
  <c r="FPO118" i="11"/>
  <c r="FPM118" i="11"/>
  <c r="FPK118" i="11"/>
  <c r="FPI118" i="11"/>
  <c r="FPG118" i="11"/>
  <c r="FPE118" i="11"/>
  <c r="FPC118" i="11"/>
  <c r="FPA118" i="11"/>
  <c r="FOY118" i="11"/>
  <c r="FOW118" i="11"/>
  <c r="FOU118" i="11"/>
  <c r="FOS118" i="11"/>
  <c r="FOQ118" i="11"/>
  <c r="FOO118" i="11"/>
  <c r="FOM118" i="11"/>
  <c r="FOK118" i="11"/>
  <c r="FOI118" i="11"/>
  <c r="FOG118" i="11"/>
  <c r="FOE118" i="11"/>
  <c r="FOC118" i="11"/>
  <c r="FOA118" i="11"/>
  <c r="FNY118" i="11"/>
  <c r="FNW118" i="11"/>
  <c r="FNU118" i="11"/>
  <c r="FNS118" i="11"/>
  <c r="FNQ118" i="11"/>
  <c r="FNO118" i="11"/>
  <c r="FNM118" i="11"/>
  <c r="FNK118" i="11"/>
  <c r="FNI118" i="11"/>
  <c r="FNG118" i="11"/>
  <c r="FNE118" i="11"/>
  <c r="FNC118" i="11"/>
  <c r="FNA118" i="11"/>
  <c r="FMY118" i="11"/>
  <c r="FMW118" i="11"/>
  <c r="FMU118" i="11"/>
  <c r="FMS118" i="11"/>
  <c r="FMQ118" i="11"/>
  <c r="FMO118" i="11"/>
  <c r="FMM118" i="11"/>
  <c r="FMK118" i="11"/>
  <c r="FMI118" i="11"/>
  <c r="FMG118" i="11"/>
  <c r="FME118" i="11"/>
  <c r="FMC118" i="11"/>
  <c r="FMA118" i="11"/>
  <c r="FLY118" i="11"/>
  <c r="FLW118" i="11"/>
  <c r="FLU118" i="11"/>
  <c r="FLS118" i="11"/>
  <c r="FLQ118" i="11"/>
  <c r="FLO118" i="11"/>
  <c r="FLM118" i="11"/>
  <c r="FLK118" i="11"/>
  <c r="FLI118" i="11"/>
  <c r="FLG118" i="11"/>
  <c r="FLE118" i="11"/>
  <c r="FLC118" i="11"/>
  <c r="FLA118" i="11"/>
  <c r="FKY118" i="11"/>
  <c r="FKW118" i="11"/>
  <c r="FKU118" i="11"/>
  <c r="FKS118" i="11"/>
  <c r="FKQ118" i="11"/>
  <c r="FKO118" i="11"/>
  <c r="FKM118" i="11"/>
  <c r="FKK118" i="11"/>
  <c r="FKI118" i="11"/>
  <c r="FKG118" i="11"/>
  <c r="FKE118" i="11"/>
  <c r="FKC118" i="11"/>
  <c r="FKA118" i="11"/>
  <c r="FJY118" i="11"/>
  <c r="FJW118" i="11"/>
  <c r="FJU118" i="11"/>
  <c r="FJS118" i="11"/>
  <c r="FJQ118" i="11"/>
  <c r="FJO118" i="11"/>
  <c r="FJM118" i="11"/>
  <c r="FJK118" i="11"/>
  <c r="FJI118" i="11"/>
  <c r="FJG118" i="11"/>
  <c r="FJE118" i="11"/>
  <c r="FJC118" i="11"/>
  <c r="FJA118" i="11"/>
  <c r="FIY118" i="11"/>
  <c r="FIW118" i="11"/>
  <c r="FIU118" i="11"/>
  <c r="FIS118" i="11"/>
  <c r="FIQ118" i="11"/>
  <c r="FIO118" i="11"/>
  <c r="FIM118" i="11"/>
  <c r="FIK118" i="11"/>
  <c r="FII118" i="11"/>
  <c r="FIG118" i="11"/>
  <c r="FIE118" i="11"/>
  <c r="FIC118" i="11"/>
  <c r="FIA118" i="11"/>
  <c r="FHY118" i="11"/>
  <c r="FHW118" i="11"/>
  <c r="FHU118" i="11"/>
  <c r="FHS118" i="11"/>
  <c r="FHQ118" i="11"/>
  <c r="FHO118" i="11"/>
  <c r="FHM118" i="11"/>
  <c r="FHK118" i="11"/>
  <c r="FHI118" i="11"/>
  <c r="FHG118" i="11"/>
  <c r="FHE118" i="11"/>
  <c r="FHC118" i="11"/>
  <c r="FHA118" i="11"/>
  <c r="FGY118" i="11"/>
  <c r="FGW118" i="11"/>
  <c r="FGU118" i="11"/>
  <c r="FGS118" i="11"/>
  <c r="FGQ118" i="11"/>
  <c r="FGO118" i="11"/>
  <c r="FGM118" i="11"/>
  <c r="FGK118" i="11"/>
  <c r="FGI118" i="11"/>
  <c r="FGG118" i="11"/>
  <c r="FGE118" i="11"/>
  <c r="FGC118" i="11"/>
  <c r="FGA118" i="11"/>
  <c r="FFY118" i="11"/>
  <c r="FFW118" i="11"/>
  <c r="FFU118" i="11"/>
  <c r="FFS118" i="11"/>
  <c r="FFQ118" i="11"/>
  <c r="FFO118" i="11"/>
  <c r="FFM118" i="11"/>
  <c r="FFK118" i="11"/>
  <c r="FFI118" i="11"/>
  <c r="FFG118" i="11"/>
  <c r="FFE118" i="11"/>
  <c r="FFC118" i="11"/>
  <c r="FFA118" i="11"/>
  <c r="FEY118" i="11"/>
  <c r="FEW118" i="11"/>
  <c r="FEU118" i="11"/>
  <c r="FES118" i="11"/>
  <c r="FEQ118" i="11"/>
  <c r="FEO118" i="11"/>
  <c r="FEM118" i="11"/>
  <c r="FEK118" i="11"/>
  <c r="FEI118" i="11"/>
  <c r="FEG118" i="11"/>
  <c r="FEE118" i="11"/>
  <c r="FEC118" i="11"/>
  <c r="FEA118" i="11"/>
  <c r="FDY118" i="11"/>
  <c r="FDW118" i="11"/>
  <c r="FDU118" i="11"/>
  <c r="FDS118" i="11"/>
  <c r="FDQ118" i="11"/>
  <c r="FDO118" i="11"/>
  <c r="FDM118" i="11"/>
  <c r="FDK118" i="11"/>
  <c r="FDI118" i="11"/>
  <c r="FDG118" i="11"/>
  <c r="FDE118" i="11"/>
  <c r="FDC118" i="11"/>
  <c r="FDA118" i="11"/>
  <c r="FCY118" i="11"/>
  <c r="FCW118" i="11"/>
  <c r="FCU118" i="11"/>
  <c r="FCS118" i="11"/>
  <c r="FCQ118" i="11"/>
  <c r="FCO118" i="11"/>
  <c r="FCM118" i="11"/>
  <c r="FCK118" i="11"/>
  <c r="FCI118" i="11"/>
  <c r="FCG118" i="11"/>
  <c r="FCE118" i="11"/>
  <c r="FCC118" i="11"/>
  <c r="FCA118" i="11"/>
  <c r="FBY118" i="11"/>
  <c r="FBW118" i="11"/>
  <c r="FBU118" i="11"/>
  <c r="FBS118" i="11"/>
  <c r="FBQ118" i="11"/>
  <c r="FBO118" i="11"/>
  <c r="FBM118" i="11"/>
  <c r="FBK118" i="11"/>
  <c r="FBI118" i="11"/>
  <c r="FBG118" i="11"/>
  <c r="FBE118" i="11"/>
  <c r="FBC118" i="11"/>
  <c r="FBA118" i="11"/>
  <c r="FAY118" i="11"/>
  <c r="FAW118" i="11"/>
  <c r="FAU118" i="11"/>
  <c r="FAS118" i="11"/>
  <c r="FAQ118" i="11"/>
  <c r="FAO118" i="11"/>
  <c r="FAM118" i="11"/>
  <c r="FAK118" i="11"/>
  <c r="FAI118" i="11"/>
  <c r="FAG118" i="11"/>
  <c r="FAE118" i="11"/>
  <c r="FAC118" i="11"/>
  <c r="FAA118" i="11"/>
  <c r="EZY118" i="11"/>
  <c r="EZW118" i="11"/>
  <c r="EZU118" i="11"/>
  <c r="EZS118" i="11"/>
  <c r="EZQ118" i="11"/>
  <c r="EZO118" i="11"/>
  <c r="EZM118" i="11"/>
  <c r="EZK118" i="11"/>
  <c r="EZI118" i="11"/>
  <c r="EZG118" i="11"/>
  <c r="EZE118" i="11"/>
  <c r="EZC118" i="11"/>
  <c r="EZA118" i="11"/>
  <c r="EYY118" i="11"/>
  <c r="EYW118" i="11"/>
  <c r="EYU118" i="11"/>
  <c r="EYS118" i="11"/>
  <c r="EYQ118" i="11"/>
  <c r="EYO118" i="11"/>
  <c r="EYM118" i="11"/>
  <c r="EYK118" i="11"/>
  <c r="EYI118" i="11"/>
  <c r="EYG118" i="11"/>
  <c r="EYE118" i="11"/>
  <c r="EYC118" i="11"/>
  <c r="EYA118" i="11"/>
  <c r="EXY118" i="11"/>
  <c r="EXW118" i="11"/>
  <c r="EXU118" i="11"/>
  <c r="EXS118" i="11"/>
  <c r="EXQ118" i="11"/>
  <c r="EXO118" i="11"/>
  <c r="EXM118" i="11"/>
  <c r="EXK118" i="11"/>
  <c r="EXI118" i="11"/>
  <c r="EXG118" i="11"/>
  <c r="EXE118" i="11"/>
  <c r="EXC118" i="11"/>
  <c r="EXA118" i="11"/>
  <c r="EWY118" i="11"/>
  <c r="EWW118" i="11"/>
  <c r="EWU118" i="11"/>
  <c r="EWS118" i="11"/>
  <c r="EWQ118" i="11"/>
  <c r="EWO118" i="11"/>
  <c r="EWM118" i="11"/>
  <c r="EWK118" i="11"/>
  <c r="EWI118" i="11"/>
  <c r="EWG118" i="11"/>
  <c r="EWE118" i="11"/>
  <c r="EWC118" i="11"/>
  <c r="EWA118" i="11"/>
  <c r="EVY118" i="11"/>
  <c r="EVW118" i="11"/>
  <c r="EVU118" i="11"/>
  <c r="EVS118" i="11"/>
  <c r="EVQ118" i="11"/>
  <c r="EVO118" i="11"/>
  <c r="EVM118" i="11"/>
  <c r="EVK118" i="11"/>
  <c r="EVI118" i="11"/>
  <c r="EVG118" i="11"/>
  <c r="EVE118" i="11"/>
  <c r="EVC118" i="11"/>
  <c r="EVA118" i="11"/>
  <c r="EUY118" i="11"/>
  <c r="EUW118" i="11"/>
  <c r="EUU118" i="11"/>
  <c r="EUS118" i="11"/>
  <c r="EUQ118" i="11"/>
  <c r="EUO118" i="11"/>
  <c r="EUM118" i="11"/>
  <c r="EUK118" i="11"/>
  <c r="EUI118" i="11"/>
  <c r="EUG118" i="11"/>
  <c r="EUE118" i="11"/>
  <c r="EUC118" i="11"/>
  <c r="EUA118" i="11"/>
  <c r="ETY118" i="11"/>
  <c r="ETW118" i="11"/>
  <c r="ETU118" i="11"/>
  <c r="ETS118" i="11"/>
  <c r="ETQ118" i="11"/>
  <c r="ETO118" i="11"/>
  <c r="ETM118" i="11"/>
  <c r="ETK118" i="11"/>
  <c r="ETI118" i="11"/>
  <c r="ETG118" i="11"/>
  <c r="ETE118" i="11"/>
  <c r="ETC118" i="11"/>
  <c r="ETA118" i="11"/>
  <c r="ESY118" i="11"/>
  <c r="ESW118" i="11"/>
  <c r="ESU118" i="11"/>
  <c r="ESS118" i="11"/>
  <c r="ESQ118" i="11"/>
  <c r="ESO118" i="11"/>
  <c r="ESM118" i="11"/>
  <c r="ESK118" i="11"/>
  <c r="ESI118" i="11"/>
  <c r="ESG118" i="11"/>
  <c r="ESE118" i="11"/>
  <c r="ESC118" i="11"/>
  <c r="ESA118" i="11"/>
  <c r="ERY118" i="11"/>
  <c r="ERW118" i="11"/>
  <c r="ERU118" i="11"/>
  <c r="ERS118" i="11"/>
  <c r="ERQ118" i="11"/>
  <c r="ERO118" i="11"/>
  <c r="ERM118" i="11"/>
  <c r="ERK118" i="11"/>
  <c r="ERI118" i="11"/>
  <c r="ERG118" i="11"/>
  <c r="ERE118" i="11"/>
  <c r="ERC118" i="11"/>
  <c r="ERA118" i="11"/>
  <c r="EQY118" i="11"/>
  <c r="EQW118" i="11"/>
  <c r="EQU118" i="11"/>
  <c r="EQS118" i="11"/>
  <c r="EQQ118" i="11"/>
  <c r="EQO118" i="11"/>
  <c r="EQM118" i="11"/>
  <c r="EQK118" i="11"/>
  <c r="EQI118" i="11"/>
  <c r="EQG118" i="11"/>
  <c r="EQE118" i="11"/>
  <c r="EQC118" i="11"/>
  <c r="EQA118" i="11"/>
  <c r="EPY118" i="11"/>
  <c r="EPW118" i="11"/>
  <c r="EPU118" i="11"/>
  <c r="EPS118" i="11"/>
  <c r="EPQ118" i="11"/>
  <c r="EPO118" i="11"/>
  <c r="EPM118" i="11"/>
  <c r="EPK118" i="11"/>
  <c r="EPI118" i="11"/>
  <c r="EPG118" i="11"/>
  <c r="EPE118" i="11"/>
  <c r="EPC118" i="11"/>
  <c r="EPA118" i="11"/>
  <c r="EOY118" i="11"/>
  <c r="EOW118" i="11"/>
  <c r="EOU118" i="11"/>
  <c r="EOS118" i="11"/>
  <c r="EOQ118" i="11"/>
  <c r="EOO118" i="11"/>
  <c r="EOM118" i="11"/>
  <c r="EOK118" i="11"/>
  <c r="EOI118" i="11"/>
  <c r="EOG118" i="11"/>
  <c r="EOE118" i="11"/>
  <c r="EOC118" i="11"/>
  <c r="EOA118" i="11"/>
  <c r="ENY118" i="11"/>
  <c r="ENW118" i="11"/>
  <c r="ENU118" i="11"/>
  <c r="ENS118" i="11"/>
  <c r="ENQ118" i="11"/>
  <c r="ENO118" i="11"/>
  <c r="ENM118" i="11"/>
  <c r="ENK118" i="11"/>
  <c r="ENI118" i="11"/>
  <c r="ENG118" i="11"/>
  <c r="ENE118" i="11"/>
  <c r="ENC118" i="11"/>
  <c r="ENA118" i="11"/>
  <c r="EMY118" i="11"/>
  <c r="EMW118" i="11"/>
  <c r="EMU118" i="11"/>
  <c r="EMS118" i="11"/>
  <c r="EMQ118" i="11"/>
  <c r="EMO118" i="11"/>
  <c r="EMM118" i="11"/>
  <c r="EMK118" i="11"/>
  <c r="EMI118" i="11"/>
  <c r="EMG118" i="11"/>
  <c r="EME118" i="11"/>
  <c r="EMC118" i="11"/>
  <c r="EMA118" i="11"/>
  <c r="ELY118" i="11"/>
  <c r="ELW118" i="11"/>
  <c r="ELU118" i="11"/>
  <c r="ELS118" i="11"/>
  <c r="ELQ118" i="11"/>
  <c r="ELO118" i="11"/>
  <c r="ELM118" i="11"/>
  <c r="ELK118" i="11"/>
  <c r="ELI118" i="11"/>
  <c r="ELG118" i="11"/>
  <c r="ELE118" i="11"/>
  <c r="ELC118" i="11"/>
  <c r="ELA118" i="11"/>
  <c r="EKY118" i="11"/>
  <c r="EKW118" i="11"/>
  <c r="EKU118" i="11"/>
  <c r="EKS118" i="11"/>
  <c r="EKQ118" i="11"/>
  <c r="EKO118" i="11"/>
  <c r="EKM118" i="11"/>
  <c r="EKK118" i="11"/>
  <c r="EKI118" i="11"/>
  <c r="EKG118" i="11"/>
  <c r="EKE118" i="11"/>
  <c r="EKC118" i="11"/>
  <c r="EKA118" i="11"/>
  <c r="EJY118" i="11"/>
  <c r="EJW118" i="11"/>
  <c r="EJU118" i="11"/>
  <c r="EJS118" i="11"/>
  <c r="EJQ118" i="11"/>
  <c r="EJO118" i="11"/>
  <c r="EJM118" i="11"/>
  <c r="EJK118" i="11"/>
  <c r="EJI118" i="11"/>
  <c r="EJG118" i="11"/>
  <c r="EJE118" i="11"/>
  <c r="EJC118" i="11"/>
  <c r="EJA118" i="11"/>
  <c r="EIY118" i="11"/>
  <c r="EIW118" i="11"/>
  <c r="EIU118" i="11"/>
  <c r="EIS118" i="11"/>
  <c r="EIQ118" i="11"/>
  <c r="EIO118" i="11"/>
  <c r="EIM118" i="11"/>
  <c r="EIK118" i="11"/>
  <c r="EII118" i="11"/>
  <c r="EIG118" i="11"/>
  <c r="EIE118" i="11"/>
  <c r="EIC118" i="11"/>
  <c r="EIA118" i="11"/>
  <c r="EHY118" i="11"/>
  <c r="EHW118" i="11"/>
  <c r="EHU118" i="11"/>
  <c r="EHS118" i="11"/>
  <c r="EHQ118" i="11"/>
  <c r="EHO118" i="11"/>
  <c r="EHM118" i="11"/>
  <c r="EHK118" i="11"/>
  <c r="EHI118" i="11"/>
  <c r="EHG118" i="11"/>
  <c r="EHE118" i="11"/>
  <c r="EHC118" i="11"/>
  <c r="EHA118" i="11"/>
  <c r="EGY118" i="11"/>
  <c r="EGW118" i="11"/>
  <c r="EGU118" i="11"/>
  <c r="EGS118" i="11"/>
  <c r="EGQ118" i="11"/>
  <c r="EGO118" i="11"/>
  <c r="EGM118" i="11"/>
  <c r="EGK118" i="11"/>
  <c r="EGI118" i="11"/>
  <c r="EGG118" i="11"/>
  <c r="EGE118" i="11"/>
  <c r="EGC118" i="11"/>
  <c r="EGA118" i="11"/>
  <c r="EFY118" i="11"/>
  <c r="EFW118" i="11"/>
  <c r="EFU118" i="11"/>
  <c r="EFS118" i="11"/>
  <c r="EFQ118" i="11"/>
  <c r="EFO118" i="11"/>
  <c r="EFM118" i="11"/>
  <c r="EFK118" i="11"/>
  <c r="EFI118" i="11"/>
  <c r="EFG118" i="11"/>
  <c r="EFE118" i="11"/>
  <c r="EFC118" i="11"/>
  <c r="EFA118" i="11"/>
  <c r="EEY118" i="11"/>
  <c r="EEW118" i="11"/>
  <c r="EEU118" i="11"/>
  <c r="EES118" i="11"/>
  <c r="EEQ118" i="11"/>
  <c r="EEO118" i="11"/>
  <c r="EEM118" i="11"/>
  <c r="EEK118" i="11"/>
  <c r="EEI118" i="11"/>
  <c r="EEG118" i="11"/>
  <c r="EEE118" i="11"/>
  <c r="EEC118" i="11"/>
  <c r="EEA118" i="11"/>
  <c r="EDY118" i="11"/>
  <c r="EDW118" i="11"/>
  <c r="EDU118" i="11"/>
  <c r="EDS118" i="11"/>
  <c r="EDQ118" i="11"/>
  <c r="EDO118" i="11"/>
  <c r="EDM118" i="11"/>
  <c r="EDK118" i="11"/>
  <c r="EDI118" i="11"/>
  <c r="EDG118" i="11"/>
  <c r="EDE118" i="11"/>
  <c r="EDC118" i="11"/>
  <c r="EDA118" i="11"/>
  <c r="ECY118" i="11"/>
  <c r="ECW118" i="11"/>
  <c r="ECU118" i="11"/>
  <c r="ECS118" i="11"/>
  <c r="ECQ118" i="11"/>
  <c r="ECO118" i="11"/>
  <c r="ECM118" i="11"/>
  <c r="ECK118" i="11"/>
  <c r="ECI118" i="11"/>
  <c r="ECG118" i="11"/>
  <c r="ECE118" i="11"/>
  <c r="ECC118" i="11"/>
  <c r="ECA118" i="11"/>
  <c r="EBY118" i="11"/>
  <c r="EBW118" i="11"/>
  <c r="EBU118" i="11"/>
  <c r="EBS118" i="11"/>
  <c r="EBQ118" i="11"/>
  <c r="EBO118" i="11"/>
  <c r="EBM118" i="11"/>
  <c r="EBK118" i="11"/>
  <c r="EBI118" i="11"/>
  <c r="EBG118" i="11"/>
  <c r="EBE118" i="11"/>
  <c r="EBC118" i="11"/>
  <c r="EBA118" i="11"/>
  <c r="EAY118" i="11"/>
  <c r="EAW118" i="11"/>
  <c r="EAU118" i="11"/>
  <c r="EAS118" i="11"/>
  <c r="EAQ118" i="11"/>
  <c r="EAO118" i="11"/>
  <c r="EAM118" i="11"/>
  <c r="EAK118" i="11"/>
  <c r="EAI118" i="11"/>
  <c r="EAG118" i="11"/>
  <c r="EAE118" i="11"/>
  <c r="EAC118" i="11"/>
  <c r="EAA118" i="11"/>
  <c r="DZY118" i="11"/>
  <c r="DZW118" i="11"/>
  <c r="DZU118" i="11"/>
  <c r="DZS118" i="11"/>
  <c r="DZQ118" i="11"/>
  <c r="DZO118" i="11"/>
  <c r="DZM118" i="11"/>
  <c r="DZK118" i="11"/>
  <c r="DZI118" i="11"/>
  <c r="DZG118" i="11"/>
  <c r="DZE118" i="11"/>
  <c r="DZC118" i="11"/>
  <c r="DZA118" i="11"/>
  <c r="DYY118" i="11"/>
  <c r="DYW118" i="11"/>
  <c r="DYU118" i="11"/>
  <c r="DYS118" i="11"/>
  <c r="DYQ118" i="11"/>
  <c r="DYO118" i="11"/>
  <c r="DYM118" i="11"/>
  <c r="DYK118" i="11"/>
  <c r="DYI118" i="11"/>
  <c r="DYG118" i="11"/>
  <c r="DYE118" i="11"/>
  <c r="DYC118" i="11"/>
  <c r="DYA118" i="11"/>
  <c r="DXY118" i="11"/>
  <c r="DXW118" i="11"/>
  <c r="DXU118" i="11"/>
  <c r="DXS118" i="11"/>
  <c r="DXQ118" i="11"/>
  <c r="DXO118" i="11"/>
  <c r="DXM118" i="11"/>
  <c r="DXK118" i="11"/>
  <c r="DXI118" i="11"/>
  <c r="DXG118" i="11"/>
  <c r="DXE118" i="11"/>
  <c r="DXC118" i="11"/>
  <c r="DXA118" i="11"/>
  <c r="DWY118" i="11"/>
  <c r="DWW118" i="11"/>
  <c r="DWU118" i="11"/>
  <c r="DWS118" i="11"/>
  <c r="DWQ118" i="11"/>
  <c r="DWO118" i="11"/>
  <c r="DWM118" i="11"/>
  <c r="DWK118" i="11"/>
  <c r="DWI118" i="11"/>
  <c r="DWG118" i="11"/>
  <c r="DWE118" i="11"/>
  <c r="DWC118" i="11"/>
  <c r="DWA118" i="11"/>
  <c r="DVY118" i="11"/>
  <c r="DVW118" i="11"/>
  <c r="DVU118" i="11"/>
  <c r="DVS118" i="11"/>
  <c r="DVQ118" i="11"/>
  <c r="DVO118" i="11"/>
  <c r="DVM118" i="11"/>
  <c r="DVK118" i="11"/>
  <c r="DVI118" i="11"/>
  <c r="DVG118" i="11"/>
  <c r="DVE118" i="11"/>
  <c r="DVC118" i="11"/>
  <c r="DVA118" i="11"/>
  <c r="DUY118" i="11"/>
  <c r="DUW118" i="11"/>
  <c r="DUU118" i="11"/>
  <c r="DUS118" i="11"/>
  <c r="DUQ118" i="11"/>
  <c r="DUO118" i="11"/>
  <c r="DUM118" i="11"/>
  <c r="DUK118" i="11"/>
  <c r="DUI118" i="11"/>
  <c r="DUG118" i="11"/>
  <c r="DUE118" i="11"/>
  <c r="DUC118" i="11"/>
  <c r="DUA118" i="11"/>
  <c r="DTY118" i="11"/>
  <c r="DTW118" i="11"/>
  <c r="DTU118" i="11"/>
  <c r="DTS118" i="11"/>
  <c r="DTQ118" i="11"/>
  <c r="DTO118" i="11"/>
  <c r="DTM118" i="11"/>
  <c r="DTK118" i="11"/>
  <c r="DTI118" i="11"/>
  <c r="DTG118" i="11"/>
  <c r="DTE118" i="11"/>
  <c r="DTC118" i="11"/>
  <c r="DTA118" i="11"/>
  <c r="DSY118" i="11"/>
  <c r="DSW118" i="11"/>
  <c r="DSU118" i="11"/>
  <c r="DSS118" i="11"/>
  <c r="DSQ118" i="11"/>
  <c r="DSO118" i="11"/>
  <c r="DSM118" i="11"/>
  <c r="DSK118" i="11"/>
  <c r="DSI118" i="11"/>
  <c r="DSG118" i="11"/>
  <c r="DSE118" i="11"/>
  <c r="DSC118" i="11"/>
  <c r="DSA118" i="11"/>
  <c r="DRY118" i="11"/>
  <c r="DRW118" i="11"/>
  <c r="DRU118" i="11"/>
  <c r="DRS118" i="11"/>
  <c r="DRQ118" i="11"/>
  <c r="DRO118" i="11"/>
  <c r="DRM118" i="11"/>
  <c r="DRK118" i="11"/>
  <c r="DRI118" i="11"/>
  <c r="DRG118" i="11"/>
  <c r="DRE118" i="11"/>
  <c r="DRC118" i="11"/>
  <c r="DRA118" i="11"/>
  <c r="DQY118" i="11"/>
  <c r="DQW118" i="11"/>
  <c r="DQU118" i="11"/>
  <c r="DQS118" i="11"/>
  <c r="DQQ118" i="11"/>
  <c r="DQO118" i="11"/>
  <c r="DQM118" i="11"/>
  <c r="DQK118" i="11"/>
  <c r="DQI118" i="11"/>
  <c r="DQG118" i="11"/>
  <c r="DQE118" i="11"/>
  <c r="DQC118" i="11"/>
  <c r="DQA118" i="11"/>
  <c r="DPY118" i="11"/>
  <c r="DPW118" i="11"/>
  <c r="DPU118" i="11"/>
  <c r="DPS118" i="11"/>
  <c r="DPQ118" i="11"/>
  <c r="DPO118" i="11"/>
  <c r="DPM118" i="11"/>
  <c r="DPK118" i="11"/>
  <c r="DPI118" i="11"/>
  <c r="DPG118" i="11"/>
  <c r="DPE118" i="11"/>
  <c r="DPC118" i="11"/>
  <c r="DPA118" i="11"/>
  <c r="DOY118" i="11"/>
  <c r="DOW118" i="11"/>
  <c r="DOU118" i="11"/>
  <c r="DOS118" i="11"/>
  <c r="DOQ118" i="11"/>
  <c r="DOO118" i="11"/>
  <c r="DOM118" i="11"/>
  <c r="DOK118" i="11"/>
  <c r="DOI118" i="11"/>
  <c r="DOG118" i="11"/>
  <c r="DOE118" i="11"/>
  <c r="DOC118" i="11"/>
  <c r="DOA118" i="11"/>
  <c r="DNY118" i="11"/>
  <c r="DNW118" i="11"/>
  <c r="DNU118" i="11"/>
  <c r="DNS118" i="11"/>
  <c r="DNQ118" i="11"/>
  <c r="DNO118" i="11"/>
  <c r="DNM118" i="11"/>
  <c r="DNK118" i="11"/>
  <c r="DNI118" i="11"/>
  <c r="DNG118" i="11"/>
  <c r="DNE118" i="11"/>
  <c r="DNC118" i="11"/>
  <c r="DNA118" i="11"/>
  <c r="DMY118" i="11"/>
  <c r="DMW118" i="11"/>
  <c r="DMU118" i="11"/>
  <c r="DMS118" i="11"/>
  <c r="DMQ118" i="11"/>
  <c r="DMO118" i="11"/>
  <c r="DMM118" i="11"/>
  <c r="DMK118" i="11"/>
  <c r="DMI118" i="11"/>
  <c r="DMG118" i="11"/>
  <c r="DME118" i="11"/>
  <c r="DMC118" i="11"/>
  <c r="DMA118" i="11"/>
  <c r="DLY118" i="11"/>
  <c r="DLW118" i="11"/>
  <c r="DLU118" i="11"/>
  <c r="DLS118" i="11"/>
  <c r="DLQ118" i="11"/>
  <c r="DLO118" i="11"/>
  <c r="DLM118" i="11"/>
  <c r="DLK118" i="11"/>
  <c r="DLI118" i="11"/>
  <c r="DLG118" i="11"/>
  <c r="DLE118" i="11"/>
  <c r="DLC118" i="11"/>
  <c r="DLA118" i="11"/>
  <c r="DKY118" i="11"/>
  <c r="DKW118" i="11"/>
  <c r="DKU118" i="11"/>
  <c r="DKS118" i="11"/>
  <c r="DKQ118" i="11"/>
  <c r="DKO118" i="11"/>
  <c r="DKM118" i="11"/>
  <c r="DKK118" i="11"/>
  <c r="DKI118" i="11"/>
  <c r="DKG118" i="11"/>
  <c r="DKE118" i="11"/>
  <c r="DKC118" i="11"/>
  <c r="DKA118" i="11"/>
  <c r="DJY118" i="11"/>
  <c r="DJW118" i="11"/>
  <c r="DJU118" i="11"/>
  <c r="DJS118" i="11"/>
  <c r="DJQ118" i="11"/>
  <c r="DJO118" i="11"/>
  <c r="DJM118" i="11"/>
  <c r="DJK118" i="11"/>
  <c r="DJI118" i="11"/>
  <c r="DJG118" i="11"/>
  <c r="DJE118" i="11"/>
  <c r="DJC118" i="11"/>
  <c r="DJA118" i="11"/>
  <c r="DIY118" i="11"/>
  <c r="DIW118" i="11"/>
  <c r="DIU118" i="11"/>
  <c r="DIS118" i="11"/>
  <c r="DIQ118" i="11"/>
  <c r="DIO118" i="11"/>
  <c r="DIM118" i="11"/>
  <c r="DIK118" i="11"/>
  <c r="DII118" i="11"/>
  <c r="DIG118" i="11"/>
  <c r="DIE118" i="11"/>
  <c r="DIC118" i="11"/>
  <c r="DIA118" i="11"/>
  <c r="DHY118" i="11"/>
  <c r="DHW118" i="11"/>
  <c r="DHU118" i="11"/>
  <c r="DHS118" i="11"/>
  <c r="DHQ118" i="11"/>
  <c r="DHO118" i="11"/>
  <c r="DHM118" i="11"/>
  <c r="DHK118" i="11"/>
  <c r="DHI118" i="11"/>
  <c r="DHG118" i="11"/>
  <c r="DHE118" i="11"/>
  <c r="DHC118" i="11"/>
  <c r="DHA118" i="11"/>
  <c r="DGY118" i="11"/>
  <c r="DGW118" i="11"/>
  <c r="DGU118" i="11"/>
  <c r="DGS118" i="11"/>
  <c r="DGQ118" i="11"/>
  <c r="DGO118" i="11"/>
  <c r="DGM118" i="11"/>
  <c r="DGK118" i="11"/>
  <c r="DGI118" i="11"/>
  <c r="DGG118" i="11"/>
  <c r="DGE118" i="11"/>
  <c r="DGC118" i="11"/>
  <c r="DGA118" i="11"/>
  <c r="DFY118" i="11"/>
  <c r="DFW118" i="11"/>
  <c r="DFU118" i="11"/>
  <c r="DFS118" i="11"/>
  <c r="DFQ118" i="11"/>
  <c r="DFO118" i="11"/>
  <c r="DFM118" i="11"/>
  <c r="DFK118" i="11"/>
  <c r="DFI118" i="11"/>
  <c r="DFG118" i="11"/>
  <c r="DFE118" i="11"/>
  <c r="DFC118" i="11"/>
  <c r="DFA118" i="11"/>
  <c r="DEY118" i="11"/>
  <c r="DEW118" i="11"/>
  <c r="DEU118" i="11"/>
  <c r="DES118" i="11"/>
  <c r="DEQ118" i="11"/>
  <c r="DEO118" i="11"/>
  <c r="DEM118" i="11"/>
  <c r="DEK118" i="11"/>
  <c r="DEI118" i="11"/>
  <c r="DEG118" i="11"/>
  <c r="DEE118" i="11"/>
  <c r="DEC118" i="11"/>
  <c r="DEA118" i="11"/>
  <c r="DDY118" i="11"/>
  <c r="DDW118" i="11"/>
  <c r="DDU118" i="11"/>
  <c r="DDS118" i="11"/>
  <c r="DDQ118" i="11"/>
  <c r="DDO118" i="11"/>
  <c r="DDM118" i="11"/>
  <c r="DDK118" i="11"/>
  <c r="DDI118" i="11"/>
  <c r="DDG118" i="11"/>
  <c r="DDE118" i="11"/>
  <c r="DDC118" i="11"/>
  <c r="DDA118" i="11"/>
  <c r="DCY118" i="11"/>
  <c r="DCW118" i="11"/>
  <c r="DCU118" i="11"/>
  <c r="DCS118" i="11"/>
  <c r="DCQ118" i="11"/>
  <c r="DCO118" i="11"/>
  <c r="DCM118" i="11"/>
  <c r="DCK118" i="11"/>
  <c r="DCI118" i="11"/>
  <c r="DCG118" i="11"/>
  <c r="DCE118" i="11"/>
  <c r="DCC118" i="11"/>
  <c r="DCA118" i="11"/>
  <c r="DBY118" i="11"/>
  <c r="DBW118" i="11"/>
  <c r="DBU118" i="11"/>
  <c r="DBS118" i="11"/>
  <c r="DBQ118" i="11"/>
  <c r="DBO118" i="11"/>
  <c r="DBM118" i="11"/>
  <c r="DBK118" i="11"/>
  <c r="DBI118" i="11"/>
  <c r="DBG118" i="11"/>
  <c r="DBE118" i="11"/>
  <c r="DBC118" i="11"/>
  <c r="DBA118" i="11"/>
  <c r="DAY118" i="11"/>
  <c r="DAW118" i="11"/>
  <c r="DAU118" i="11"/>
  <c r="DAS118" i="11"/>
  <c r="DAQ118" i="11"/>
  <c r="DAO118" i="11"/>
  <c r="DAM118" i="11"/>
  <c r="DAK118" i="11"/>
  <c r="DAI118" i="11"/>
  <c r="DAG118" i="11"/>
  <c r="DAE118" i="11"/>
  <c r="DAC118" i="11"/>
  <c r="DAA118" i="11"/>
  <c r="CZY118" i="11"/>
  <c r="CZW118" i="11"/>
  <c r="CZU118" i="11"/>
  <c r="CZS118" i="11"/>
  <c r="CZQ118" i="11"/>
  <c r="CZO118" i="11"/>
  <c r="CZM118" i="11"/>
  <c r="CZK118" i="11"/>
  <c r="CZI118" i="11"/>
  <c r="CZG118" i="11"/>
  <c r="CZE118" i="11"/>
  <c r="CZC118" i="11"/>
  <c r="CZA118" i="11"/>
  <c r="CYY118" i="11"/>
  <c r="CYW118" i="11"/>
  <c r="CYU118" i="11"/>
  <c r="CYS118" i="11"/>
  <c r="CYQ118" i="11"/>
  <c r="CYO118" i="11"/>
  <c r="CYM118" i="11"/>
  <c r="CYK118" i="11"/>
  <c r="CYI118" i="11"/>
  <c r="CYG118" i="11"/>
  <c r="CYE118" i="11"/>
  <c r="CYC118" i="11"/>
  <c r="CYA118" i="11"/>
  <c r="CXY118" i="11"/>
  <c r="CXW118" i="11"/>
  <c r="CXU118" i="11"/>
  <c r="CXS118" i="11"/>
  <c r="CXQ118" i="11"/>
  <c r="CXO118" i="11"/>
  <c r="CXM118" i="11"/>
  <c r="CXK118" i="11"/>
  <c r="CXI118" i="11"/>
  <c r="CXG118" i="11"/>
  <c r="CXE118" i="11"/>
  <c r="CXC118" i="11"/>
  <c r="CXA118" i="11"/>
  <c r="CWY118" i="11"/>
  <c r="CWW118" i="11"/>
  <c r="CWU118" i="11"/>
  <c r="CWS118" i="11"/>
  <c r="CWQ118" i="11"/>
  <c r="CWO118" i="11"/>
  <c r="CWM118" i="11"/>
  <c r="CWK118" i="11"/>
  <c r="CWI118" i="11"/>
  <c r="CWG118" i="11"/>
  <c r="CWE118" i="11"/>
  <c r="CWC118" i="11"/>
  <c r="CWA118" i="11"/>
  <c r="CVY118" i="11"/>
  <c r="CVW118" i="11"/>
  <c r="CVU118" i="11"/>
  <c r="CVS118" i="11"/>
  <c r="CVQ118" i="11"/>
  <c r="CVO118" i="11"/>
  <c r="CVM118" i="11"/>
  <c r="CVK118" i="11"/>
  <c r="CVI118" i="11"/>
  <c r="CVG118" i="11"/>
  <c r="CVE118" i="11"/>
  <c r="CVC118" i="11"/>
  <c r="CVA118" i="11"/>
  <c r="CUY118" i="11"/>
  <c r="CUW118" i="11"/>
  <c r="CUU118" i="11"/>
  <c r="CUS118" i="11"/>
  <c r="CUQ118" i="11"/>
  <c r="CUO118" i="11"/>
  <c r="CUM118" i="11"/>
  <c r="CUK118" i="11"/>
  <c r="CUI118" i="11"/>
  <c r="CUG118" i="11"/>
  <c r="CUE118" i="11"/>
  <c r="CUC118" i="11"/>
  <c r="CUA118" i="11"/>
  <c r="CTY118" i="11"/>
  <c r="CTW118" i="11"/>
  <c r="CTU118" i="11"/>
  <c r="CTS118" i="11"/>
  <c r="CTQ118" i="11"/>
  <c r="CTO118" i="11"/>
  <c r="CTM118" i="11"/>
  <c r="CTK118" i="11"/>
  <c r="CTI118" i="11"/>
  <c r="CTG118" i="11"/>
  <c r="CTE118" i="11"/>
  <c r="CTC118" i="11"/>
  <c r="CTA118" i="11"/>
  <c r="CSY118" i="11"/>
  <c r="CSW118" i="11"/>
  <c r="CSU118" i="11"/>
  <c r="CSS118" i="11"/>
  <c r="CSQ118" i="11"/>
  <c r="CSO118" i="11"/>
  <c r="CSM118" i="11"/>
  <c r="CSK118" i="11"/>
  <c r="CSI118" i="11"/>
  <c r="CSG118" i="11"/>
  <c r="CSE118" i="11"/>
  <c r="CSC118" i="11"/>
  <c r="CSA118" i="11"/>
  <c r="CRY118" i="11"/>
  <c r="CRW118" i="11"/>
  <c r="CRU118" i="11"/>
  <c r="CRS118" i="11"/>
  <c r="CRQ118" i="11"/>
  <c r="CRO118" i="11"/>
  <c r="CRM118" i="11"/>
  <c r="CRK118" i="11"/>
  <c r="CRI118" i="11"/>
  <c r="CRG118" i="11"/>
  <c r="CRE118" i="11"/>
  <c r="CRC118" i="11"/>
  <c r="CRA118" i="11"/>
  <c r="CQY118" i="11"/>
  <c r="CQW118" i="11"/>
  <c r="CQU118" i="11"/>
  <c r="CQS118" i="11"/>
  <c r="CQQ118" i="11"/>
  <c r="CQO118" i="11"/>
  <c r="CQM118" i="11"/>
  <c r="CQK118" i="11"/>
  <c r="CQI118" i="11"/>
  <c r="CQG118" i="11"/>
  <c r="CQE118" i="11"/>
  <c r="CQC118" i="11"/>
  <c r="CQA118" i="11"/>
  <c r="CPY118" i="11"/>
  <c r="CPW118" i="11"/>
  <c r="CPU118" i="11"/>
  <c r="CPS118" i="11"/>
  <c r="CPQ118" i="11"/>
  <c r="CPO118" i="11"/>
  <c r="CPM118" i="11"/>
  <c r="CPK118" i="11"/>
  <c r="CPI118" i="11"/>
  <c r="CPG118" i="11"/>
  <c r="CPE118" i="11"/>
  <c r="CPC118" i="11"/>
  <c r="CPA118" i="11"/>
  <c r="COY118" i="11"/>
  <c r="COW118" i="11"/>
  <c r="COU118" i="11"/>
  <c r="COS118" i="11"/>
  <c r="COQ118" i="11"/>
  <c r="COO118" i="11"/>
  <c r="COM118" i="11"/>
  <c r="COK118" i="11"/>
  <c r="COI118" i="11"/>
  <c r="COG118" i="11"/>
  <c r="COE118" i="11"/>
  <c r="COC118" i="11"/>
  <c r="COA118" i="11"/>
  <c r="CNY118" i="11"/>
  <c r="CNW118" i="11"/>
  <c r="CNU118" i="11"/>
  <c r="CNS118" i="11"/>
  <c r="CNQ118" i="11"/>
  <c r="CNO118" i="11"/>
  <c r="CNM118" i="11"/>
  <c r="CNK118" i="11"/>
  <c r="CNI118" i="11"/>
  <c r="CNG118" i="11"/>
  <c r="CNE118" i="11"/>
  <c r="CNC118" i="11"/>
  <c r="CNA118" i="11"/>
  <c r="CMY118" i="11"/>
  <c r="CMW118" i="11"/>
  <c r="CMU118" i="11"/>
  <c r="CMS118" i="11"/>
  <c r="CMQ118" i="11"/>
  <c r="CMO118" i="11"/>
  <c r="CMM118" i="11"/>
  <c r="CMK118" i="11"/>
  <c r="CMI118" i="11"/>
  <c r="CMG118" i="11"/>
  <c r="CME118" i="11"/>
  <c r="CMC118" i="11"/>
  <c r="CMA118" i="11"/>
  <c r="CLY118" i="11"/>
  <c r="CLW118" i="11"/>
  <c r="CLU118" i="11"/>
  <c r="CLS118" i="11"/>
  <c r="CLQ118" i="11"/>
  <c r="CLO118" i="11"/>
  <c r="CLM118" i="11"/>
  <c r="CLK118" i="11"/>
  <c r="CLI118" i="11"/>
  <c r="CLG118" i="11"/>
  <c r="CLE118" i="11"/>
  <c r="CLC118" i="11"/>
  <c r="CLA118" i="11"/>
  <c r="CKY118" i="11"/>
  <c r="CKW118" i="11"/>
  <c r="CKU118" i="11"/>
  <c r="CKS118" i="11"/>
  <c r="CKQ118" i="11"/>
  <c r="CKO118" i="11"/>
  <c r="CKM118" i="11"/>
  <c r="CKK118" i="11"/>
  <c r="CKI118" i="11"/>
  <c r="CKG118" i="11"/>
  <c r="CKE118" i="11"/>
  <c r="CKC118" i="11"/>
  <c r="CKA118" i="11"/>
  <c r="CJY118" i="11"/>
  <c r="CJW118" i="11"/>
  <c r="CJU118" i="11"/>
  <c r="CJS118" i="11"/>
  <c r="CJQ118" i="11"/>
  <c r="CJO118" i="11"/>
  <c r="CJM118" i="11"/>
  <c r="CJK118" i="11"/>
  <c r="CJI118" i="11"/>
  <c r="CJG118" i="11"/>
  <c r="CJE118" i="11"/>
  <c r="CJC118" i="11"/>
  <c r="CJA118" i="11"/>
  <c r="CIY118" i="11"/>
  <c r="CIW118" i="11"/>
  <c r="CIU118" i="11"/>
  <c r="CIS118" i="11"/>
  <c r="CIQ118" i="11"/>
  <c r="CIO118" i="11"/>
  <c r="CIM118" i="11"/>
  <c r="CIK118" i="11"/>
  <c r="CII118" i="11"/>
  <c r="CIG118" i="11"/>
  <c r="CIE118" i="11"/>
  <c r="CIC118" i="11"/>
  <c r="CIA118" i="11"/>
  <c r="CHY118" i="11"/>
  <c r="CHW118" i="11"/>
  <c r="CHU118" i="11"/>
  <c r="CHS118" i="11"/>
  <c r="CHQ118" i="11"/>
  <c r="CHO118" i="11"/>
  <c r="CHM118" i="11"/>
  <c r="CHK118" i="11"/>
  <c r="CHI118" i="11"/>
  <c r="CHG118" i="11"/>
  <c r="CHE118" i="11"/>
  <c r="CHC118" i="11"/>
  <c r="CHA118" i="11"/>
  <c r="CGY118" i="11"/>
  <c r="CGW118" i="11"/>
  <c r="CGU118" i="11"/>
  <c r="CGS118" i="11"/>
  <c r="CGQ118" i="11"/>
  <c r="CGO118" i="11"/>
  <c r="CGM118" i="11"/>
  <c r="CGK118" i="11"/>
  <c r="CGI118" i="11"/>
  <c r="CGG118" i="11"/>
  <c r="CGE118" i="11"/>
  <c r="CGC118" i="11"/>
  <c r="CGA118" i="11"/>
  <c r="CFY118" i="11"/>
  <c r="CFW118" i="11"/>
  <c r="CFU118" i="11"/>
  <c r="CFS118" i="11"/>
  <c r="CFQ118" i="11"/>
  <c r="CFO118" i="11"/>
  <c r="CFM118" i="11"/>
  <c r="CFK118" i="11"/>
  <c r="CFI118" i="11"/>
  <c r="CFG118" i="11"/>
  <c r="CFE118" i="11"/>
  <c r="CFC118" i="11"/>
  <c r="CFA118" i="11"/>
  <c r="CEY118" i="11"/>
  <c r="CEW118" i="11"/>
  <c r="CEU118" i="11"/>
  <c r="CES118" i="11"/>
  <c r="CEQ118" i="11"/>
  <c r="CEO118" i="11"/>
  <c r="CEM118" i="11"/>
  <c r="CEK118" i="11"/>
  <c r="CEI118" i="11"/>
  <c r="CEG118" i="11"/>
  <c r="CEE118" i="11"/>
  <c r="CEC118" i="11"/>
  <c r="CEA118" i="11"/>
  <c r="CDY118" i="11"/>
  <c r="CDW118" i="11"/>
  <c r="CDU118" i="11"/>
  <c r="CDS118" i="11"/>
  <c r="CDQ118" i="11"/>
  <c r="CDO118" i="11"/>
  <c r="CDM118" i="11"/>
  <c r="CDK118" i="11"/>
  <c r="CDI118" i="11"/>
  <c r="CDG118" i="11"/>
  <c r="CDE118" i="11"/>
  <c r="CDC118" i="11"/>
  <c r="CDA118" i="11"/>
  <c r="CCY118" i="11"/>
  <c r="CCW118" i="11"/>
  <c r="CCU118" i="11"/>
  <c r="CCS118" i="11"/>
  <c r="CCQ118" i="11"/>
  <c r="CCO118" i="11"/>
  <c r="CCM118" i="11"/>
  <c r="CCK118" i="11"/>
  <c r="CCI118" i="11"/>
  <c r="CCG118" i="11"/>
  <c r="CCE118" i="11"/>
  <c r="CCC118" i="11"/>
  <c r="CCA118" i="11"/>
  <c r="CBY118" i="11"/>
  <c r="CBW118" i="11"/>
  <c r="CBU118" i="11"/>
  <c r="CBS118" i="11"/>
  <c r="CBQ118" i="11"/>
  <c r="CBO118" i="11"/>
  <c r="CBM118" i="11"/>
  <c r="CBK118" i="11"/>
  <c r="CBI118" i="11"/>
  <c r="CBG118" i="11"/>
  <c r="CBE118" i="11"/>
  <c r="CBC118" i="11"/>
  <c r="CBA118" i="11"/>
  <c r="CAY118" i="11"/>
  <c r="CAW118" i="11"/>
  <c r="CAU118" i="11"/>
  <c r="CAS118" i="11"/>
  <c r="CAQ118" i="11"/>
  <c r="CAO118" i="11"/>
  <c r="CAM118" i="11"/>
  <c r="CAK118" i="11"/>
  <c r="CAI118" i="11"/>
  <c r="CAG118" i="11"/>
  <c r="CAE118" i="11"/>
  <c r="CAC118" i="11"/>
  <c r="CAA118" i="11"/>
  <c r="BZY118" i="11"/>
  <c r="BZW118" i="11"/>
  <c r="BZU118" i="11"/>
  <c r="BZS118" i="11"/>
  <c r="BZQ118" i="11"/>
  <c r="BZO118" i="11"/>
  <c r="BZM118" i="11"/>
  <c r="BZK118" i="11"/>
  <c r="BZI118" i="11"/>
  <c r="BZG118" i="11"/>
  <c r="BZE118" i="11"/>
  <c r="BZC118" i="11"/>
  <c r="BZA118" i="11"/>
  <c r="BYY118" i="11"/>
  <c r="BYW118" i="11"/>
  <c r="BYU118" i="11"/>
  <c r="BYS118" i="11"/>
  <c r="BYQ118" i="11"/>
  <c r="BYO118" i="11"/>
  <c r="BYM118" i="11"/>
  <c r="BYK118" i="11"/>
  <c r="BYI118" i="11"/>
  <c r="BYG118" i="11"/>
  <c r="BYE118" i="11"/>
  <c r="BYC118" i="11"/>
  <c r="BYA118" i="11"/>
  <c r="BXY118" i="11"/>
  <c r="BXW118" i="11"/>
  <c r="BXU118" i="11"/>
  <c r="BXS118" i="11"/>
  <c r="BXQ118" i="11"/>
  <c r="BXO118" i="11"/>
  <c r="BXM118" i="11"/>
  <c r="BXK118" i="11"/>
  <c r="BXI118" i="11"/>
  <c r="BXG118" i="11"/>
  <c r="BXE118" i="11"/>
  <c r="BXC118" i="11"/>
  <c r="BXA118" i="11"/>
  <c r="BWY118" i="11"/>
  <c r="BWW118" i="11"/>
  <c r="BWU118" i="11"/>
  <c r="BWS118" i="11"/>
  <c r="BWQ118" i="11"/>
  <c r="BWO118" i="11"/>
  <c r="BWM118" i="11"/>
  <c r="BWK118" i="11"/>
  <c r="BWI118" i="11"/>
  <c r="BWG118" i="11"/>
  <c r="BWE118" i="11"/>
  <c r="BWC118" i="11"/>
  <c r="BWA118" i="11"/>
  <c r="BVY118" i="11"/>
  <c r="BVW118" i="11"/>
  <c r="BVU118" i="11"/>
  <c r="BVS118" i="11"/>
  <c r="BVQ118" i="11"/>
  <c r="BVO118" i="11"/>
  <c r="BVM118" i="11"/>
  <c r="BVK118" i="11"/>
  <c r="BVI118" i="11"/>
  <c r="BVG118" i="11"/>
  <c r="BVE118" i="11"/>
  <c r="BVC118" i="11"/>
  <c r="BVA118" i="11"/>
  <c r="BUY118" i="11"/>
  <c r="BUW118" i="11"/>
  <c r="BUU118" i="11"/>
  <c r="BUS118" i="11"/>
  <c r="BUQ118" i="11"/>
  <c r="BUO118" i="11"/>
  <c r="BUM118" i="11"/>
  <c r="BUK118" i="11"/>
  <c r="BUI118" i="11"/>
  <c r="BUG118" i="11"/>
  <c r="BUE118" i="11"/>
  <c r="BUC118" i="11"/>
  <c r="BUA118" i="11"/>
  <c r="BTY118" i="11"/>
  <c r="BTW118" i="11"/>
  <c r="BTU118" i="11"/>
  <c r="BTS118" i="11"/>
  <c r="BTQ118" i="11"/>
  <c r="BTO118" i="11"/>
  <c r="BTM118" i="11"/>
  <c r="BTK118" i="11"/>
  <c r="BTI118" i="11"/>
  <c r="BTG118" i="11"/>
  <c r="BTE118" i="11"/>
  <c r="BTC118" i="11"/>
  <c r="BTA118" i="11"/>
  <c r="BSY118" i="11"/>
  <c r="BSW118" i="11"/>
  <c r="BSU118" i="11"/>
  <c r="BSS118" i="11"/>
  <c r="BSQ118" i="11"/>
  <c r="BSO118" i="11"/>
  <c r="BSM118" i="11"/>
  <c r="BSK118" i="11"/>
  <c r="BSI118" i="11"/>
  <c r="BSG118" i="11"/>
  <c r="BSE118" i="11"/>
  <c r="BSC118" i="11"/>
  <c r="BSA118" i="11"/>
  <c r="BRY118" i="11"/>
  <c r="BRW118" i="11"/>
  <c r="BRU118" i="11"/>
  <c r="BRS118" i="11"/>
  <c r="BRQ118" i="11"/>
  <c r="BRO118" i="11"/>
  <c r="BRM118" i="11"/>
  <c r="BRK118" i="11"/>
  <c r="BRI118" i="11"/>
  <c r="BRG118" i="11"/>
  <c r="BRE118" i="11"/>
  <c r="BRC118" i="11"/>
  <c r="BRA118" i="11"/>
  <c r="BQY118" i="11"/>
  <c r="BQW118" i="11"/>
  <c r="BQU118" i="11"/>
  <c r="BQS118" i="11"/>
  <c r="BQQ118" i="11"/>
  <c r="BQO118" i="11"/>
  <c r="BQM118" i="11"/>
  <c r="BQK118" i="11"/>
  <c r="BQI118" i="11"/>
  <c r="BQG118" i="11"/>
  <c r="BQE118" i="11"/>
  <c r="BQC118" i="11"/>
  <c r="BQA118" i="11"/>
  <c r="BPY118" i="11"/>
  <c r="BPW118" i="11"/>
  <c r="BPU118" i="11"/>
  <c r="BPS118" i="11"/>
  <c r="BPQ118" i="11"/>
  <c r="BPO118" i="11"/>
  <c r="BPM118" i="11"/>
  <c r="BPK118" i="11"/>
  <c r="BPI118" i="11"/>
  <c r="BPG118" i="11"/>
  <c r="BPE118" i="11"/>
  <c r="BPC118" i="11"/>
  <c r="BPA118" i="11"/>
  <c r="BOY118" i="11"/>
  <c r="BOW118" i="11"/>
  <c r="BOU118" i="11"/>
  <c r="BOS118" i="11"/>
  <c r="BOQ118" i="11"/>
  <c r="BOO118" i="11"/>
  <c r="BOM118" i="11"/>
  <c r="BOK118" i="11"/>
  <c r="BOI118" i="11"/>
  <c r="BOG118" i="11"/>
  <c r="BOE118" i="11"/>
  <c r="BOC118" i="11"/>
  <c r="BOA118" i="11"/>
  <c r="BNY118" i="11"/>
  <c r="BNW118" i="11"/>
  <c r="BNU118" i="11"/>
  <c r="BNS118" i="11"/>
  <c r="BNQ118" i="11"/>
  <c r="BNO118" i="11"/>
  <c r="BNM118" i="11"/>
  <c r="BNK118" i="11"/>
  <c r="BNI118" i="11"/>
  <c r="BNG118" i="11"/>
  <c r="BNE118" i="11"/>
  <c r="BNC118" i="11"/>
  <c r="BNA118" i="11"/>
  <c r="BMY118" i="11"/>
  <c r="BMW118" i="11"/>
  <c r="BMU118" i="11"/>
  <c r="BMS118" i="11"/>
  <c r="BMQ118" i="11"/>
  <c r="BMO118" i="11"/>
  <c r="BMM118" i="11"/>
  <c r="BMK118" i="11"/>
  <c r="BMI118" i="11"/>
  <c r="BMG118" i="11"/>
  <c r="BME118" i="11"/>
  <c r="BMC118" i="11"/>
  <c r="BMA118" i="11"/>
  <c r="BLY118" i="11"/>
  <c r="BLW118" i="11"/>
  <c r="BLU118" i="11"/>
  <c r="BLS118" i="11"/>
  <c r="BLQ118" i="11"/>
  <c r="BLO118" i="11"/>
  <c r="BLM118" i="11"/>
  <c r="BLK118" i="11"/>
  <c r="BLI118" i="11"/>
  <c r="BLG118" i="11"/>
  <c r="BLE118" i="11"/>
  <c r="BLC118" i="11"/>
  <c r="BLA118" i="11"/>
  <c r="BKY118" i="11"/>
  <c r="BKW118" i="11"/>
  <c r="BKU118" i="11"/>
  <c r="BKS118" i="11"/>
  <c r="BKQ118" i="11"/>
  <c r="BKO118" i="11"/>
  <c r="BKM118" i="11"/>
  <c r="BKK118" i="11"/>
  <c r="BKI118" i="11"/>
  <c r="BKG118" i="11"/>
  <c r="BKE118" i="11"/>
  <c r="BKC118" i="11"/>
  <c r="BKA118" i="11"/>
  <c r="BJY118" i="11"/>
  <c r="BJW118" i="11"/>
  <c r="BJU118" i="11"/>
  <c r="BJS118" i="11"/>
  <c r="BJQ118" i="11"/>
  <c r="BJO118" i="11"/>
  <c r="BJM118" i="11"/>
  <c r="BJK118" i="11"/>
  <c r="BJI118" i="11"/>
  <c r="BJG118" i="11"/>
  <c r="BJE118" i="11"/>
  <c r="BJC118" i="11"/>
  <c r="BJA118" i="11"/>
  <c r="BIY118" i="11"/>
  <c r="BIW118" i="11"/>
  <c r="BIU118" i="11"/>
  <c r="BIS118" i="11"/>
  <c r="BIQ118" i="11"/>
  <c r="BIO118" i="11"/>
  <c r="BIM118" i="11"/>
  <c r="BIK118" i="11"/>
  <c r="BII118" i="11"/>
  <c r="BIG118" i="11"/>
  <c r="BIE118" i="11"/>
  <c r="BIC118" i="11"/>
  <c r="BIA118" i="11"/>
  <c r="BHY118" i="11"/>
  <c r="BHW118" i="11"/>
  <c r="BHU118" i="11"/>
  <c r="BHS118" i="11"/>
  <c r="BHQ118" i="11"/>
  <c r="BHO118" i="11"/>
  <c r="BHM118" i="11"/>
  <c r="BHK118" i="11"/>
  <c r="BHI118" i="11"/>
  <c r="BHG118" i="11"/>
  <c r="BHE118" i="11"/>
  <c r="BHC118" i="11"/>
  <c r="BHA118" i="11"/>
  <c r="BGY118" i="11"/>
  <c r="BGW118" i="11"/>
  <c r="BGU118" i="11"/>
  <c r="BGS118" i="11"/>
  <c r="BGQ118" i="11"/>
  <c r="BGO118" i="11"/>
  <c r="BGM118" i="11"/>
  <c r="BGK118" i="11"/>
  <c r="BGI118" i="11"/>
  <c r="BGG118" i="11"/>
  <c r="BGE118" i="11"/>
  <c r="BGC118" i="11"/>
  <c r="BGA118" i="11"/>
  <c r="BFY118" i="11"/>
  <c r="BFW118" i="11"/>
  <c r="BFU118" i="11"/>
  <c r="BFS118" i="11"/>
  <c r="BFQ118" i="11"/>
  <c r="BFO118" i="11"/>
  <c r="BFM118" i="11"/>
  <c r="BFK118" i="11"/>
  <c r="BFI118" i="11"/>
  <c r="BFG118" i="11"/>
  <c r="BFE118" i="11"/>
  <c r="BFC118" i="11"/>
  <c r="BFA118" i="11"/>
  <c r="BEY118" i="11"/>
  <c r="BEW118" i="11"/>
  <c r="BEU118" i="11"/>
  <c r="BES118" i="11"/>
  <c r="BEQ118" i="11"/>
  <c r="BEO118" i="11"/>
  <c r="BEM118" i="11"/>
  <c r="BEK118" i="11"/>
  <c r="BEI118" i="11"/>
  <c r="BEG118" i="11"/>
  <c r="BEE118" i="11"/>
  <c r="BEC118" i="11"/>
  <c r="BEA118" i="11"/>
  <c r="BDY118" i="11"/>
  <c r="BDW118" i="11"/>
  <c r="BDU118" i="11"/>
  <c r="BDS118" i="11"/>
  <c r="BDQ118" i="11"/>
  <c r="BDO118" i="11"/>
  <c r="BDM118" i="11"/>
  <c r="BDK118" i="11"/>
  <c r="BDI118" i="11"/>
  <c r="BDG118" i="11"/>
  <c r="BDE118" i="11"/>
  <c r="BDC118" i="11"/>
  <c r="BDA118" i="11"/>
  <c r="BCY118" i="11"/>
  <c r="BCW118" i="11"/>
  <c r="BCU118" i="11"/>
  <c r="BCS118" i="11"/>
  <c r="BCQ118" i="11"/>
  <c r="BCO118" i="11"/>
  <c r="BCM118" i="11"/>
  <c r="BCK118" i="11"/>
  <c r="BCI118" i="11"/>
  <c r="BCG118" i="11"/>
  <c r="BCE118" i="11"/>
  <c r="BCC118" i="11"/>
  <c r="BCA118" i="11"/>
  <c r="BBY118" i="11"/>
  <c r="BBW118" i="11"/>
  <c r="BBU118" i="11"/>
  <c r="BBS118" i="11"/>
  <c r="BBQ118" i="11"/>
  <c r="BBO118" i="11"/>
  <c r="BBM118" i="11"/>
  <c r="BBK118" i="11"/>
  <c r="BBI118" i="11"/>
  <c r="BBG118" i="11"/>
  <c r="BBE118" i="11"/>
  <c r="BBC118" i="11"/>
  <c r="BBA118" i="11"/>
  <c r="BAY118" i="11"/>
  <c r="BAW118" i="11"/>
  <c r="BAU118" i="11"/>
  <c r="BAS118" i="11"/>
  <c r="BAQ118" i="11"/>
  <c r="BAO118" i="11"/>
  <c r="BAM118" i="11"/>
  <c r="BAK118" i="11"/>
  <c r="BAI118" i="11"/>
  <c r="BAG118" i="11"/>
  <c r="BAE118" i="11"/>
  <c r="BAC118" i="11"/>
  <c r="BAA118" i="11"/>
  <c r="AZY118" i="11"/>
  <c r="AZW118" i="11"/>
  <c r="AZU118" i="11"/>
  <c r="AZS118" i="11"/>
  <c r="AZQ118" i="11"/>
  <c r="AZO118" i="11"/>
  <c r="AZM118" i="11"/>
  <c r="AZK118" i="11"/>
  <c r="AZI118" i="11"/>
  <c r="AZG118" i="11"/>
  <c r="AZE118" i="11"/>
  <c r="AZC118" i="11"/>
  <c r="AZA118" i="11"/>
  <c r="AYY118" i="11"/>
  <c r="AYW118" i="11"/>
  <c r="AYU118" i="11"/>
  <c r="AYS118" i="11"/>
  <c r="AYQ118" i="11"/>
  <c r="AYO118" i="11"/>
  <c r="AYM118" i="11"/>
  <c r="AYK118" i="11"/>
  <c r="AYI118" i="11"/>
  <c r="AYG118" i="11"/>
  <c r="AYE118" i="11"/>
  <c r="AYC118" i="11"/>
  <c r="AYA118" i="11"/>
  <c r="AXY118" i="11"/>
  <c r="AXW118" i="11"/>
  <c r="AXU118" i="11"/>
  <c r="AXS118" i="11"/>
  <c r="AXQ118" i="11"/>
  <c r="AXO118" i="11"/>
  <c r="AXM118" i="11"/>
  <c r="AXK118" i="11"/>
  <c r="AXI118" i="11"/>
  <c r="AXG118" i="11"/>
  <c r="AXE118" i="11"/>
  <c r="AXC118" i="11"/>
  <c r="AXA118" i="11"/>
  <c r="AWY118" i="11"/>
  <c r="AWW118" i="11"/>
  <c r="AWU118" i="11"/>
  <c r="AWS118" i="11"/>
  <c r="AWQ118" i="11"/>
  <c r="AWO118" i="11"/>
  <c r="AWM118" i="11"/>
  <c r="AWK118" i="11"/>
  <c r="AWI118" i="11"/>
  <c r="AWG118" i="11"/>
  <c r="AWE118" i="11"/>
  <c r="AWC118" i="11"/>
  <c r="AWA118" i="11"/>
  <c r="AVY118" i="11"/>
  <c r="AVW118" i="11"/>
  <c r="AVU118" i="11"/>
  <c r="AVS118" i="11"/>
  <c r="AVQ118" i="11"/>
  <c r="AVO118" i="11"/>
  <c r="AVM118" i="11"/>
  <c r="AVK118" i="11"/>
  <c r="AVI118" i="11"/>
  <c r="AVG118" i="11"/>
  <c r="AVE118" i="11"/>
  <c r="AVC118" i="11"/>
  <c r="AVA118" i="11"/>
  <c r="AUY118" i="11"/>
  <c r="AUW118" i="11"/>
  <c r="AUU118" i="11"/>
  <c r="AUS118" i="11"/>
  <c r="AUQ118" i="11"/>
  <c r="AUO118" i="11"/>
  <c r="AUM118" i="11"/>
  <c r="AUK118" i="11"/>
  <c r="AUI118" i="11"/>
  <c r="AUG118" i="11"/>
  <c r="AUE118" i="11"/>
  <c r="AUC118" i="11"/>
  <c r="AUA118" i="11"/>
  <c r="ATY118" i="11"/>
  <c r="ATW118" i="11"/>
  <c r="ATU118" i="11"/>
  <c r="ATS118" i="11"/>
  <c r="ATQ118" i="11"/>
  <c r="ATO118" i="11"/>
  <c r="ATM118" i="11"/>
  <c r="ATK118" i="11"/>
  <c r="ATI118" i="11"/>
  <c r="ATG118" i="11"/>
  <c r="ATE118" i="11"/>
  <c r="ATC118" i="11"/>
  <c r="ATA118" i="11"/>
  <c r="ASY118" i="11"/>
  <c r="ASW118" i="11"/>
  <c r="ASU118" i="11"/>
  <c r="ASS118" i="11"/>
  <c r="ASQ118" i="11"/>
  <c r="ASO118" i="11"/>
  <c r="ASM118" i="11"/>
  <c r="ASK118" i="11"/>
  <c r="ASI118" i="11"/>
  <c r="ASG118" i="11"/>
  <c r="ASE118" i="11"/>
  <c r="ASC118" i="11"/>
  <c r="ASA118" i="11"/>
  <c r="ARY118" i="11"/>
  <c r="ARW118" i="11"/>
  <c r="ARU118" i="11"/>
  <c r="ARS118" i="11"/>
  <c r="ARQ118" i="11"/>
  <c r="ARO118" i="11"/>
  <c r="ARM118" i="11"/>
  <c r="ARK118" i="11"/>
  <c r="ARI118" i="11"/>
  <c r="ARG118" i="11"/>
  <c r="ARE118" i="11"/>
  <c r="ARC118" i="11"/>
  <c r="ARA118" i="11"/>
  <c r="AQY118" i="11"/>
  <c r="AQW118" i="11"/>
  <c r="AQU118" i="11"/>
  <c r="AQS118" i="11"/>
  <c r="AQQ118" i="11"/>
  <c r="AQO118" i="11"/>
  <c r="AQM118" i="11"/>
  <c r="AQK118" i="11"/>
  <c r="AQI118" i="11"/>
  <c r="AQG118" i="11"/>
  <c r="AQE118" i="11"/>
  <c r="AQC118" i="11"/>
  <c r="AQA118" i="11"/>
  <c r="APY118" i="11"/>
  <c r="APW118" i="11"/>
  <c r="APU118" i="11"/>
  <c r="APS118" i="11"/>
  <c r="APQ118" i="11"/>
  <c r="APO118" i="11"/>
  <c r="APM118" i="11"/>
  <c r="APK118" i="11"/>
  <c r="API118" i="11"/>
  <c r="APG118" i="11"/>
  <c r="APE118" i="11"/>
  <c r="APC118" i="11"/>
  <c r="APA118" i="11"/>
  <c r="AOY118" i="11"/>
  <c r="AOW118" i="11"/>
  <c r="AOU118" i="11"/>
  <c r="AOS118" i="11"/>
  <c r="AOQ118" i="11"/>
  <c r="AOO118" i="11"/>
  <c r="AOM118" i="11"/>
  <c r="AOK118" i="11"/>
  <c r="AOI118" i="11"/>
  <c r="AOG118" i="11"/>
  <c r="AOE118" i="11"/>
  <c r="AOC118" i="11"/>
  <c r="AOA118" i="11"/>
  <c r="ANY118" i="11"/>
  <c r="ANW118" i="11"/>
  <c r="ANU118" i="11"/>
  <c r="ANS118" i="11"/>
  <c r="ANQ118" i="11"/>
  <c r="ANO118" i="11"/>
  <c r="ANM118" i="11"/>
  <c r="ANK118" i="11"/>
  <c r="ANI118" i="11"/>
  <c r="ANG118" i="11"/>
  <c r="ANE118" i="11"/>
  <c r="ANC118" i="11"/>
  <c r="ANA118" i="11"/>
  <c r="AMY118" i="11"/>
  <c r="AMW118" i="11"/>
  <c r="AMU118" i="11"/>
  <c r="AMS118" i="11"/>
  <c r="AMQ118" i="11"/>
  <c r="AMO118" i="11"/>
  <c r="AMM118" i="11"/>
  <c r="AMK118" i="11"/>
  <c r="AMI118" i="11"/>
  <c r="AMG118" i="11"/>
  <c r="AME118" i="11"/>
  <c r="AMC118" i="11"/>
  <c r="AMA118" i="11"/>
  <c r="ALY118" i="11"/>
  <c r="ALW118" i="11"/>
  <c r="ALU118" i="11"/>
  <c r="ALS118" i="11"/>
  <c r="ALQ118" i="11"/>
  <c r="ALO118" i="11"/>
  <c r="ALM118" i="11"/>
  <c r="ALK118" i="11"/>
  <c r="ALI118" i="11"/>
  <c r="ALG118" i="11"/>
  <c r="ALE118" i="11"/>
  <c r="ALC118" i="11"/>
  <c r="ALA118" i="11"/>
  <c r="AKY118" i="11"/>
  <c r="AKW118" i="11"/>
  <c r="AKU118" i="11"/>
  <c r="AKS118" i="11"/>
  <c r="AKQ118" i="11"/>
  <c r="AKO118" i="11"/>
  <c r="AKM118" i="11"/>
  <c r="AKK118" i="11"/>
  <c r="AKI118" i="11"/>
  <c r="AKG118" i="11"/>
  <c r="AKE118" i="11"/>
  <c r="AKC118" i="11"/>
  <c r="AKA118" i="11"/>
  <c r="AJY118" i="11"/>
  <c r="AJW118" i="11"/>
  <c r="AJU118" i="11"/>
  <c r="AJS118" i="11"/>
  <c r="AJQ118" i="11"/>
  <c r="AJO118" i="11"/>
  <c r="AJM118" i="11"/>
  <c r="AJK118" i="11"/>
  <c r="AJI118" i="11"/>
  <c r="AJG118" i="11"/>
  <c r="AJE118" i="11"/>
  <c r="AJC118" i="11"/>
  <c r="AJA118" i="11"/>
  <c r="AIY118" i="11"/>
  <c r="AIW118" i="11"/>
  <c r="AIU118" i="11"/>
  <c r="AIS118" i="11"/>
  <c r="AIQ118" i="11"/>
  <c r="AIO118" i="11"/>
  <c r="AIM118" i="11"/>
  <c r="AIK118" i="11"/>
  <c r="AII118" i="11"/>
  <c r="AIG118" i="11"/>
  <c r="AIE118" i="11"/>
  <c r="AIC118" i="11"/>
  <c r="AIA118" i="11"/>
  <c r="AHY118" i="11"/>
  <c r="AHW118" i="11"/>
  <c r="AHU118" i="11"/>
  <c r="AHS118" i="11"/>
  <c r="AHQ118" i="11"/>
  <c r="AHO118" i="11"/>
  <c r="AHM118" i="11"/>
  <c r="AHK118" i="11"/>
  <c r="AHI118" i="11"/>
  <c r="AHG118" i="11"/>
  <c r="AHE118" i="11"/>
  <c r="AHC118" i="11"/>
  <c r="AHA118" i="11"/>
  <c r="AGY118" i="11"/>
  <c r="AGW118" i="11"/>
  <c r="AGU118" i="11"/>
  <c r="AGS118" i="11"/>
  <c r="AGQ118" i="11"/>
  <c r="AGO118" i="11"/>
  <c r="AGM118" i="11"/>
  <c r="AGK118" i="11"/>
  <c r="AGI118" i="11"/>
  <c r="AGG118" i="11"/>
  <c r="AGE118" i="11"/>
  <c r="AGC118" i="11"/>
  <c r="AGA118" i="11"/>
  <c r="AFY118" i="11"/>
  <c r="AFW118" i="11"/>
  <c r="AFU118" i="11"/>
  <c r="AFS118" i="11"/>
  <c r="AFQ118" i="11"/>
  <c r="AFO118" i="11"/>
  <c r="AFM118" i="11"/>
  <c r="AFK118" i="11"/>
  <c r="AFI118" i="11"/>
  <c r="AFG118" i="11"/>
  <c r="AFE118" i="11"/>
  <c r="AFC118" i="11"/>
  <c r="AFA118" i="11"/>
  <c r="AEY118" i="11"/>
  <c r="AEW118" i="11"/>
  <c r="AEU118" i="11"/>
  <c r="AES118" i="11"/>
  <c r="AEQ118" i="11"/>
  <c r="AEO118" i="11"/>
  <c r="AEM118" i="11"/>
  <c r="AEK118" i="11"/>
  <c r="AEI118" i="11"/>
  <c r="AEG118" i="11"/>
  <c r="AEE118" i="11"/>
  <c r="AEC118" i="11"/>
  <c r="AEA118" i="11"/>
  <c r="ADY118" i="11"/>
  <c r="ADW118" i="11"/>
  <c r="ADU118" i="11"/>
  <c r="ADS118" i="11"/>
  <c r="ADQ118" i="11"/>
  <c r="ADO118" i="11"/>
  <c r="ADM118" i="11"/>
  <c r="ADK118" i="11"/>
  <c r="ADI118" i="11"/>
  <c r="ADG118" i="11"/>
  <c r="ADE118" i="11"/>
  <c r="ADC118" i="11"/>
  <c r="ADA118" i="11"/>
  <c r="ACY118" i="11"/>
  <c r="ACW118" i="11"/>
  <c r="ACU118" i="11"/>
  <c r="ACS118" i="11"/>
  <c r="ACQ118" i="11"/>
  <c r="ACO118" i="11"/>
  <c r="ACM118" i="11"/>
  <c r="ACK118" i="11"/>
  <c r="ACI118" i="11"/>
  <c r="ACG118" i="11"/>
  <c r="ACE118" i="11"/>
  <c r="ACC118" i="11"/>
  <c r="ACA118" i="11"/>
  <c r="ABY118" i="11"/>
  <c r="ABW118" i="11"/>
  <c r="ABU118" i="11"/>
  <c r="ABS118" i="11"/>
  <c r="ABQ118" i="11"/>
  <c r="ABO118" i="11"/>
  <c r="ABM118" i="11"/>
  <c r="ABK118" i="11"/>
  <c r="ABI118" i="11"/>
  <c r="ABG118" i="11"/>
  <c r="ABE118" i="11"/>
  <c r="ABC118" i="11"/>
  <c r="ABA118" i="11"/>
  <c r="AAY118" i="11"/>
  <c r="AAW118" i="11"/>
  <c r="AAU118" i="11"/>
  <c r="AAS118" i="11"/>
  <c r="AAQ118" i="11"/>
  <c r="AAO118" i="11"/>
  <c r="AAM118" i="11"/>
  <c r="AAK118" i="11"/>
  <c r="AAI118" i="11"/>
  <c r="AAG118" i="11"/>
  <c r="AAE118" i="11"/>
  <c r="AAC118" i="11"/>
  <c r="AAA118" i="11"/>
  <c r="ZY118" i="11"/>
  <c r="ZW118" i="11"/>
  <c r="ZU118" i="11"/>
  <c r="ZS118" i="11"/>
  <c r="ZQ118" i="11"/>
  <c r="ZO118" i="11"/>
  <c r="ZM118" i="11"/>
  <c r="ZK118" i="11"/>
  <c r="ZI118" i="11"/>
  <c r="ZG118" i="11"/>
  <c r="ZE118" i="11"/>
  <c r="ZC118" i="11"/>
  <c r="ZA118" i="11"/>
  <c r="YY118" i="11"/>
  <c r="YW118" i="11"/>
  <c r="YU118" i="11"/>
  <c r="YS118" i="11"/>
  <c r="YQ118" i="11"/>
  <c r="YO118" i="11"/>
  <c r="YM118" i="11"/>
  <c r="YK118" i="11"/>
  <c r="YI118" i="11"/>
  <c r="YG118" i="11"/>
  <c r="YE118" i="11"/>
  <c r="YC118" i="11"/>
  <c r="YA118" i="11"/>
  <c r="XY118" i="11"/>
  <c r="XW118" i="11"/>
  <c r="XU118" i="11"/>
  <c r="XS118" i="11"/>
  <c r="XQ118" i="11"/>
  <c r="XO118" i="11"/>
  <c r="XM118" i="11"/>
  <c r="XK118" i="11"/>
  <c r="XI118" i="11"/>
  <c r="XG118" i="11"/>
  <c r="XE118" i="11"/>
  <c r="XC118" i="11"/>
  <c r="XA118" i="11"/>
  <c r="WY118" i="11"/>
  <c r="WW118" i="11"/>
  <c r="WU118" i="11"/>
  <c r="WS118" i="11"/>
  <c r="WQ118" i="11"/>
  <c r="WO118" i="11"/>
  <c r="WM118" i="11"/>
  <c r="WK118" i="11"/>
  <c r="WI118" i="11"/>
  <c r="WG118" i="11"/>
  <c r="WE118" i="11"/>
  <c r="WC118" i="11"/>
  <c r="WA118" i="11"/>
  <c r="VY118" i="11"/>
  <c r="VW118" i="11"/>
  <c r="VU118" i="11"/>
  <c r="VS118" i="11"/>
  <c r="VQ118" i="11"/>
  <c r="VO118" i="11"/>
  <c r="VM118" i="11"/>
  <c r="VK118" i="11"/>
  <c r="VI118" i="11"/>
  <c r="VG118" i="11"/>
  <c r="VE118" i="11"/>
  <c r="VC118" i="11"/>
  <c r="VA118" i="11"/>
  <c r="UY118" i="11"/>
  <c r="UW118" i="11"/>
  <c r="UU118" i="11"/>
  <c r="US118" i="11"/>
  <c r="UQ118" i="11"/>
  <c r="UO118" i="11"/>
  <c r="UM118" i="11"/>
  <c r="UK118" i="11"/>
  <c r="UI118" i="11"/>
  <c r="UG118" i="11"/>
  <c r="UE118" i="11"/>
  <c r="UC118" i="11"/>
  <c r="UA118" i="11"/>
  <c r="TY118" i="11"/>
  <c r="TW118" i="11"/>
  <c r="TU118" i="11"/>
  <c r="TS118" i="11"/>
  <c r="TQ118" i="11"/>
  <c r="TO118" i="11"/>
  <c r="TM118" i="11"/>
  <c r="TK118" i="11"/>
  <c r="TI118" i="11"/>
  <c r="TG118" i="11"/>
  <c r="TE118" i="11"/>
  <c r="TC118" i="11"/>
  <c r="TA118" i="11"/>
  <c r="SY118" i="11"/>
  <c r="SW118" i="11"/>
  <c r="SU118" i="11"/>
  <c r="SS118" i="11"/>
  <c r="SQ118" i="11"/>
  <c r="SO118" i="11"/>
  <c r="SM118" i="11"/>
  <c r="SK118" i="11"/>
  <c r="SI118" i="11"/>
  <c r="SG118" i="11"/>
  <c r="SE118" i="11"/>
  <c r="SC118" i="11"/>
  <c r="SA118" i="11"/>
  <c r="RY118" i="11"/>
  <c r="RW118" i="11"/>
  <c r="RU118" i="11"/>
  <c r="RS118" i="11"/>
  <c r="RQ118" i="11"/>
  <c r="RO118" i="11"/>
  <c r="RM118" i="11"/>
  <c r="RK118" i="11"/>
  <c r="RI118" i="11"/>
  <c r="RG118" i="11"/>
  <c r="RE118" i="11"/>
  <c r="RC118" i="11"/>
  <c r="RA118" i="11"/>
  <c r="QY118" i="11"/>
  <c r="QW118" i="11"/>
  <c r="QU118" i="11"/>
  <c r="QS118" i="11"/>
  <c r="QQ118" i="11"/>
  <c r="QO118" i="11"/>
  <c r="QM118" i="11"/>
  <c r="QK118" i="11"/>
  <c r="QI118" i="11"/>
  <c r="QG118" i="11"/>
  <c r="QE118" i="11"/>
  <c r="QC118" i="11"/>
  <c r="QA118" i="11"/>
  <c r="PY118" i="11"/>
  <c r="PW118" i="11"/>
  <c r="PU118" i="11"/>
  <c r="PS118" i="11"/>
  <c r="PQ118" i="11"/>
  <c r="PO118" i="11"/>
  <c r="PM118" i="11"/>
  <c r="PK118" i="11"/>
  <c r="PI118" i="11"/>
  <c r="PG118" i="11"/>
  <c r="PE118" i="11"/>
  <c r="PC118" i="11"/>
  <c r="PA118" i="11"/>
  <c r="OY118" i="11"/>
  <c r="OW118" i="11"/>
  <c r="OU118" i="11"/>
  <c r="OS118" i="11"/>
  <c r="OQ118" i="11"/>
  <c r="OO118" i="11"/>
  <c r="OM118" i="11"/>
  <c r="OK118" i="11"/>
  <c r="OI118" i="11"/>
  <c r="OG118" i="11"/>
  <c r="OE118" i="11"/>
  <c r="OC118" i="11"/>
  <c r="OA118" i="11"/>
  <c r="NY118" i="11"/>
  <c r="NW118" i="11"/>
  <c r="NU118" i="11"/>
  <c r="NS118" i="11"/>
  <c r="NQ118" i="11"/>
  <c r="NO118" i="11"/>
  <c r="NM118" i="11"/>
  <c r="NK118" i="11"/>
  <c r="NI118" i="11"/>
  <c r="NG118" i="11"/>
  <c r="NE118" i="11"/>
  <c r="NC118" i="11"/>
  <c r="NA118" i="11"/>
  <c r="MY118" i="11"/>
  <c r="MW118" i="11"/>
  <c r="MU118" i="11"/>
  <c r="MS118" i="11"/>
  <c r="MQ118" i="11"/>
  <c r="MO118" i="11"/>
  <c r="MM118" i="11"/>
  <c r="MK118" i="11"/>
  <c r="MI118" i="11"/>
  <c r="MG118" i="11"/>
  <c r="ME118" i="11"/>
  <c r="MC118" i="11"/>
  <c r="MA118" i="11"/>
  <c r="LY118" i="11"/>
  <c r="LW118" i="11"/>
  <c r="LU118" i="11"/>
  <c r="LS118" i="11"/>
  <c r="LQ118" i="11"/>
  <c r="LO118" i="11"/>
  <c r="LM118" i="11"/>
  <c r="LK118" i="11"/>
  <c r="LI118" i="11"/>
  <c r="LG118" i="11"/>
  <c r="LE118" i="11"/>
  <c r="LC118" i="11"/>
  <c r="LA118" i="11"/>
  <c r="KY118" i="11"/>
  <c r="KW118" i="11"/>
  <c r="KU118" i="11"/>
  <c r="KS118" i="11"/>
  <c r="KQ118" i="11"/>
  <c r="KO118" i="11"/>
  <c r="KM118" i="11"/>
  <c r="KK118" i="11"/>
  <c r="KI118" i="11"/>
  <c r="KG118" i="11"/>
  <c r="KE118" i="11"/>
  <c r="KC118" i="11"/>
  <c r="KA118" i="11"/>
  <c r="JY118" i="11"/>
  <c r="JW118" i="11"/>
  <c r="JU118" i="11"/>
  <c r="JS118" i="11"/>
  <c r="JQ118" i="11"/>
  <c r="JO118" i="11"/>
  <c r="JM118" i="11"/>
  <c r="JK118" i="11"/>
  <c r="JI118" i="11"/>
  <c r="JG118" i="11"/>
  <c r="JE118" i="11"/>
  <c r="JC118" i="11"/>
  <c r="JA118" i="11"/>
  <c r="IY118" i="11"/>
  <c r="IW118" i="11"/>
  <c r="IU118" i="11"/>
  <c r="IS118" i="11"/>
  <c r="IQ118" i="11"/>
  <c r="IO118" i="11"/>
  <c r="IM118" i="11"/>
  <c r="IK118" i="11"/>
  <c r="II118" i="11"/>
  <c r="IG118" i="11"/>
  <c r="IE118" i="11"/>
  <c r="IC118" i="11"/>
  <c r="IA118" i="11"/>
  <c r="HY118" i="11"/>
  <c r="HW118" i="11"/>
  <c r="HU118" i="11"/>
  <c r="HS118" i="11"/>
  <c r="HQ118" i="11"/>
  <c r="HO118" i="11"/>
  <c r="HM118" i="11"/>
  <c r="HK118" i="11"/>
  <c r="HI118" i="11"/>
  <c r="HG118" i="11"/>
  <c r="HE118" i="11"/>
  <c r="HC118" i="11"/>
  <c r="HA118" i="11"/>
  <c r="GY118" i="11"/>
  <c r="GW118" i="11"/>
  <c r="GU118" i="11"/>
  <c r="GS118" i="11"/>
  <c r="GQ118" i="11"/>
  <c r="GO118" i="11"/>
  <c r="GM118" i="11"/>
  <c r="GK118" i="11"/>
  <c r="GI118" i="11"/>
  <c r="GG118" i="11"/>
  <c r="GE118" i="11"/>
  <c r="GC118" i="11"/>
  <c r="GA118" i="11"/>
  <c r="FY118" i="11"/>
  <c r="FW118" i="11"/>
  <c r="FU118" i="11"/>
  <c r="FS118" i="11"/>
  <c r="FQ118" i="11"/>
  <c r="FO118" i="11"/>
  <c r="FM118" i="11"/>
  <c r="FK118" i="11"/>
  <c r="FI118" i="11"/>
  <c r="FG118" i="11"/>
  <c r="FE118" i="11"/>
  <c r="FC118" i="11"/>
  <c r="FA118" i="11"/>
  <c r="EY118" i="11"/>
  <c r="EW118" i="11"/>
  <c r="EU118" i="11"/>
  <c r="ES118" i="11"/>
  <c r="EQ118" i="11"/>
  <c r="EO118" i="11"/>
  <c r="EM118" i="11"/>
  <c r="EK118" i="11"/>
  <c r="EI118" i="11"/>
  <c r="EG118" i="11"/>
  <c r="EE118" i="11"/>
  <c r="EC118" i="11"/>
  <c r="EA118" i="11"/>
  <c r="DY118" i="11"/>
  <c r="DW118" i="11"/>
  <c r="DU118" i="11"/>
  <c r="DS118" i="11"/>
  <c r="DQ118" i="11"/>
  <c r="DO118" i="11"/>
  <c r="DM118" i="11"/>
  <c r="DK118" i="11"/>
  <c r="DI118" i="11"/>
  <c r="DG118" i="11"/>
  <c r="DE118" i="11"/>
  <c r="DC118" i="11"/>
  <c r="DA118" i="11"/>
  <c r="CY118" i="11"/>
  <c r="CW118" i="11"/>
  <c r="CU118" i="11"/>
  <c r="CS118" i="11"/>
  <c r="CQ118" i="11"/>
  <c r="CO118" i="11"/>
  <c r="CM118" i="11"/>
  <c r="CK118" i="11"/>
  <c r="CI118" i="11"/>
  <c r="CG118" i="11"/>
  <c r="CE118" i="11"/>
  <c r="CC118" i="11"/>
  <c r="CA118" i="11"/>
  <c r="BY118" i="11"/>
  <c r="BW118" i="11"/>
  <c r="BU118" i="11"/>
  <c r="BS118" i="11"/>
  <c r="BQ118" i="11"/>
  <c r="BO118" i="11"/>
  <c r="BM118" i="11"/>
  <c r="BK118" i="11"/>
  <c r="BI118" i="11"/>
  <c r="BG118" i="11"/>
  <c r="BE118" i="11"/>
  <c r="BC118" i="11"/>
  <c r="BA118" i="11"/>
  <c r="AY118" i="11"/>
  <c r="AW118" i="11"/>
  <c r="AU118" i="11"/>
  <c r="AS118" i="11"/>
  <c r="AQ118" i="11"/>
  <c r="AO118" i="11"/>
  <c r="AM118" i="11"/>
  <c r="AK118" i="11"/>
  <c r="AI118" i="11"/>
  <c r="AG118" i="11"/>
  <c r="AE118" i="11"/>
  <c r="AC118" i="11"/>
  <c r="AA118" i="11"/>
  <c r="Y118" i="11"/>
  <c r="W118" i="11"/>
  <c r="U118" i="11"/>
  <c r="S118" i="11"/>
  <c r="Q118" i="11"/>
  <c r="O118" i="11"/>
  <c r="M118" i="11"/>
  <c r="E76" i="11" l="1"/>
  <c r="G76" i="11" s="1"/>
  <c r="E75" i="11"/>
  <c r="G75" i="11" s="1"/>
  <c r="E74" i="11"/>
  <c r="G74" i="11" s="1"/>
  <c r="E73" i="11"/>
  <c r="M50" i="11"/>
  <c r="F11" i="12" l="1"/>
  <c r="E96" i="11"/>
  <c r="E13" i="12" s="1"/>
  <c r="E77" i="11"/>
  <c r="E72" i="11"/>
  <c r="B24" i="12" l="1"/>
  <c r="E135" i="11" l="1"/>
  <c r="G135" i="11" s="1"/>
  <c r="E136" i="11"/>
  <c r="G136" i="11" s="1"/>
  <c r="E137" i="11"/>
  <c r="G137" i="11" s="1"/>
  <c r="E138" i="11"/>
  <c r="G138" i="11" s="1"/>
  <c r="E139" i="11"/>
  <c r="G139" i="11" s="1"/>
  <c r="E140" i="11"/>
  <c r="G140" i="11" s="1"/>
  <c r="E134" i="11"/>
  <c r="C135" i="11"/>
  <c r="C136" i="11"/>
  <c r="C137" i="11"/>
  <c r="C138" i="11"/>
  <c r="C139" i="11"/>
  <c r="C140" i="11"/>
  <c r="C134" i="11"/>
  <c r="C126" i="11"/>
  <c r="E124" i="11"/>
  <c r="E123" i="11"/>
  <c r="G123" i="11" s="1"/>
  <c r="E122" i="11"/>
  <c r="C124" i="11"/>
  <c r="C123" i="11"/>
  <c r="C122" i="11"/>
  <c r="G117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78" i="11"/>
  <c r="C74" i="11"/>
  <c r="C75" i="11"/>
  <c r="C76" i="11"/>
  <c r="G73" i="11"/>
  <c r="G77" i="11" s="1"/>
  <c r="C73" i="11"/>
  <c r="C28" i="12" l="1"/>
  <c r="C29" i="12"/>
  <c r="C30" i="12"/>
  <c r="C31" i="12"/>
  <c r="C32" i="12"/>
  <c r="J4" i="11" l="1"/>
  <c r="G112" i="11"/>
  <c r="G113" i="11"/>
  <c r="G114" i="11"/>
  <c r="G115" i="11"/>
  <c r="G116" i="11"/>
  <c r="G111" i="11"/>
  <c r="E10" i="12" l="1"/>
  <c r="G134" i="11" l="1"/>
  <c r="G124" i="11"/>
  <c r="G110" i="11"/>
  <c r="G121" i="11" s="1"/>
  <c r="I110" i="11" s="1"/>
  <c r="E17" i="12" l="1"/>
  <c r="K17" i="12" s="1"/>
  <c r="E18" i="12"/>
  <c r="G122" i="11"/>
  <c r="G125" i="11" s="1"/>
  <c r="I122" i="11" s="1"/>
  <c r="E125" i="11"/>
  <c r="E16" i="12" s="1"/>
  <c r="E141" i="11"/>
  <c r="E19" i="12" s="1"/>
  <c r="F17" i="12" l="1"/>
  <c r="I17" i="12" s="1"/>
  <c r="K16" i="12"/>
  <c r="F16" i="12"/>
  <c r="J16" i="12" s="1"/>
  <c r="I16" i="12" l="1"/>
  <c r="J17" i="12"/>
  <c r="G126" i="11" l="1"/>
  <c r="G133" i="11" l="1"/>
  <c r="G141" i="11"/>
  <c r="F19" i="12" s="1"/>
  <c r="J19" i="12" s="1"/>
  <c r="F18" i="12" l="1"/>
  <c r="I126" i="11"/>
  <c r="J126" i="11" s="1"/>
  <c r="I19" i="12"/>
  <c r="I134" i="11"/>
  <c r="J134" i="11" s="1"/>
  <c r="B32" i="12"/>
  <c r="D32" i="12"/>
  <c r="B31" i="12"/>
  <c r="D31" i="12"/>
  <c r="J18" i="12" l="1"/>
  <c r="I18" i="12"/>
  <c r="K19" i="12"/>
  <c r="I30" i="12" l="1"/>
  <c r="P30" i="12" s="1"/>
  <c r="E30" i="12" s="1"/>
  <c r="B30" i="12"/>
  <c r="D30" i="12"/>
  <c r="P31" i="12"/>
  <c r="E31" i="12" s="1"/>
  <c r="P32" i="12"/>
  <c r="E32" i="12" s="1"/>
  <c r="I27" i="12" l="1"/>
  <c r="I28" i="12"/>
  <c r="I29" i="12"/>
  <c r="P29" i="12" s="1"/>
  <c r="E29" i="12" s="1"/>
  <c r="D27" i="12" l="1"/>
  <c r="D28" i="12"/>
  <c r="D29" i="12"/>
  <c r="P27" i="12" l="1"/>
  <c r="E27" i="12" s="1"/>
  <c r="P28" i="12"/>
  <c r="E28" i="12" s="1"/>
  <c r="B29" i="12"/>
  <c r="E15" i="12" l="1"/>
  <c r="J110" i="11" l="1"/>
  <c r="F15" i="12"/>
  <c r="J15" i="12" s="1"/>
  <c r="I15" i="12" l="1"/>
  <c r="P24" i="12" l="1"/>
  <c r="Q24" i="12" s="1"/>
  <c r="E24" i="12" l="1"/>
  <c r="K15" i="12" l="1"/>
  <c r="D25" i="12" l="1"/>
  <c r="I25" i="12"/>
  <c r="P25" i="12" s="1"/>
  <c r="D26" i="12"/>
  <c r="I26" i="12"/>
  <c r="P26" i="12" s="1"/>
  <c r="E26" i="12" s="1"/>
  <c r="E25" i="12" l="1"/>
  <c r="G96" i="11"/>
  <c r="F13" i="12" s="1"/>
  <c r="E11" i="12"/>
  <c r="E12" i="12"/>
  <c r="J13" i="12" l="1"/>
  <c r="I13" i="12"/>
  <c r="I78" i="11"/>
  <c r="F12" i="12"/>
  <c r="J11" i="12"/>
  <c r="E14" i="12"/>
  <c r="I73" i="11"/>
  <c r="J73" i="11" s="1"/>
  <c r="F10" i="12"/>
  <c r="J10" i="12" s="1"/>
  <c r="J51" i="11"/>
  <c r="J12" i="12" l="1"/>
  <c r="I12" i="12"/>
  <c r="I9" i="12"/>
  <c r="I11" i="12"/>
  <c r="K11" i="12" s="1"/>
  <c r="I97" i="11"/>
  <c r="J97" i="11" s="1"/>
  <c r="F14" i="12"/>
  <c r="J14" i="12" s="1"/>
  <c r="J78" i="11"/>
  <c r="I10" i="12"/>
  <c r="K10" i="12" s="1"/>
  <c r="K12" i="12" l="1"/>
  <c r="I14" i="12"/>
  <c r="K14" i="12" s="1"/>
  <c r="K9" i="12"/>
  <c r="K13" i="12"/>
</calcChain>
</file>

<file path=xl/sharedStrings.xml><?xml version="1.0" encoding="utf-8"?>
<sst xmlns="http://schemas.openxmlformats.org/spreadsheetml/2006/main" count="8465" uniqueCount="177">
  <si>
    <t>NO</t>
  </si>
  <si>
    <t>요청일
&lt;Ngày yêu cầu&gt;</t>
  </si>
  <si>
    <t>품명Tên</t>
  </si>
  <si>
    <t>Model</t>
  </si>
  <si>
    <t>사용 계획 Kế hoạch sử dụng</t>
  </si>
  <si>
    <t>FCST
5 Week</t>
  </si>
  <si>
    <t>재고수량
Số lượng 
tồn</t>
  </si>
  <si>
    <t>작업 가능 수량
só lượng có thể chạy được</t>
  </si>
  <si>
    <t>발주수량
Số lượng
đề xuất</t>
  </si>
  <si>
    <t>총 작업 가능수량
Tổng lượng hàng dự kiến</t>
  </si>
  <si>
    <t>입고 요청 날짜
Ngày yêu cầu nhập kho</t>
  </si>
  <si>
    <t>사용 계획
Kế hoạch sử dụng</t>
  </si>
  <si>
    <t>비고
Ghi chú</t>
  </si>
  <si>
    <t>품명
Tên</t>
  </si>
  <si>
    <t>총 누적 구매량
Tổng lượng đã mua hàng</t>
  </si>
  <si>
    <t>총 사용량
Lượng đã sử dụng</t>
  </si>
  <si>
    <t>일 평균 사용량
Số lượng sử dụng/ Ngày</t>
  </si>
  <si>
    <t>지난 요청서 Đề xuất lần trước</t>
  </si>
  <si>
    <t>입고 날짜
Ngày nhập kho</t>
  </si>
  <si>
    <t>수량 
Số lượng</t>
  </si>
  <si>
    <t>사용량 
Số lượng sử dụng</t>
  </si>
  <si>
    <t>Người lập 
작성자</t>
  </si>
  <si>
    <t>Kiểm tra 1
1 검토</t>
  </si>
  <si>
    <t>Kiểm tra 2
2 검토</t>
  </si>
  <si>
    <t>Phê duyệt
승인</t>
  </si>
  <si>
    <t>Bộ phận đề xuất:
요청 부서</t>
  </si>
  <si>
    <t>SẢN XUẤT</t>
  </si>
  <si>
    <t>Tên - Kích thước - Đơn vị
품명-치수-단위</t>
  </si>
  <si>
    <t>FCST
5 WEEK</t>
  </si>
  <si>
    <t>Số lượng sử dụng/1 EA
사용기준 1 EA</t>
  </si>
  <si>
    <t>Ghi chú</t>
  </si>
  <si>
    <t>5 Week
Date time: 5-7 Day</t>
  </si>
  <si>
    <t>TOTAL FCST</t>
  </si>
  <si>
    <t>Số lượng cần dùng</t>
  </si>
  <si>
    <t>LJ63-16147A</t>
  </si>
  <si>
    <t>필요 수량
Số lượng cần sử dụng</t>
  </si>
  <si>
    <t xml:space="preserve">재고 수량
Số lượng 
tồn </t>
  </si>
  <si>
    <t>발주 전량
Số lượng 
tồn PO</t>
  </si>
  <si>
    <t>LJ63-16395B</t>
  </si>
  <si>
    <t>LJ63-17543A</t>
  </si>
  <si>
    <t>LJ63-18144A</t>
  </si>
  <si>
    <t>LJ63-18631A</t>
  </si>
  <si>
    <t>Q470-009182</t>
  </si>
  <si>
    <t>LJ63-18964A</t>
  </si>
  <si>
    <t>LJ63-18675A</t>
  </si>
  <si>
    <t>LJ63-18690A</t>
  </si>
  <si>
    <t xml:space="preserve"> 구분 Phân loại</t>
  </si>
  <si>
    <t xml:space="preserve">     </t>
  </si>
  <si>
    <t>TÌNH HÌNH SỬ DỤNG 사용현황</t>
  </si>
  <si>
    <t>총 수량
Tổng số lượng</t>
  </si>
  <si>
    <t>LJ63-19385B</t>
  </si>
  <si>
    <t>Q470-009181</t>
  </si>
  <si>
    <t>LJ63-18800A</t>
  </si>
  <si>
    <t>LJ63-16157A</t>
  </si>
  <si>
    <t>LJ63-17348A</t>
  </si>
  <si>
    <t>LJ63-17451A</t>
  </si>
  <si>
    <t>LJ63-18319A</t>
  </si>
  <si>
    <t>Túi bóng (ESD bag)
20cm*35cm*0.05</t>
  </si>
  <si>
    <t>Túi bóng (ESD bag)
60cm*77cm*0.05</t>
  </si>
  <si>
    <t>Túi bóng (ESD bag)
18cm*42cm*0.08</t>
  </si>
  <si>
    <t>WQ01.VQ01, US01,VD04,TS01, TV01, RD01</t>
  </si>
  <si>
    <t>LJ63-19416A</t>
  </si>
  <si>
    <t>LJ63-18798A</t>
  </si>
  <si>
    <t>LJ63-19412A</t>
  </si>
  <si>
    <t>LJ63-19533A</t>
  </si>
  <si>
    <t>LJ63-19595A</t>
  </si>
  <si>
    <t>LJ63-17834B</t>
  </si>
  <si>
    <t>LJ63-17312A</t>
  </si>
  <si>
    <t>LJ63-18649A</t>
  </si>
  <si>
    <t>LJ63-17642A</t>
  </si>
  <si>
    <t>Túi bóng (ESD bag)
15cm*26cm*0.05</t>
  </si>
  <si>
    <t>Túi bóng (ESD bag)
30cm*50cm*0.08</t>
  </si>
  <si>
    <t>CEDMB9043</t>
  </si>
  <si>
    <t>Túi bóng (ESD bag)
45cm*50cm*0.05</t>
  </si>
  <si>
    <t>LJ63-19411A</t>
  </si>
  <si>
    <t>Túi bóng (ESD bag)
77cm*63cm*0.05</t>
  </si>
  <si>
    <t>LJ63-18525A</t>
  </si>
  <si>
    <t>LJ63-17308A</t>
  </si>
  <si>
    <t>LJ63-18644A</t>
  </si>
  <si>
    <t>UH01,VQ01,TV01,TW01, TV04, TW04, NF01, RD01</t>
  </si>
  <si>
    <t>UH01,VQ01,JP01, VQ01</t>
  </si>
  <si>
    <t>UH01,VQ01,JP01, VQ01, VD04,MR01, RD01</t>
  </si>
  <si>
    <t>VX01, UM23, WQ01, MJ01</t>
  </si>
  <si>
    <t>Túi bóng (ESD bag)
8cm*10cm*0.05</t>
  </si>
  <si>
    <t>VX01,VQ04</t>
  </si>
  <si>
    <t>Túi bóng (ESD bag)
10cm*20cm*0.05</t>
  </si>
  <si>
    <t>UM23, VX01, VQ04</t>
  </si>
  <si>
    <t>Túi bóng (ESD bag)
6cm*9cm</t>
  </si>
  <si>
    <t>Túi bóng (ESD bag)
8cm*17cm</t>
  </si>
  <si>
    <t>US01,TS01,UW01,
MR01,SH01,SK01</t>
  </si>
  <si>
    <t>06.07.2020</t>
  </si>
  <si>
    <t>LJ63-18318A</t>
  </si>
  <si>
    <t>LJ63-19609A</t>
  </si>
  <si>
    <t>LJ63-19611A</t>
  </si>
  <si>
    <t>LJ63-19610A</t>
  </si>
  <si>
    <t>LJ63-18020A</t>
  </si>
  <si>
    <t>5210000223-CSDT1</t>
  </si>
  <si>
    <t>LJ63-18021A</t>
  </si>
  <si>
    <t>SS20-00046A</t>
  </si>
  <si>
    <t>SS20-00047A</t>
  </si>
  <si>
    <t>SS20-00048A</t>
  </si>
  <si>
    <t>SS20-00049A</t>
  </si>
  <si>
    <t>LJ63-19112A</t>
  </si>
  <si>
    <t>LJ63-19111A</t>
  </si>
  <si>
    <t>LJ63-18022A</t>
  </si>
  <si>
    <t>LJ63-19635A</t>
  </si>
  <si>
    <t>LJ63-19682A</t>
  </si>
  <si>
    <t>LJ63-19683A</t>
  </si>
  <si>
    <t>LJ63-19680A</t>
  </si>
  <si>
    <t>LJ63-19634A</t>
  </si>
  <si>
    <t>SSDT1</t>
  </si>
  <si>
    <t>CSDT1</t>
  </si>
  <si>
    <t>LJ63-19633A</t>
  </si>
  <si>
    <t>LJ63-19668A</t>
  </si>
  <si>
    <t>LJ63-16343A</t>
  </si>
  <si>
    <t>SS20-00051A</t>
  </si>
  <si>
    <t>SS20-00050A</t>
  </si>
  <si>
    <t>SS20-00052A</t>
  </si>
  <si>
    <t>LJ63-15645A</t>
  </si>
  <si>
    <t>LJ63-19789A</t>
  </si>
  <si>
    <t>작업 가능 수량 : 2,898,500</t>
  </si>
  <si>
    <t>작업 가능 수량: 1,860,000</t>
  </si>
  <si>
    <t>03.08.2020</t>
  </si>
  <si>
    <t>03.08.2020~03.09.2020</t>
  </si>
  <si>
    <t>LJ63-18951A</t>
  </si>
  <si>
    <t>LJ63-18946A</t>
  </si>
  <si>
    <t>LJ63-16300A</t>
  </si>
  <si>
    <t>작업 가능 수량 : 2,776,046</t>
  </si>
  <si>
    <t>21.09.2020</t>
  </si>
  <si>
    <t>20.09.2020~20.10.2020</t>
  </si>
  <si>
    <t>01.09.2020</t>
  </si>
  <si>
    <t>LJ63-16787A</t>
  </si>
  <si>
    <t>LJ63-17630A</t>
  </si>
  <si>
    <t>5210000174-SSDT1</t>
  </si>
  <si>
    <t>5210000173-CSDT1</t>
  </si>
  <si>
    <t>LJ63-17602A</t>
  </si>
  <si>
    <t>LJ63-18648A</t>
  </si>
  <si>
    <t>LJ63-16707A</t>
  </si>
  <si>
    <t>CEDMB9008</t>
  </si>
  <si>
    <t>LJ63-16465B</t>
  </si>
  <si>
    <t>05.10.2020</t>
  </si>
  <si>
    <t>30.09.2020~30.10.2021</t>
  </si>
  <si>
    <t>30.09.2020~30.10.2022</t>
  </si>
  <si>
    <t>30.09.2020~30.10.2023</t>
  </si>
  <si>
    <t>LJ63-16500B</t>
  </si>
  <si>
    <t>LJ63-16597A</t>
  </si>
  <si>
    <t>LJ63-16706A</t>
  </si>
  <si>
    <t>LJ63-17315A</t>
  </si>
  <si>
    <t>LJ63-16507A</t>
  </si>
  <si>
    <t>LJ63-18950B</t>
  </si>
  <si>
    <t>LJ63-16467B</t>
  </si>
  <si>
    <t>LJ63-16595B</t>
  </si>
  <si>
    <t>LJ63-17609A</t>
  </si>
  <si>
    <t>LJ63-17304A</t>
  </si>
  <si>
    <t>TS01,TG01,WP01</t>
  </si>
  <si>
    <t>SH01, NM01, SK01, NH04, VQ01, VQ04, WQ01, TV01VQ01, ,SL01,SW01</t>
  </si>
  <si>
    <t>WH01, TG01,VD04,VQ01,VQ04, UW01, UM07</t>
  </si>
  <si>
    <t>LJ63-19603A</t>
  </si>
  <si>
    <t>LJ63-19534A</t>
  </si>
  <si>
    <t>LJ63-19418A</t>
  </si>
  <si>
    <t>LJ63-16317B</t>
  </si>
  <si>
    <t>작업 가능 수량: 23965,280</t>
  </si>
  <si>
    <t>ĐỀ XUẤT MUA HÀNG  T10-2020
2020년10월 구매 요청서</t>
  </si>
  <si>
    <t>10.10.2020</t>
  </si>
  <si>
    <t>05.10.2020~05.11.2020</t>
  </si>
  <si>
    <t>Q130-003379</t>
  </si>
  <si>
    <t>작업 가능 수량: 6,776,530</t>
  </si>
  <si>
    <t>LJ63-16286A</t>
  </si>
  <si>
    <t>작업 가능 수량 : 21,480,000</t>
  </si>
  <si>
    <t>작업 가능 수량 :8,398,500</t>
  </si>
  <si>
    <t>작업 가능 수량:5,336,000</t>
  </si>
  <si>
    <t>CHI TIẾT YÊU CẦU MUA HÀNG T10-2020
2020년10월 구매요청서 상세내역</t>
  </si>
  <si>
    <t>작업 가능 수량 :8,208,650</t>
  </si>
  <si>
    <t>Túi bóng (ESD bag)
20cm*35cm*0.08</t>
  </si>
  <si>
    <t>Túi bóng (ESD bag)
45cm*50cm*0.08</t>
  </si>
  <si>
    <t>Túi bóng (ESD bag)
60cm*77cm*0.08</t>
  </si>
  <si>
    <t>Túi bóng (ESD bag)
6cm*9cm*0.05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</si>
</sst>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$-409]#,##0"/>
    <numFmt numFmtId="166" formatCode="_-* #,##0.00_-;\-* #,##0.00_-;_-* &quot;-&quot;??_-;_-@_-"/>
    <numFmt numFmtId="167" formatCode="_-&quot;$&quot;* #,##0.00_-;\-&quot;$&quot;* #,##0.00_-;_-&quot;$&quot;* &quot;-&quot;??_-;_-@_-"/>
    <numFmt numFmtId="168" formatCode="_(* #,##0_);_(* \(#,##0\);_(* &quot;-&quot;??_);_(@_)"/>
    <numFmt numFmtId="169" formatCode="_(* #,##0.0_);_(* \(#,##0.0\);_(* &quot;-&quot;??_);_(@_)"/>
  </numFmts>
  <fonts count="36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3"/>
      <color theme="1"/>
      <name val="Calibri"/>
      <family val="2"/>
      <scheme val="minor"/>
    </font>
    <font>
      <sz val="14"/>
      <name val="Times New Roman"/>
      <family val="1"/>
    </font>
    <font>
      <sz val="12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40"/>
      <color theme="1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3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3"/>
      <charset val="129"/>
      <scheme val="minor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sz val="8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Calibri"/>
      <family val="2"/>
      <scheme val="minor"/>
    </font>
    <font>
      <sz val="15"/>
      <name val="Times New Roman"/>
      <family val="1"/>
    </font>
    <font>
      <sz val="1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1" fillId="0" borderId="0"/>
    <xf numFmtId="0" fontId="5" fillId="0" borderId="0"/>
    <xf numFmtId="0" fontId="5" fillId="0" borderId="0"/>
    <xf numFmtId="164" fontId="4" fillId="0" borderId="0" applyFont="0" applyFill="0" applyBorder="0" applyAlignment="0" applyProtection="0">
      <alignment vertical="center"/>
    </xf>
    <xf numFmtId="0" fontId="4" fillId="0" borderId="0"/>
    <xf numFmtId="0" fontId="24" fillId="0" borderId="0">
      <alignment vertical="center"/>
    </xf>
    <xf numFmtId="0" fontId="4" fillId="0" borderId="0"/>
    <xf numFmtId="165" fontId="4" fillId="0" borderId="0"/>
    <xf numFmtId="165" fontId="11" fillId="0" borderId="0"/>
    <xf numFmtId="165" fontId="11" fillId="0" borderId="0"/>
    <xf numFmtId="165" fontId="1" fillId="0" borderId="0"/>
    <xf numFmtId="43" fontId="26" fillId="0" borderId="0" applyFont="0" applyFill="0" applyBorder="0" applyAlignment="0" applyProtection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11" fillId="0" borderId="0"/>
    <xf numFmtId="164" fontId="26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0" fontId="26" fillId="0" borderId="0">
      <alignment vertical="center"/>
    </xf>
    <xf numFmtId="164" fontId="26" fillId="0" borderId="0" applyFont="0" applyFill="0" applyBorder="0" applyAlignment="0" applyProtection="0">
      <alignment vertical="center"/>
    </xf>
    <xf numFmtId="0" fontId="5" fillId="0" borderId="0"/>
    <xf numFmtId="0" fontId="26" fillId="0" borderId="0">
      <alignment vertical="center"/>
    </xf>
    <xf numFmtId="164" fontId="26" fillId="0" borderId="0" applyFont="0" applyFill="0" applyBorder="0" applyAlignment="0" applyProtection="0">
      <alignment vertical="center"/>
    </xf>
    <xf numFmtId="165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1" fillId="0" borderId="0"/>
    <xf numFmtId="0" fontId="4" fillId="0" borderId="0"/>
    <xf numFmtId="166" fontId="28" fillId="0" borderId="0" applyFont="0" applyFill="0" applyBorder="0" applyAlignment="0" applyProtection="0"/>
    <xf numFmtId="0" fontId="24" fillId="0" borderId="0"/>
    <xf numFmtId="0" fontId="26" fillId="0" borderId="0">
      <alignment vertical="center"/>
    </xf>
    <xf numFmtId="165" fontId="11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6" fillId="0" borderId="0" applyFont="0" applyFill="0" applyBorder="0" applyAlignment="0" applyProtection="0">
      <alignment vertical="center"/>
    </xf>
    <xf numFmtId="0" fontId="27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1" fillId="0" borderId="0"/>
    <xf numFmtId="0" fontId="24" fillId="0" borderId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164" fontId="4" fillId="0" borderId="0" applyFont="0" applyFill="0" applyBorder="0" applyAlignment="0" applyProtection="0">
      <alignment vertical="center"/>
    </xf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Protection="1">
      <protection locked="0"/>
    </xf>
    <xf numFmtId="0" fontId="2" fillId="3" borderId="0" xfId="2" applyFont="1" applyFill="1"/>
    <xf numFmtId="0" fontId="2" fillId="3" borderId="6" xfId="2" applyFont="1" applyFill="1" applyBorder="1"/>
    <xf numFmtId="0" fontId="2" fillId="3" borderId="0" xfId="2" applyFont="1" applyFill="1" applyAlignment="1">
      <alignment horizontal="center"/>
    </xf>
    <xf numFmtId="0" fontId="8" fillId="3" borderId="0" xfId="2" applyFont="1" applyFill="1"/>
    <xf numFmtId="0" fontId="10" fillId="0" borderId="0" xfId="0" applyFont="1"/>
    <xf numFmtId="0" fontId="10" fillId="0" borderId="0" xfId="0" applyFont="1" applyBorder="1"/>
    <xf numFmtId="0" fontId="2" fillId="3" borderId="0" xfId="2" applyFont="1" applyFill="1" applyAlignment="1">
      <alignment vertical="center"/>
    </xf>
    <xf numFmtId="0" fontId="2" fillId="3" borderId="0" xfId="2" applyFont="1" applyFill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3" fontId="0" fillId="0" borderId="0" xfId="0" applyNumberFormat="1"/>
    <xf numFmtId="0" fontId="8" fillId="0" borderId="3" xfId="0" applyFont="1" applyBorder="1" applyAlignment="1" applyProtection="1">
      <protection locked="0"/>
    </xf>
    <xf numFmtId="3" fontId="1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2" fillId="3" borderId="20" xfId="2" applyFont="1" applyFill="1" applyBorder="1" applyAlignment="1">
      <alignment horizontal="center" vertical="center"/>
    </xf>
    <xf numFmtId="0" fontId="2" fillId="3" borderId="20" xfId="2" applyFont="1" applyFill="1" applyBorder="1"/>
    <xf numFmtId="3" fontId="17" fillId="0" borderId="3" xfId="1" applyNumberFormat="1" applyFont="1" applyFill="1" applyBorder="1" applyAlignment="1" applyProtection="1">
      <alignment horizontal="center" vertical="center"/>
      <protection locked="0"/>
    </xf>
    <xf numFmtId="0" fontId="17" fillId="3" borderId="3" xfId="1" applyFont="1" applyFill="1" applyBorder="1" applyAlignment="1">
      <alignment horizontal="center" vertical="center" wrapText="1"/>
    </xf>
    <xf numFmtId="3" fontId="17" fillId="0" borderId="3" xfId="4" applyNumberFormat="1" applyFont="1" applyFill="1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3" fontId="17" fillId="0" borderId="3" xfId="4" applyNumberFormat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horizontal="center" vertical="center"/>
    </xf>
    <xf numFmtId="0" fontId="6" fillId="3" borderId="0" xfId="2" applyFont="1" applyFill="1"/>
    <xf numFmtId="3" fontId="1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1" fillId="2" borderId="3" xfId="0" applyFont="1" applyFill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wrapText="1"/>
      <protection locked="0"/>
    </xf>
    <xf numFmtId="0" fontId="22" fillId="2" borderId="3" xfId="0" applyFont="1" applyFill="1" applyBorder="1" applyAlignment="1" applyProtection="1">
      <alignment horizontal="center" vertical="center" wrapText="1"/>
      <protection locked="0"/>
    </xf>
    <xf numFmtId="0" fontId="2" fillId="3" borderId="0" xfId="2" applyFont="1" applyFill="1" applyAlignment="1">
      <alignment horizontal="center" vertical="center"/>
    </xf>
    <xf numFmtId="0" fontId="2" fillId="3" borderId="3" xfId="2" applyFont="1" applyFill="1" applyBorder="1" applyAlignment="1">
      <alignment horizontal="center"/>
    </xf>
    <xf numFmtId="0" fontId="23" fillId="3" borderId="3" xfId="1" applyFont="1" applyFill="1" applyBorder="1" applyAlignment="1">
      <alignment horizontal="center" vertical="center" wrapText="1"/>
    </xf>
    <xf numFmtId="0" fontId="9" fillId="3" borderId="3" xfId="2" applyFont="1" applyFill="1" applyBorder="1"/>
    <xf numFmtId="3" fontId="2" fillId="3" borderId="0" xfId="2" applyNumberFormat="1" applyFont="1" applyFill="1"/>
    <xf numFmtId="0" fontId="6" fillId="3" borderId="20" xfId="2" applyFont="1" applyFill="1" applyBorder="1"/>
    <xf numFmtId="3" fontId="17" fillId="0" borderId="3" xfId="1" applyNumberFormat="1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3" fontId="17" fillId="0" borderId="3" xfId="1" applyNumberFormat="1" applyFont="1" applyFill="1" applyBorder="1" applyAlignment="1">
      <alignment horizontal="center" vertical="center"/>
    </xf>
    <xf numFmtId="3" fontId="17" fillId="0" borderId="3" xfId="1" applyNumberFormat="1" applyFont="1" applyFill="1" applyBorder="1" applyAlignment="1">
      <alignment horizontal="center" vertical="center"/>
    </xf>
    <xf numFmtId="0" fontId="25" fillId="3" borderId="38" xfId="2" applyFont="1" applyFill="1" applyBorder="1" applyAlignment="1">
      <alignment horizontal="center" vertical="center" wrapText="1"/>
    </xf>
    <xf numFmtId="0" fontId="25" fillId="3" borderId="39" xfId="2" applyFont="1" applyFill="1" applyBorder="1" applyAlignment="1">
      <alignment horizontal="center" vertical="center" wrapText="1"/>
    </xf>
    <xf numFmtId="0" fontId="25" fillId="3" borderId="22" xfId="3" applyFont="1" applyFill="1" applyBorder="1" applyAlignment="1">
      <alignment horizontal="center" vertical="center" wrapText="1"/>
    </xf>
    <xf numFmtId="0" fontId="25" fillId="3" borderId="9" xfId="2" applyFont="1" applyFill="1" applyBorder="1" applyAlignment="1">
      <alignment horizontal="center" vertical="center" wrapText="1"/>
    </xf>
    <xf numFmtId="3" fontId="25" fillId="3" borderId="39" xfId="2" applyNumberFormat="1" applyFont="1" applyFill="1" applyBorder="1" applyAlignment="1">
      <alignment horizontal="center" vertical="center" wrapText="1"/>
    </xf>
    <xf numFmtId="0" fontId="25" fillId="3" borderId="40" xfId="2" applyFont="1" applyFill="1" applyBorder="1" applyAlignment="1">
      <alignment horizontal="center" vertical="center"/>
    </xf>
    <xf numFmtId="3" fontId="11" fillId="0" borderId="3" xfId="1" applyNumberFormat="1" applyFont="1" applyFill="1" applyBorder="1" applyAlignment="1" applyProtection="1">
      <alignment horizontal="center" vertical="center" wrapText="1"/>
      <protection locked="0"/>
    </xf>
    <xf numFmtId="3" fontId="17" fillId="0" borderId="3" xfId="1" applyNumberFormat="1" applyFont="1" applyFill="1" applyBorder="1" applyAlignment="1" applyProtection="1">
      <alignment horizontal="center" vertical="center"/>
      <protection locked="0"/>
    </xf>
    <xf numFmtId="3" fontId="17" fillId="0" borderId="3" xfId="4" applyNumberFormat="1" applyFont="1" applyFill="1" applyBorder="1" applyAlignment="1">
      <alignment horizontal="center" vertical="center"/>
    </xf>
    <xf numFmtId="3" fontId="1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3" fillId="3" borderId="3" xfId="1" applyFont="1" applyFill="1" applyBorder="1" applyAlignment="1">
      <alignment horizontal="center" vertical="center" wrapText="1"/>
    </xf>
    <xf numFmtId="3" fontId="17" fillId="0" borderId="3" xfId="1" applyNumberFormat="1" applyFont="1" applyFill="1" applyBorder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2" fillId="3" borderId="0" xfId="2" applyFont="1" applyFill="1"/>
    <xf numFmtId="0" fontId="2" fillId="3" borderId="0" xfId="2" applyFont="1" applyFill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2" fillId="3" borderId="20" xfId="2" applyFont="1" applyFill="1" applyBorder="1"/>
    <xf numFmtId="0" fontId="6" fillId="3" borderId="20" xfId="2" applyFont="1" applyFill="1" applyBorder="1" applyAlignment="1">
      <alignment horizontal="center" vertical="center"/>
    </xf>
    <xf numFmtId="3" fontId="6" fillId="3" borderId="6" xfId="2" applyNumberFormat="1" applyFont="1" applyFill="1" applyBorder="1" applyAlignment="1">
      <alignment horizontal="center" vertical="center"/>
    </xf>
    <xf numFmtId="0" fontId="29" fillId="3" borderId="0" xfId="2" applyFont="1" applyFill="1" applyAlignment="1">
      <alignment horizontal="center"/>
    </xf>
    <xf numFmtId="3" fontId="17" fillId="0" borderId="3" xfId="1" applyNumberFormat="1" applyFont="1" applyFill="1" applyBorder="1" applyAlignment="1">
      <alignment horizontal="center" vertical="center"/>
    </xf>
    <xf numFmtId="0" fontId="6" fillId="3" borderId="25" xfId="2" applyFont="1" applyFill="1" applyBorder="1"/>
    <xf numFmtId="3" fontId="8" fillId="0" borderId="2" xfId="3" applyNumberFormat="1" applyFont="1" applyFill="1" applyBorder="1" applyAlignment="1">
      <alignment horizontal="center" vertical="center" wrapText="1"/>
    </xf>
    <xf numFmtId="3" fontId="7" fillId="0" borderId="22" xfId="3" applyNumberFormat="1" applyFont="1" applyFill="1" applyBorder="1" applyAlignment="1">
      <alignment horizontal="center" vertical="center" wrapText="1"/>
    </xf>
    <xf numFmtId="0" fontId="8" fillId="0" borderId="24" xfId="2" applyFont="1" applyFill="1" applyBorder="1" applyAlignment="1">
      <alignment vertical="center"/>
    </xf>
    <xf numFmtId="0" fontId="30" fillId="0" borderId="2" xfId="2" applyFont="1" applyFill="1" applyBorder="1" applyAlignment="1">
      <alignment horizontal="center" vertical="center" wrapText="1"/>
    </xf>
    <xf numFmtId="3" fontId="30" fillId="0" borderId="2" xfId="3" applyNumberFormat="1" applyFont="1" applyFill="1" applyBorder="1" applyAlignment="1">
      <alignment horizontal="center" vertical="center" wrapText="1"/>
    </xf>
    <xf numFmtId="0" fontId="18" fillId="0" borderId="2" xfId="2" applyFont="1" applyFill="1" applyBorder="1" applyAlignment="1">
      <alignment horizontal="center" vertical="center" wrapText="1"/>
    </xf>
    <xf numFmtId="3" fontId="18" fillId="0" borderId="2" xfId="3" applyNumberFormat="1" applyFont="1" applyFill="1" applyBorder="1" applyAlignment="1">
      <alignment horizontal="center" vertical="center" wrapText="1"/>
    </xf>
    <xf numFmtId="3" fontId="18" fillId="0" borderId="43" xfId="0" applyNumberFormat="1" applyFont="1" applyFill="1" applyBorder="1" applyAlignment="1">
      <alignment horizontal="center" vertical="center"/>
    </xf>
    <xf numFmtId="168" fontId="2" fillId="3" borderId="20" xfId="63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 wrapText="1"/>
    </xf>
    <xf numFmtId="1" fontId="17" fillId="0" borderId="3" xfId="4" applyNumberFormat="1" applyFont="1" applyFill="1" applyBorder="1" applyAlignment="1">
      <alignment horizontal="center" vertical="center" wrapText="1"/>
    </xf>
    <xf numFmtId="3" fontId="17" fillId="0" borderId="3" xfId="1" applyNumberFormat="1" applyFont="1" applyFill="1" applyBorder="1" applyAlignment="1">
      <alignment horizontal="center" vertical="center"/>
    </xf>
    <xf numFmtId="169" fontId="17" fillId="0" borderId="3" xfId="63" applyNumberFormat="1" applyFont="1" applyFill="1" applyBorder="1" applyAlignment="1">
      <alignment horizontal="center" vertical="center" wrapText="1"/>
    </xf>
    <xf numFmtId="169" fontId="17" fillId="0" borderId="3" xfId="63" applyNumberFormat="1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3" fontId="30" fillId="3" borderId="3" xfId="0" applyNumberFormat="1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3" fontId="30" fillId="3" borderId="2" xfId="0" applyNumberFormat="1" applyFont="1" applyFill="1" applyBorder="1" applyAlignment="1">
      <alignment horizontal="center" vertical="center"/>
    </xf>
    <xf numFmtId="3" fontId="32" fillId="0" borderId="22" xfId="3" applyNumberFormat="1" applyFont="1" applyFill="1" applyBorder="1" applyAlignment="1">
      <alignment horizontal="center" vertical="center" wrapText="1"/>
    </xf>
    <xf numFmtId="49" fontId="33" fillId="3" borderId="2" xfId="0" applyNumberFormat="1" applyFont="1" applyFill="1" applyBorder="1" applyAlignment="1">
      <alignment horizontal="center" vertical="center"/>
    </xf>
    <xf numFmtId="168" fontId="30" fillId="3" borderId="2" xfId="63" applyNumberFormat="1" applyFont="1" applyFill="1" applyBorder="1" applyAlignment="1">
      <alignment horizontal="center" vertical="center" wrapText="1"/>
    </xf>
    <xf numFmtId="49" fontId="33" fillId="3" borderId="3" xfId="0" applyNumberFormat="1" applyFont="1" applyFill="1" applyBorder="1" applyAlignment="1">
      <alignment horizontal="center" vertical="center"/>
    </xf>
    <xf numFmtId="3" fontId="32" fillId="0" borderId="15" xfId="2" applyNumberFormat="1" applyFont="1" applyFill="1" applyBorder="1" applyAlignment="1">
      <alignment horizontal="center" vertical="center" wrapText="1"/>
    </xf>
    <xf numFmtId="3" fontId="32" fillId="0" borderId="14" xfId="2" applyNumberFormat="1" applyFont="1" applyFill="1" applyBorder="1" applyAlignment="1">
      <alignment horizontal="center" vertical="center" wrapText="1"/>
    </xf>
    <xf numFmtId="0" fontId="33" fillId="3" borderId="2" xfId="0" applyFont="1" applyFill="1" applyBorder="1" applyAlignment="1">
      <alignment horizontal="center" vertical="center"/>
    </xf>
    <xf numFmtId="3" fontId="33" fillId="3" borderId="2" xfId="0" applyNumberFormat="1" applyFont="1" applyFill="1" applyBorder="1" applyAlignment="1">
      <alignment horizontal="center" vertical="center"/>
    </xf>
    <xf numFmtId="3" fontId="30" fillId="0" borderId="17" xfId="3" applyNumberFormat="1" applyFont="1" applyFill="1" applyBorder="1" applyAlignment="1">
      <alignment horizontal="center" vertical="center" wrapText="1"/>
    </xf>
    <xf numFmtId="0" fontId="34" fillId="3" borderId="3" xfId="6" applyFont="1" applyFill="1" applyBorder="1" applyAlignment="1">
      <alignment horizontal="center" vertical="center" wrapText="1"/>
    </xf>
    <xf numFmtId="3" fontId="33" fillId="3" borderId="3" xfId="0" applyNumberFormat="1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3" fontId="32" fillId="0" borderId="14" xfId="3" applyNumberFormat="1" applyFont="1" applyFill="1" applyBorder="1" applyAlignment="1">
      <alignment horizontal="center" vertical="center" wrapText="1"/>
    </xf>
    <xf numFmtId="3" fontId="32" fillId="3" borderId="22" xfId="3" applyNumberFormat="1" applyFont="1" applyFill="1" applyBorder="1" applyAlignment="1">
      <alignment horizontal="center" vertical="center" wrapText="1"/>
    </xf>
    <xf numFmtId="0" fontId="30" fillId="0" borderId="2" xfId="3" applyFont="1" applyFill="1" applyBorder="1" applyAlignment="1">
      <alignment horizontal="center" vertical="center" wrapText="1"/>
    </xf>
    <xf numFmtId="3" fontId="33" fillId="3" borderId="17" xfId="0" applyNumberFormat="1" applyFont="1" applyFill="1" applyBorder="1" applyAlignment="1">
      <alignment horizontal="center" vertical="center"/>
    </xf>
    <xf numFmtId="3" fontId="32" fillId="3" borderId="24" xfId="3" applyNumberFormat="1" applyFont="1" applyFill="1" applyBorder="1" applyAlignment="1">
      <alignment horizontal="center" vertical="center" wrapText="1"/>
    </xf>
    <xf numFmtId="3" fontId="30" fillId="0" borderId="3" xfId="0" applyNumberFormat="1" applyFont="1" applyFill="1" applyBorder="1" applyAlignment="1">
      <alignment horizontal="center" vertical="center"/>
    </xf>
    <xf numFmtId="3" fontId="30" fillId="0" borderId="5" xfId="0" applyNumberFormat="1" applyFont="1" applyFill="1" applyBorder="1" applyAlignment="1">
      <alignment horizontal="center" vertical="center"/>
    </xf>
    <xf numFmtId="3" fontId="32" fillId="0" borderId="22" xfId="2" applyNumberFormat="1" applyFont="1" applyFill="1" applyBorder="1" applyAlignment="1">
      <alignment horizontal="center" vertical="center"/>
    </xf>
    <xf numFmtId="0" fontId="30" fillId="0" borderId="24" xfId="2" applyFont="1" applyFill="1" applyBorder="1" applyAlignment="1">
      <alignment vertical="center"/>
    </xf>
    <xf numFmtId="3" fontId="35" fillId="0" borderId="3" xfId="1" applyNumberFormat="1" applyFont="1" applyFill="1" applyBorder="1" applyAlignment="1">
      <alignment horizontal="center" vertical="center"/>
    </xf>
    <xf numFmtId="3" fontId="35" fillId="0" borderId="3" xfId="4" applyNumberFormat="1" applyFont="1" applyFill="1" applyBorder="1" applyAlignment="1">
      <alignment horizontal="center" vertical="center"/>
    </xf>
    <xf numFmtId="3" fontId="32" fillId="0" borderId="1" xfId="3" applyNumberFormat="1" applyFont="1" applyFill="1" applyBorder="1" applyAlignment="1">
      <alignment horizontal="center" vertical="center" wrapText="1"/>
    </xf>
    <xf numFmtId="3" fontId="30" fillId="0" borderId="11" xfId="3" applyNumberFormat="1" applyFont="1" applyFill="1" applyBorder="1" applyAlignment="1">
      <alignment horizontal="center" vertical="center" wrapText="1"/>
    </xf>
    <xf numFmtId="0" fontId="30" fillId="0" borderId="17" xfId="2" applyFont="1" applyFill="1" applyBorder="1" applyAlignment="1">
      <alignment horizontal="center" vertical="center" wrapText="1"/>
    </xf>
    <xf numFmtId="0" fontId="30" fillId="3" borderId="17" xfId="0" applyFont="1" applyFill="1" applyBorder="1" applyAlignment="1">
      <alignment horizontal="center" vertical="center"/>
    </xf>
    <xf numFmtId="3" fontId="30" fillId="3" borderId="17" xfId="0" applyNumberFormat="1" applyFont="1" applyFill="1" applyBorder="1" applyAlignment="1">
      <alignment horizontal="center" vertical="center"/>
    </xf>
    <xf numFmtId="3" fontId="8" fillId="3" borderId="22" xfId="2" applyNumberFormat="1" applyFont="1" applyFill="1" applyBorder="1" applyAlignment="1">
      <alignment vertical="center" wrapText="1"/>
    </xf>
    <xf numFmtId="3" fontId="35" fillId="3" borderId="3" xfId="1" applyNumberFormat="1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horizontal="center" wrapText="1"/>
      <protection locked="0"/>
    </xf>
    <xf numFmtId="0" fontId="16" fillId="2" borderId="3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/>
      <protection locked="0"/>
    </xf>
    <xf numFmtId="3" fontId="17" fillId="0" borderId="3" xfId="1" applyNumberFormat="1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3" fontId="17" fillId="0" borderId="4" xfId="1" applyNumberFormat="1" applyFont="1" applyFill="1" applyBorder="1" applyAlignment="1">
      <alignment horizontal="center" vertical="center"/>
    </xf>
    <xf numFmtId="3" fontId="17" fillId="0" borderId="42" xfId="1" applyNumberFormat="1" applyFont="1" applyFill="1" applyBorder="1" applyAlignment="1">
      <alignment horizontal="center" vertical="center"/>
    </xf>
    <xf numFmtId="3" fontId="17" fillId="0" borderId="43" xfId="1" applyNumberFormat="1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9" fillId="0" borderId="11" xfId="2" applyFont="1" applyFill="1" applyBorder="1" applyAlignment="1">
      <alignment horizontal="center" vertical="center" wrapText="1"/>
    </xf>
    <xf numFmtId="0" fontId="9" fillId="0" borderId="14" xfId="2" applyFont="1" applyFill="1" applyBorder="1" applyAlignment="1">
      <alignment horizontal="center" vertical="center" wrapText="1"/>
    </xf>
    <xf numFmtId="0" fontId="32" fillId="0" borderId="16" xfId="2" applyFont="1" applyFill="1" applyBorder="1" applyAlignment="1">
      <alignment horizontal="center" vertical="center" wrapText="1"/>
    </xf>
    <xf numFmtId="0" fontId="32" fillId="0" borderId="15" xfId="2" applyFont="1" applyFill="1" applyBorder="1" applyAlignment="1">
      <alignment horizontal="center" vertical="center" wrapText="1"/>
    </xf>
    <xf numFmtId="3" fontId="7" fillId="3" borderId="22" xfId="2" applyNumberFormat="1" applyFont="1" applyFill="1" applyBorder="1" applyAlignment="1">
      <alignment horizontal="center" vertical="center" wrapText="1"/>
    </xf>
    <xf numFmtId="3" fontId="7" fillId="3" borderId="28" xfId="2" applyNumberFormat="1" applyFont="1" applyFill="1" applyBorder="1" applyAlignment="1">
      <alignment horizontal="center" vertical="center" wrapText="1"/>
    </xf>
    <xf numFmtId="3" fontId="30" fillId="3" borderId="11" xfId="2" applyNumberFormat="1" applyFont="1" applyFill="1" applyBorder="1" applyAlignment="1">
      <alignment horizontal="center" vertical="center" wrapText="1"/>
    </xf>
    <xf numFmtId="3" fontId="8" fillId="3" borderId="26" xfId="2" applyNumberFormat="1" applyFont="1" applyFill="1" applyBorder="1" applyAlignment="1">
      <alignment horizontal="center" vertical="center" wrapText="1"/>
    </xf>
    <xf numFmtId="3" fontId="18" fillId="3" borderId="12" xfId="2" applyNumberFormat="1" applyFont="1" applyFill="1" applyBorder="1" applyAlignment="1">
      <alignment horizontal="center" vertical="center"/>
    </xf>
    <xf numFmtId="3" fontId="18" fillId="3" borderId="11" xfId="2" applyNumberFormat="1" applyFont="1" applyFill="1" applyBorder="1" applyAlignment="1">
      <alignment horizontal="center" vertical="center"/>
    </xf>
    <xf numFmtId="3" fontId="18" fillId="3" borderId="18" xfId="2" applyNumberFormat="1" applyFont="1" applyFill="1" applyBorder="1" applyAlignment="1">
      <alignment horizontal="center" vertical="center"/>
    </xf>
    <xf numFmtId="3" fontId="18" fillId="3" borderId="7" xfId="2" applyNumberFormat="1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22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 wrapText="1"/>
    </xf>
    <xf numFmtId="0" fontId="9" fillId="3" borderId="22" xfId="2" applyFont="1" applyFill="1" applyBorder="1" applyAlignment="1">
      <alignment horizontal="center" vertical="center" wrapText="1"/>
    </xf>
    <xf numFmtId="3" fontId="8" fillId="3" borderId="2" xfId="3" applyNumberFormat="1" applyFont="1" applyFill="1" applyBorder="1" applyAlignment="1">
      <alignment horizontal="center" vertical="center" wrapText="1"/>
    </xf>
    <xf numFmtId="3" fontId="8" fillId="3" borderId="3" xfId="3" applyNumberFormat="1" applyFont="1" applyFill="1" applyBorder="1" applyAlignment="1">
      <alignment horizontal="center" vertical="center" wrapText="1"/>
    </xf>
    <xf numFmtId="3" fontId="8" fillId="3" borderId="1" xfId="3" applyNumberFormat="1" applyFont="1" applyFill="1" applyBorder="1" applyAlignment="1">
      <alignment horizontal="center" vertical="center" wrapText="1"/>
    </xf>
    <xf numFmtId="0" fontId="32" fillId="3" borderId="22" xfId="2" applyFont="1" applyFill="1" applyBorder="1" applyAlignment="1">
      <alignment horizontal="center" vertical="center" wrapText="1"/>
    </xf>
    <xf numFmtId="3" fontId="7" fillId="3" borderId="22" xfId="3" applyNumberFormat="1" applyFont="1" applyFill="1" applyBorder="1" applyAlignment="1">
      <alignment horizontal="center" vertical="center" wrapText="1"/>
    </xf>
    <xf numFmtId="3" fontId="18" fillId="3" borderId="3" xfId="3" applyNumberFormat="1" applyFont="1" applyFill="1" applyBorder="1" applyAlignment="1">
      <alignment horizontal="center" vertical="center" wrapText="1"/>
    </xf>
    <xf numFmtId="0" fontId="20" fillId="4" borderId="35" xfId="2" applyFont="1" applyFill="1" applyBorder="1" applyAlignment="1">
      <alignment horizontal="center" vertical="center" wrapText="1"/>
    </xf>
    <xf numFmtId="0" fontId="20" fillId="4" borderId="36" xfId="2" applyFont="1" applyFill="1" applyBorder="1" applyAlignment="1">
      <alignment horizontal="center" vertical="center" wrapText="1"/>
    </xf>
    <xf numFmtId="0" fontId="20" fillId="4" borderId="37" xfId="2" applyFont="1" applyFill="1" applyBorder="1" applyAlignment="1">
      <alignment horizontal="center" vertical="center" wrapText="1"/>
    </xf>
    <xf numFmtId="0" fontId="13" fillId="3" borderId="7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14" fillId="3" borderId="15" xfId="2" applyFont="1" applyFill="1" applyBorder="1" applyAlignment="1">
      <alignment horizontal="center" vertical="center" wrapText="1"/>
    </xf>
    <xf numFmtId="3" fontId="8" fillId="3" borderId="11" xfId="3" applyNumberFormat="1" applyFont="1" applyFill="1" applyBorder="1" applyAlignment="1">
      <alignment horizontal="center" vertical="center" wrapText="1"/>
    </xf>
    <xf numFmtId="3" fontId="8" fillId="3" borderId="26" xfId="3" applyNumberFormat="1" applyFont="1" applyFill="1" applyBorder="1" applyAlignment="1">
      <alignment horizontal="center" vertical="center" wrapText="1"/>
    </xf>
    <xf numFmtId="0" fontId="25" fillId="3" borderId="8" xfId="2" applyFont="1" applyFill="1" applyBorder="1" applyAlignment="1">
      <alignment horizontal="center" vertical="center" wrapText="1"/>
    </xf>
    <xf numFmtId="0" fontId="25" fillId="3" borderId="9" xfId="2" applyFont="1" applyFill="1" applyBorder="1" applyAlignment="1">
      <alignment horizontal="center" vertical="center" wrapText="1"/>
    </xf>
    <xf numFmtId="0" fontId="32" fillId="0" borderId="44" xfId="2" applyFont="1" applyFill="1" applyBorder="1" applyAlignment="1">
      <alignment horizontal="center" vertical="center" wrapText="1"/>
    </xf>
    <xf numFmtId="0" fontId="32" fillId="0" borderId="45" xfId="2" applyFont="1" applyFill="1" applyBorder="1" applyAlignment="1">
      <alignment horizontal="center" vertical="center" wrapText="1"/>
    </xf>
    <xf numFmtId="3" fontId="7" fillId="3" borderId="44" xfId="3" applyNumberFormat="1" applyFont="1" applyFill="1" applyBorder="1" applyAlignment="1">
      <alignment horizontal="center" vertical="center" wrapText="1"/>
    </xf>
    <xf numFmtId="3" fontId="7" fillId="3" borderId="46" xfId="3" applyNumberFormat="1" applyFont="1" applyFill="1" applyBorder="1" applyAlignment="1">
      <alignment horizontal="center" vertical="center" wrapText="1"/>
    </xf>
    <xf numFmtId="3" fontId="7" fillId="3" borderId="47" xfId="3" applyNumberFormat="1" applyFont="1" applyFill="1" applyBorder="1" applyAlignment="1">
      <alignment horizontal="center" vertical="center" wrapText="1"/>
    </xf>
    <xf numFmtId="3" fontId="7" fillId="3" borderId="22" xfId="2" applyNumberFormat="1" applyFont="1" applyFill="1" applyBorder="1" applyAlignment="1">
      <alignment horizontal="left" vertical="center" wrapText="1"/>
    </xf>
    <xf numFmtId="3" fontId="7" fillId="3" borderId="28" xfId="2" applyNumberFormat="1" applyFont="1" applyFill="1" applyBorder="1" applyAlignment="1">
      <alignment horizontal="left" vertical="center" wrapText="1"/>
    </xf>
    <xf numFmtId="3" fontId="18" fillId="3" borderId="17" xfId="2" applyNumberFormat="1" applyFont="1" applyFill="1" applyBorder="1" applyAlignment="1">
      <alignment horizontal="center" vertical="center" wrapText="1"/>
    </xf>
    <xf numFmtId="3" fontId="18" fillId="3" borderId="3" xfId="2" applyNumberFormat="1" applyFont="1" applyFill="1" applyBorder="1" applyAlignment="1">
      <alignment horizontal="center" vertical="center" wrapText="1"/>
    </xf>
    <xf numFmtId="3" fontId="8" fillId="3" borderId="21" xfId="2" applyNumberFormat="1" applyFont="1" applyFill="1" applyBorder="1" applyAlignment="1">
      <alignment horizontal="center" vertical="center"/>
    </xf>
    <xf numFmtId="3" fontId="8" fillId="3" borderId="27" xfId="2" applyNumberFormat="1" applyFont="1" applyFill="1" applyBorder="1" applyAlignment="1">
      <alignment horizontal="center" vertical="center"/>
    </xf>
    <xf numFmtId="0" fontId="9" fillId="3" borderId="31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center" vertical="center"/>
    </xf>
    <xf numFmtId="0" fontId="9" fillId="0" borderId="17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9" fillId="0" borderId="22" xfId="2" applyFont="1" applyFill="1" applyBorder="1" applyAlignment="1">
      <alignment horizontal="center" vertical="center" wrapText="1"/>
    </xf>
    <xf numFmtId="3" fontId="8" fillId="3" borderId="21" xfId="3" applyNumberFormat="1" applyFont="1" applyFill="1" applyBorder="1" applyAlignment="1">
      <alignment horizontal="center" vertical="center" wrapText="1"/>
    </xf>
    <xf numFmtId="3" fontId="8" fillId="3" borderId="27" xfId="3" applyNumberFormat="1" applyFont="1" applyFill="1" applyBorder="1" applyAlignment="1">
      <alignment horizontal="center" vertical="center" wrapText="1"/>
    </xf>
    <xf numFmtId="3" fontId="8" fillId="3" borderId="28" xfId="3" applyNumberFormat="1" applyFont="1" applyFill="1" applyBorder="1" applyAlignment="1">
      <alignment horizontal="center" vertical="center" wrapText="1"/>
    </xf>
    <xf numFmtId="3" fontId="8" fillId="3" borderId="17" xfId="3" applyNumberFormat="1" applyFont="1" applyFill="1" applyBorder="1" applyAlignment="1">
      <alignment horizontal="center" vertical="center" wrapText="1"/>
    </xf>
    <xf numFmtId="0" fontId="32" fillId="0" borderId="22" xfId="2" applyFont="1" applyFill="1" applyBorder="1" applyAlignment="1">
      <alignment horizontal="center" vertical="center" wrapText="1"/>
    </xf>
    <xf numFmtId="3" fontId="18" fillId="3" borderId="12" xfId="2" applyNumberFormat="1" applyFont="1" applyFill="1" applyBorder="1" applyAlignment="1">
      <alignment horizontal="center" vertical="center" wrapText="1"/>
    </xf>
    <xf numFmtId="3" fontId="18" fillId="3" borderId="11" xfId="2" applyNumberFormat="1" applyFont="1" applyFill="1" applyBorder="1" applyAlignment="1">
      <alignment horizontal="center" vertical="center" wrapText="1"/>
    </xf>
    <xf numFmtId="0" fontId="9" fillId="3" borderId="19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3" fontId="18" fillId="3" borderId="17" xfId="3" applyNumberFormat="1" applyFont="1" applyFill="1" applyBorder="1" applyAlignment="1">
      <alignment horizontal="center" vertical="center" wrapText="1"/>
    </xf>
    <xf numFmtId="3" fontId="18" fillId="3" borderId="2" xfId="3" applyNumberFormat="1" applyFont="1" applyFill="1" applyBorder="1" applyAlignment="1">
      <alignment horizontal="center" vertical="center" wrapText="1"/>
    </xf>
    <xf numFmtId="3" fontId="8" fillId="3" borderId="41" xfId="3" applyNumberFormat="1" applyFont="1" applyFill="1" applyBorder="1" applyAlignment="1">
      <alignment horizontal="center" vertical="center" wrapText="1"/>
    </xf>
    <xf numFmtId="3" fontId="8" fillId="3" borderId="29" xfId="3" applyNumberFormat="1" applyFont="1" applyFill="1" applyBorder="1" applyAlignment="1">
      <alignment horizontal="center" vertical="center" wrapText="1"/>
    </xf>
    <xf numFmtId="0" fontId="32" fillId="3" borderId="23" xfId="2" applyFont="1" applyFill="1" applyBorder="1" applyAlignment="1">
      <alignment horizontal="center" vertical="center" wrapText="1"/>
    </xf>
    <xf numFmtId="0" fontId="32" fillId="3" borderId="24" xfId="2" applyFont="1" applyFill="1" applyBorder="1" applyAlignment="1">
      <alignment horizontal="center" vertical="center" wrapText="1"/>
    </xf>
    <xf numFmtId="43" fontId="7" fillId="3" borderId="23" xfId="63" applyFont="1" applyFill="1" applyBorder="1" applyAlignment="1">
      <alignment horizontal="center" vertical="center" wrapText="1"/>
    </xf>
    <xf numFmtId="43" fontId="7" fillId="3" borderId="25" xfId="63" applyFont="1" applyFill="1" applyBorder="1" applyAlignment="1">
      <alignment horizontal="center" vertical="center" wrapText="1"/>
    </xf>
    <xf numFmtId="43" fontId="7" fillId="3" borderId="24" xfId="63" applyFont="1" applyFill="1" applyBorder="1" applyAlignment="1">
      <alignment horizontal="center" vertical="center" wrapText="1"/>
    </xf>
    <xf numFmtId="3" fontId="18" fillId="3" borderId="2" xfId="2" applyNumberFormat="1" applyFont="1" applyFill="1" applyBorder="1" applyAlignment="1">
      <alignment horizontal="center" vertical="center" wrapText="1"/>
    </xf>
    <xf numFmtId="3" fontId="8" fillId="3" borderId="41" xfId="2" applyNumberFormat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 wrapText="1"/>
    </xf>
    <xf numFmtId="0" fontId="7" fillId="0" borderId="24" xfId="2" applyFont="1" applyFill="1" applyBorder="1" applyAlignment="1">
      <alignment horizontal="center" vertical="center" wrapText="1"/>
    </xf>
    <xf numFmtId="3" fontId="7" fillId="3" borderId="23" xfId="2" applyNumberFormat="1" applyFont="1" applyFill="1" applyBorder="1" applyAlignment="1">
      <alignment horizontal="center" vertical="center" wrapText="1"/>
    </xf>
    <xf numFmtId="3" fontId="7" fillId="3" borderId="25" xfId="2" applyNumberFormat="1" applyFont="1" applyFill="1" applyBorder="1" applyAlignment="1">
      <alignment horizontal="center" vertical="center" wrapText="1"/>
    </xf>
    <xf numFmtId="3" fontId="7" fillId="3" borderId="30" xfId="2" applyNumberFormat="1" applyFont="1" applyFill="1" applyBorder="1" applyAlignment="1">
      <alignment horizontal="center" vertical="center" wrapText="1"/>
    </xf>
    <xf numFmtId="0" fontId="9" fillId="3" borderId="32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16" xfId="2" applyFont="1" applyFill="1" applyBorder="1" applyAlignment="1">
      <alignment horizontal="center" vertical="center" wrapText="1"/>
    </xf>
    <xf numFmtId="0" fontId="32" fillId="0" borderId="23" xfId="2" applyFont="1" applyFill="1" applyBorder="1" applyAlignment="1">
      <alignment horizontal="center" vertical="center" wrapText="1"/>
    </xf>
    <xf numFmtId="0" fontId="32" fillId="0" borderId="24" xfId="2" applyFont="1" applyFill="1" applyBorder="1" applyAlignment="1">
      <alignment horizontal="center" vertical="center" wrapText="1"/>
    </xf>
    <xf numFmtId="0" fontId="9" fillId="3" borderId="17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0" borderId="12" xfId="2" applyFont="1" applyFill="1" applyBorder="1" applyAlignment="1">
      <alignment horizontal="center" vertical="center" wrapText="1"/>
    </xf>
  </cellXfs>
  <cellStyles count="64">
    <cellStyle name="Comma" xfId="63" builtinId="3"/>
    <cellStyle name="Comma [0] 10" xfId="39" xr:uid="{00000000-0005-0000-0000-000001000000}"/>
    <cellStyle name="Comma [0] 2" xfId="4" xr:uid="{00000000-0005-0000-0000-000002000000}"/>
    <cellStyle name="Comma [0] 2 2" xfId="20" xr:uid="{00000000-0005-0000-0000-000003000000}"/>
    <cellStyle name="Comma [0] 2 3" xfId="47" xr:uid="{00000000-0005-0000-0000-000004000000}"/>
    <cellStyle name="Comma [0] 2 4" xfId="55" xr:uid="{00000000-0005-0000-0000-000005000000}"/>
    <cellStyle name="Comma [0] 2 5" xfId="15" xr:uid="{00000000-0005-0000-0000-000006000000}"/>
    <cellStyle name="Comma [0] 3" xfId="17" xr:uid="{00000000-0005-0000-0000-000007000000}"/>
    <cellStyle name="Comma [0] 4" xfId="37" xr:uid="{00000000-0005-0000-0000-000008000000}"/>
    <cellStyle name="Comma 2" xfId="12" xr:uid="{00000000-0005-0000-0000-000009000000}"/>
    <cellStyle name="Comma 2 2" xfId="33" xr:uid="{00000000-0005-0000-0000-00000A000000}"/>
    <cellStyle name="Comma 2 3" xfId="38" xr:uid="{00000000-0005-0000-0000-00000B000000}"/>
    <cellStyle name="Comma 2 4" xfId="30" xr:uid="{00000000-0005-0000-0000-00000C000000}"/>
    <cellStyle name="Comma 3" xfId="26" xr:uid="{00000000-0005-0000-0000-00000D000000}"/>
    <cellStyle name="Comma 4" xfId="27" xr:uid="{00000000-0005-0000-0000-00000E000000}"/>
    <cellStyle name="Comma 5" xfId="29" xr:uid="{00000000-0005-0000-0000-00000F000000}"/>
    <cellStyle name="Comma 6" xfId="41" xr:uid="{00000000-0005-0000-0000-000010000000}"/>
    <cellStyle name="Comma 7" xfId="50" xr:uid="{00000000-0005-0000-0000-000011000000}"/>
    <cellStyle name="Comma 8" xfId="51" xr:uid="{00000000-0005-0000-0000-000012000000}"/>
    <cellStyle name="Currency 2" xfId="28" xr:uid="{00000000-0005-0000-0000-000013000000}"/>
    <cellStyle name="Normal" xfId="0" builtinId="0"/>
    <cellStyle name="Normal 10" xfId="43" xr:uid="{00000000-0005-0000-0000-000015000000}"/>
    <cellStyle name="Normal 11" xfId="6" xr:uid="{00000000-0005-0000-0000-000016000000}"/>
    <cellStyle name="Normal 12" xfId="7" xr:uid="{00000000-0005-0000-0000-000017000000}"/>
    <cellStyle name="Normal 13" xfId="52" xr:uid="{00000000-0005-0000-0000-000018000000}"/>
    <cellStyle name="Normal 14" xfId="32" xr:uid="{00000000-0005-0000-0000-000019000000}"/>
    <cellStyle name="Normal 15" xfId="53" xr:uid="{00000000-0005-0000-0000-00001A000000}"/>
    <cellStyle name="Normal 16" xfId="56" xr:uid="{00000000-0005-0000-0000-00001B000000}"/>
    <cellStyle name="Normal 17" xfId="8" xr:uid="{00000000-0005-0000-0000-00001C000000}"/>
    <cellStyle name="Normal 18" xfId="24" xr:uid="{00000000-0005-0000-0000-00001D000000}"/>
    <cellStyle name="Normal 19" xfId="57" xr:uid="{00000000-0005-0000-0000-00001E000000}"/>
    <cellStyle name="Normal 2" xfId="2" xr:uid="{00000000-0005-0000-0000-00001F000000}"/>
    <cellStyle name="Normal 2 2" xfId="10" xr:uid="{00000000-0005-0000-0000-000020000000}"/>
    <cellStyle name="Normal 2 2 2" xfId="36" xr:uid="{00000000-0005-0000-0000-000021000000}"/>
    <cellStyle name="Normal 2 3" xfId="16" xr:uid="{00000000-0005-0000-0000-000022000000}"/>
    <cellStyle name="Normal 2 3 2" xfId="35" xr:uid="{00000000-0005-0000-0000-000023000000}"/>
    <cellStyle name="Normal 2 4" xfId="21" xr:uid="{00000000-0005-0000-0000-000024000000}"/>
    <cellStyle name="Normal 2 4 2" xfId="31" xr:uid="{00000000-0005-0000-0000-000025000000}"/>
    <cellStyle name="Normal 2 5" xfId="9" xr:uid="{00000000-0005-0000-0000-000026000000}"/>
    <cellStyle name="Normal 2 7" xfId="3" xr:uid="{00000000-0005-0000-0000-000027000000}"/>
    <cellStyle name="Normal 20" xfId="58" xr:uid="{00000000-0005-0000-0000-000028000000}"/>
    <cellStyle name="Normal 21" xfId="59" xr:uid="{00000000-0005-0000-0000-000029000000}"/>
    <cellStyle name="Normal 22" xfId="44" xr:uid="{00000000-0005-0000-0000-00002A000000}"/>
    <cellStyle name="Normal 23" xfId="60" xr:uid="{00000000-0005-0000-0000-00002B000000}"/>
    <cellStyle name="Normal 24" xfId="62" xr:uid="{00000000-0005-0000-0000-00002C000000}"/>
    <cellStyle name="Normal 25" xfId="61" xr:uid="{00000000-0005-0000-0000-00002D000000}"/>
    <cellStyle name="Normal 3" xfId="1" xr:uid="{00000000-0005-0000-0000-00002E000000}"/>
    <cellStyle name="Normal 3 2" xfId="54" xr:uid="{00000000-0005-0000-0000-00002F000000}"/>
    <cellStyle name="Normal 3 3" xfId="19" xr:uid="{00000000-0005-0000-0000-000030000000}"/>
    <cellStyle name="Normal 4" xfId="13" xr:uid="{00000000-0005-0000-0000-000031000000}"/>
    <cellStyle name="Normal 4 2" xfId="40" xr:uid="{00000000-0005-0000-0000-000032000000}"/>
    <cellStyle name="Normal 5" xfId="34" xr:uid="{00000000-0005-0000-0000-000033000000}"/>
    <cellStyle name="Normal 6" xfId="5" xr:uid="{00000000-0005-0000-0000-000034000000}"/>
    <cellStyle name="Normal 7" xfId="11" xr:uid="{00000000-0005-0000-0000-000035000000}"/>
    <cellStyle name="Normal 7 2" xfId="14" xr:uid="{00000000-0005-0000-0000-000036000000}"/>
    <cellStyle name="Normal 8" xfId="25" xr:uid="{00000000-0005-0000-0000-000037000000}"/>
    <cellStyle name="Normal 9" xfId="42" xr:uid="{00000000-0005-0000-0000-000038000000}"/>
    <cellStyle name="Percent 2" xfId="48" xr:uid="{00000000-0005-0000-0000-000039000000}"/>
    <cellStyle name="Percent 3" xfId="49" xr:uid="{00000000-0005-0000-0000-00003A000000}"/>
    <cellStyle name="쉼표 [0] 3" xfId="23" xr:uid="{00000000-0005-0000-0000-00003B000000}"/>
    <cellStyle name="쉼표 2" xfId="18" xr:uid="{00000000-0005-0000-0000-00003C000000}"/>
    <cellStyle name="표준 3" xfId="45" xr:uid="{00000000-0005-0000-0000-00003D000000}"/>
    <cellStyle name="표준 4" xfId="46" xr:uid="{00000000-0005-0000-0000-00003E000000}"/>
    <cellStyle name="표준 5" xfId="22" xr:uid="{00000000-0005-0000-0000-00003F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323850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323850"/>
          <a:ext cx="1936750" cy="14885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86591</xdr:colOff>
      <xdr:row>15</xdr:row>
      <xdr:rowOff>121228</xdr:rowOff>
    </xdr:from>
    <xdr:ext cx="1712777" cy="2060863"/>
    <xdr:pic>
      <xdr:nvPicPr>
        <xdr:cNvPr id="4" name="Picture 3" descr="Image result for túi bóng chống tĩnh điệ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7591" y="8052955"/>
          <a:ext cx="1712777" cy="206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154325</xdr:colOff>
      <xdr:row>52</xdr:row>
      <xdr:rowOff>242456</xdr:rowOff>
    </xdr:from>
    <xdr:ext cx="1621711" cy="1766453"/>
    <xdr:pic>
      <xdr:nvPicPr>
        <xdr:cNvPr id="5" name="Picture 4" descr="Image result for túi bóng chống tĩnh điệ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5325" y="19863956"/>
          <a:ext cx="1621711" cy="1766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60482</xdr:colOff>
      <xdr:row>88</xdr:row>
      <xdr:rowOff>10456</xdr:rowOff>
    </xdr:from>
    <xdr:ext cx="1776226" cy="1853045"/>
    <xdr:pic>
      <xdr:nvPicPr>
        <xdr:cNvPr id="10" name="Picture 9" descr="Image result for túi bóng chống tĩnh điệ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1482" y="30507774"/>
          <a:ext cx="1776226" cy="1853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86591</xdr:colOff>
      <xdr:row>99</xdr:row>
      <xdr:rowOff>241589</xdr:rowOff>
    </xdr:from>
    <xdr:ext cx="1645228" cy="1589911"/>
    <xdr:pic>
      <xdr:nvPicPr>
        <xdr:cNvPr id="16" name="Picture 15" descr="Image result for túi bóng chống tĩnh điện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0227" y="61721134"/>
          <a:ext cx="1645228" cy="158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69274</xdr:colOff>
      <xdr:row>112</xdr:row>
      <xdr:rowOff>328394</xdr:rowOff>
    </xdr:from>
    <xdr:ext cx="1685764" cy="1575954"/>
    <xdr:pic>
      <xdr:nvPicPr>
        <xdr:cNvPr id="17" name="Picture 16" descr="Image result for túi bóng chống tĩnh điện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0274" y="46827712"/>
          <a:ext cx="1685764" cy="1575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138546</xdr:colOff>
      <xdr:row>127</xdr:row>
      <xdr:rowOff>155864</xdr:rowOff>
    </xdr:from>
    <xdr:ext cx="1685341" cy="1277836"/>
    <xdr:pic>
      <xdr:nvPicPr>
        <xdr:cNvPr id="14" name="Picture 13" descr="Image result for túi bóng chống tĩnh điệ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9546" y="52474091"/>
          <a:ext cx="1685341" cy="1277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173182</xdr:colOff>
      <xdr:row>72</xdr:row>
      <xdr:rowOff>0</xdr:rowOff>
    </xdr:from>
    <xdr:ext cx="1621711" cy="1021774"/>
    <xdr:pic>
      <xdr:nvPicPr>
        <xdr:cNvPr id="15" name="Picture 14" descr="Image result for túi bóng chống tĩnh điện">
          <a:extLst>
            <a:ext uri="{FF2B5EF4-FFF2-40B4-BE49-F238E27FC236}">
              <a16:creationId xmlns:a16="http://schemas.microsoft.com/office/drawing/2014/main" id="{82335FEE-1881-4F17-AC28-F5BF6A53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4182" y="24089591"/>
          <a:ext cx="1621711" cy="1021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~1\KAKAOT~1\FILE%20THEO%20D&#213;I%20SD%2029.09.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NSUNG_MTHOA\Documents\KakaoTalk%20Downloads\DATA%20BOBIN,%20TRAY.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&#431;&#416;NG_2020/&#272;XMH%202020/T9/01.09.2020/fc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đx fcst 21.09.2020 (2)"/>
      <sheetName val="FCST SDV (2)"/>
      <sheetName val="FCST SDV"/>
      <sheetName val="Vật tư tiêu hao 14.09"/>
      <sheetName val="Vật Tư Tiêu Hao16.09"/>
      <sheetName val="Vật Tư Tiêu hao 15.09"/>
      <sheetName val="Vật Tư Tiêu Hao 17.09"/>
      <sheetName val="Vật Tư Tiêu Hao 18.09"/>
      <sheetName val="Hàng Theo FCTS 14.09"/>
      <sheetName val="Hàng Theo FCST 15.09"/>
      <sheetName val="Data đx fcst 21.09.2020"/>
      <sheetName val="Sheet1"/>
      <sheetName val="Hàng Theo FCST 16.09"/>
      <sheetName val="Hàng theo FCST 17.09"/>
      <sheetName val="Hàng Theo FCTS 18.09"/>
    </sheetNames>
    <sheetDataSet>
      <sheetData sheetId="0"/>
      <sheetData sheetId="1">
        <row r="2">
          <cell r="C2" t="str">
            <v>LJ63-15125B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/>
          <cell r="P2"/>
          <cell r="Q2"/>
          <cell r="R2"/>
          <cell r="S2">
            <v>0</v>
          </cell>
          <cell r="T2"/>
        </row>
        <row r="3">
          <cell r="C3" t="str">
            <v>LJ63-15126A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/>
          <cell r="P3"/>
          <cell r="Q3"/>
          <cell r="R3"/>
          <cell r="S3">
            <v>0</v>
          </cell>
          <cell r="T3"/>
        </row>
        <row r="4">
          <cell r="C4" t="str">
            <v>LJ63-15128A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/>
          <cell r="P4"/>
          <cell r="Q4"/>
          <cell r="R4"/>
          <cell r="S4">
            <v>0</v>
          </cell>
          <cell r="T4"/>
        </row>
        <row r="5">
          <cell r="C5" t="str">
            <v>LJ63-15456A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/>
          <cell r="P5"/>
          <cell r="Q5"/>
          <cell r="R5"/>
          <cell r="S5">
            <v>0</v>
          </cell>
          <cell r="T5"/>
        </row>
        <row r="6">
          <cell r="C6" t="str">
            <v>LJ63-15458A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/>
          <cell r="P6"/>
          <cell r="Q6"/>
          <cell r="R6"/>
          <cell r="S6">
            <v>0</v>
          </cell>
          <cell r="T6"/>
        </row>
        <row r="7">
          <cell r="C7" t="str">
            <v>LJ63-15460A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/>
          <cell r="P7"/>
          <cell r="Q7"/>
          <cell r="R7"/>
          <cell r="S7">
            <v>0</v>
          </cell>
          <cell r="T7"/>
        </row>
        <row r="8">
          <cell r="C8" t="str">
            <v>LJ63-15487A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/>
          <cell r="P8"/>
          <cell r="Q8"/>
          <cell r="R8"/>
          <cell r="S8">
            <v>0</v>
          </cell>
          <cell r="T8"/>
        </row>
        <row r="9">
          <cell r="C9" t="str">
            <v>LJ63-16219A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/>
          <cell r="P9"/>
          <cell r="Q9"/>
          <cell r="R9"/>
          <cell r="S9">
            <v>0</v>
          </cell>
          <cell r="T9"/>
        </row>
        <row r="10">
          <cell r="C10" t="str">
            <v>LJ63-16305A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/>
          <cell r="P10"/>
          <cell r="Q10"/>
          <cell r="R10"/>
          <cell r="S10">
            <v>0</v>
          </cell>
          <cell r="T10"/>
        </row>
        <row r="11">
          <cell r="C11" t="str">
            <v>LJ63-15999A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/>
          <cell r="P11"/>
          <cell r="Q11"/>
          <cell r="R11"/>
          <cell r="S11">
            <v>0</v>
          </cell>
          <cell r="T11"/>
        </row>
        <row r="12">
          <cell r="C12" t="str">
            <v>LJ63-16071A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/>
          <cell r="P12"/>
          <cell r="Q12"/>
          <cell r="R12"/>
          <cell r="S12">
            <v>0</v>
          </cell>
          <cell r="T12"/>
        </row>
        <row r="13">
          <cell r="C13" t="str">
            <v>LJ63-16157A</v>
          </cell>
          <cell r="D13">
            <v>9000</v>
          </cell>
          <cell r="E13">
            <v>9000</v>
          </cell>
          <cell r="F13">
            <v>6000</v>
          </cell>
          <cell r="G13">
            <v>6000</v>
          </cell>
          <cell r="H13">
            <v>6000</v>
          </cell>
          <cell r="I13">
            <v>6000</v>
          </cell>
          <cell r="J13">
            <v>6000</v>
          </cell>
          <cell r="K13">
            <v>42000</v>
          </cell>
          <cell r="L13">
            <v>42000</v>
          </cell>
          <cell r="M13">
            <v>42000</v>
          </cell>
          <cell r="N13">
            <v>42000</v>
          </cell>
          <cell r="O13"/>
          <cell r="P13"/>
          <cell r="Q13"/>
          <cell r="R13"/>
          <cell r="S13"/>
          <cell r="T13"/>
        </row>
        <row r="14">
          <cell r="C14" t="str">
            <v>LJ63-16183A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/>
          <cell r="P14"/>
          <cell r="Q14"/>
          <cell r="R14"/>
          <cell r="S14">
            <v>0</v>
          </cell>
          <cell r="T14" t="str">
            <v>Xốp 1T</v>
          </cell>
        </row>
        <row r="15">
          <cell r="C15" t="str">
            <v>LJ63-15095A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/>
          <cell r="P15"/>
          <cell r="Q15"/>
          <cell r="R15"/>
          <cell r="S15">
            <v>0</v>
          </cell>
          <cell r="T15"/>
        </row>
        <row r="16">
          <cell r="C16" t="str">
            <v>LJ63-15645A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57000</v>
          </cell>
          <cell r="M16">
            <v>57000</v>
          </cell>
          <cell r="N16">
            <v>57000</v>
          </cell>
          <cell r="O16"/>
          <cell r="P16"/>
          <cell r="Q16"/>
          <cell r="R16"/>
          <cell r="S16">
            <v>171000</v>
          </cell>
          <cell r="T16"/>
        </row>
        <row r="17">
          <cell r="C17" t="str">
            <v>LJ63-16354A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/>
          <cell r="P17"/>
          <cell r="Q17"/>
          <cell r="R17"/>
          <cell r="S17">
            <v>0</v>
          </cell>
          <cell r="T17"/>
        </row>
        <row r="18">
          <cell r="C18" t="str">
            <v>LJ63-17015A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56100</v>
          </cell>
          <cell r="M18">
            <v>56100</v>
          </cell>
          <cell r="N18">
            <v>56100</v>
          </cell>
          <cell r="O18"/>
          <cell r="P18"/>
          <cell r="Q18"/>
          <cell r="R18"/>
          <cell r="S18">
            <v>168300</v>
          </cell>
          <cell r="T18"/>
        </row>
        <row r="19">
          <cell r="C19" t="str">
            <v>LJ63-17016A</v>
          </cell>
          <cell r="D19">
            <v>9000</v>
          </cell>
          <cell r="E19">
            <v>6000</v>
          </cell>
          <cell r="F19">
            <v>6000</v>
          </cell>
          <cell r="G19">
            <v>6000</v>
          </cell>
          <cell r="H19">
            <v>6000</v>
          </cell>
          <cell r="I19">
            <v>6000</v>
          </cell>
          <cell r="J19">
            <v>6000</v>
          </cell>
          <cell r="K19">
            <v>45000</v>
          </cell>
          <cell r="L19">
            <v>42000</v>
          </cell>
          <cell r="M19">
            <v>42000</v>
          </cell>
          <cell r="N19">
            <v>42000</v>
          </cell>
          <cell r="O19"/>
          <cell r="P19"/>
          <cell r="Q19"/>
          <cell r="R19"/>
          <cell r="S19">
            <v>216000</v>
          </cell>
          <cell r="T19"/>
        </row>
        <row r="20">
          <cell r="C20" t="str">
            <v>LJ63-16343A</v>
          </cell>
          <cell r="D20">
            <v>10000</v>
          </cell>
          <cell r="E20">
            <v>10000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/>
          <cell r="P20"/>
          <cell r="Q20"/>
          <cell r="R20"/>
          <cell r="S20">
            <v>20000</v>
          </cell>
          <cell r="T20"/>
        </row>
        <row r="21">
          <cell r="C21" t="str">
            <v>LJ63-16362A</v>
          </cell>
          <cell r="D21">
            <v>9000</v>
          </cell>
          <cell r="E21">
            <v>12000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/>
          <cell r="P21"/>
          <cell r="Q21"/>
          <cell r="R21"/>
          <cell r="S21">
            <v>21000</v>
          </cell>
          <cell r="T21"/>
        </row>
        <row r="22">
          <cell r="C22" t="str">
            <v>LJ63-16436A</v>
          </cell>
          <cell r="D22">
            <v>10000</v>
          </cell>
          <cell r="E22">
            <v>10000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/>
          <cell r="P22"/>
          <cell r="Q22"/>
          <cell r="R22"/>
          <cell r="S22">
            <v>20000</v>
          </cell>
          <cell r="T22"/>
        </row>
        <row r="23">
          <cell r="C23" t="str">
            <v>LJ63-17513A</v>
          </cell>
          <cell r="D23">
            <v>9000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/>
          <cell r="P23"/>
          <cell r="Q23"/>
          <cell r="R23"/>
          <cell r="S23">
            <v>9000</v>
          </cell>
          <cell r="T23"/>
        </row>
        <row r="24">
          <cell r="C24" t="str">
            <v>LJ63-18656A</v>
          </cell>
          <cell r="D24">
            <v>5000</v>
          </cell>
          <cell r="E24">
            <v>6000</v>
          </cell>
          <cell r="F24">
            <v>6000</v>
          </cell>
          <cell r="G24">
            <v>2000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/>
          <cell r="P24"/>
          <cell r="Q24"/>
          <cell r="R24"/>
          <cell r="S24">
            <v>19000</v>
          </cell>
          <cell r="T24"/>
        </row>
        <row r="25">
          <cell r="C25" t="str">
            <v>LJ63-16296A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/>
          <cell r="P25"/>
          <cell r="Q25"/>
          <cell r="R25"/>
          <cell r="S25">
            <v>0</v>
          </cell>
          <cell r="T25"/>
        </row>
        <row r="26">
          <cell r="C26" t="str">
            <v>LJ63-16215A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/>
          <cell r="P26"/>
          <cell r="Q26"/>
          <cell r="R26"/>
          <cell r="S26">
            <v>0</v>
          </cell>
          <cell r="T26"/>
        </row>
        <row r="27">
          <cell r="C27" t="str">
            <v>LJ63-16232A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/>
          <cell r="P27"/>
          <cell r="Q27"/>
          <cell r="R27"/>
          <cell r="S27">
            <v>0</v>
          </cell>
          <cell r="T27"/>
        </row>
        <row r="28">
          <cell r="C28" t="str">
            <v>LJ63-16317B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/>
          <cell r="P28"/>
          <cell r="Q28"/>
          <cell r="R28"/>
          <cell r="S28">
            <v>0</v>
          </cell>
          <cell r="T28"/>
        </row>
        <row r="29">
          <cell r="C29" t="str">
            <v>LJ63-16334A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/>
          <cell r="P29"/>
          <cell r="Q29"/>
          <cell r="R29"/>
          <cell r="S29">
            <v>0</v>
          </cell>
          <cell r="T29"/>
        </row>
        <row r="30">
          <cell r="C30" t="str">
            <v>LJ63-16344B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16000</v>
          </cell>
          <cell r="M30">
            <v>16000</v>
          </cell>
          <cell r="N30">
            <v>16000</v>
          </cell>
          <cell r="O30"/>
          <cell r="P30"/>
          <cell r="Q30"/>
          <cell r="R30"/>
          <cell r="S30">
            <v>48000</v>
          </cell>
          <cell r="T30"/>
        </row>
        <row r="31">
          <cell r="C31" t="str">
            <v>LJ63-16300A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12000</v>
          </cell>
          <cell r="M31">
            <v>12000</v>
          </cell>
          <cell r="N31">
            <v>12000</v>
          </cell>
          <cell r="O31"/>
          <cell r="P31"/>
          <cell r="Q31"/>
          <cell r="R31"/>
          <cell r="S31">
            <v>36000</v>
          </cell>
          <cell r="T31"/>
        </row>
        <row r="32">
          <cell r="C32" t="str">
            <v>LJ63-16500B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18000</v>
          </cell>
          <cell r="M32">
            <v>18000</v>
          </cell>
          <cell r="N32">
            <v>18000</v>
          </cell>
          <cell r="O32"/>
          <cell r="P32"/>
          <cell r="Q32"/>
          <cell r="R32"/>
          <cell r="S32">
            <v>54000</v>
          </cell>
          <cell r="T32"/>
        </row>
        <row r="33">
          <cell r="C33" t="str">
            <v>LJ63-16467B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18000</v>
          </cell>
          <cell r="M33">
            <v>18000</v>
          </cell>
          <cell r="N33">
            <v>18000</v>
          </cell>
          <cell r="O33"/>
          <cell r="P33"/>
          <cell r="Q33"/>
          <cell r="R33"/>
          <cell r="S33">
            <v>54000</v>
          </cell>
          <cell r="T33"/>
        </row>
        <row r="34">
          <cell r="C34" t="str">
            <v>LJ63-16465A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/>
          <cell r="P34"/>
          <cell r="Q34"/>
          <cell r="R34"/>
          <cell r="S34">
            <v>0</v>
          </cell>
          <cell r="T34"/>
        </row>
        <row r="35">
          <cell r="C35" t="str">
            <v>LJ63-16507A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21000</v>
          </cell>
          <cell r="M35">
            <v>21000</v>
          </cell>
          <cell r="N35">
            <v>21000</v>
          </cell>
          <cell r="O35"/>
          <cell r="P35"/>
          <cell r="Q35"/>
          <cell r="R35"/>
          <cell r="S35">
            <v>63000</v>
          </cell>
          <cell r="T35"/>
        </row>
        <row r="36">
          <cell r="C36" t="str">
            <v>LJ63-16465C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/>
          <cell r="P36"/>
          <cell r="Q36"/>
          <cell r="R36"/>
          <cell r="S36">
            <v>0</v>
          </cell>
          <cell r="T36"/>
        </row>
        <row r="37">
          <cell r="C37" t="str">
            <v>LJ63-16395B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19950</v>
          </cell>
          <cell r="M37">
            <v>19950</v>
          </cell>
          <cell r="N37">
            <v>19950</v>
          </cell>
          <cell r="O37"/>
          <cell r="P37"/>
          <cell r="Q37"/>
          <cell r="R37"/>
          <cell r="S37">
            <v>59850</v>
          </cell>
          <cell r="T37"/>
        </row>
        <row r="38">
          <cell r="C38" t="str">
            <v>LJ63-16462B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9000</v>
          </cell>
          <cell r="M38">
            <v>9000</v>
          </cell>
          <cell r="N38">
            <v>9000</v>
          </cell>
          <cell r="O38"/>
          <cell r="P38"/>
          <cell r="Q38"/>
          <cell r="R38"/>
          <cell r="S38">
            <v>27000</v>
          </cell>
          <cell r="T38"/>
        </row>
        <row r="39">
          <cell r="C39" t="str">
            <v>LJ63-16465B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6700</v>
          </cell>
          <cell r="M39">
            <v>6700</v>
          </cell>
          <cell r="N39">
            <v>6700</v>
          </cell>
          <cell r="O39"/>
          <cell r="P39"/>
          <cell r="Q39"/>
          <cell r="R39"/>
          <cell r="S39">
            <v>20100</v>
          </cell>
          <cell r="T39"/>
        </row>
        <row r="40">
          <cell r="C40" t="str">
            <v>LJ63-16462C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/>
          <cell r="P40"/>
          <cell r="Q40"/>
          <cell r="R40"/>
          <cell r="S40">
            <v>0</v>
          </cell>
          <cell r="T40"/>
        </row>
        <row r="41">
          <cell r="C41" t="str">
            <v>LJ63-16597A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21000</v>
          </cell>
          <cell r="M41">
            <v>21000</v>
          </cell>
          <cell r="N41">
            <v>21000</v>
          </cell>
          <cell r="O41"/>
          <cell r="P41"/>
          <cell r="Q41"/>
          <cell r="R41"/>
          <cell r="S41">
            <v>63000</v>
          </cell>
          <cell r="T41"/>
        </row>
        <row r="42">
          <cell r="C42" t="str">
            <v>LJ63-16706A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21000</v>
          </cell>
          <cell r="M42">
            <v>21000</v>
          </cell>
          <cell r="N42">
            <v>21000</v>
          </cell>
          <cell r="O42"/>
          <cell r="P42"/>
          <cell r="Q42"/>
          <cell r="R42"/>
          <cell r="S42">
            <v>63000</v>
          </cell>
          <cell r="T42"/>
        </row>
        <row r="43">
          <cell r="C43" t="str">
            <v>LJ63-16707A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21000</v>
          </cell>
          <cell r="M43">
            <v>21000</v>
          </cell>
          <cell r="N43">
            <v>21000</v>
          </cell>
          <cell r="O43"/>
          <cell r="P43"/>
          <cell r="Q43"/>
          <cell r="R43"/>
          <cell r="S43">
            <v>63000</v>
          </cell>
          <cell r="T43"/>
        </row>
        <row r="44">
          <cell r="C44" t="str">
            <v>LJ63-16787A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21000</v>
          </cell>
          <cell r="M44">
            <v>21000</v>
          </cell>
          <cell r="N44">
            <v>21000</v>
          </cell>
          <cell r="O44"/>
          <cell r="P44"/>
          <cell r="Q44"/>
          <cell r="R44"/>
          <cell r="S44">
            <v>63000</v>
          </cell>
          <cell r="T44"/>
        </row>
        <row r="45">
          <cell r="C45" t="str">
            <v>LJ63-16787B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/>
          <cell r="P45"/>
          <cell r="Q45"/>
          <cell r="R45"/>
          <cell r="S45">
            <v>0</v>
          </cell>
          <cell r="T45"/>
        </row>
        <row r="46">
          <cell r="C46" t="str">
            <v>LJ63-16595B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21000</v>
          </cell>
          <cell r="M46">
            <v>21000</v>
          </cell>
          <cell r="N46">
            <v>21000</v>
          </cell>
          <cell r="O46"/>
          <cell r="P46"/>
          <cell r="Q46"/>
          <cell r="R46"/>
          <cell r="S46">
            <v>63000</v>
          </cell>
          <cell r="T46"/>
        </row>
        <row r="47">
          <cell r="C47" t="str">
            <v>LJ63-17315A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48000</v>
          </cell>
          <cell r="L47">
            <v>0</v>
          </cell>
          <cell r="M47">
            <v>0</v>
          </cell>
          <cell r="N47">
            <v>0</v>
          </cell>
          <cell r="O47"/>
          <cell r="P47"/>
          <cell r="Q47"/>
          <cell r="R47"/>
          <cell r="S47">
            <v>48000</v>
          </cell>
          <cell r="T47"/>
        </row>
        <row r="48">
          <cell r="C48" t="str">
            <v>LJ63-17304A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21000</v>
          </cell>
          <cell r="L48">
            <v>63000</v>
          </cell>
          <cell r="M48">
            <v>63000</v>
          </cell>
          <cell r="N48">
            <v>63000</v>
          </cell>
          <cell r="O48"/>
          <cell r="P48"/>
          <cell r="Q48"/>
          <cell r="R48"/>
          <cell r="S48">
            <v>210000</v>
          </cell>
          <cell r="T48"/>
        </row>
        <row r="49">
          <cell r="C49" t="str">
            <v>LJ63-17347A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14000</v>
          </cell>
          <cell r="L49">
            <v>14000</v>
          </cell>
          <cell r="M49">
            <v>14000</v>
          </cell>
          <cell r="N49">
            <v>14000</v>
          </cell>
          <cell r="O49"/>
          <cell r="P49"/>
          <cell r="Q49"/>
          <cell r="R49"/>
          <cell r="S49">
            <v>56000</v>
          </cell>
          <cell r="T49"/>
        </row>
        <row r="50">
          <cell r="C50" t="str">
            <v>LJ63-17349A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/>
          <cell r="P50"/>
          <cell r="Q50"/>
          <cell r="R50"/>
          <cell r="S50">
            <v>0</v>
          </cell>
          <cell r="T50"/>
        </row>
        <row r="51">
          <cell r="C51" t="str">
            <v>LJ63-17451A</v>
          </cell>
          <cell r="D51">
            <v>0</v>
          </cell>
          <cell r="E51">
            <v>0</v>
          </cell>
          <cell r="F51">
            <v>3000</v>
          </cell>
          <cell r="G51">
            <v>9000</v>
          </cell>
          <cell r="H51">
            <v>9000</v>
          </cell>
          <cell r="I51">
            <v>0</v>
          </cell>
          <cell r="J51">
            <v>0</v>
          </cell>
          <cell r="K51">
            <v>63000</v>
          </cell>
          <cell r="L51">
            <v>24000</v>
          </cell>
          <cell r="M51">
            <v>24000</v>
          </cell>
          <cell r="N51">
            <v>24000</v>
          </cell>
          <cell r="O51"/>
          <cell r="P51"/>
          <cell r="Q51"/>
          <cell r="R51"/>
          <cell r="S51">
            <v>156000</v>
          </cell>
          <cell r="T51"/>
        </row>
        <row r="52">
          <cell r="C52" t="str">
            <v>LJ63-17348A</v>
          </cell>
          <cell r="D52">
            <v>30000</v>
          </cell>
          <cell r="E52">
            <v>12000</v>
          </cell>
          <cell r="F52">
            <v>21000</v>
          </cell>
          <cell r="G52">
            <v>33000</v>
          </cell>
          <cell r="H52">
            <v>24000</v>
          </cell>
          <cell r="I52">
            <v>15000</v>
          </cell>
          <cell r="J52">
            <v>9000</v>
          </cell>
          <cell r="K52">
            <v>111000</v>
          </cell>
          <cell r="L52">
            <v>24000</v>
          </cell>
          <cell r="M52">
            <v>24000</v>
          </cell>
          <cell r="N52">
            <v>24000</v>
          </cell>
          <cell r="O52"/>
          <cell r="P52"/>
          <cell r="Q52"/>
          <cell r="R52"/>
          <cell r="S52">
            <v>327000</v>
          </cell>
          <cell r="T52"/>
        </row>
        <row r="53">
          <cell r="C53" t="str">
            <v>LJ63-17310A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/>
          <cell r="P53"/>
          <cell r="Q53"/>
          <cell r="R53"/>
          <cell r="S53">
            <v>0</v>
          </cell>
          <cell r="T53"/>
        </row>
        <row r="54">
          <cell r="C54" t="str">
            <v>LJ63-17543A</v>
          </cell>
          <cell r="D54">
            <v>0</v>
          </cell>
          <cell r="E54">
            <v>0</v>
          </cell>
          <cell r="F54">
            <v>9000</v>
          </cell>
          <cell r="G54">
            <v>9000</v>
          </cell>
          <cell r="H54">
            <v>9000</v>
          </cell>
          <cell r="I54">
            <v>0</v>
          </cell>
          <cell r="J54">
            <v>0</v>
          </cell>
          <cell r="K54">
            <v>63000</v>
          </cell>
          <cell r="L54">
            <v>24000</v>
          </cell>
          <cell r="M54">
            <v>24000</v>
          </cell>
          <cell r="N54">
            <v>24000</v>
          </cell>
          <cell r="O54"/>
          <cell r="P54"/>
          <cell r="Q54"/>
          <cell r="R54"/>
          <cell r="S54">
            <v>162000</v>
          </cell>
          <cell r="T54"/>
        </row>
        <row r="55">
          <cell r="C55" t="str">
            <v>LJ63-17830A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/>
          <cell r="P55"/>
          <cell r="Q55"/>
          <cell r="R55"/>
          <cell r="S55">
            <v>0</v>
          </cell>
          <cell r="T55"/>
        </row>
        <row r="56">
          <cell r="C56" t="str">
            <v>LJ63-17616A</v>
          </cell>
          <cell r="D56">
            <v>3000</v>
          </cell>
          <cell r="E56">
            <v>0</v>
          </cell>
          <cell r="F56">
            <v>0</v>
          </cell>
          <cell r="G56">
            <v>9000</v>
          </cell>
          <cell r="H56">
            <v>0</v>
          </cell>
          <cell r="I56">
            <v>0</v>
          </cell>
          <cell r="J56">
            <v>0</v>
          </cell>
          <cell r="K56">
            <v>6000</v>
          </cell>
          <cell r="L56">
            <v>6000</v>
          </cell>
          <cell r="M56">
            <v>6000</v>
          </cell>
          <cell r="N56">
            <v>6000</v>
          </cell>
          <cell r="O56"/>
          <cell r="P56"/>
          <cell r="Q56"/>
          <cell r="R56"/>
          <cell r="S56">
            <v>36000</v>
          </cell>
          <cell r="T56"/>
        </row>
        <row r="57">
          <cell r="C57" t="str">
            <v>LJ63-17602A</v>
          </cell>
          <cell r="D57">
            <v>0</v>
          </cell>
          <cell r="E57">
            <v>1000</v>
          </cell>
          <cell r="F57">
            <v>0</v>
          </cell>
          <cell r="G57">
            <v>2000</v>
          </cell>
          <cell r="H57">
            <v>3000</v>
          </cell>
          <cell r="I57">
            <v>4000</v>
          </cell>
          <cell r="J57">
            <v>0</v>
          </cell>
          <cell r="K57">
            <v>6000</v>
          </cell>
          <cell r="L57">
            <v>6000</v>
          </cell>
          <cell r="M57">
            <v>6000</v>
          </cell>
          <cell r="N57">
            <v>6000</v>
          </cell>
          <cell r="O57"/>
          <cell r="P57"/>
          <cell r="Q57"/>
          <cell r="R57"/>
          <cell r="S57">
            <v>34000</v>
          </cell>
          <cell r="T57"/>
        </row>
        <row r="58">
          <cell r="C58" t="str">
            <v>LJ63-17609A</v>
          </cell>
          <cell r="D58">
            <v>0</v>
          </cell>
          <cell r="E58">
            <v>3000</v>
          </cell>
          <cell r="F58">
            <v>0</v>
          </cell>
          <cell r="G58">
            <v>0</v>
          </cell>
          <cell r="H58">
            <v>6000</v>
          </cell>
          <cell r="I58">
            <v>0</v>
          </cell>
          <cell r="J58">
            <v>0</v>
          </cell>
          <cell r="K58">
            <v>6000</v>
          </cell>
          <cell r="L58">
            <v>6000</v>
          </cell>
          <cell r="M58">
            <v>6000</v>
          </cell>
          <cell r="N58">
            <v>6000</v>
          </cell>
          <cell r="O58"/>
          <cell r="P58"/>
          <cell r="Q58"/>
          <cell r="R58"/>
          <cell r="S58">
            <v>33000</v>
          </cell>
          <cell r="T58"/>
        </row>
        <row r="59">
          <cell r="C59" t="str">
            <v>LJ63-17617A</v>
          </cell>
          <cell r="D59">
            <v>7000</v>
          </cell>
          <cell r="E59">
            <v>7000</v>
          </cell>
          <cell r="F59">
            <v>0</v>
          </cell>
          <cell r="G59">
            <v>0</v>
          </cell>
          <cell r="H59">
            <v>10500</v>
          </cell>
          <cell r="I59">
            <v>0</v>
          </cell>
          <cell r="J59">
            <v>0</v>
          </cell>
          <cell r="K59">
            <v>7000</v>
          </cell>
          <cell r="L59">
            <v>7000</v>
          </cell>
          <cell r="M59">
            <v>7000</v>
          </cell>
          <cell r="N59">
            <v>7000</v>
          </cell>
          <cell r="O59"/>
          <cell r="P59"/>
          <cell r="Q59"/>
          <cell r="R59"/>
          <cell r="S59">
            <v>52500</v>
          </cell>
          <cell r="T59"/>
        </row>
        <row r="60">
          <cell r="C60" t="str">
            <v>LJ63-17630A</v>
          </cell>
          <cell r="D60">
            <v>0</v>
          </cell>
          <cell r="E60">
            <v>3000</v>
          </cell>
          <cell r="F60">
            <v>0</v>
          </cell>
          <cell r="G60">
            <v>0</v>
          </cell>
          <cell r="H60">
            <v>6000</v>
          </cell>
          <cell r="I60">
            <v>0</v>
          </cell>
          <cell r="J60">
            <v>0</v>
          </cell>
          <cell r="K60">
            <v>6000</v>
          </cell>
          <cell r="L60">
            <v>6000</v>
          </cell>
          <cell r="M60">
            <v>6000</v>
          </cell>
          <cell r="N60">
            <v>6000</v>
          </cell>
          <cell r="O60"/>
          <cell r="P60"/>
          <cell r="Q60"/>
          <cell r="R60"/>
          <cell r="S60">
            <v>33000</v>
          </cell>
          <cell r="T60"/>
        </row>
        <row r="61">
          <cell r="C61" t="str">
            <v>LJ63-17631A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/>
          <cell r="P61"/>
          <cell r="Q61"/>
          <cell r="R61"/>
          <cell r="S61">
            <v>0</v>
          </cell>
          <cell r="T61"/>
        </row>
        <row r="62">
          <cell r="C62" t="str">
            <v>LJ63-17631B</v>
          </cell>
          <cell r="D62">
            <v>0</v>
          </cell>
          <cell r="E62">
            <v>1000</v>
          </cell>
          <cell r="F62">
            <v>0</v>
          </cell>
          <cell r="G62">
            <v>2000</v>
          </cell>
          <cell r="H62">
            <v>3000</v>
          </cell>
          <cell r="I62">
            <v>4000</v>
          </cell>
          <cell r="J62">
            <v>0</v>
          </cell>
          <cell r="K62">
            <v>6000</v>
          </cell>
          <cell r="L62">
            <v>0</v>
          </cell>
          <cell r="M62">
            <v>0</v>
          </cell>
          <cell r="N62">
            <v>0</v>
          </cell>
          <cell r="O62"/>
          <cell r="P62"/>
          <cell r="Q62"/>
          <cell r="R62"/>
          <cell r="S62">
            <v>16000</v>
          </cell>
          <cell r="T62"/>
        </row>
        <row r="63">
          <cell r="C63" t="str">
            <v>LJ63-17308A</v>
          </cell>
          <cell r="D63">
            <v>0</v>
          </cell>
          <cell r="E63">
            <v>0</v>
          </cell>
          <cell r="F63">
            <v>0</v>
          </cell>
          <cell r="G63">
            <v>9000</v>
          </cell>
          <cell r="H63">
            <v>9000</v>
          </cell>
          <cell r="I63">
            <v>0</v>
          </cell>
          <cell r="J63">
            <v>0</v>
          </cell>
          <cell r="K63">
            <v>63000</v>
          </cell>
          <cell r="L63">
            <v>24000</v>
          </cell>
          <cell r="M63">
            <v>24000</v>
          </cell>
          <cell r="N63">
            <v>24000</v>
          </cell>
          <cell r="O63"/>
          <cell r="P63"/>
          <cell r="Q63"/>
          <cell r="R63"/>
          <cell r="S63">
            <v>153000</v>
          </cell>
          <cell r="T63"/>
        </row>
        <row r="64">
          <cell r="C64" t="str">
            <v>LJ63-17350A</v>
          </cell>
          <cell r="D64">
            <v>0</v>
          </cell>
          <cell r="E64">
            <v>0</v>
          </cell>
          <cell r="F64">
            <v>7000</v>
          </cell>
          <cell r="G64">
            <v>7000</v>
          </cell>
          <cell r="H64">
            <v>10500</v>
          </cell>
          <cell r="I64">
            <v>0</v>
          </cell>
          <cell r="J64">
            <v>0</v>
          </cell>
          <cell r="K64">
            <v>59500</v>
          </cell>
          <cell r="L64">
            <v>28000</v>
          </cell>
          <cell r="M64">
            <v>28000</v>
          </cell>
          <cell r="N64">
            <v>28000</v>
          </cell>
          <cell r="O64"/>
          <cell r="P64"/>
          <cell r="Q64"/>
          <cell r="R64"/>
          <cell r="S64">
            <v>168000</v>
          </cell>
          <cell r="T64"/>
        </row>
        <row r="65">
          <cell r="C65" t="str">
            <v>LJ63-17430A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/>
          <cell r="P65"/>
          <cell r="Q65"/>
          <cell r="R65"/>
          <cell r="S65">
            <v>0</v>
          </cell>
          <cell r="T65"/>
        </row>
        <row r="66">
          <cell r="C66" t="str">
            <v>LJ63-17312A</v>
          </cell>
          <cell r="D66">
            <v>3000</v>
          </cell>
          <cell r="E66">
            <v>6000</v>
          </cell>
          <cell r="F66">
            <v>9000</v>
          </cell>
          <cell r="G66">
            <v>9000</v>
          </cell>
          <cell r="H66">
            <v>0</v>
          </cell>
          <cell r="I66">
            <v>0</v>
          </cell>
          <cell r="J66">
            <v>9000</v>
          </cell>
          <cell r="K66">
            <v>63000</v>
          </cell>
          <cell r="L66">
            <v>15000</v>
          </cell>
          <cell r="M66">
            <v>15000</v>
          </cell>
          <cell r="N66">
            <v>15000</v>
          </cell>
          <cell r="O66"/>
          <cell r="P66"/>
          <cell r="Q66"/>
          <cell r="R66"/>
          <cell r="S66">
            <v>144000</v>
          </cell>
          <cell r="T66"/>
        </row>
        <row r="67">
          <cell r="C67" t="str">
            <v>LJ63-17834B</v>
          </cell>
          <cell r="D67">
            <v>0</v>
          </cell>
          <cell r="E67">
            <v>0</v>
          </cell>
          <cell r="F67">
            <v>9000</v>
          </cell>
          <cell r="G67">
            <v>9000</v>
          </cell>
          <cell r="H67">
            <v>9000</v>
          </cell>
          <cell r="I67">
            <v>0</v>
          </cell>
          <cell r="J67">
            <v>0</v>
          </cell>
          <cell r="K67">
            <v>63000</v>
          </cell>
          <cell r="L67">
            <v>24000</v>
          </cell>
          <cell r="M67">
            <v>24000</v>
          </cell>
          <cell r="N67">
            <v>24000</v>
          </cell>
          <cell r="O67"/>
          <cell r="P67"/>
          <cell r="Q67"/>
          <cell r="R67"/>
          <cell r="S67">
            <v>162000</v>
          </cell>
          <cell r="T67"/>
        </row>
        <row r="68">
          <cell r="C68" t="str">
            <v>LJ63-17834D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/>
          <cell r="P68"/>
          <cell r="Q68"/>
          <cell r="R68"/>
          <cell r="S68">
            <v>0</v>
          </cell>
          <cell r="T68"/>
        </row>
        <row r="69">
          <cell r="C69" t="str">
            <v>LJ63-18013A</v>
          </cell>
          <cell r="D69">
            <v>0</v>
          </cell>
          <cell r="E69">
            <v>0</v>
          </cell>
          <cell r="F69">
            <v>0</v>
          </cell>
          <cell r="G69">
            <v>10500</v>
          </cell>
          <cell r="H69">
            <v>10500</v>
          </cell>
          <cell r="I69">
            <v>10500</v>
          </cell>
          <cell r="J69">
            <v>7000</v>
          </cell>
          <cell r="K69">
            <v>28500</v>
          </cell>
          <cell r="L69">
            <v>28500</v>
          </cell>
          <cell r="M69">
            <v>28500</v>
          </cell>
          <cell r="N69">
            <v>28500</v>
          </cell>
          <cell r="O69"/>
          <cell r="P69"/>
          <cell r="Q69"/>
          <cell r="R69"/>
          <cell r="S69">
            <v>152500</v>
          </cell>
          <cell r="T69"/>
        </row>
        <row r="70">
          <cell r="C70" t="str">
            <v>LJ63-18020A</v>
          </cell>
          <cell r="D70">
            <v>0</v>
          </cell>
          <cell r="E70">
            <v>15000</v>
          </cell>
          <cell r="F70">
            <v>15000</v>
          </cell>
          <cell r="G70">
            <v>9000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/>
          <cell r="P70"/>
          <cell r="Q70"/>
          <cell r="R70"/>
          <cell r="S70">
            <v>39000</v>
          </cell>
          <cell r="T70"/>
        </row>
        <row r="71">
          <cell r="C71" t="str">
            <v>LJ63-18021A</v>
          </cell>
          <cell r="D71">
            <v>0</v>
          </cell>
          <cell r="E71">
            <v>0</v>
          </cell>
          <cell r="F71">
            <v>0</v>
          </cell>
          <cell r="G71">
            <v>10500</v>
          </cell>
          <cell r="H71">
            <v>10500</v>
          </cell>
          <cell r="I71">
            <v>10500</v>
          </cell>
          <cell r="J71">
            <v>7000</v>
          </cell>
          <cell r="K71">
            <v>38500</v>
          </cell>
          <cell r="L71">
            <v>38500</v>
          </cell>
          <cell r="M71">
            <v>38500</v>
          </cell>
          <cell r="N71">
            <v>38500</v>
          </cell>
          <cell r="O71"/>
          <cell r="P71"/>
          <cell r="Q71"/>
          <cell r="R71"/>
          <cell r="S71">
            <v>192500</v>
          </cell>
          <cell r="T71"/>
        </row>
        <row r="72">
          <cell r="C72" t="str">
            <v>LJ63-18022A</v>
          </cell>
          <cell r="D72">
            <v>0</v>
          </cell>
          <cell r="E72">
            <v>0</v>
          </cell>
          <cell r="F72">
            <v>0</v>
          </cell>
          <cell r="G72">
            <v>12000</v>
          </cell>
          <cell r="H72">
            <v>12000</v>
          </cell>
          <cell r="I72">
            <v>12000</v>
          </cell>
          <cell r="J72">
            <v>6000</v>
          </cell>
          <cell r="K72">
            <v>42000</v>
          </cell>
          <cell r="L72">
            <v>42000</v>
          </cell>
          <cell r="M72">
            <v>42000</v>
          </cell>
          <cell r="N72">
            <v>42000</v>
          </cell>
          <cell r="O72"/>
          <cell r="P72"/>
          <cell r="Q72"/>
          <cell r="R72"/>
          <cell r="S72">
            <v>210000</v>
          </cell>
          <cell r="T72"/>
        </row>
        <row r="73">
          <cell r="C73" t="str">
            <v>LJ63-18273A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/>
          <cell r="P73"/>
          <cell r="Q73"/>
          <cell r="R73"/>
          <cell r="S73">
            <v>0</v>
          </cell>
          <cell r="T73"/>
        </row>
        <row r="74">
          <cell r="C74" t="str">
            <v>LJ63-19111A</v>
          </cell>
          <cell r="D74">
            <v>10000</v>
          </cell>
          <cell r="E74">
            <v>10000</v>
          </cell>
          <cell r="F74">
            <v>10000</v>
          </cell>
          <cell r="G74">
            <v>10000</v>
          </cell>
          <cell r="H74">
            <v>10000</v>
          </cell>
          <cell r="I74">
            <v>10000</v>
          </cell>
          <cell r="J74">
            <v>10000</v>
          </cell>
          <cell r="K74">
            <v>70000</v>
          </cell>
          <cell r="L74">
            <v>26000</v>
          </cell>
          <cell r="M74">
            <v>26000</v>
          </cell>
          <cell r="N74">
            <v>26000</v>
          </cell>
          <cell r="O74"/>
          <cell r="P74"/>
          <cell r="Q74"/>
          <cell r="R74"/>
          <cell r="S74">
            <v>218000</v>
          </cell>
          <cell r="T74"/>
        </row>
        <row r="75">
          <cell r="C75" t="str">
            <v>LJ63-18142A</v>
          </cell>
          <cell r="D75">
            <v>10000</v>
          </cell>
          <cell r="E75">
            <v>10000</v>
          </cell>
          <cell r="F75">
            <v>10000</v>
          </cell>
          <cell r="G75">
            <v>10000</v>
          </cell>
          <cell r="H75">
            <v>10000</v>
          </cell>
          <cell r="I75">
            <v>10000</v>
          </cell>
          <cell r="J75">
            <v>10000</v>
          </cell>
          <cell r="K75">
            <v>70000</v>
          </cell>
          <cell r="L75">
            <v>10000</v>
          </cell>
          <cell r="M75">
            <v>10000</v>
          </cell>
          <cell r="N75">
            <v>10000</v>
          </cell>
          <cell r="O75"/>
          <cell r="P75"/>
          <cell r="Q75"/>
          <cell r="R75"/>
          <cell r="S75">
            <v>170000</v>
          </cell>
          <cell r="T75"/>
        </row>
        <row r="76">
          <cell r="C76" t="str">
            <v>LJ63-18143A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/>
          <cell r="P76"/>
          <cell r="Q76"/>
          <cell r="R76"/>
          <cell r="S76">
            <v>0</v>
          </cell>
          <cell r="T76"/>
        </row>
        <row r="77">
          <cell r="C77" t="str">
            <v>LJ63-18319A</v>
          </cell>
          <cell r="D77">
            <v>10000</v>
          </cell>
          <cell r="E77">
            <v>10000</v>
          </cell>
          <cell r="F77">
            <v>10000</v>
          </cell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  <cell r="K77">
            <v>70000</v>
          </cell>
          <cell r="L77">
            <v>30000</v>
          </cell>
          <cell r="M77">
            <v>30000</v>
          </cell>
          <cell r="N77">
            <v>30000</v>
          </cell>
          <cell r="O77"/>
          <cell r="P77"/>
          <cell r="Q77"/>
          <cell r="R77"/>
          <cell r="S77">
            <v>230000</v>
          </cell>
          <cell r="T77"/>
        </row>
        <row r="78">
          <cell r="C78" t="str">
            <v>LJ63-19112A</v>
          </cell>
          <cell r="D78">
            <v>10000</v>
          </cell>
          <cell r="E78">
            <v>10000</v>
          </cell>
          <cell r="F78">
            <v>10000</v>
          </cell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  <cell r="K78">
            <v>70000</v>
          </cell>
          <cell r="L78">
            <v>40000</v>
          </cell>
          <cell r="M78">
            <v>40000</v>
          </cell>
          <cell r="N78">
            <v>40000</v>
          </cell>
          <cell r="O78"/>
          <cell r="P78"/>
          <cell r="Q78"/>
          <cell r="R78"/>
          <cell r="S78">
            <v>260000</v>
          </cell>
          <cell r="T78"/>
        </row>
        <row r="79">
          <cell r="C79" t="str">
            <v>LJ63-18145A</v>
          </cell>
          <cell r="D79">
            <v>10000</v>
          </cell>
          <cell r="E79">
            <v>10000</v>
          </cell>
          <cell r="F79">
            <v>10000</v>
          </cell>
          <cell r="G79">
            <v>10000</v>
          </cell>
          <cell r="H79">
            <v>10000</v>
          </cell>
          <cell r="I79">
            <v>10000</v>
          </cell>
          <cell r="J79">
            <v>10000</v>
          </cell>
          <cell r="K79">
            <v>70000</v>
          </cell>
          <cell r="L79">
            <v>40000</v>
          </cell>
          <cell r="M79">
            <v>40000</v>
          </cell>
          <cell r="N79">
            <v>40000</v>
          </cell>
          <cell r="O79"/>
          <cell r="P79"/>
          <cell r="Q79"/>
          <cell r="R79"/>
          <cell r="S79">
            <v>260000</v>
          </cell>
          <cell r="T79"/>
        </row>
        <row r="80">
          <cell r="C80" t="str">
            <v>LJ63-18798A</v>
          </cell>
          <cell r="D80">
            <v>20000</v>
          </cell>
          <cell r="E80">
            <v>20000</v>
          </cell>
          <cell r="F80">
            <v>20000</v>
          </cell>
          <cell r="G80">
            <v>20000</v>
          </cell>
          <cell r="H80">
            <v>20000</v>
          </cell>
          <cell r="I80">
            <v>20000</v>
          </cell>
          <cell r="J80">
            <v>20000</v>
          </cell>
          <cell r="K80">
            <v>140000</v>
          </cell>
          <cell r="L80">
            <v>140000</v>
          </cell>
          <cell r="M80">
            <v>140000</v>
          </cell>
          <cell r="N80">
            <v>140000</v>
          </cell>
          <cell r="O80"/>
          <cell r="P80"/>
          <cell r="Q80"/>
          <cell r="R80"/>
          <cell r="S80">
            <v>700000</v>
          </cell>
          <cell r="T80"/>
        </row>
        <row r="81">
          <cell r="C81" t="str">
            <v>LJ63-18318A</v>
          </cell>
          <cell r="D81">
            <v>10000</v>
          </cell>
          <cell r="E81">
            <v>10000</v>
          </cell>
          <cell r="F81">
            <v>10000</v>
          </cell>
          <cell r="G81">
            <v>10000</v>
          </cell>
          <cell r="H81">
            <v>10000</v>
          </cell>
          <cell r="I81">
            <v>10000</v>
          </cell>
          <cell r="J81">
            <v>10000</v>
          </cell>
          <cell r="K81">
            <v>70000</v>
          </cell>
          <cell r="L81">
            <v>47000</v>
          </cell>
          <cell r="M81">
            <v>47000</v>
          </cell>
          <cell r="N81">
            <v>47000</v>
          </cell>
          <cell r="O81"/>
          <cell r="P81"/>
          <cell r="Q81"/>
          <cell r="R81"/>
          <cell r="S81">
            <v>281000</v>
          </cell>
          <cell r="T81"/>
        </row>
        <row r="82">
          <cell r="C82" t="str">
            <v>LJ63-18144A</v>
          </cell>
          <cell r="D82">
            <v>20000</v>
          </cell>
          <cell r="E82">
            <v>20000</v>
          </cell>
          <cell r="F82">
            <v>20000</v>
          </cell>
          <cell r="G82">
            <v>20000</v>
          </cell>
          <cell r="H82">
            <v>20000</v>
          </cell>
          <cell r="I82">
            <v>20000</v>
          </cell>
          <cell r="J82">
            <v>10000</v>
          </cell>
          <cell r="K82">
            <v>140000</v>
          </cell>
          <cell r="L82">
            <v>100000</v>
          </cell>
          <cell r="M82">
            <v>100000</v>
          </cell>
          <cell r="N82">
            <v>100000</v>
          </cell>
          <cell r="O82"/>
          <cell r="P82"/>
          <cell r="Q82"/>
          <cell r="R82"/>
          <cell r="S82">
            <v>570000</v>
          </cell>
          <cell r="T82"/>
        </row>
        <row r="83">
          <cell r="C83" t="str">
            <v>LJ63-18662A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/>
          <cell r="P83"/>
          <cell r="Q83"/>
          <cell r="R83"/>
          <cell r="S83">
            <v>0</v>
          </cell>
          <cell r="T83"/>
        </row>
        <row r="84">
          <cell r="C84" t="str">
            <v>LJ63-18666B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/>
          <cell r="P84"/>
          <cell r="Q84"/>
          <cell r="R84"/>
          <cell r="S84">
            <v>0</v>
          </cell>
          <cell r="T84"/>
        </row>
        <row r="85">
          <cell r="C85" t="str">
            <v>LJ63-19215B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/>
          <cell r="P85"/>
          <cell r="Q85"/>
          <cell r="R85"/>
          <cell r="S85">
            <v>0</v>
          </cell>
          <cell r="T85"/>
        </row>
        <row r="86">
          <cell r="C86" t="str">
            <v>LJ63-18665A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/>
          <cell r="P86"/>
          <cell r="Q86"/>
          <cell r="R86"/>
          <cell r="S86">
            <v>0</v>
          </cell>
          <cell r="T86"/>
        </row>
        <row r="87">
          <cell r="C87" t="str">
            <v>LJ63-18667A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/>
          <cell r="P87"/>
          <cell r="Q87"/>
          <cell r="R87"/>
          <cell r="S87">
            <v>0</v>
          </cell>
          <cell r="T87"/>
        </row>
        <row r="88">
          <cell r="C88" t="str">
            <v>LJ63-18663A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/>
          <cell r="P88"/>
          <cell r="Q88"/>
          <cell r="R88"/>
          <cell r="S88">
            <v>0</v>
          </cell>
          <cell r="T88"/>
        </row>
        <row r="89">
          <cell r="C89" t="str">
            <v>LJ63-18648A</v>
          </cell>
          <cell r="D89">
            <v>0</v>
          </cell>
          <cell r="E89">
            <v>0</v>
          </cell>
          <cell r="F89">
            <v>0</v>
          </cell>
          <cell r="G89">
            <v>3000</v>
          </cell>
          <cell r="H89">
            <v>10000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/>
          <cell r="P89"/>
          <cell r="Q89"/>
          <cell r="R89"/>
          <cell r="S89">
            <v>13000</v>
          </cell>
          <cell r="T89"/>
        </row>
        <row r="90">
          <cell r="C90" t="str">
            <v>LJ63-18648B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/>
          <cell r="P90"/>
          <cell r="Q90"/>
          <cell r="R90"/>
          <cell r="S90">
            <v>0</v>
          </cell>
          <cell r="T90"/>
        </row>
        <row r="91">
          <cell r="C91" t="str">
            <v>LJ63-18649A</v>
          </cell>
          <cell r="D91">
            <v>3000</v>
          </cell>
          <cell r="E91">
            <v>9000</v>
          </cell>
          <cell r="F91">
            <v>9000</v>
          </cell>
          <cell r="G91">
            <v>9000</v>
          </cell>
          <cell r="H91">
            <v>9000</v>
          </cell>
          <cell r="I91">
            <v>3000</v>
          </cell>
          <cell r="J91">
            <v>3000</v>
          </cell>
          <cell r="K91">
            <v>12000</v>
          </cell>
          <cell r="L91">
            <v>0</v>
          </cell>
          <cell r="M91">
            <v>0</v>
          </cell>
          <cell r="N91">
            <v>0</v>
          </cell>
          <cell r="O91"/>
          <cell r="P91"/>
          <cell r="Q91"/>
          <cell r="R91"/>
          <cell r="S91">
            <v>57000</v>
          </cell>
          <cell r="T91"/>
        </row>
        <row r="92">
          <cell r="C92" t="str">
            <v>LJ63-18631A</v>
          </cell>
          <cell r="D92">
            <v>28125</v>
          </cell>
          <cell r="E92">
            <v>28125</v>
          </cell>
          <cell r="F92">
            <v>28125</v>
          </cell>
          <cell r="G92">
            <v>28125</v>
          </cell>
          <cell r="H92">
            <v>28125</v>
          </cell>
          <cell r="I92">
            <v>12000</v>
          </cell>
          <cell r="J92">
            <v>9000</v>
          </cell>
          <cell r="K92">
            <v>45000</v>
          </cell>
          <cell r="L92">
            <v>0</v>
          </cell>
          <cell r="M92">
            <v>0</v>
          </cell>
          <cell r="N92">
            <v>0</v>
          </cell>
          <cell r="O92"/>
          <cell r="P92"/>
          <cell r="Q92"/>
          <cell r="R92"/>
          <cell r="S92">
            <v>206625</v>
          </cell>
          <cell r="T92"/>
        </row>
        <row r="93">
          <cell r="C93" t="str">
            <v>LJ63-18644A</v>
          </cell>
          <cell r="D93">
            <v>15000</v>
          </cell>
          <cell r="E93">
            <v>15000</v>
          </cell>
          <cell r="F93">
            <v>15000</v>
          </cell>
          <cell r="G93">
            <v>9000</v>
          </cell>
          <cell r="H93">
            <v>9000</v>
          </cell>
          <cell r="I93">
            <v>9000</v>
          </cell>
          <cell r="J93">
            <v>9000</v>
          </cell>
          <cell r="K93">
            <v>15000</v>
          </cell>
          <cell r="L93">
            <v>0</v>
          </cell>
          <cell r="M93">
            <v>0</v>
          </cell>
          <cell r="N93">
            <v>0</v>
          </cell>
          <cell r="O93"/>
          <cell r="P93"/>
          <cell r="Q93"/>
          <cell r="R93"/>
          <cell r="S93">
            <v>96000</v>
          </cell>
          <cell r="T93"/>
        </row>
        <row r="94">
          <cell r="C94" t="str">
            <v>LJ63-18644A AFTP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/>
          <cell r="P94"/>
          <cell r="Q94"/>
          <cell r="R94"/>
          <cell r="S94">
            <v>0</v>
          </cell>
          <cell r="T94"/>
        </row>
        <row r="95">
          <cell r="C95" t="str">
            <v>LJ63-17642A</v>
          </cell>
          <cell r="D95">
            <v>12000</v>
          </cell>
          <cell r="E95">
            <v>12000</v>
          </cell>
          <cell r="F95">
            <v>12000</v>
          </cell>
          <cell r="G95">
            <v>12000</v>
          </cell>
          <cell r="H95">
            <v>3000</v>
          </cell>
          <cell r="I95">
            <v>3000</v>
          </cell>
          <cell r="J95">
            <v>3000</v>
          </cell>
          <cell r="K95">
            <v>12000</v>
          </cell>
          <cell r="L95">
            <v>0</v>
          </cell>
          <cell r="M95">
            <v>0</v>
          </cell>
          <cell r="N95">
            <v>0</v>
          </cell>
          <cell r="O95"/>
          <cell r="P95"/>
          <cell r="Q95"/>
          <cell r="R95"/>
          <cell r="S95">
            <v>69000</v>
          </cell>
          <cell r="T95"/>
        </row>
        <row r="96">
          <cell r="C96" t="str">
            <v>LJ63-18607A</v>
          </cell>
          <cell r="D96">
            <v>63000</v>
          </cell>
          <cell r="E96">
            <v>63000</v>
          </cell>
          <cell r="F96">
            <v>63000</v>
          </cell>
          <cell r="G96">
            <v>51000</v>
          </cell>
          <cell r="H96">
            <v>51000</v>
          </cell>
          <cell r="I96">
            <v>51000</v>
          </cell>
          <cell r="J96">
            <v>51000</v>
          </cell>
          <cell r="K96">
            <v>483000</v>
          </cell>
          <cell r="L96">
            <v>252000</v>
          </cell>
          <cell r="M96">
            <v>252000</v>
          </cell>
          <cell r="N96">
            <v>252000</v>
          </cell>
          <cell r="O96"/>
          <cell r="P96"/>
          <cell r="Q96"/>
          <cell r="R96"/>
          <cell r="S96">
            <v>1632000</v>
          </cell>
          <cell r="T96"/>
        </row>
        <row r="97">
          <cell r="C97" t="str">
            <v>LJ63-18531A</v>
          </cell>
          <cell r="D97">
            <v>77000</v>
          </cell>
          <cell r="E97">
            <v>77000</v>
          </cell>
          <cell r="F97">
            <v>77000</v>
          </cell>
          <cell r="G97">
            <v>63000</v>
          </cell>
          <cell r="H97">
            <v>63000</v>
          </cell>
          <cell r="I97">
            <v>63000</v>
          </cell>
          <cell r="J97">
            <v>63000</v>
          </cell>
          <cell r="K97">
            <v>434000</v>
          </cell>
          <cell r="L97">
            <v>322000</v>
          </cell>
          <cell r="M97">
            <v>322000</v>
          </cell>
          <cell r="N97">
            <v>322000</v>
          </cell>
          <cell r="O97"/>
          <cell r="P97"/>
          <cell r="Q97"/>
          <cell r="R97"/>
          <cell r="S97">
            <v>1883000</v>
          </cell>
          <cell r="T97"/>
        </row>
        <row r="98">
          <cell r="C98" t="str">
            <v>LJ63-18964A</v>
          </cell>
          <cell r="D98">
            <v>21000</v>
          </cell>
          <cell r="E98">
            <v>21000</v>
          </cell>
          <cell r="F98">
            <v>21000</v>
          </cell>
          <cell r="G98">
            <v>21000</v>
          </cell>
          <cell r="H98">
            <v>18000</v>
          </cell>
          <cell r="I98">
            <v>9000</v>
          </cell>
          <cell r="J98">
            <v>9000</v>
          </cell>
          <cell r="K98">
            <v>63000</v>
          </cell>
          <cell r="L98">
            <v>0</v>
          </cell>
          <cell r="M98">
            <v>0</v>
          </cell>
          <cell r="N98">
            <v>0</v>
          </cell>
          <cell r="O98"/>
          <cell r="P98"/>
          <cell r="Q98"/>
          <cell r="R98"/>
          <cell r="S98">
            <v>183000</v>
          </cell>
          <cell r="T98"/>
        </row>
        <row r="99">
          <cell r="C99" t="str">
            <v>LJ63-18964C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/>
          <cell r="P99"/>
          <cell r="Q99"/>
          <cell r="R99"/>
          <cell r="S99">
            <v>0</v>
          </cell>
          <cell r="T99"/>
        </row>
        <row r="100">
          <cell r="C100" t="str">
            <v>LJ63-18690A</v>
          </cell>
          <cell r="D100">
            <v>77000</v>
          </cell>
          <cell r="E100">
            <v>77000</v>
          </cell>
          <cell r="F100">
            <v>77000</v>
          </cell>
          <cell r="G100">
            <v>63000</v>
          </cell>
          <cell r="H100">
            <v>63000</v>
          </cell>
          <cell r="I100">
            <v>63000</v>
          </cell>
          <cell r="J100">
            <v>63000</v>
          </cell>
          <cell r="K100">
            <v>434000</v>
          </cell>
          <cell r="L100">
            <v>322000</v>
          </cell>
          <cell r="M100">
            <v>322000</v>
          </cell>
          <cell r="N100">
            <v>322000</v>
          </cell>
          <cell r="O100"/>
          <cell r="P100"/>
          <cell r="Q100"/>
          <cell r="R100"/>
          <cell r="S100">
            <v>1883000</v>
          </cell>
          <cell r="T100"/>
        </row>
        <row r="101">
          <cell r="C101" t="str">
            <v>LJ63-18525A</v>
          </cell>
          <cell r="D101">
            <v>24000</v>
          </cell>
          <cell r="E101">
            <v>24000</v>
          </cell>
          <cell r="F101">
            <v>24000</v>
          </cell>
          <cell r="G101">
            <v>24000</v>
          </cell>
          <cell r="H101">
            <v>9000</v>
          </cell>
          <cell r="I101">
            <v>9000</v>
          </cell>
          <cell r="J101">
            <v>9000</v>
          </cell>
          <cell r="K101">
            <v>63000</v>
          </cell>
          <cell r="L101">
            <v>0</v>
          </cell>
          <cell r="M101">
            <v>0</v>
          </cell>
          <cell r="N101">
            <v>0</v>
          </cell>
          <cell r="O101"/>
          <cell r="P101"/>
          <cell r="Q101"/>
          <cell r="R101"/>
          <cell r="S101">
            <v>186000</v>
          </cell>
          <cell r="T101"/>
        </row>
        <row r="102">
          <cell r="C102" t="str">
            <v>LJ63-19418A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/>
          <cell r="P102"/>
          <cell r="Q102"/>
          <cell r="R102"/>
          <cell r="S102">
            <v>0</v>
          </cell>
          <cell r="T102"/>
        </row>
        <row r="103">
          <cell r="C103" t="str">
            <v>LJ63-19417A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/>
          <cell r="P103"/>
          <cell r="Q103"/>
          <cell r="R103"/>
          <cell r="S103">
            <v>0</v>
          </cell>
          <cell r="T103"/>
        </row>
        <row r="104">
          <cell r="C104" t="str">
            <v>LJ63-19534A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/>
          <cell r="P104"/>
          <cell r="Q104"/>
          <cell r="R104"/>
          <cell r="S104">
            <v>0</v>
          </cell>
          <cell r="T104"/>
        </row>
        <row r="105">
          <cell r="C105" t="str">
            <v>LJ63-19534B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/>
          <cell r="P105"/>
          <cell r="Q105"/>
          <cell r="R105"/>
          <cell r="S105">
            <v>0</v>
          </cell>
          <cell r="T105"/>
        </row>
        <row r="106">
          <cell r="C106" t="str">
            <v>LJ63-18800A</v>
          </cell>
          <cell r="D106">
            <v>10000</v>
          </cell>
          <cell r="E106">
            <v>10000</v>
          </cell>
          <cell r="F106">
            <v>10000</v>
          </cell>
          <cell r="G106">
            <v>10000</v>
          </cell>
          <cell r="H106">
            <v>10000</v>
          </cell>
          <cell r="I106">
            <v>10000</v>
          </cell>
          <cell r="J106">
            <v>10000</v>
          </cell>
          <cell r="K106">
            <v>70015</v>
          </cell>
          <cell r="L106">
            <v>70000</v>
          </cell>
          <cell r="M106">
            <v>70000</v>
          </cell>
          <cell r="N106">
            <v>70000</v>
          </cell>
          <cell r="O106"/>
          <cell r="P106"/>
          <cell r="Q106"/>
          <cell r="R106"/>
          <cell r="S106">
            <v>350015</v>
          </cell>
          <cell r="T106"/>
        </row>
        <row r="107">
          <cell r="C107" t="str">
            <v>LJ63-19603A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/>
          <cell r="P107"/>
          <cell r="Q107"/>
          <cell r="R107"/>
          <cell r="S107">
            <v>0</v>
          </cell>
          <cell r="T107"/>
        </row>
        <row r="108">
          <cell r="C108" t="str">
            <v>LJ63-18905A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/>
          <cell r="P108"/>
          <cell r="Q108"/>
          <cell r="R108"/>
          <cell r="S108">
            <v>0</v>
          </cell>
          <cell r="T108"/>
        </row>
        <row r="109">
          <cell r="C109" t="str">
            <v>LJ63-18905B</v>
          </cell>
          <cell r="D109">
            <v>45000</v>
          </cell>
          <cell r="E109">
            <v>45000</v>
          </cell>
          <cell r="F109">
            <v>45000</v>
          </cell>
          <cell r="G109">
            <v>45000</v>
          </cell>
          <cell r="H109">
            <v>45000</v>
          </cell>
          <cell r="I109">
            <v>45000</v>
          </cell>
          <cell r="J109">
            <v>45000</v>
          </cell>
          <cell r="K109">
            <v>315000</v>
          </cell>
          <cell r="L109">
            <v>45000</v>
          </cell>
          <cell r="M109">
            <v>45000</v>
          </cell>
          <cell r="N109">
            <v>45000</v>
          </cell>
          <cell r="O109"/>
          <cell r="P109"/>
          <cell r="Q109"/>
          <cell r="R109"/>
          <cell r="S109">
            <v>765000</v>
          </cell>
          <cell r="T109"/>
        </row>
        <row r="110">
          <cell r="C110" t="str">
            <v>LJ63-18905E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270000</v>
          </cell>
          <cell r="M110">
            <v>270000</v>
          </cell>
          <cell r="N110">
            <v>270000</v>
          </cell>
          <cell r="O110"/>
          <cell r="P110"/>
          <cell r="Q110"/>
          <cell r="R110"/>
          <cell r="S110">
            <v>810000</v>
          </cell>
          <cell r="T110"/>
        </row>
        <row r="111">
          <cell r="C111" t="str">
            <v>LJ63-18609A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/>
          <cell r="P111"/>
          <cell r="Q111"/>
          <cell r="R111"/>
          <cell r="S111">
            <v>0</v>
          </cell>
          <cell r="T111"/>
        </row>
        <row r="112">
          <cell r="C112" t="str">
            <v>LJ63-19383A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/>
          <cell r="P112"/>
          <cell r="Q112"/>
          <cell r="R112"/>
          <cell r="S112">
            <v>0</v>
          </cell>
          <cell r="T112"/>
        </row>
        <row r="113">
          <cell r="C113" t="str">
            <v>LJ63-19510A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/>
          <cell r="P113"/>
          <cell r="Q113"/>
          <cell r="R113"/>
          <cell r="S113">
            <v>0</v>
          </cell>
          <cell r="T113"/>
        </row>
        <row r="114">
          <cell r="C114" t="str">
            <v>LJ63-19384A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/>
          <cell r="P114"/>
          <cell r="Q114"/>
          <cell r="R114"/>
          <cell r="S114">
            <v>0</v>
          </cell>
          <cell r="T114"/>
        </row>
        <row r="115">
          <cell r="C115" t="str">
            <v>LJ63-19391A v1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/>
          <cell r="P115"/>
          <cell r="Q115"/>
          <cell r="R115"/>
          <cell r="S115">
            <v>0</v>
          </cell>
          <cell r="T115"/>
        </row>
        <row r="116">
          <cell r="C116" t="str">
            <v>LJ63-19391A v3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/>
          <cell r="P116"/>
          <cell r="Q116"/>
          <cell r="R116"/>
          <cell r="S116">
            <v>0</v>
          </cell>
          <cell r="T116"/>
        </row>
        <row r="117">
          <cell r="C117" t="str">
            <v>LJ63-19381A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/>
          <cell r="P117"/>
          <cell r="Q117"/>
          <cell r="R117"/>
          <cell r="S117">
            <v>0</v>
          </cell>
          <cell r="T117"/>
        </row>
        <row r="118">
          <cell r="C118" t="str">
            <v>LJ63-19385A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/>
          <cell r="P118"/>
          <cell r="Q118"/>
          <cell r="R118"/>
          <cell r="S118">
            <v>0</v>
          </cell>
          <cell r="T118"/>
        </row>
        <row r="119">
          <cell r="C119" t="str">
            <v>LJ63-19385B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/>
          <cell r="P119"/>
          <cell r="Q119"/>
          <cell r="R119"/>
          <cell r="S119">
            <v>0</v>
          </cell>
          <cell r="T119"/>
        </row>
        <row r="120">
          <cell r="C120" t="str">
            <v>LJ63-19511A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/>
          <cell r="P120"/>
          <cell r="Q120"/>
          <cell r="R120"/>
          <cell r="S120">
            <v>0</v>
          </cell>
          <cell r="T120"/>
        </row>
        <row r="121">
          <cell r="C121" t="str">
            <v>LJ63-19387A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/>
          <cell r="P121"/>
          <cell r="Q121"/>
          <cell r="R121"/>
          <cell r="S121">
            <v>0</v>
          </cell>
          <cell r="T121"/>
        </row>
        <row r="122">
          <cell r="C122" t="str">
            <v>LJ63-19411A</v>
          </cell>
          <cell r="D122">
            <v>10000</v>
          </cell>
          <cell r="E122">
            <v>10000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70000</v>
          </cell>
          <cell r="L122">
            <v>70000</v>
          </cell>
          <cell r="M122">
            <v>70000</v>
          </cell>
          <cell r="N122">
            <v>70000</v>
          </cell>
          <cell r="O122"/>
          <cell r="P122"/>
          <cell r="Q122"/>
          <cell r="R122"/>
          <cell r="S122">
            <v>350000</v>
          </cell>
          <cell r="T122"/>
        </row>
        <row r="123">
          <cell r="C123" t="str">
            <v>LJ63-19412A</v>
          </cell>
          <cell r="D123">
            <v>10000</v>
          </cell>
          <cell r="E123">
            <v>10000</v>
          </cell>
          <cell r="F123">
            <v>10000</v>
          </cell>
          <cell r="G123">
            <v>10000</v>
          </cell>
          <cell r="H123">
            <v>10000</v>
          </cell>
          <cell r="I123">
            <v>10000</v>
          </cell>
          <cell r="J123">
            <v>10000</v>
          </cell>
          <cell r="K123">
            <v>70000</v>
          </cell>
          <cell r="L123">
            <v>70010</v>
          </cell>
          <cell r="M123">
            <v>70010</v>
          </cell>
          <cell r="N123">
            <v>70010</v>
          </cell>
          <cell r="O123"/>
          <cell r="P123"/>
          <cell r="Q123"/>
          <cell r="R123"/>
          <cell r="S123">
            <v>350030</v>
          </cell>
          <cell r="T123"/>
        </row>
        <row r="124">
          <cell r="C124" t="str">
            <v>LJ63-19533A</v>
          </cell>
          <cell r="D124">
            <v>10000</v>
          </cell>
          <cell r="E124">
            <v>10000</v>
          </cell>
          <cell r="F124">
            <v>10000</v>
          </cell>
          <cell r="G124">
            <v>10000</v>
          </cell>
          <cell r="H124">
            <v>10000</v>
          </cell>
          <cell r="I124">
            <v>10000</v>
          </cell>
          <cell r="J124">
            <v>10000</v>
          </cell>
          <cell r="K124">
            <v>70000</v>
          </cell>
          <cell r="L124">
            <v>70000</v>
          </cell>
          <cell r="M124">
            <v>70000</v>
          </cell>
          <cell r="N124">
            <v>70000</v>
          </cell>
          <cell r="O124"/>
          <cell r="P124"/>
          <cell r="Q124"/>
          <cell r="R124"/>
          <cell r="S124">
            <v>350000</v>
          </cell>
          <cell r="T124"/>
        </row>
        <row r="125">
          <cell r="C125" t="str">
            <v>LJ63-19533B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/>
          <cell r="P125"/>
          <cell r="Q125"/>
          <cell r="R125"/>
          <cell r="S125">
            <v>0</v>
          </cell>
          <cell r="T125"/>
        </row>
        <row r="126">
          <cell r="C126" t="str">
            <v>LJ63-19595A</v>
          </cell>
          <cell r="D126">
            <v>10000</v>
          </cell>
          <cell r="E126">
            <v>10000</v>
          </cell>
          <cell r="F126">
            <v>10000</v>
          </cell>
          <cell r="G126">
            <v>10000</v>
          </cell>
          <cell r="H126">
            <v>10000</v>
          </cell>
          <cell r="I126">
            <v>10000</v>
          </cell>
          <cell r="J126">
            <v>10000</v>
          </cell>
          <cell r="K126">
            <v>70000</v>
          </cell>
          <cell r="L126">
            <v>70000</v>
          </cell>
          <cell r="M126">
            <v>70000</v>
          </cell>
          <cell r="N126">
            <v>70000</v>
          </cell>
          <cell r="O126"/>
          <cell r="P126"/>
          <cell r="Q126"/>
          <cell r="R126"/>
          <cell r="S126">
            <v>350000</v>
          </cell>
          <cell r="T126"/>
        </row>
        <row r="127">
          <cell r="C127" t="str">
            <v>LJ63-19416A</v>
          </cell>
          <cell r="D127">
            <v>10000</v>
          </cell>
          <cell r="E127">
            <v>10000</v>
          </cell>
          <cell r="F127">
            <v>10000</v>
          </cell>
          <cell r="G127">
            <v>10000</v>
          </cell>
          <cell r="H127">
            <v>10000</v>
          </cell>
          <cell r="I127">
            <v>10000</v>
          </cell>
          <cell r="J127">
            <v>10000</v>
          </cell>
          <cell r="K127">
            <v>70000</v>
          </cell>
          <cell r="L127">
            <v>70000</v>
          </cell>
          <cell r="M127">
            <v>70000</v>
          </cell>
          <cell r="N127">
            <v>70000</v>
          </cell>
          <cell r="O127"/>
          <cell r="P127"/>
          <cell r="Q127"/>
          <cell r="R127"/>
          <cell r="S127">
            <v>350000</v>
          </cell>
          <cell r="T127"/>
        </row>
        <row r="128">
          <cell r="C128" t="str">
            <v>LJ63-19075A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/>
          <cell r="P128"/>
          <cell r="Q128"/>
          <cell r="R128"/>
          <cell r="S128">
            <v>0</v>
          </cell>
          <cell r="T128"/>
        </row>
        <row r="129">
          <cell r="C129" t="str">
            <v>LJ63-19075B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/>
          <cell r="P129"/>
          <cell r="Q129"/>
          <cell r="R129"/>
          <cell r="S129">
            <v>0</v>
          </cell>
          <cell r="T129"/>
        </row>
        <row r="130">
          <cell r="C130" t="str">
            <v>LJ63-19285A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/>
          <cell r="P130"/>
          <cell r="Q130"/>
          <cell r="R130"/>
          <cell r="S130">
            <v>0</v>
          </cell>
          <cell r="T130"/>
        </row>
        <row r="131">
          <cell r="C131" t="str">
            <v>LJ63-19285B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/>
          <cell r="P131"/>
          <cell r="Q131"/>
          <cell r="R131"/>
          <cell r="S131">
            <v>0</v>
          </cell>
          <cell r="T131"/>
        </row>
        <row r="132">
          <cell r="C132" t="str">
            <v>LJ63-18933A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/>
          <cell r="P132"/>
          <cell r="Q132"/>
          <cell r="R132"/>
          <cell r="S132">
            <v>0</v>
          </cell>
          <cell r="T132"/>
        </row>
        <row r="133">
          <cell r="C133" t="str">
            <v>LJ63-19076A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/>
          <cell r="P133"/>
          <cell r="Q133"/>
          <cell r="R133"/>
          <cell r="S133">
            <v>0</v>
          </cell>
          <cell r="T133"/>
        </row>
        <row r="134">
          <cell r="C134" t="str">
            <v>LJ63-19076B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/>
          <cell r="P134"/>
          <cell r="Q134"/>
          <cell r="R134"/>
          <cell r="S134">
            <v>0</v>
          </cell>
          <cell r="T134"/>
        </row>
        <row r="135">
          <cell r="C135" t="str">
            <v>LJ63-19074A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/>
          <cell r="P135"/>
          <cell r="Q135"/>
          <cell r="R135"/>
          <cell r="S135">
            <v>0</v>
          </cell>
          <cell r="T135"/>
        </row>
        <row r="136">
          <cell r="C136" t="str">
            <v>LJ63-19077A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/>
          <cell r="P136"/>
          <cell r="Q136"/>
          <cell r="R136"/>
          <cell r="S136">
            <v>0</v>
          </cell>
          <cell r="T136"/>
        </row>
        <row r="137">
          <cell r="C137" t="str">
            <v>LJ63-18946A</v>
          </cell>
          <cell r="D137">
            <v>16000</v>
          </cell>
          <cell r="E137">
            <v>16000</v>
          </cell>
          <cell r="F137">
            <v>16000</v>
          </cell>
          <cell r="G137">
            <v>14000</v>
          </cell>
          <cell r="H137">
            <v>14000</v>
          </cell>
          <cell r="I137">
            <v>16000</v>
          </cell>
          <cell r="J137">
            <v>14000</v>
          </cell>
          <cell r="K137">
            <v>81000</v>
          </cell>
          <cell r="L137">
            <v>81000</v>
          </cell>
          <cell r="M137">
            <v>81000</v>
          </cell>
          <cell r="N137">
            <v>81000</v>
          </cell>
          <cell r="O137"/>
          <cell r="P137"/>
          <cell r="Q137"/>
          <cell r="R137"/>
          <cell r="S137">
            <v>430000</v>
          </cell>
          <cell r="T137"/>
        </row>
        <row r="138">
          <cell r="C138" t="str">
            <v>LJ63-18951A</v>
          </cell>
          <cell r="D138">
            <v>15000</v>
          </cell>
          <cell r="E138">
            <v>15000</v>
          </cell>
          <cell r="F138">
            <v>15000</v>
          </cell>
          <cell r="G138">
            <v>15000</v>
          </cell>
          <cell r="H138">
            <v>15000</v>
          </cell>
          <cell r="I138">
            <v>15000</v>
          </cell>
          <cell r="J138">
            <v>15000</v>
          </cell>
          <cell r="K138">
            <v>27000</v>
          </cell>
          <cell r="L138">
            <v>27000</v>
          </cell>
          <cell r="M138">
            <v>27000</v>
          </cell>
          <cell r="N138">
            <v>27000</v>
          </cell>
          <cell r="O138"/>
          <cell r="P138"/>
          <cell r="Q138"/>
          <cell r="R138"/>
          <cell r="S138">
            <v>213000</v>
          </cell>
          <cell r="T138"/>
        </row>
        <row r="139">
          <cell r="C139" t="str">
            <v>LJ63-18947A</v>
          </cell>
          <cell r="D139">
            <v>9000</v>
          </cell>
          <cell r="E139">
            <v>0</v>
          </cell>
          <cell r="F139">
            <v>0</v>
          </cell>
          <cell r="G139">
            <v>0</v>
          </cell>
          <cell r="H139">
            <v>9000</v>
          </cell>
          <cell r="I139">
            <v>9000</v>
          </cell>
          <cell r="J139">
            <v>9000</v>
          </cell>
          <cell r="K139">
            <v>6000</v>
          </cell>
          <cell r="L139">
            <v>6000</v>
          </cell>
          <cell r="M139">
            <v>6000</v>
          </cell>
          <cell r="N139">
            <v>6000</v>
          </cell>
          <cell r="O139"/>
          <cell r="P139"/>
          <cell r="Q139"/>
          <cell r="R139"/>
          <cell r="S139">
            <v>60000</v>
          </cell>
          <cell r="T139"/>
        </row>
        <row r="140">
          <cell r="C140" t="str">
            <v>LJ63-18948A</v>
          </cell>
          <cell r="D140">
            <v>14000</v>
          </cell>
          <cell r="E140">
            <v>17500</v>
          </cell>
          <cell r="F140">
            <v>14000</v>
          </cell>
          <cell r="G140">
            <v>17500</v>
          </cell>
          <cell r="H140">
            <v>14000</v>
          </cell>
          <cell r="I140">
            <v>14000</v>
          </cell>
          <cell r="J140">
            <v>14000</v>
          </cell>
          <cell r="K140">
            <v>49000</v>
          </cell>
          <cell r="L140">
            <v>49000</v>
          </cell>
          <cell r="M140">
            <v>49000</v>
          </cell>
          <cell r="N140">
            <v>49000</v>
          </cell>
          <cell r="O140"/>
          <cell r="P140"/>
          <cell r="Q140"/>
          <cell r="R140"/>
          <cell r="S140">
            <v>301000</v>
          </cell>
          <cell r="T140"/>
        </row>
        <row r="141">
          <cell r="C141" t="str">
            <v>LJ63-18950A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/>
          <cell r="P141"/>
          <cell r="Q141"/>
          <cell r="R141"/>
          <cell r="S141">
            <v>0</v>
          </cell>
          <cell r="T141"/>
        </row>
        <row r="142">
          <cell r="C142" t="str">
            <v>LJ63-18950B</v>
          </cell>
          <cell r="D142">
            <v>16000</v>
          </cell>
          <cell r="E142">
            <v>16000</v>
          </cell>
          <cell r="F142">
            <v>16000</v>
          </cell>
          <cell r="G142">
            <v>14000</v>
          </cell>
          <cell r="H142">
            <v>14000</v>
          </cell>
          <cell r="I142">
            <v>14000</v>
          </cell>
          <cell r="J142">
            <v>14000</v>
          </cell>
          <cell r="K142">
            <v>81000</v>
          </cell>
          <cell r="L142">
            <v>0</v>
          </cell>
          <cell r="M142">
            <v>0</v>
          </cell>
          <cell r="N142">
            <v>0</v>
          </cell>
          <cell r="O142"/>
          <cell r="P142"/>
          <cell r="Q142"/>
          <cell r="R142"/>
          <cell r="S142">
            <v>185000</v>
          </cell>
          <cell r="T142"/>
        </row>
        <row r="143">
          <cell r="C143" t="str">
            <v>LJ63-19078A</v>
          </cell>
          <cell r="D143">
            <v>9000</v>
          </cell>
          <cell r="E143">
            <v>9000</v>
          </cell>
          <cell r="F143">
            <v>9000</v>
          </cell>
          <cell r="G143">
            <v>9000</v>
          </cell>
          <cell r="H143">
            <v>9000</v>
          </cell>
          <cell r="I143">
            <v>9000</v>
          </cell>
          <cell r="J143">
            <v>9000</v>
          </cell>
          <cell r="K143">
            <v>63000</v>
          </cell>
          <cell r="L143">
            <v>9000</v>
          </cell>
          <cell r="M143">
            <v>9000</v>
          </cell>
          <cell r="N143">
            <v>9000</v>
          </cell>
          <cell r="O143"/>
          <cell r="P143"/>
          <cell r="Q143"/>
          <cell r="R143"/>
          <cell r="S143">
            <v>153000</v>
          </cell>
          <cell r="T143"/>
        </row>
        <row r="144">
          <cell r="C144" t="str">
            <v>LJ63-19692A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/>
          <cell r="P144"/>
          <cell r="Q144"/>
          <cell r="R144"/>
          <cell r="S144">
            <v>0</v>
          </cell>
          <cell r="T144"/>
        </row>
        <row r="145">
          <cell r="C145" t="str">
            <v>LJ63-19694A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/>
          <cell r="P145"/>
          <cell r="Q145"/>
          <cell r="R145"/>
          <cell r="S145">
            <v>0</v>
          </cell>
          <cell r="T145"/>
        </row>
        <row r="146">
          <cell r="C146" t="str">
            <v>LJ63-19617A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/>
          <cell r="P146"/>
          <cell r="Q146"/>
          <cell r="R146"/>
          <cell r="S146">
            <v>0</v>
          </cell>
          <cell r="T146"/>
        </row>
        <row r="147">
          <cell r="C147" t="str">
            <v>LJ63-19615A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/>
          <cell r="P147"/>
          <cell r="Q147"/>
          <cell r="R147"/>
          <cell r="S147">
            <v>0</v>
          </cell>
          <cell r="T147"/>
        </row>
        <row r="148">
          <cell r="C148" t="str">
            <v>LJ63-19616A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/>
          <cell r="P148"/>
          <cell r="Q148"/>
          <cell r="R148"/>
          <cell r="S148">
            <v>0</v>
          </cell>
          <cell r="T148"/>
        </row>
        <row r="149">
          <cell r="C149" t="str">
            <v>LJ63-19618A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/>
          <cell r="P149"/>
          <cell r="Q149"/>
          <cell r="R149"/>
          <cell r="S149">
            <v>0</v>
          </cell>
          <cell r="T149"/>
        </row>
        <row r="150">
          <cell r="C150" t="str">
            <v>LJ63-19635A</v>
          </cell>
          <cell r="D150">
            <v>45000</v>
          </cell>
          <cell r="E150">
            <v>60000</v>
          </cell>
          <cell r="F150">
            <v>60000</v>
          </cell>
          <cell r="G150">
            <v>60000</v>
          </cell>
          <cell r="H150">
            <v>60000</v>
          </cell>
          <cell r="I150">
            <v>60000</v>
          </cell>
          <cell r="J150">
            <v>60000</v>
          </cell>
          <cell r="K150">
            <v>435000</v>
          </cell>
          <cell r="L150">
            <v>435000</v>
          </cell>
          <cell r="M150">
            <v>435000</v>
          </cell>
          <cell r="N150">
            <v>435000</v>
          </cell>
          <cell r="O150"/>
          <cell r="P150"/>
          <cell r="Q150"/>
          <cell r="R150"/>
          <cell r="S150">
            <v>2145000</v>
          </cell>
          <cell r="T150"/>
        </row>
        <row r="151">
          <cell r="C151" t="str">
            <v>LJ63-19682A</v>
          </cell>
          <cell r="D151">
            <v>60000</v>
          </cell>
          <cell r="E151">
            <v>75000</v>
          </cell>
          <cell r="F151">
            <v>60000</v>
          </cell>
          <cell r="G151">
            <v>60000</v>
          </cell>
          <cell r="H151">
            <v>60000</v>
          </cell>
          <cell r="I151">
            <v>60000</v>
          </cell>
          <cell r="J151">
            <v>60000</v>
          </cell>
          <cell r="K151">
            <v>420000</v>
          </cell>
          <cell r="L151">
            <v>420000</v>
          </cell>
          <cell r="M151">
            <v>420000</v>
          </cell>
          <cell r="N151">
            <v>420000</v>
          </cell>
          <cell r="O151"/>
          <cell r="P151"/>
          <cell r="Q151"/>
          <cell r="R151"/>
          <cell r="S151">
            <v>2115000</v>
          </cell>
          <cell r="T151"/>
        </row>
        <row r="152">
          <cell r="C152" t="str">
            <v>LJ63-19683A</v>
          </cell>
          <cell r="D152">
            <v>60000</v>
          </cell>
          <cell r="E152">
            <v>60000</v>
          </cell>
          <cell r="F152">
            <v>60000</v>
          </cell>
          <cell r="G152">
            <v>60000</v>
          </cell>
          <cell r="H152">
            <v>60000</v>
          </cell>
          <cell r="I152">
            <v>75000</v>
          </cell>
          <cell r="J152">
            <v>60000</v>
          </cell>
          <cell r="K152">
            <v>405000</v>
          </cell>
          <cell r="L152">
            <v>405000</v>
          </cell>
          <cell r="M152">
            <v>405000</v>
          </cell>
          <cell r="N152">
            <v>405000</v>
          </cell>
          <cell r="O152"/>
          <cell r="P152"/>
          <cell r="Q152"/>
          <cell r="R152"/>
          <cell r="S152">
            <v>2055000</v>
          </cell>
          <cell r="T152"/>
        </row>
        <row r="153">
          <cell r="C153" t="str">
            <v>LJ63-19680A</v>
          </cell>
          <cell r="D153">
            <v>45000</v>
          </cell>
          <cell r="E153">
            <v>60000</v>
          </cell>
          <cell r="F153">
            <v>60000</v>
          </cell>
          <cell r="G153">
            <v>60000</v>
          </cell>
          <cell r="H153">
            <v>60000</v>
          </cell>
          <cell r="I153">
            <v>60000</v>
          </cell>
          <cell r="J153">
            <v>60000</v>
          </cell>
          <cell r="K153">
            <v>435000</v>
          </cell>
          <cell r="L153">
            <v>435000</v>
          </cell>
          <cell r="M153">
            <v>435000</v>
          </cell>
          <cell r="N153">
            <v>435000</v>
          </cell>
          <cell r="O153"/>
          <cell r="P153"/>
          <cell r="Q153"/>
          <cell r="R153"/>
          <cell r="S153">
            <v>2145000</v>
          </cell>
          <cell r="T153"/>
        </row>
        <row r="154">
          <cell r="C154" t="str">
            <v>LJ63-19634A</v>
          </cell>
          <cell r="D154">
            <v>54000</v>
          </cell>
          <cell r="E154">
            <v>54000</v>
          </cell>
          <cell r="F154">
            <v>81000</v>
          </cell>
          <cell r="G154">
            <v>54000</v>
          </cell>
          <cell r="H154">
            <v>67500</v>
          </cell>
          <cell r="I154">
            <v>67500</v>
          </cell>
          <cell r="J154">
            <v>67500</v>
          </cell>
          <cell r="K154">
            <v>486000</v>
          </cell>
          <cell r="L154">
            <v>486000</v>
          </cell>
          <cell r="M154">
            <v>486000</v>
          </cell>
          <cell r="N154">
            <v>486000</v>
          </cell>
          <cell r="O154"/>
          <cell r="P154"/>
          <cell r="Q154"/>
          <cell r="R154"/>
          <cell r="S154">
            <v>2389500</v>
          </cell>
          <cell r="T154"/>
        </row>
        <row r="155">
          <cell r="C155" t="str">
            <v>LJ63-19789A</v>
          </cell>
          <cell r="D155">
            <v>60000</v>
          </cell>
          <cell r="E155">
            <v>60000</v>
          </cell>
          <cell r="F155">
            <v>60000</v>
          </cell>
          <cell r="G155">
            <v>60000</v>
          </cell>
          <cell r="H155">
            <v>60000</v>
          </cell>
          <cell r="I155">
            <v>70000</v>
          </cell>
          <cell r="J155">
            <v>70000</v>
          </cell>
          <cell r="K155">
            <v>460000</v>
          </cell>
          <cell r="L155">
            <v>460000</v>
          </cell>
          <cell r="M155">
            <v>460000</v>
          </cell>
          <cell r="N155">
            <v>460000</v>
          </cell>
          <cell r="O155"/>
          <cell r="P155"/>
          <cell r="Q155"/>
          <cell r="R155"/>
          <cell r="S155">
            <v>2280000</v>
          </cell>
          <cell r="T155"/>
        </row>
        <row r="156">
          <cell r="C156" t="str">
            <v>LJ63-19633A</v>
          </cell>
          <cell r="D156">
            <v>60000</v>
          </cell>
          <cell r="E156">
            <v>60000</v>
          </cell>
          <cell r="F156">
            <v>60000</v>
          </cell>
          <cell r="G156">
            <v>60000</v>
          </cell>
          <cell r="H156">
            <v>60000</v>
          </cell>
          <cell r="I156">
            <v>60000</v>
          </cell>
          <cell r="J156">
            <v>75000</v>
          </cell>
          <cell r="K156">
            <v>480000</v>
          </cell>
          <cell r="L156">
            <v>480000</v>
          </cell>
          <cell r="M156">
            <v>480000</v>
          </cell>
          <cell r="N156">
            <v>480000</v>
          </cell>
          <cell r="O156"/>
          <cell r="P156"/>
          <cell r="Q156"/>
          <cell r="R156"/>
          <cell r="S156">
            <v>2355000</v>
          </cell>
          <cell r="T156"/>
        </row>
        <row r="157">
          <cell r="C157" t="str">
            <v>LJ63-19668A</v>
          </cell>
          <cell r="D157">
            <v>60000</v>
          </cell>
          <cell r="E157">
            <v>60000</v>
          </cell>
          <cell r="F157">
            <v>60000</v>
          </cell>
          <cell r="G157">
            <v>60000</v>
          </cell>
          <cell r="H157">
            <v>60000</v>
          </cell>
          <cell r="I157">
            <v>75000</v>
          </cell>
          <cell r="J157">
            <v>75000</v>
          </cell>
          <cell r="K157">
            <v>480000</v>
          </cell>
          <cell r="L157">
            <v>480000</v>
          </cell>
          <cell r="M157">
            <v>480000</v>
          </cell>
          <cell r="N157">
            <v>480000</v>
          </cell>
          <cell r="O157"/>
          <cell r="P157"/>
          <cell r="Q157"/>
          <cell r="R157"/>
          <cell r="S157">
            <v>2370000</v>
          </cell>
          <cell r="T157"/>
        </row>
        <row r="158">
          <cell r="C158" t="str">
            <v>LJ63-19609A</v>
          </cell>
          <cell r="D158">
            <v>64000</v>
          </cell>
          <cell r="E158">
            <v>32000</v>
          </cell>
          <cell r="F158">
            <v>32000</v>
          </cell>
          <cell r="G158">
            <v>32000</v>
          </cell>
          <cell r="H158">
            <v>48000</v>
          </cell>
          <cell r="I158">
            <v>32000</v>
          </cell>
          <cell r="J158">
            <v>48000</v>
          </cell>
          <cell r="K158">
            <v>272000</v>
          </cell>
          <cell r="L158">
            <v>272000</v>
          </cell>
          <cell r="M158">
            <v>272000</v>
          </cell>
          <cell r="N158">
            <v>272000</v>
          </cell>
          <cell r="O158"/>
          <cell r="P158"/>
          <cell r="Q158"/>
          <cell r="R158"/>
          <cell r="S158">
            <v>1376000</v>
          </cell>
          <cell r="T158"/>
        </row>
        <row r="159">
          <cell r="C159" t="str">
            <v>LJ63-19610A</v>
          </cell>
          <cell r="D159">
            <v>45000</v>
          </cell>
          <cell r="E159">
            <v>30000</v>
          </cell>
          <cell r="F159">
            <v>45000</v>
          </cell>
          <cell r="G159">
            <v>30000</v>
          </cell>
          <cell r="H159">
            <v>45000</v>
          </cell>
          <cell r="I159">
            <v>30000</v>
          </cell>
          <cell r="J159">
            <v>30000</v>
          </cell>
          <cell r="K159">
            <v>300000</v>
          </cell>
          <cell r="L159">
            <v>300000</v>
          </cell>
          <cell r="M159">
            <v>300000</v>
          </cell>
          <cell r="N159">
            <v>300000</v>
          </cell>
          <cell r="O159"/>
          <cell r="P159"/>
          <cell r="Q159"/>
          <cell r="R159"/>
          <cell r="S159">
            <v>1455000</v>
          </cell>
          <cell r="T159"/>
        </row>
        <row r="160">
          <cell r="C160" t="str">
            <v>LJ63-19611A</v>
          </cell>
          <cell r="D160">
            <v>50000</v>
          </cell>
          <cell r="E160">
            <v>40000</v>
          </cell>
          <cell r="F160">
            <v>30000</v>
          </cell>
          <cell r="G160">
            <v>30000</v>
          </cell>
          <cell r="H160">
            <v>40000</v>
          </cell>
          <cell r="I160">
            <v>50000</v>
          </cell>
          <cell r="J160">
            <v>50000</v>
          </cell>
          <cell r="K160">
            <v>260000</v>
          </cell>
          <cell r="L160">
            <v>260000</v>
          </cell>
          <cell r="M160">
            <v>260000</v>
          </cell>
          <cell r="N160">
            <v>260000</v>
          </cell>
          <cell r="O160"/>
          <cell r="P160"/>
          <cell r="Q160"/>
          <cell r="R160"/>
          <cell r="S160">
            <v>1330000</v>
          </cell>
          <cell r="T160"/>
        </row>
        <row r="161">
          <cell r="C161" t="str">
            <v>LJ63-18024A</v>
          </cell>
          <cell r="D161">
            <v>11500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11500</v>
          </cell>
          <cell r="K161">
            <v>0</v>
          </cell>
          <cell r="L161"/>
          <cell r="M161"/>
          <cell r="N161"/>
          <cell r="O161"/>
          <cell r="P161"/>
          <cell r="Q161"/>
          <cell r="R161"/>
          <cell r="S161">
            <v>23000</v>
          </cell>
          <cell r="T161"/>
        </row>
        <row r="162">
          <cell r="C162" t="str">
            <v>LJ63-18675A</v>
          </cell>
          <cell r="D162">
            <v>3500</v>
          </cell>
          <cell r="E162">
            <v>0</v>
          </cell>
          <cell r="F162">
            <v>0</v>
          </cell>
          <cell r="G162">
            <v>7000</v>
          </cell>
          <cell r="H162">
            <v>0</v>
          </cell>
          <cell r="I162">
            <v>0</v>
          </cell>
          <cell r="J162">
            <v>0</v>
          </cell>
          <cell r="K162">
            <v>14000</v>
          </cell>
          <cell r="L162"/>
          <cell r="M162"/>
          <cell r="N162"/>
          <cell r="O162"/>
          <cell r="P162"/>
          <cell r="Q162"/>
          <cell r="R162"/>
          <cell r="S162">
            <v>24500</v>
          </cell>
          <cell r="T162"/>
        </row>
        <row r="163">
          <cell r="C163" t="str">
            <v>LJ63-17935A</v>
          </cell>
          <cell r="D163">
            <v>15000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15000</v>
          </cell>
          <cell r="J163">
            <v>0</v>
          </cell>
          <cell r="K163">
            <v>0</v>
          </cell>
          <cell r="L163"/>
          <cell r="M163"/>
          <cell r="N163"/>
          <cell r="O163"/>
          <cell r="P163"/>
          <cell r="Q163"/>
          <cell r="R163"/>
          <cell r="S163">
            <v>30000</v>
          </cell>
          <cell r="T163"/>
        </row>
        <row r="164">
          <cell r="C164" t="str">
            <v>LJ63-17813A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/>
          <cell r="M164"/>
          <cell r="N164"/>
          <cell r="O164"/>
          <cell r="P164"/>
          <cell r="Q164"/>
          <cell r="R164"/>
          <cell r="S164">
            <v>0</v>
          </cell>
          <cell r="T164"/>
        </row>
        <row r="165">
          <cell r="C165" t="str">
            <v>LJ63-18674A</v>
          </cell>
          <cell r="D165">
            <v>6400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/>
          <cell r="M165"/>
          <cell r="N165"/>
          <cell r="O165"/>
          <cell r="P165"/>
          <cell r="Q165"/>
          <cell r="R165"/>
          <cell r="S165">
            <v>6400</v>
          </cell>
          <cell r="T165"/>
        </row>
        <row r="166">
          <cell r="C166" t="str">
            <v>LJ63-17836A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/>
          <cell r="M166"/>
          <cell r="N166"/>
          <cell r="O166"/>
          <cell r="P166"/>
          <cell r="Q166"/>
          <cell r="R166"/>
          <cell r="S166">
            <v>0</v>
          </cell>
          <cell r="T166"/>
        </row>
        <row r="167">
          <cell r="C167" t="str">
            <v>LJ63-16147A</v>
          </cell>
          <cell r="D167">
            <v>0</v>
          </cell>
          <cell r="E167">
            <v>0</v>
          </cell>
          <cell r="F167">
            <v>11500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/>
          <cell r="M167"/>
          <cell r="N167"/>
          <cell r="O167"/>
          <cell r="P167"/>
          <cell r="Q167"/>
          <cell r="R167"/>
          <cell r="S167">
            <v>11500</v>
          </cell>
          <cell r="T167"/>
        </row>
        <row r="168">
          <cell r="C168" t="str">
            <v>LJ63-18680A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/>
          <cell r="M168"/>
          <cell r="N168"/>
          <cell r="O168"/>
          <cell r="P168"/>
          <cell r="Q168"/>
          <cell r="R168"/>
          <cell r="S168">
            <v>0</v>
          </cell>
          <cell r="T168"/>
        </row>
        <row r="169">
          <cell r="C169" t="str">
            <v>LJ63-16286A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/>
          <cell r="M169"/>
          <cell r="N169"/>
          <cell r="O169"/>
          <cell r="P169"/>
          <cell r="Q169"/>
          <cell r="R169"/>
          <cell r="S169">
            <v>0</v>
          </cell>
          <cell r="T169"/>
        </row>
        <row r="170">
          <cell r="C170" t="str">
            <v>LJ63-16146A</v>
          </cell>
          <cell r="D170">
            <v>0</v>
          </cell>
          <cell r="E170">
            <v>6200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/>
          <cell r="M170"/>
          <cell r="N170"/>
          <cell r="O170"/>
          <cell r="P170"/>
          <cell r="Q170"/>
          <cell r="R170"/>
          <cell r="S170">
            <v>6200</v>
          </cell>
          <cell r="T170"/>
        </row>
        <row r="171">
          <cell r="C171" t="str">
            <v>LJ63-16385A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/>
          <cell r="M171"/>
          <cell r="N171"/>
          <cell r="O171"/>
          <cell r="P171"/>
          <cell r="Q171"/>
          <cell r="R171"/>
          <cell r="S171">
            <v>0</v>
          </cell>
          <cell r="T171"/>
        </row>
        <row r="172">
          <cell r="C172" t="str">
            <v>LJ63-18679A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/>
          <cell r="M172"/>
          <cell r="N172"/>
          <cell r="O172"/>
          <cell r="P172"/>
          <cell r="Q172"/>
          <cell r="R172"/>
          <cell r="S172">
            <v>0</v>
          </cell>
          <cell r="T172"/>
        </row>
        <row r="173">
          <cell r="C173" t="str">
            <v>LJ63-16386A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/>
          <cell r="M173"/>
          <cell r="N173"/>
          <cell r="O173"/>
          <cell r="P173"/>
          <cell r="Q173"/>
          <cell r="R173"/>
          <cell r="S173">
            <v>0</v>
          </cell>
          <cell r="T173"/>
        </row>
        <row r="174">
          <cell r="C174" t="str">
            <v>Q130-003379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>
            <v>0</v>
          </cell>
          <cell r="T174"/>
        </row>
        <row r="175">
          <cell r="C175" t="str">
            <v>Q130-003378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>
            <v>0</v>
          </cell>
          <cell r="T175"/>
        </row>
        <row r="176">
          <cell r="C176" t="str">
            <v>Q310-678042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>
            <v>0</v>
          </cell>
          <cell r="T176"/>
        </row>
        <row r="177">
          <cell r="C177" t="str">
            <v>Q310-670869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>
            <v>0</v>
          </cell>
          <cell r="T177"/>
        </row>
        <row r="178">
          <cell r="C178" t="str">
            <v>Q310-505920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>
            <v>0</v>
          </cell>
          <cell r="T178"/>
        </row>
        <row r="179">
          <cell r="C179" t="str">
            <v>Q310-459215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>
            <v>0</v>
          </cell>
          <cell r="T179"/>
        </row>
        <row r="180">
          <cell r="C180" t="str">
            <v>Q310-459220</v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>
            <v>0</v>
          </cell>
          <cell r="T180"/>
        </row>
        <row r="181">
          <cell r="C181" t="str">
            <v>Q300-015415</v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>
            <v>0</v>
          </cell>
          <cell r="T181"/>
        </row>
        <row r="182">
          <cell r="C182" t="str">
            <v>Q300-016399</v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>
            <v>0</v>
          </cell>
          <cell r="T182"/>
        </row>
        <row r="183">
          <cell r="C183" t="str">
            <v>Q300-015272</v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>
            <v>0</v>
          </cell>
          <cell r="T183"/>
        </row>
        <row r="184">
          <cell r="C184" t="str">
            <v>Q310-808896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>
            <v>0</v>
          </cell>
          <cell r="T184"/>
        </row>
        <row r="185">
          <cell r="C185" t="str">
            <v>Q300-016398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>
            <v>0</v>
          </cell>
          <cell r="T185"/>
        </row>
        <row r="186">
          <cell r="C186" t="str">
            <v>Q300-016186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>
            <v>0</v>
          </cell>
          <cell r="T186"/>
        </row>
        <row r="187">
          <cell r="C187" t="str">
            <v>Q130-003296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>
            <v>0</v>
          </cell>
          <cell r="T187"/>
        </row>
        <row r="188">
          <cell r="C188" t="str">
            <v>Q470-008557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>
            <v>0</v>
          </cell>
          <cell r="T188"/>
        </row>
        <row r="189">
          <cell r="C189" t="str">
            <v>Q470-008546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>
            <v>0</v>
          </cell>
          <cell r="T189"/>
        </row>
        <row r="190">
          <cell r="C190" t="str">
            <v>Q470-008547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>
            <v>0</v>
          </cell>
          <cell r="T190"/>
        </row>
        <row r="191">
          <cell r="C191" t="str">
            <v>Q470-008548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>
            <v>0</v>
          </cell>
          <cell r="T191"/>
        </row>
        <row r="192">
          <cell r="C192" t="str">
            <v>Q470-008666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>
            <v>0</v>
          </cell>
          <cell r="T192"/>
        </row>
        <row r="193">
          <cell r="C193" t="str">
            <v>Q470-008667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>
            <v>0</v>
          </cell>
          <cell r="T193"/>
        </row>
        <row r="194">
          <cell r="C194" t="str">
            <v>SSDT1</v>
          </cell>
          <cell r="D194"/>
          <cell r="E194"/>
          <cell r="F194"/>
          <cell r="G194"/>
          <cell r="H194"/>
          <cell r="I194"/>
          <cell r="J194"/>
          <cell r="K194">
            <v>33000</v>
          </cell>
          <cell r="L194"/>
          <cell r="M194"/>
          <cell r="N194"/>
          <cell r="O194"/>
          <cell r="P194"/>
          <cell r="Q194"/>
          <cell r="R194"/>
          <cell r="S194">
            <v>33000</v>
          </cell>
          <cell r="T194"/>
        </row>
        <row r="195">
          <cell r="C195" t="str">
            <v>CSDT1</v>
          </cell>
          <cell r="D195"/>
          <cell r="E195"/>
          <cell r="F195"/>
          <cell r="G195"/>
          <cell r="H195"/>
          <cell r="I195"/>
          <cell r="J195"/>
          <cell r="K195">
            <v>33000</v>
          </cell>
          <cell r="L195"/>
          <cell r="M195"/>
          <cell r="N195"/>
          <cell r="O195"/>
          <cell r="P195"/>
          <cell r="Q195"/>
          <cell r="R195"/>
          <cell r="S195">
            <v>33000</v>
          </cell>
          <cell r="T195"/>
        </row>
        <row r="196">
          <cell r="C196" t="str">
            <v>5210000174-SSDT1</v>
          </cell>
          <cell r="D196"/>
          <cell r="E196"/>
          <cell r="F196"/>
          <cell r="G196"/>
          <cell r="H196"/>
          <cell r="I196"/>
          <cell r="J196">
            <v>10000</v>
          </cell>
          <cell r="K196">
            <v>30000</v>
          </cell>
          <cell r="L196">
            <v>29600</v>
          </cell>
          <cell r="M196">
            <v>29600</v>
          </cell>
          <cell r="N196">
            <v>29600</v>
          </cell>
          <cell r="O196"/>
          <cell r="P196"/>
          <cell r="Q196"/>
          <cell r="R196"/>
          <cell r="S196">
            <v>128800</v>
          </cell>
          <cell r="T196"/>
        </row>
        <row r="197">
          <cell r="C197" t="str">
            <v>5210000173-CSDT1</v>
          </cell>
          <cell r="D197"/>
          <cell r="E197"/>
          <cell r="F197"/>
          <cell r="G197"/>
          <cell r="H197"/>
          <cell r="I197"/>
          <cell r="J197">
            <v>10000</v>
          </cell>
          <cell r="K197">
            <v>30000</v>
          </cell>
          <cell r="L197">
            <v>29600</v>
          </cell>
          <cell r="M197">
            <v>29600</v>
          </cell>
          <cell r="N197">
            <v>29600</v>
          </cell>
          <cell r="O197"/>
          <cell r="P197"/>
          <cell r="Q197"/>
          <cell r="R197"/>
          <cell r="S197">
            <v>128800</v>
          </cell>
          <cell r="T197"/>
        </row>
        <row r="198">
          <cell r="C198" t="str">
            <v>5210000223-CSDT1</v>
          </cell>
          <cell r="D198">
            <v>25000</v>
          </cell>
          <cell r="E198">
            <v>25000</v>
          </cell>
          <cell r="F198">
            <v>25000</v>
          </cell>
          <cell r="G198">
            <v>34000</v>
          </cell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>
            <v>109000</v>
          </cell>
          <cell r="T198"/>
        </row>
        <row r="199">
          <cell r="C199">
            <v>5210000263</v>
          </cell>
          <cell r="D199">
            <v>30000</v>
          </cell>
          <cell r="E199">
            <v>30000</v>
          </cell>
          <cell r="F199">
            <v>30000</v>
          </cell>
          <cell r="G199">
            <v>30000</v>
          </cell>
          <cell r="H199">
            <v>30000</v>
          </cell>
          <cell r="I199">
            <v>30000</v>
          </cell>
          <cell r="J199">
            <v>30000</v>
          </cell>
          <cell r="K199">
            <v>120000</v>
          </cell>
          <cell r="L199">
            <v>120000</v>
          </cell>
          <cell r="M199">
            <v>120000</v>
          </cell>
          <cell r="N199">
            <v>120000</v>
          </cell>
          <cell r="O199"/>
          <cell r="P199"/>
          <cell r="Q199"/>
          <cell r="R199"/>
          <cell r="S199">
            <v>690000</v>
          </cell>
          <cell r="T199"/>
        </row>
        <row r="200">
          <cell r="C200" t="str">
            <v>MA111218029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>
            <v>0</v>
          </cell>
          <cell r="T200"/>
        </row>
        <row r="201">
          <cell r="C201" t="str">
            <v>Q310-690815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>
            <v>0</v>
          </cell>
          <cell r="T201"/>
        </row>
        <row r="202">
          <cell r="C202" t="str">
            <v>Q310-690732</v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>
            <v>0</v>
          </cell>
          <cell r="T202"/>
        </row>
        <row r="203">
          <cell r="C203" t="str">
            <v>Q310-712671</v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>
            <v>0</v>
          </cell>
          <cell r="T203"/>
        </row>
        <row r="204">
          <cell r="C204" t="str">
            <v>GH02-20237A</v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>
            <v>0</v>
          </cell>
          <cell r="T204"/>
        </row>
        <row r="205">
          <cell r="C205" t="str">
            <v>GH81-19483A
(SS20-00055A)</v>
          </cell>
          <cell r="D205"/>
          <cell r="E205"/>
          <cell r="F205"/>
          <cell r="G205"/>
          <cell r="H205"/>
          <cell r="I205"/>
          <cell r="J205"/>
          <cell r="K205">
            <v>15000</v>
          </cell>
          <cell r="L205"/>
          <cell r="M205"/>
          <cell r="N205"/>
          <cell r="O205"/>
          <cell r="P205"/>
          <cell r="Q205"/>
          <cell r="R205"/>
          <cell r="S205">
            <v>15000</v>
          </cell>
          <cell r="T205"/>
        </row>
        <row r="206">
          <cell r="C206" t="str">
            <v>GH02-20580A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>
            <v>0</v>
          </cell>
          <cell r="T206"/>
        </row>
        <row r="207">
          <cell r="C207" t="str">
            <v>GH02-21206A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>
            <v>0</v>
          </cell>
          <cell r="T207"/>
        </row>
        <row r="208">
          <cell r="C208" t="str">
            <v>GH63-18993A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>
            <v>0</v>
          </cell>
          <cell r="T208"/>
        </row>
        <row r="209">
          <cell r="C209" t="str">
            <v>GH81-18116A</v>
          </cell>
          <cell r="D209"/>
          <cell r="E209">
            <v>30000</v>
          </cell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>
            <v>30000</v>
          </cell>
          <cell r="T209"/>
        </row>
        <row r="210">
          <cell r="C210" t="str">
            <v>GH81-15950A
(LJ63-16465A)</v>
          </cell>
          <cell r="D210"/>
          <cell r="E210">
            <v>5000</v>
          </cell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>
            <v>5000</v>
          </cell>
          <cell r="T210"/>
        </row>
        <row r="211">
          <cell r="C211" t="str">
            <v>GH81-17238A
(LJ63-18021A)</v>
          </cell>
          <cell r="D211"/>
          <cell r="E211">
            <v>8226</v>
          </cell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>
            <v>8226</v>
          </cell>
          <cell r="T211"/>
        </row>
        <row r="212">
          <cell r="C212" t="str">
            <v>GH81-17037A
(LJ63-17830A)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>
            <v>0</v>
          </cell>
          <cell r="T212"/>
        </row>
        <row r="213">
          <cell r="C213" t="str">
            <v>GH81-17040A
(LJ63-17347A)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>
            <v>0</v>
          </cell>
          <cell r="T213"/>
        </row>
        <row r="214">
          <cell r="C214" t="str">
            <v>GH81-15893A
(LJ63-16707A)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>
            <v>0</v>
          </cell>
          <cell r="T214"/>
        </row>
        <row r="215">
          <cell r="C215" t="str">
            <v xml:space="preserve">GH81-15318A
(LJ63-16395A) 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>
            <v>0</v>
          </cell>
          <cell r="T215"/>
        </row>
        <row r="216">
          <cell r="C216" t="str">
            <v>GH81-16480A
(LJ63-17310A)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>
            <v>0</v>
          </cell>
          <cell r="T216"/>
        </row>
        <row r="217">
          <cell r="C217" t="str">
            <v>GH81-18081A
(LJ63-18022A)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>
            <v>0</v>
          </cell>
          <cell r="T217"/>
        </row>
        <row r="218">
          <cell r="C218" t="str">
            <v>GH81-18085A
(LJ63-18013A)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>
            <v>0</v>
          </cell>
          <cell r="T218"/>
        </row>
        <row r="219">
          <cell r="C219" t="str">
            <v>GH81-18118A
(LJ63-18631A)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>
            <v>0</v>
          </cell>
          <cell r="T219"/>
        </row>
        <row r="220">
          <cell r="C220" t="str">
            <v>GH02-19028A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>
            <v>0</v>
          </cell>
          <cell r="T220"/>
        </row>
        <row r="221">
          <cell r="C221" t="str">
            <v>GH02-19039A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>
            <v>0</v>
          </cell>
          <cell r="T221"/>
        </row>
        <row r="222">
          <cell r="C222" t="str">
            <v>GH02-19012A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>
            <v>0</v>
          </cell>
          <cell r="T222"/>
        </row>
        <row r="223">
          <cell r="C223" t="str">
            <v>GH02-19011A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>
            <v>0</v>
          </cell>
          <cell r="T223"/>
        </row>
        <row r="224">
          <cell r="C224" t="str">
            <v>GH02-19290A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>
            <v>0</v>
          </cell>
          <cell r="T224"/>
        </row>
        <row r="225">
          <cell r="C225" t="str">
            <v>GH02-19150A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>
            <v>0</v>
          </cell>
          <cell r="T225"/>
        </row>
        <row r="226">
          <cell r="C226" t="str">
            <v>GH02-19027A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>
            <v>0</v>
          </cell>
          <cell r="T226"/>
        </row>
        <row r="227">
          <cell r="C227" t="str">
            <v>GH02-18438A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>
            <v>0</v>
          </cell>
          <cell r="T227"/>
        </row>
        <row r="228">
          <cell r="C228" t="str">
            <v>GH02-19278A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>
            <v>0</v>
          </cell>
          <cell r="T228"/>
        </row>
        <row r="229">
          <cell r="C229" t="str">
            <v>GH02-19026A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>
            <v>0</v>
          </cell>
          <cell r="T229"/>
        </row>
        <row r="230">
          <cell r="C230" t="str">
            <v>GH02-19151A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>
            <v>0</v>
          </cell>
          <cell r="T230"/>
        </row>
        <row r="231">
          <cell r="C231" t="str">
            <v>GH02-18783A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>
            <v>0</v>
          </cell>
          <cell r="T231"/>
        </row>
        <row r="232">
          <cell r="C232" t="str">
            <v>GH02-18209A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>
            <v>0</v>
          </cell>
          <cell r="T232"/>
        </row>
        <row r="233">
          <cell r="C233" t="str">
            <v>GH81-19472A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>
            <v>0</v>
          </cell>
          <cell r="T233"/>
        </row>
        <row r="234">
          <cell r="C234" t="str">
            <v>GH81-19142A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>
            <v>0</v>
          </cell>
          <cell r="T234"/>
        </row>
        <row r="235">
          <cell r="C235" t="str">
            <v>GH81-19144A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>
            <v>0</v>
          </cell>
          <cell r="T235"/>
        </row>
        <row r="236">
          <cell r="C236" t="str">
            <v>GH02-19289A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>
            <v>0</v>
          </cell>
          <cell r="T236"/>
        </row>
        <row r="237">
          <cell r="C237" t="str">
            <v>GH02-19041A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>
            <v>0</v>
          </cell>
          <cell r="T237"/>
        </row>
        <row r="238">
          <cell r="C238" t="str">
            <v>GH02-19044A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>
            <v>0</v>
          </cell>
          <cell r="T238"/>
        </row>
        <row r="239">
          <cell r="C239" t="str">
            <v>GH02-17926A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>
            <v>0</v>
          </cell>
          <cell r="T239"/>
        </row>
        <row r="240">
          <cell r="C240" t="str">
            <v>GH02-17922A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>
            <v>0</v>
          </cell>
          <cell r="T240"/>
        </row>
        <row r="241">
          <cell r="C241" t="str">
            <v>GH02-17924A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>
            <v>0</v>
          </cell>
          <cell r="T241"/>
        </row>
        <row r="242">
          <cell r="C242" t="str">
            <v>GH02-19337A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>
            <v>0</v>
          </cell>
          <cell r="T242"/>
        </row>
        <row r="243">
          <cell r="C243" t="str">
            <v>GH02-18655A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>
            <v>0</v>
          </cell>
          <cell r="T243"/>
        </row>
        <row r="244">
          <cell r="C244" t="str">
            <v>GH02-18566A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>
            <v>0</v>
          </cell>
          <cell r="T244"/>
        </row>
        <row r="245">
          <cell r="C245" t="str">
            <v>GH02-18469A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>
            <v>0</v>
          </cell>
          <cell r="T245"/>
        </row>
        <row r="246">
          <cell r="C246" t="str">
            <v>GH02-19031A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>
            <v>0</v>
          </cell>
          <cell r="T246"/>
        </row>
        <row r="247">
          <cell r="C247" t="str">
            <v>GH02-18203A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>
            <v>0</v>
          </cell>
          <cell r="T247"/>
        </row>
        <row r="248">
          <cell r="C248" t="str">
            <v>GH02-17866A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>
            <v>0</v>
          </cell>
          <cell r="T248"/>
        </row>
        <row r="249">
          <cell r="C249" t="str">
            <v>GH02-18228A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>
            <v>0</v>
          </cell>
          <cell r="T249"/>
        </row>
        <row r="250">
          <cell r="C250" t="str">
            <v>GH02-18901A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>
            <v>0</v>
          </cell>
          <cell r="T250"/>
        </row>
        <row r="251">
          <cell r="C251" t="str">
            <v>SS-MMP</v>
          </cell>
          <cell r="D251">
            <v>7000</v>
          </cell>
          <cell r="E251">
            <v>7000</v>
          </cell>
          <cell r="F251">
            <v>7000</v>
          </cell>
          <cell r="G251">
            <v>7000</v>
          </cell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>
            <v>28000</v>
          </cell>
          <cell r="T251"/>
        </row>
        <row r="252">
          <cell r="C252" t="str">
            <v>CH5P6-D25T-B2SS</v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>
            <v>0</v>
          </cell>
          <cell r="T252"/>
        </row>
        <row r="253">
          <cell r="C253" t="str">
            <v>Q310-844020</v>
          </cell>
          <cell r="D253">
            <v>18000</v>
          </cell>
          <cell r="E253">
            <v>18000</v>
          </cell>
          <cell r="F253">
            <v>18000</v>
          </cell>
          <cell r="G253">
            <v>18000</v>
          </cell>
          <cell r="H253">
            <v>18000</v>
          </cell>
          <cell r="I253">
            <v>18000</v>
          </cell>
          <cell r="J253">
            <v>18000</v>
          </cell>
          <cell r="K253">
            <v>105000</v>
          </cell>
          <cell r="L253">
            <v>105000</v>
          </cell>
          <cell r="M253">
            <v>105000</v>
          </cell>
          <cell r="N253">
            <v>105000</v>
          </cell>
          <cell r="O253"/>
          <cell r="P253"/>
          <cell r="Q253"/>
          <cell r="R253"/>
          <cell r="S253">
            <v>546000</v>
          </cell>
          <cell r="T253"/>
        </row>
        <row r="254">
          <cell r="C254" t="str">
            <v>CEDMB9043</v>
          </cell>
          <cell r="D254"/>
          <cell r="E254"/>
          <cell r="F254">
            <v>30000</v>
          </cell>
          <cell r="G254">
            <v>30000</v>
          </cell>
          <cell r="H254">
            <v>30000</v>
          </cell>
          <cell r="I254">
            <v>30000</v>
          </cell>
          <cell r="J254">
            <v>10772</v>
          </cell>
          <cell r="K254">
            <v>130772</v>
          </cell>
          <cell r="L254">
            <v>130772</v>
          </cell>
          <cell r="M254">
            <v>130772</v>
          </cell>
          <cell r="N254">
            <v>130772</v>
          </cell>
          <cell r="O254"/>
          <cell r="P254"/>
          <cell r="Q254"/>
          <cell r="R254"/>
          <cell r="S254">
            <v>653860</v>
          </cell>
          <cell r="T254"/>
        </row>
        <row r="255">
          <cell r="C255" t="str">
            <v>CEDMB9008</v>
          </cell>
          <cell r="D255"/>
          <cell r="E255"/>
          <cell r="F255">
            <v>20000</v>
          </cell>
          <cell r="G255">
            <v>20000</v>
          </cell>
          <cell r="H255">
            <v>20000</v>
          </cell>
          <cell r="I255">
            <v>20000</v>
          </cell>
          <cell r="J255">
            <v>7000</v>
          </cell>
          <cell r="K255">
            <v>87000</v>
          </cell>
          <cell r="L255">
            <v>87000</v>
          </cell>
          <cell r="M255">
            <v>87000</v>
          </cell>
          <cell r="N255">
            <v>87000</v>
          </cell>
          <cell r="O255"/>
          <cell r="P255"/>
          <cell r="Q255"/>
          <cell r="R255"/>
          <cell r="S255">
            <v>435000</v>
          </cell>
          <cell r="T255"/>
        </row>
        <row r="256">
          <cell r="C256" t="str">
            <v>Q130-002934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>
            <v>0</v>
          </cell>
          <cell r="T256"/>
        </row>
        <row r="257">
          <cell r="C257" t="str">
            <v>Q310-716491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>
            <v>0</v>
          </cell>
          <cell r="T257"/>
        </row>
        <row r="258">
          <cell r="C258" t="str">
            <v>GH81-16479A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>
            <v>0</v>
          </cell>
          <cell r="T258"/>
        </row>
        <row r="259">
          <cell r="C259" t="str">
            <v>GH81-16480A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>
            <v>0</v>
          </cell>
          <cell r="T259"/>
        </row>
        <row r="260">
          <cell r="C260" t="str">
            <v>GH81-16481A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>
            <v>0</v>
          </cell>
          <cell r="T260"/>
        </row>
        <row r="261">
          <cell r="C261" t="str">
            <v>GH81-16482A</v>
          </cell>
          <cell r="D261"/>
          <cell r="E261">
            <v>12000</v>
          </cell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>
            <v>12000</v>
          </cell>
          <cell r="T261"/>
        </row>
        <row r="262">
          <cell r="C262" t="str">
            <v>GH81-15952A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>
            <v>0</v>
          </cell>
          <cell r="T262"/>
        </row>
        <row r="263">
          <cell r="C263" t="str">
            <v>GH81-15318A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>
            <v>0</v>
          </cell>
          <cell r="T263"/>
        </row>
        <row r="264">
          <cell r="C264" t="str">
            <v>GH81-15896A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>
            <v>0</v>
          </cell>
          <cell r="T264"/>
        </row>
        <row r="265">
          <cell r="C265" t="str">
            <v>GH81-15893A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>
            <v>0</v>
          </cell>
          <cell r="T265"/>
        </row>
        <row r="266">
          <cell r="C266" t="str">
            <v>Q130-002931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>
            <v>0</v>
          </cell>
          <cell r="T266"/>
        </row>
        <row r="267">
          <cell r="C267" t="str">
            <v>Q130-002930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>
            <v>0</v>
          </cell>
          <cell r="T267"/>
        </row>
        <row r="268">
          <cell r="C268" t="str">
            <v>Q130-002929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>
            <v>0</v>
          </cell>
          <cell r="T268"/>
        </row>
        <row r="269">
          <cell r="C269" t="str">
            <v>Q130-002932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>
            <v>0</v>
          </cell>
          <cell r="T269"/>
        </row>
        <row r="270">
          <cell r="C270" t="str">
            <v>Q310-725075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>
            <v>0</v>
          </cell>
          <cell r="T270"/>
        </row>
        <row r="271">
          <cell r="C271" t="str">
            <v>Q310-724796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>
            <v>0</v>
          </cell>
          <cell r="T271"/>
        </row>
        <row r="272">
          <cell r="C272" t="str">
            <v>Q130-003008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>
            <v>0</v>
          </cell>
          <cell r="T272"/>
        </row>
        <row r="273">
          <cell r="C273" t="str">
            <v>Q130-003013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>
            <v>0</v>
          </cell>
          <cell r="T273"/>
        </row>
        <row r="274">
          <cell r="C274" t="str">
            <v>Q130-003007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>
            <v>0</v>
          </cell>
          <cell r="T274"/>
        </row>
        <row r="275">
          <cell r="C275" t="str">
            <v>Q130-003009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>
            <v>0</v>
          </cell>
          <cell r="T275"/>
        </row>
        <row r="276">
          <cell r="C276" t="str">
            <v>Q470-009181</v>
          </cell>
          <cell r="D276">
            <v>80000</v>
          </cell>
          <cell r="E276"/>
          <cell r="F276"/>
          <cell r="G276"/>
          <cell r="H276"/>
          <cell r="I276"/>
          <cell r="J276"/>
          <cell r="K276">
            <v>90000</v>
          </cell>
          <cell r="L276">
            <v>90000</v>
          </cell>
          <cell r="M276">
            <v>90000</v>
          </cell>
          <cell r="N276">
            <v>90000</v>
          </cell>
          <cell r="O276"/>
          <cell r="P276"/>
          <cell r="Q276"/>
          <cell r="R276"/>
          <cell r="S276">
            <v>440000</v>
          </cell>
          <cell r="T276"/>
        </row>
        <row r="277">
          <cell r="C277" t="str">
            <v>Q470-009182</v>
          </cell>
          <cell r="D277">
            <v>80000</v>
          </cell>
          <cell r="E277"/>
          <cell r="F277"/>
          <cell r="G277"/>
          <cell r="H277"/>
          <cell r="I277"/>
          <cell r="J277"/>
          <cell r="K277">
            <v>210000</v>
          </cell>
          <cell r="L277">
            <v>180000</v>
          </cell>
          <cell r="M277">
            <v>180000</v>
          </cell>
          <cell r="N277">
            <v>180000</v>
          </cell>
          <cell r="O277"/>
          <cell r="P277"/>
          <cell r="Q277"/>
          <cell r="R277"/>
          <cell r="S277">
            <v>830000</v>
          </cell>
          <cell r="T277"/>
        </row>
        <row r="278">
          <cell r="C278" t="str">
            <v>Q130-003015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>
            <v>0</v>
          </cell>
          <cell r="T278"/>
        </row>
        <row r="279">
          <cell r="C279" t="str">
            <v>Q130-003016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>
            <v>0</v>
          </cell>
          <cell r="T279"/>
        </row>
        <row r="280">
          <cell r="C280" t="str">
            <v>Q130-003021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>
            <v>0</v>
          </cell>
          <cell r="T280"/>
        </row>
        <row r="281">
          <cell r="C281" t="str">
            <v>Q130-003023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>
            <v>0</v>
          </cell>
          <cell r="T281"/>
        </row>
        <row r="282">
          <cell r="C282" t="str">
            <v>Q130-003180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>
            <v>0</v>
          </cell>
          <cell r="T282"/>
        </row>
        <row r="283">
          <cell r="C283" t="str">
            <v>Q130-003055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>
            <v>0</v>
          </cell>
          <cell r="T283"/>
        </row>
        <row r="284">
          <cell r="C284" t="str">
            <v>Q130-003054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>
            <v>0</v>
          </cell>
          <cell r="T284"/>
        </row>
        <row r="285">
          <cell r="C285" t="str">
            <v>Q130-003053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>
            <v>0</v>
          </cell>
          <cell r="T285"/>
        </row>
        <row r="286">
          <cell r="C286" t="str">
            <v>Q130-003052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>
            <v>0</v>
          </cell>
          <cell r="T286"/>
        </row>
        <row r="287">
          <cell r="C287" t="str">
            <v>Q130-003025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>
            <v>0</v>
          </cell>
          <cell r="T287"/>
        </row>
        <row r="288">
          <cell r="C288" t="str">
            <v>Q130-003193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>
            <v>0</v>
          </cell>
          <cell r="T288"/>
        </row>
        <row r="289">
          <cell r="C289" t="str">
            <v>Q130-003197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>
            <v>0</v>
          </cell>
          <cell r="T289"/>
        </row>
        <row r="290">
          <cell r="C290" t="str">
            <v>Q130-003050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>
            <v>0</v>
          </cell>
          <cell r="T290"/>
        </row>
        <row r="291">
          <cell r="C291" t="str">
            <v>Q300-014626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>
            <v>0</v>
          </cell>
          <cell r="T291"/>
        </row>
        <row r="292">
          <cell r="C292" t="str">
            <v>Q130-003226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>
            <v>0</v>
          </cell>
          <cell r="T292"/>
        </row>
        <row r="293">
          <cell r="C293" t="str">
            <v>Q130-003220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>
            <v>0</v>
          </cell>
          <cell r="T293"/>
        </row>
        <row r="294">
          <cell r="C294" t="str">
            <v>Q130-003129</v>
          </cell>
          <cell r="D294">
            <v>29400</v>
          </cell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>
            <v>29400</v>
          </cell>
          <cell r="T294"/>
        </row>
        <row r="295">
          <cell r="C295" t="str">
            <v>Q230-122796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>
            <v>0</v>
          </cell>
          <cell r="T295"/>
        </row>
        <row r="296">
          <cell r="C296" t="str">
            <v>Q130-003104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>
            <v>0</v>
          </cell>
          <cell r="T296"/>
        </row>
        <row r="297">
          <cell r="C297" t="str">
            <v>Q130-003029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>
            <v>0</v>
          </cell>
          <cell r="T297"/>
        </row>
        <row r="298">
          <cell r="C298" t="str">
            <v>Q310-724797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>
            <v>0</v>
          </cell>
          <cell r="T298"/>
        </row>
        <row r="299">
          <cell r="C299" t="str">
            <v>GH42-06453A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>
            <v>0</v>
          </cell>
          <cell r="T299"/>
        </row>
        <row r="300">
          <cell r="C300" t="str">
            <v>GH42-06455A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>
            <v>0</v>
          </cell>
          <cell r="T300"/>
        </row>
        <row r="301">
          <cell r="C301" t="str">
            <v>Q130-003166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>
            <v>0</v>
          </cell>
          <cell r="T301"/>
        </row>
        <row r="302">
          <cell r="C302" t="str">
            <v>JTAF064-07D-R8-TOP (TC 10*15)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>
            <v>0</v>
          </cell>
          <cell r="T302"/>
        </row>
        <row r="303">
          <cell r="C303" t="str">
            <v>SS20-00044A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>
            <v>0</v>
          </cell>
          <cell r="T303"/>
        </row>
        <row r="304">
          <cell r="C304" t="str">
            <v>SS20-00045A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>
            <v>0</v>
          </cell>
          <cell r="T304"/>
        </row>
        <row r="305">
          <cell r="C305" t="str">
            <v>SS20-00053A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>
            <v>0</v>
          </cell>
          <cell r="T305"/>
        </row>
        <row r="306">
          <cell r="C306" t="str">
            <v>SS20-00054A</v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>
            <v>0</v>
          </cell>
          <cell r="T306"/>
        </row>
        <row r="307">
          <cell r="C307" t="str">
            <v>GFTUH0101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>
            <v>0</v>
          </cell>
          <cell r="T307"/>
        </row>
        <row r="308">
          <cell r="C308" t="str">
            <v>GFTUH0102</v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>
            <v>0</v>
          </cell>
          <cell r="T308"/>
        </row>
        <row r="309">
          <cell r="C309" t="str">
            <v>GFTUH0110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>
            <v>0</v>
          </cell>
          <cell r="T309"/>
        </row>
        <row r="310">
          <cell r="C310" t="str">
            <v>GFTUH0104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>
            <v>0</v>
          </cell>
          <cell r="T310"/>
        </row>
        <row r="311">
          <cell r="C311" t="str">
            <v>GFTUH0111</v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>
            <v>0</v>
          </cell>
          <cell r="T311"/>
        </row>
        <row r="312">
          <cell r="C312" t="str">
            <v>GFTUH0107</v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>
            <v>0</v>
          </cell>
          <cell r="T312"/>
        </row>
        <row r="313">
          <cell r="C313" t="str">
            <v>GFTUH0109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>
            <v>0</v>
          </cell>
          <cell r="T313"/>
        </row>
        <row r="314">
          <cell r="C314" t="str">
            <v>GFTUH0108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>
            <v>0</v>
          </cell>
          <cell r="T314"/>
        </row>
        <row r="315">
          <cell r="C315" t="str">
            <v>SS20-00046A</v>
          </cell>
          <cell r="D315">
            <v>20000</v>
          </cell>
          <cell r="E315">
            <v>20000</v>
          </cell>
          <cell r="F315">
            <v>20000</v>
          </cell>
          <cell r="G315">
            <v>20000</v>
          </cell>
          <cell r="H315">
            <v>25000</v>
          </cell>
          <cell r="I315"/>
          <cell r="J315"/>
          <cell r="K315">
            <v>105000</v>
          </cell>
          <cell r="L315">
            <v>105000</v>
          </cell>
          <cell r="M315">
            <v>105000</v>
          </cell>
          <cell r="N315">
            <v>105000</v>
          </cell>
          <cell r="O315"/>
          <cell r="P315"/>
          <cell r="Q315"/>
          <cell r="R315"/>
          <cell r="S315">
            <v>525000</v>
          </cell>
          <cell r="T315"/>
        </row>
        <row r="316">
          <cell r="C316" t="str">
            <v>SS20-00047A</v>
          </cell>
          <cell r="D316">
            <v>20000</v>
          </cell>
          <cell r="E316">
            <v>20000</v>
          </cell>
          <cell r="F316">
            <v>20000</v>
          </cell>
          <cell r="G316">
            <v>20000</v>
          </cell>
          <cell r="H316">
            <v>25000</v>
          </cell>
          <cell r="I316"/>
          <cell r="J316"/>
          <cell r="K316">
            <v>105000</v>
          </cell>
          <cell r="L316">
            <v>105000</v>
          </cell>
          <cell r="M316">
            <v>105000</v>
          </cell>
          <cell r="N316">
            <v>105000</v>
          </cell>
          <cell r="O316"/>
          <cell r="P316"/>
          <cell r="Q316"/>
          <cell r="R316"/>
          <cell r="S316">
            <v>525000</v>
          </cell>
          <cell r="T316"/>
        </row>
        <row r="317">
          <cell r="C317" t="str">
            <v>SS20-00048A</v>
          </cell>
          <cell r="D317">
            <v>20000</v>
          </cell>
          <cell r="E317">
            <v>20000</v>
          </cell>
          <cell r="F317">
            <v>20000</v>
          </cell>
          <cell r="G317">
            <v>20000</v>
          </cell>
          <cell r="H317">
            <v>25000</v>
          </cell>
          <cell r="I317"/>
          <cell r="J317"/>
          <cell r="K317">
            <v>105000</v>
          </cell>
          <cell r="L317">
            <v>105000</v>
          </cell>
          <cell r="M317">
            <v>105000</v>
          </cell>
          <cell r="N317">
            <v>105000</v>
          </cell>
          <cell r="O317"/>
          <cell r="P317"/>
          <cell r="Q317"/>
          <cell r="R317"/>
          <cell r="S317">
            <v>525000</v>
          </cell>
          <cell r="T317"/>
        </row>
        <row r="318">
          <cell r="C318" t="str">
            <v>SS20-00049A</v>
          </cell>
          <cell r="D318">
            <v>20000</v>
          </cell>
          <cell r="E318">
            <v>20000</v>
          </cell>
          <cell r="F318">
            <v>20000</v>
          </cell>
          <cell r="G318">
            <v>20000</v>
          </cell>
          <cell r="H318">
            <v>25000</v>
          </cell>
          <cell r="I318"/>
          <cell r="J318"/>
          <cell r="K318">
            <v>105000</v>
          </cell>
          <cell r="L318">
            <v>105000</v>
          </cell>
          <cell r="M318">
            <v>105000</v>
          </cell>
          <cell r="N318">
            <v>105000</v>
          </cell>
          <cell r="O318"/>
          <cell r="P318"/>
          <cell r="Q318"/>
          <cell r="R318"/>
          <cell r="S318">
            <v>525000</v>
          </cell>
          <cell r="T318"/>
        </row>
        <row r="319">
          <cell r="C319" t="str">
            <v>SS20-00050A</v>
          </cell>
          <cell r="D319">
            <v>25000</v>
          </cell>
          <cell r="E319">
            <v>25000</v>
          </cell>
          <cell r="F319">
            <v>25000</v>
          </cell>
          <cell r="G319">
            <v>25000</v>
          </cell>
          <cell r="H319">
            <v>25000</v>
          </cell>
          <cell r="I319"/>
          <cell r="J319"/>
          <cell r="K319">
            <v>105000</v>
          </cell>
          <cell r="L319">
            <v>105000</v>
          </cell>
          <cell r="M319">
            <v>105000</v>
          </cell>
          <cell r="N319">
            <v>105000</v>
          </cell>
          <cell r="O319"/>
          <cell r="P319"/>
          <cell r="Q319"/>
          <cell r="R319"/>
          <cell r="S319">
            <v>545000</v>
          </cell>
          <cell r="T319"/>
        </row>
        <row r="320">
          <cell r="C320" t="str">
            <v>SS20-00051A</v>
          </cell>
          <cell r="D320">
            <v>25000</v>
          </cell>
          <cell r="E320">
            <v>25000</v>
          </cell>
          <cell r="F320">
            <v>25000</v>
          </cell>
          <cell r="G320">
            <v>25000</v>
          </cell>
          <cell r="H320">
            <v>25000</v>
          </cell>
          <cell r="I320"/>
          <cell r="J320"/>
          <cell r="K320">
            <v>105000</v>
          </cell>
          <cell r="L320">
            <v>105000</v>
          </cell>
          <cell r="M320">
            <v>105000</v>
          </cell>
          <cell r="N320">
            <v>105000</v>
          </cell>
          <cell r="O320"/>
          <cell r="P320"/>
          <cell r="Q320"/>
          <cell r="R320"/>
          <cell r="S320">
            <v>545000</v>
          </cell>
          <cell r="T320"/>
        </row>
        <row r="321">
          <cell r="C321" t="str">
            <v>SS20-00052A</v>
          </cell>
          <cell r="D321">
            <v>20000</v>
          </cell>
          <cell r="E321">
            <v>20000</v>
          </cell>
          <cell r="F321">
            <v>20000</v>
          </cell>
          <cell r="G321">
            <v>20000</v>
          </cell>
          <cell r="H321">
            <v>25000</v>
          </cell>
          <cell r="I321"/>
          <cell r="J321"/>
          <cell r="K321">
            <v>105000</v>
          </cell>
          <cell r="L321">
            <v>105000</v>
          </cell>
          <cell r="M321">
            <v>105000</v>
          </cell>
          <cell r="N321">
            <v>105000</v>
          </cell>
          <cell r="O321"/>
          <cell r="P321"/>
          <cell r="Q321"/>
          <cell r="R321"/>
          <cell r="S321">
            <v>525000</v>
          </cell>
          <cell r="T321"/>
        </row>
        <row r="322">
          <cell r="C322" t="str">
            <v>T002-0070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>
            <v>0</v>
          </cell>
          <cell r="T322"/>
        </row>
        <row r="323">
          <cell r="C323" t="str">
            <v>T002-0077</v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>
            <v>0</v>
          </cell>
          <cell r="T323"/>
        </row>
        <row r="324">
          <cell r="C324" t="str">
            <v>T002-0077</v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>
            <v>0</v>
          </cell>
          <cell r="T324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23.10"/>
      <sheetName val="Sheet1"/>
      <sheetName val="31.10"/>
      <sheetName val="07.11"/>
      <sheetName val="VẬT TƯ"/>
      <sheetName val="Sheet3"/>
      <sheetName val="STOCK (2)"/>
      <sheetName val="FCSTSDV"/>
      <sheetName val="ống nhựa túi bóng"/>
      <sheetName val="ống nhựa túi bóng (2)"/>
      <sheetName val="VẬT TƯ sản xuất"/>
      <sheetName val="Sheet2"/>
      <sheetName val="ok"/>
      <sheetName val="04.06"/>
      <sheetName val="tính băng dính sạch"/>
      <sheetName val="tính tồn"/>
      <sheetName val="f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/>
          <cell r="P2"/>
          <cell r="Q2"/>
          <cell r="R2"/>
          <cell r="S2">
            <v>0</v>
          </cell>
          <cell r="T2" t="str">
            <v>EG02 COVER PANEL</v>
          </cell>
        </row>
        <row r="3">
          <cell r="C3" t="str">
            <v>LJ63-15126A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/>
          <cell r="P3"/>
          <cell r="Q3"/>
          <cell r="R3"/>
          <cell r="S3">
            <v>0</v>
          </cell>
          <cell r="T3" t="str">
            <v>EG02 COVER IC PCF</v>
          </cell>
        </row>
        <row r="4">
          <cell r="C4" t="str">
            <v>LJ63-15128A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/>
          <cell r="P4"/>
          <cell r="Q4"/>
          <cell r="R4"/>
          <cell r="S4">
            <v>0</v>
          </cell>
          <cell r="T4" t="str">
            <v>EG02 COVER WINDOW C</v>
          </cell>
        </row>
        <row r="5">
          <cell r="C5" t="str">
            <v>LJ63-15456A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/>
          <cell r="P5"/>
          <cell r="Q5"/>
          <cell r="R5"/>
          <cell r="S5">
            <v>0</v>
          </cell>
          <cell r="T5" t="str">
            <v>HT01 COVER WINDOW C</v>
          </cell>
        </row>
        <row r="6">
          <cell r="C6" t="str">
            <v>LJ63-15458A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/>
          <cell r="P6"/>
          <cell r="Q6"/>
          <cell r="R6"/>
          <cell r="S6">
            <v>0</v>
          </cell>
          <cell r="T6" t="str">
            <v xml:space="preserve">HT01 COVER IC </v>
          </cell>
        </row>
        <row r="7">
          <cell r="C7" t="str">
            <v>LJ63-15460A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/>
          <cell r="P7"/>
          <cell r="Q7"/>
          <cell r="R7"/>
          <cell r="S7">
            <v>0</v>
          </cell>
          <cell r="T7" t="str">
            <v>HT01 COVER PANEL</v>
          </cell>
        </row>
        <row r="8">
          <cell r="C8" t="str">
            <v>LJ63-15487A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/>
          <cell r="P8"/>
          <cell r="Q8"/>
          <cell r="R8"/>
          <cell r="S8">
            <v>0</v>
          </cell>
          <cell r="T8" t="str">
            <v>HT01 COVER FPC</v>
          </cell>
        </row>
        <row r="9">
          <cell r="C9" t="str">
            <v>LJ63-16219A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/>
          <cell r="P9"/>
          <cell r="Q9"/>
          <cell r="R9"/>
          <cell r="S9">
            <v>0</v>
          </cell>
          <cell r="T9" t="str">
            <v>HT28 COVER PANEL</v>
          </cell>
        </row>
        <row r="10">
          <cell r="C10" t="str">
            <v>LJ63-16305A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/>
          <cell r="P10"/>
          <cell r="Q10"/>
          <cell r="R10"/>
          <cell r="S10">
            <v>0</v>
          </cell>
          <cell r="T10" t="str">
            <v xml:space="preserve">KR01 COVER WINDOW </v>
          </cell>
        </row>
        <row r="11">
          <cell r="C11" t="str">
            <v>LJ63-15999A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/>
          <cell r="P11"/>
          <cell r="Q11"/>
          <cell r="R11"/>
          <cell r="S11">
            <v>0</v>
          </cell>
          <cell r="T11" t="str">
            <v>KK01 COVER SPACER</v>
          </cell>
        </row>
        <row r="12">
          <cell r="C12" t="str">
            <v>LJ63-16071A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/>
          <cell r="P12"/>
          <cell r="Q12"/>
          <cell r="R12"/>
          <cell r="S12">
            <v>0</v>
          </cell>
          <cell r="T12" t="str">
            <v>KK01 COVER PANEL</v>
          </cell>
        </row>
        <row r="13">
          <cell r="C13" t="str">
            <v>LJ63-16157A</v>
          </cell>
          <cell r="D13">
            <v>6000</v>
          </cell>
          <cell r="E13">
            <v>6000</v>
          </cell>
          <cell r="F13">
            <v>6000</v>
          </cell>
          <cell r="G13">
            <v>6000</v>
          </cell>
          <cell r="H13">
            <v>6000</v>
          </cell>
          <cell r="I13">
            <v>6000</v>
          </cell>
          <cell r="J13">
            <v>0</v>
          </cell>
          <cell r="K13">
            <v>18000</v>
          </cell>
          <cell r="L13">
            <v>18000</v>
          </cell>
          <cell r="M13">
            <v>18000</v>
          </cell>
          <cell r="N13">
            <v>18000</v>
          </cell>
          <cell r="O13"/>
          <cell r="P13"/>
          <cell r="Q13"/>
          <cell r="R13"/>
          <cell r="S13">
            <v>108000</v>
          </cell>
          <cell r="T13" t="str">
            <v>MJ01 COVER-COF</v>
          </cell>
        </row>
        <row r="14">
          <cell r="C14" t="str">
            <v>LJ63-16183A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/>
          <cell r="P14"/>
          <cell r="Q14"/>
          <cell r="R14"/>
          <cell r="S14">
            <v>0</v>
          </cell>
          <cell r="T14" t="str">
            <v>MJ01 COVER PANEL</v>
          </cell>
        </row>
        <row r="15">
          <cell r="C15" t="str">
            <v>LJ63-15095A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/>
          <cell r="P15"/>
          <cell r="Q15"/>
          <cell r="R15"/>
          <cell r="S15">
            <v>0</v>
          </cell>
          <cell r="T15" t="str">
            <v>EU01 COVER PANEL</v>
          </cell>
        </row>
        <row r="16">
          <cell r="C16" t="str">
            <v>LJ63-15645A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21000</v>
          </cell>
          <cell r="L16">
            <v>15000</v>
          </cell>
          <cell r="M16">
            <v>15000</v>
          </cell>
          <cell r="N16">
            <v>15000</v>
          </cell>
          <cell r="O16"/>
          <cell r="P16"/>
          <cell r="Q16"/>
          <cell r="R16"/>
          <cell r="S16">
            <v>66000</v>
          </cell>
          <cell r="T16" t="str">
            <v>EU01 COVER COF</v>
          </cell>
        </row>
        <row r="17">
          <cell r="C17" t="str">
            <v>LJ63-16354A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/>
          <cell r="P17"/>
          <cell r="Q17"/>
          <cell r="R17"/>
          <cell r="S17">
            <v>0</v>
          </cell>
          <cell r="T17" t="str">
            <v>EU08 COVER PANEL</v>
          </cell>
        </row>
        <row r="18">
          <cell r="C18" t="str">
            <v>LJ63-17015A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7350</v>
          </cell>
          <cell r="L18">
            <v>26400</v>
          </cell>
          <cell r="M18">
            <v>26400</v>
          </cell>
          <cell r="N18">
            <v>26400</v>
          </cell>
          <cell r="O18"/>
          <cell r="P18"/>
          <cell r="Q18"/>
          <cell r="R18"/>
          <cell r="S18">
            <v>86550</v>
          </cell>
          <cell r="T18" t="str">
            <v>EU09 COVER PANEL</v>
          </cell>
        </row>
        <row r="19">
          <cell r="C19" t="str">
            <v>LJ63-17016A</v>
          </cell>
          <cell r="D19">
            <v>6000</v>
          </cell>
          <cell r="E19">
            <v>6000</v>
          </cell>
          <cell r="F19">
            <v>6000</v>
          </cell>
          <cell r="G19">
            <v>6000</v>
          </cell>
          <cell r="H19">
            <v>6000</v>
          </cell>
          <cell r="I19">
            <v>6000</v>
          </cell>
          <cell r="J19">
            <v>6000</v>
          </cell>
          <cell r="K19">
            <v>2100</v>
          </cell>
          <cell r="L19">
            <v>16950</v>
          </cell>
          <cell r="M19">
            <v>16950</v>
          </cell>
          <cell r="N19">
            <v>16950</v>
          </cell>
          <cell r="O19"/>
          <cell r="P19"/>
          <cell r="Q19"/>
          <cell r="R19"/>
          <cell r="S19">
            <v>94950</v>
          </cell>
          <cell r="T19" t="str">
            <v>MJ04 COVER-PANEL</v>
          </cell>
        </row>
        <row r="20">
          <cell r="C20" t="str">
            <v>LJ63-16343A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13000</v>
          </cell>
          <cell r="L20">
            <v>0</v>
          </cell>
          <cell r="M20">
            <v>0</v>
          </cell>
          <cell r="N20">
            <v>0</v>
          </cell>
          <cell r="O20"/>
          <cell r="P20"/>
          <cell r="Q20"/>
          <cell r="R20"/>
          <cell r="S20">
            <v>13000</v>
          </cell>
          <cell r="T20" t="str">
            <v>ME09 COVER-GRIP</v>
          </cell>
        </row>
        <row r="21">
          <cell r="C21" t="str">
            <v>LJ63-16362A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15000</v>
          </cell>
          <cell r="L21">
            <v>0</v>
          </cell>
          <cell r="M21">
            <v>0</v>
          </cell>
          <cell r="N21">
            <v>0</v>
          </cell>
          <cell r="O21"/>
          <cell r="P21"/>
          <cell r="Q21"/>
          <cell r="R21"/>
          <cell r="S21">
            <v>15000</v>
          </cell>
          <cell r="T21" t="str">
            <v>ME09 COVER-WINDOW(C)</v>
          </cell>
        </row>
        <row r="22">
          <cell r="C22" t="str">
            <v>LJ63-16436A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13000</v>
          </cell>
          <cell r="L22">
            <v>0</v>
          </cell>
          <cell r="M22">
            <v>0</v>
          </cell>
          <cell r="N22">
            <v>0</v>
          </cell>
          <cell r="O22"/>
          <cell r="P22"/>
          <cell r="Q22"/>
          <cell r="R22"/>
          <cell r="S22">
            <v>13000</v>
          </cell>
          <cell r="T22" t="str">
            <v>ME09 COVER-FPC</v>
          </cell>
        </row>
        <row r="23">
          <cell r="C23" t="str">
            <v>LJ63-17513A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15000</v>
          </cell>
          <cell r="L23">
            <v>0</v>
          </cell>
          <cell r="M23">
            <v>0</v>
          </cell>
          <cell r="N23">
            <v>0</v>
          </cell>
          <cell r="O23"/>
          <cell r="P23"/>
          <cell r="Q23"/>
          <cell r="R23"/>
          <cell r="S23">
            <v>15000</v>
          </cell>
          <cell r="T23" t="str">
            <v>ME11 COVER IC</v>
          </cell>
        </row>
        <row r="24">
          <cell r="C24" t="str">
            <v>LJ63-18656A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13000</v>
          </cell>
          <cell r="L24">
            <v>0</v>
          </cell>
          <cell r="M24">
            <v>0</v>
          </cell>
          <cell r="N24">
            <v>0</v>
          </cell>
          <cell r="O24"/>
          <cell r="P24"/>
          <cell r="Q24"/>
          <cell r="R24"/>
          <cell r="S24">
            <v>13000</v>
          </cell>
          <cell r="T24" t="str">
            <v>ME11 COVER PANEL</v>
          </cell>
        </row>
        <row r="25">
          <cell r="C25" t="str">
            <v>LJ63-16296A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/>
          <cell r="P25"/>
          <cell r="Q25"/>
          <cell r="R25"/>
          <cell r="S25">
            <v>0</v>
          </cell>
          <cell r="T25" t="str">
            <v>ME09 COVER PANEL</v>
          </cell>
        </row>
        <row r="26">
          <cell r="C26" t="str">
            <v>LJ63-16215A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/>
          <cell r="P26"/>
          <cell r="Q26"/>
          <cell r="R26"/>
          <cell r="S26">
            <v>0</v>
          </cell>
          <cell r="T26" t="str">
            <v>MR01 COVER-IC</v>
          </cell>
        </row>
        <row r="27">
          <cell r="C27" t="str">
            <v>LJ63-16232A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/>
          <cell r="P27"/>
          <cell r="Q27"/>
          <cell r="R27"/>
          <cell r="S27">
            <v>0</v>
          </cell>
          <cell r="T27" t="str">
            <v>MR01 COVER-SPACER</v>
          </cell>
        </row>
        <row r="28">
          <cell r="C28" t="str">
            <v>LJ63-16317B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29484</v>
          </cell>
          <cell r="M28">
            <v>29484</v>
          </cell>
          <cell r="N28">
            <v>29484</v>
          </cell>
          <cell r="O28"/>
          <cell r="P28"/>
          <cell r="Q28"/>
          <cell r="R28"/>
          <cell r="S28">
            <v>88452</v>
          </cell>
          <cell r="T28" t="str">
            <v>MQ01 COVER PAD</v>
          </cell>
        </row>
        <row r="29">
          <cell r="C29" t="str">
            <v>LJ63-16334A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/>
          <cell r="P29"/>
          <cell r="Q29"/>
          <cell r="R29"/>
          <cell r="S29">
            <v>0</v>
          </cell>
          <cell r="T29" t="str">
            <v xml:space="preserve">MR01 COVER WINDOW </v>
          </cell>
        </row>
        <row r="30">
          <cell r="C30" t="str">
            <v>LJ63-16344B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/>
          <cell r="P30"/>
          <cell r="Q30"/>
          <cell r="R30"/>
          <cell r="S30">
            <v>0</v>
          </cell>
          <cell r="T30" t="str">
            <v>MR01 COVER PANEL</v>
          </cell>
        </row>
        <row r="31">
          <cell r="C31" t="str">
            <v>LJ63-16300A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/>
          <cell r="P31"/>
          <cell r="Q31"/>
          <cell r="R31"/>
          <cell r="S31">
            <v>0</v>
          </cell>
          <cell r="T31" t="str">
            <v>MR01 COVER-WINDOW(C)</v>
          </cell>
        </row>
        <row r="32">
          <cell r="C32" t="str">
            <v>LJ63-16500B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/>
          <cell r="P32"/>
          <cell r="Q32"/>
          <cell r="R32"/>
          <cell r="S32">
            <v>0</v>
          </cell>
          <cell r="T32" t="str">
            <v>NP01 COVER-IC</v>
          </cell>
        </row>
        <row r="33">
          <cell r="C33" t="str">
            <v>LJ63-16467B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/>
          <cell r="P33"/>
          <cell r="Q33"/>
          <cell r="R33"/>
          <cell r="S33">
            <v>0</v>
          </cell>
          <cell r="T33" t="str">
            <v>NP01 COVER-WINDOW</v>
          </cell>
        </row>
        <row r="34">
          <cell r="C34" t="str">
            <v>LJ63-16465A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/>
          <cell r="P34"/>
          <cell r="Q34"/>
          <cell r="R34"/>
          <cell r="S34">
            <v>0</v>
          </cell>
          <cell r="T34" t="str">
            <v>NP01 COVER PANEL</v>
          </cell>
        </row>
        <row r="35">
          <cell r="C35" t="str">
            <v>LJ63-16507A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/>
          <cell r="P35"/>
          <cell r="Q35"/>
          <cell r="R35"/>
          <cell r="S35">
            <v>0</v>
          </cell>
          <cell r="T35" t="str">
            <v>NP01 COVER-SPACER</v>
          </cell>
        </row>
        <row r="36">
          <cell r="C36" t="str">
            <v>LJ63-16465C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/>
          <cell r="P36"/>
          <cell r="Q36"/>
          <cell r="R36"/>
          <cell r="S36">
            <v>0</v>
          </cell>
          <cell r="T36" t="str">
            <v>NP01 COVER PANEL</v>
          </cell>
        </row>
        <row r="37">
          <cell r="C37" t="str">
            <v>LJ63-16395B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18375</v>
          </cell>
          <cell r="I37">
            <v>0</v>
          </cell>
          <cell r="J37">
            <v>0</v>
          </cell>
          <cell r="K37">
            <v>0</v>
          </cell>
          <cell r="L37">
            <v>22050</v>
          </cell>
          <cell r="M37">
            <v>22050</v>
          </cell>
          <cell r="N37">
            <v>22050</v>
          </cell>
          <cell r="O37"/>
          <cell r="P37"/>
          <cell r="Q37"/>
          <cell r="R37"/>
          <cell r="S37">
            <v>84525</v>
          </cell>
          <cell r="T37" t="str">
            <v>PX01 COVER PAD</v>
          </cell>
        </row>
        <row r="38">
          <cell r="C38" t="str">
            <v>LJ63-16462B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/>
          <cell r="P38"/>
          <cell r="Q38"/>
          <cell r="R38"/>
          <cell r="S38">
            <v>0</v>
          </cell>
          <cell r="T38" t="str">
            <v>NP01 COVER-WINDOW C</v>
          </cell>
        </row>
        <row r="39">
          <cell r="C39" t="str">
            <v>LJ63-16465B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/>
          <cell r="P39"/>
          <cell r="Q39"/>
          <cell r="R39"/>
          <cell r="S39">
            <v>0</v>
          </cell>
          <cell r="T39" t="str">
            <v>NP01 COVER PANEL</v>
          </cell>
        </row>
        <row r="40">
          <cell r="C40" t="str">
            <v>LJ63-16462C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/>
          <cell r="P40"/>
          <cell r="Q40"/>
          <cell r="R40"/>
          <cell r="S40">
            <v>0</v>
          </cell>
          <cell r="T40" t="str">
            <v>NP01 COVER-WINDOW C</v>
          </cell>
        </row>
        <row r="41">
          <cell r="C41" t="str">
            <v>LJ63-16597A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7000</v>
          </cell>
          <cell r="I41">
            <v>7000</v>
          </cell>
          <cell r="J41">
            <v>7000</v>
          </cell>
          <cell r="K41">
            <v>73500</v>
          </cell>
          <cell r="L41">
            <v>10500</v>
          </cell>
          <cell r="M41">
            <v>10500</v>
          </cell>
          <cell r="N41">
            <v>10500</v>
          </cell>
          <cell r="O41"/>
          <cell r="P41"/>
          <cell r="Q41"/>
          <cell r="R41"/>
          <cell r="S41">
            <v>126000</v>
          </cell>
          <cell r="T41" t="str">
            <v xml:space="preserve">RD01 COVER SPACER </v>
          </cell>
        </row>
        <row r="42">
          <cell r="C42" t="str">
            <v>LJ63-16706A</v>
          </cell>
          <cell r="D42">
            <v>0</v>
          </cell>
          <cell r="E42">
            <v>0</v>
          </cell>
          <cell r="F42">
            <v>0</v>
          </cell>
          <cell r="G42">
            <v>6000</v>
          </cell>
          <cell r="H42">
            <v>6000</v>
          </cell>
          <cell r="I42">
            <v>6000</v>
          </cell>
          <cell r="J42">
            <v>6000</v>
          </cell>
          <cell r="K42">
            <v>72000</v>
          </cell>
          <cell r="L42">
            <v>15000</v>
          </cell>
          <cell r="M42">
            <v>15000</v>
          </cell>
          <cell r="N42">
            <v>15000</v>
          </cell>
          <cell r="O42"/>
          <cell r="P42"/>
          <cell r="Q42"/>
          <cell r="R42"/>
          <cell r="S42">
            <v>141000</v>
          </cell>
          <cell r="T42" t="str">
            <v>RD01 COVER IC</v>
          </cell>
        </row>
        <row r="43">
          <cell r="C43" t="str">
            <v>LJ63-16707A</v>
          </cell>
          <cell r="D43">
            <v>0</v>
          </cell>
          <cell r="E43">
            <v>0</v>
          </cell>
          <cell r="F43">
            <v>0</v>
          </cell>
          <cell r="G43">
            <v>6000</v>
          </cell>
          <cell r="H43">
            <v>6000</v>
          </cell>
          <cell r="I43">
            <v>6000</v>
          </cell>
          <cell r="J43">
            <v>6000</v>
          </cell>
          <cell r="K43">
            <v>57000</v>
          </cell>
          <cell r="L43">
            <v>28200</v>
          </cell>
          <cell r="M43">
            <v>28200</v>
          </cell>
          <cell r="N43">
            <v>28200</v>
          </cell>
          <cell r="O43"/>
          <cell r="P43"/>
          <cell r="Q43"/>
          <cell r="R43"/>
          <cell r="S43">
            <v>165600</v>
          </cell>
          <cell r="T43" t="str">
            <v>RD01 COVER PAD</v>
          </cell>
        </row>
        <row r="44">
          <cell r="C44" t="str">
            <v>LJ63-16787A</v>
          </cell>
          <cell r="D44">
            <v>0</v>
          </cell>
          <cell r="E44">
            <v>0</v>
          </cell>
          <cell r="F44">
            <v>0</v>
          </cell>
          <cell r="G44">
            <v>6000</v>
          </cell>
          <cell r="H44">
            <v>6000</v>
          </cell>
          <cell r="I44">
            <v>6000</v>
          </cell>
          <cell r="J44">
            <v>6000</v>
          </cell>
          <cell r="K44">
            <v>63000</v>
          </cell>
          <cell r="L44">
            <v>21000</v>
          </cell>
          <cell r="M44">
            <v>21000</v>
          </cell>
          <cell r="N44">
            <v>21000</v>
          </cell>
          <cell r="O44"/>
          <cell r="P44"/>
          <cell r="Q44"/>
          <cell r="R44"/>
          <cell r="S44">
            <v>150000</v>
          </cell>
          <cell r="T44" t="str">
            <v>RD01 COVER WINDOW C</v>
          </cell>
        </row>
        <row r="45">
          <cell r="C45" t="str">
            <v>LJ63-16787B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/>
          <cell r="P45"/>
          <cell r="Q45"/>
          <cell r="R45"/>
          <cell r="S45">
            <v>0</v>
          </cell>
          <cell r="T45" t="str">
            <v>RD01 COVER WINDOW C</v>
          </cell>
        </row>
        <row r="46">
          <cell r="C46" t="str">
            <v>LJ63-16595B</v>
          </cell>
          <cell r="D46">
            <v>0</v>
          </cell>
          <cell r="E46">
            <v>0</v>
          </cell>
          <cell r="F46">
            <v>0</v>
          </cell>
          <cell r="G46">
            <v>6000</v>
          </cell>
          <cell r="H46">
            <v>6000</v>
          </cell>
          <cell r="I46">
            <v>6000</v>
          </cell>
          <cell r="J46">
            <v>6000</v>
          </cell>
          <cell r="K46">
            <v>63000</v>
          </cell>
          <cell r="L46">
            <v>27000</v>
          </cell>
          <cell r="M46">
            <v>27000</v>
          </cell>
          <cell r="N46">
            <v>27000</v>
          </cell>
          <cell r="O46"/>
          <cell r="P46"/>
          <cell r="Q46"/>
          <cell r="R46"/>
          <cell r="S46">
            <v>168000</v>
          </cell>
          <cell r="T46" t="str">
            <v>RD01 COVER WINDOW</v>
          </cell>
        </row>
        <row r="47">
          <cell r="C47" t="str">
            <v>LJ63-17315A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/>
          <cell r="P47"/>
          <cell r="Q47"/>
          <cell r="R47"/>
          <cell r="S47">
            <v>0</v>
          </cell>
          <cell r="T47" t="str">
            <v>WQ01 COVER IC</v>
          </cell>
        </row>
        <row r="48">
          <cell r="C48" t="str">
            <v>LJ63-17304A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/>
          <cell r="P48"/>
          <cell r="Q48"/>
          <cell r="R48"/>
          <cell r="S48">
            <v>0</v>
          </cell>
          <cell r="T48" t="str">
            <v>WQ01 COVER WINDOW</v>
          </cell>
        </row>
        <row r="49">
          <cell r="C49" t="str">
            <v>LJ63-17347A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/>
          <cell r="P49"/>
          <cell r="Q49"/>
          <cell r="R49"/>
          <cell r="S49">
            <v>0</v>
          </cell>
          <cell r="T49" t="str">
            <v>WQ01 COVER SPACER</v>
          </cell>
        </row>
        <row r="50">
          <cell r="C50" t="str">
            <v>LJ63-17349A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/>
          <cell r="P50"/>
          <cell r="Q50"/>
          <cell r="R50"/>
          <cell r="S50">
            <v>0</v>
          </cell>
          <cell r="T50" t="str">
            <v>WQ01 COVER GRIP</v>
          </cell>
        </row>
        <row r="51">
          <cell r="C51" t="str">
            <v>LJ63-17451A</v>
          </cell>
          <cell r="D51">
            <v>15000</v>
          </cell>
          <cell r="E51">
            <v>15000</v>
          </cell>
          <cell r="F51">
            <v>15000</v>
          </cell>
          <cell r="G51">
            <v>15000</v>
          </cell>
          <cell r="H51">
            <v>12000</v>
          </cell>
          <cell r="I51">
            <v>15000</v>
          </cell>
          <cell r="J51">
            <v>12000</v>
          </cell>
          <cell r="K51">
            <v>93000</v>
          </cell>
          <cell r="L51">
            <v>55500</v>
          </cell>
          <cell r="M51">
            <v>55500</v>
          </cell>
          <cell r="N51">
            <v>55500</v>
          </cell>
          <cell r="O51"/>
          <cell r="P51"/>
          <cell r="Q51"/>
          <cell r="R51"/>
          <cell r="S51">
            <v>358500</v>
          </cell>
          <cell r="T51" t="str">
            <v>WQ01 COVER GRIP</v>
          </cell>
        </row>
        <row r="52">
          <cell r="C52" t="str">
            <v>LJ63-17348A</v>
          </cell>
          <cell r="D52">
            <v>24000</v>
          </cell>
          <cell r="E52">
            <v>27000</v>
          </cell>
          <cell r="F52">
            <v>24000</v>
          </cell>
          <cell r="G52">
            <v>27000</v>
          </cell>
          <cell r="H52">
            <v>24000</v>
          </cell>
          <cell r="I52">
            <v>27000</v>
          </cell>
          <cell r="J52">
            <v>24000</v>
          </cell>
          <cell r="K52">
            <v>159000</v>
          </cell>
          <cell r="L52">
            <v>129000</v>
          </cell>
          <cell r="M52">
            <v>129000</v>
          </cell>
          <cell r="N52">
            <v>129000</v>
          </cell>
          <cell r="O52"/>
          <cell r="P52"/>
          <cell r="Q52"/>
          <cell r="R52"/>
          <cell r="S52">
            <v>723000</v>
          </cell>
          <cell r="T52" t="str">
            <v>WQ01 COVER FPC</v>
          </cell>
        </row>
        <row r="53">
          <cell r="C53" t="str">
            <v>LJ63-17310A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10000</v>
          </cell>
          <cell r="J53">
            <v>10000</v>
          </cell>
          <cell r="K53">
            <v>70000</v>
          </cell>
          <cell r="L53">
            <v>30000</v>
          </cell>
          <cell r="M53">
            <v>30000</v>
          </cell>
          <cell r="N53">
            <v>30000</v>
          </cell>
          <cell r="O53"/>
          <cell r="P53"/>
          <cell r="Q53"/>
          <cell r="R53"/>
          <cell r="S53">
            <v>180000</v>
          </cell>
          <cell r="T53" t="str">
            <v>WQ01 COVER PAD</v>
          </cell>
        </row>
        <row r="54">
          <cell r="C54" t="str">
            <v>LJ63-17543A</v>
          </cell>
          <cell r="D54">
            <v>12000</v>
          </cell>
          <cell r="E54">
            <v>15000</v>
          </cell>
          <cell r="F54">
            <v>12000</v>
          </cell>
          <cell r="G54">
            <v>15000</v>
          </cell>
          <cell r="H54">
            <v>12000</v>
          </cell>
          <cell r="I54">
            <v>15000</v>
          </cell>
          <cell r="J54">
            <v>12000</v>
          </cell>
          <cell r="K54">
            <v>93000</v>
          </cell>
          <cell r="L54">
            <v>66000</v>
          </cell>
          <cell r="M54">
            <v>66000</v>
          </cell>
          <cell r="N54">
            <v>66000</v>
          </cell>
          <cell r="O54"/>
          <cell r="P54"/>
          <cell r="Q54"/>
          <cell r="R54"/>
          <cell r="S54">
            <v>384000</v>
          </cell>
          <cell r="T54" t="str">
            <v>WP01 COVER PAD</v>
          </cell>
        </row>
        <row r="55">
          <cell r="C55" t="str">
            <v>LJ63-17830A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/>
          <cell r="P55"/>
          <cell r="Q55"/>
          <cell r="R55"/>
          <cell r="S55">
            <v>0</v>
          </cell>
          <cell r="T55" t="str">
            <v>WQ01 COVER PANEL</v>
          </cell>
        </row>
        <row r="56">
          <cell r="C56" t="str">
            <v>LJ63-17616A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/>
          <cell r="P56"/>
          <cell r="Q56"/>
          <cell r="R56"/>
          <cell r="S56">
            <v>0</v>
          </cell>
          <cell r="T56" t="str">
            <v>WH01 COVER IC</v>
          </cell>
        </row>
        <row r="57">
          <cell r="C57" t="str">
            <v>LJ63-17602A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/>
          <cell r="P57"/>
          <cell r="Q57"/>
          <cell r="R57"/>
          <cell r="S57">
            <v>0</v>
          </cell>
          <cell r="T57" t="str">
            <v>WH01 COVER PAD</v>
          </cell>
        </row>
        <row r="58">
          <cell r="C58" t="str">
            <v>LJ63-17609A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6000</v>
          </cell>
          <cell r="M58">
            <v>6000</v>
          </cell>
          <cell r="N58">
            <v>6000</v>
          </cell>
          <cell r="O58"/>
          <cell r="P58"/>
          <cell r="Q58"/>
          <cell r="R58"/>
          <cell r="S58">
            <v>18000</v>
          </cell>
          <cell r="T58" t="str">
            <v>WH01 COVER WINDOW</v>
          </cell>
        </row>
        <row r="59">
          <cell r="C59" t="str">
            <v>LJ63-17617A</v>
          </cell>
          <cell r="D59">
            <v>0</v>
          </cell>
          <cell r="E59">
            <v>0</v>
          </cell>
          <cell r="F59">
            <v>10500</v>
          </cell>
          <cell r="G59">
            <v>10500</v>
          </cell>
          <cell r="H59">
            <v>10500</v>
          </cell>
          <cell r="I59">
            <v>10500</v>
          </cell>
          <cell r="J59">
            <v>0</v>
          </cell>
          <cell r="K59">
            <v>0</v>
          </cell>
          <cell r="L59">
            <v>7000</v>
          </cell>
          <cell r="M59">
            <v>7000</v>
          </cell>
          <cell r="N59">
            <v>7000</v>
          </cell>
          <cell r="O59"/>
          <cell r="P59"/>
          <cell r="Q59"/>
          <cell r="R59"/>
          <cell r="S59">
            <v>63000</v>
          </cell>
          <cell r="T59" t="str">
            <v>WH01 COVER SPACER</v>
          </cell>
        </row>
        <row r="60">
          <cell r="C60" t="str">
            <v>LJ63-17630A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/>
          <cell r="P60"/>
          <cell r="Q60"/>
          <cell r="R60"/>
          <cell r="S60">
            <v>0</v>
          </cell>
          <cell r="T60" t="str">
            <v>WH01 COVER WINDOW C</v>
          </cell>
        </row>
        <row r="61">
          <cell r="C61" t="str">
            <v>LJ63-17631A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/>
          <cell r="P61"/>
          <cell r="Q61"/>
          <cell r="R61"/>
          <cell r="S61">
            <v>0</v>
          </cell>
          <cell r="T61" t="str">
            <v>WH01 COVER PANEL</v>
          </cell>
        </row>
        <row r="62">
          <cell r="C62" t="str">
            <v>LJ63-17308A</v>
          </cell>
          <cell r="D62">
            <v>12000</v>
          </cell>
          <cell r="E62">
            <v>15000</v>
          </cell>
          <cell r="F62">
            <v>12000</v>
          </cell>
          <cell r="G62">
            <v>15000</v>
          </cell>
          <cell r="H62">
            <v>12000</v>
          </cell>
          <cell r="I62">
            <v>15000</v>
          </cell>
          <cell r="J62">
            <v>12000</v>
          </cell>
          <cell r="K62">
            <v>93000</v>
          </cell>
          <cell r="L62">
            <v>69000</v>
          </cell>
          <cell r="M62">
            <v>69000</v>
          </cell>
          <cell r="N62">
            <v>69000</v>
          </cell>
          <cell r="O62"/>
          <cell r="P62"/>
          <cell r="Q62"/>
          <cell r="R62"/>
          <cell r="S62">
            <v>393000</v>
          </cell>
          <cell r="T62" t="str">
            <v>WP01 COVER-WINDOW</v>
          </cell>
        </row>
        <row r="63">
          <cell r="C63" t="str">
            <v>LJ63-17350A</v>
          </cell>
          <cell r="D63">
            <v>14000</v>
          </cell>
          <cell r="E63">
            <v>14000</v>
          </cell>
          <cell r="F63">
            <v>14000</v>
          </cell>
          <cell r="G63">
            <v>14000</v>
          </cell>
          <cell r="H63">
            <v>14000</v>
          </cell>
          <cell r="I63">
            <v>14000</v>
          </cell>
          <cell r="J63">
            <v>14000</v>
          </cell>
          <cell r="K63">
            <v>98000</v>
          </cell>
          <cell r="L63">
            <v>52500</v>
          </cell>
          <cell r="M63">
            <v>52500</v>
          </cell>
          <cell r="N63">
            <v>52500</v>
          </cell>
          <cell r="O63"/>
          <cell r="P63"/>
          <cell r="Q63"/>
          <cell r="R63"/>
          <cell r="S63">
            <v>353500</v>
          </cell>
          <cell r="T63" t="str">
            <v>WP01 COVER-SPACER</v>
          </cell>
        </row>
        <row r="64">
          <cell r="C64" t="str">
            <v>LJ63-17430A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/>
          <cell r="P64"/>
          <cell r="Q64"/>
          <cell r="R64"/>
          <cell r="S64">
            <v>0</v>
          </cell>
          <cell r="T64" t="str">
            <v>WP01 COVER-WINDOW</v>
          </cell>
        </row>
        <row r="65">
          <cell r="C65" t="str">
            <v>LJ63-17312A</v>
          </cell>
          <cell r="D65">
            <v>15000</v>
          </cell>
          <cell r="E65">
            <v>15000</v>
          </cell>
          <cell r="F65">
            <v>15000</v>
          </cell>
          <cell r="G65">
            <v>15000</v>
          </cell>
          <cell r="H65">
            <v>15000</v>
          </cell>
          <cell r="I65">
            <v>15000</v>
          </cell>
          <cell r="J65">
            <v>15000</v>
          </cell>
          <cell r="K65">
            <v>102000</v>
          </cell>
          <cell r="L65">
            <v>0</v>
          </cell>
          <cell r="M65">
            <v>0</v>
          </cell>
          <cell r="N65">
            <v>0</v>
          </cell>
          <cell r="O65"/>
          <cell r="P65"/>
          <cell r="Q65"/>
          <cell r="R65"/>
          <cell r="S65">
            <v>207000</v>
          </cell>
          <cell r="T65" t="str">
            <v>WP01 COVER-IC</v>
          </cell>
        </row>
        <row r="66">
          <cell r="C66" t="str">
            <v>LJ63-17834B</v>
          </cell>
          <cell r="D66">
            <v>12000</v>
          </cell>
          <cell r="E66">
            <v>15000</v>
          </cell>
          <cell r="F66">
            <v>12000</v>
          </cell>
          <cell r="G66">
            <v>15000</v>
          </cell>
          <cell r="H66">
            <v>12000</v>
          </cell>
          <cell r="I66">
            <v>15000</v>
          </cell>
          <cell r="J66">
            <v>12000</v>
          </cell>
          <cell r="K66">
            <v>93000</v>
          </cell>
          <cell r="L66">
            <v>66000</v>
          </cell>
          <cell r="M66">
            <v>66000</v>
          </cell>
          <cell r="N66">
            <v>66000</v>
          </cell>
          <cell r="O66"/>
          <cell r="P66"/>
          <cell r="Q66"/>
          <cell r="R66"/>
          <cell r="S66">
            <v>384000</v>
          </cell>
          <cell r="T66" t="str">
            <v>WP01 COVER-PANEL</v>
          </cell>
        </row>
        <row r="67">
          <cell r="C67" t="str">
            <v>LJ63-17834D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/>
          <cell r="P67"/>
          <cell r="Q67"/>
          <cell r="R67"/>
          <cell r="S67">
            <v>0</v>
          </cell>
          <cell r="T67" t="str">
            <v>WP01 COVER-PANEL</v>
          </cell>
        </row>
        <row r="68">
          <cell r="C68" t="str">
            <v>LJ63-18013A</v>
          </cell>
          <cell r="D68">
            <v>10500</v>
          </cell>
          <cell r="E68">
            <v>10500</v>
          </cell>
          <cell r="F68">
            <v>10500</v>
          </cell>
          <cell r="G68">
            <v>10500</v>
          </cell>
          <cell r="H68">
            <v>10500</v>
          </cell>
          <cell r="I68">
            <v>10500</v>
          </cell>
          <cell r="J68">
            <v>10500</v>
          </cell>
          <cell r="K68">
            <v>73500</v>
          </cell>
          <cell r="L68">
            <v>73500</v>
          </cell>
          <cell r="M68">
            <v>73500</v>
          </cell>
          <cell r="N68">
            <v>73500</v>
          </cell>
          <cell r="O68"/>
          <cell r="P68"/>
          <cell r="Q68"/>
          <cell r="R68"/>
          <cell r="S68">
            <v>367500</v>
          </cell>
          <cell r="T68" t="str">
            <v>TG01 COVER SPACER</v>
          </cell>
        </row>
        <row r="69">
          <cell r="C69" t="str">
            <v>LJ63-18020A</v>
          </cell>
          <cell r="D69">
            <v>15000</v>
          </cell>
          <cell r="E69">
            <v>15000</v>
          </cell>
          <cell r="F69">
            <v>15000</v>
          </cell>
          <cell r="G69">
            <v>15000</v>
          </cell>
          <cell r="H69">
            <v>15000</v>
          </cell>
          <cell r="I69">
            <v>15000</v>
          </cell>
          <cell r="J69">
            <v>15000</v>
          </cell>
          <cell r="K69">
            <v>24000</v>
          </cell>
          <cell r="L69">
            <v>0</v>
          </cell>
          <cell r="M69">
            <v>0</v>
          </cell>
          <cell r="N69">
            <v>0</v>
          </cell>
          <cell r="O69"/>
          <cell r="P69"/>
          <cell r="Q69"/>
          <cell r="R69"/>
          <cell r="S69">
            <v>129000</v>
          </cell>
          <cell r="T69" t="str">
            <v>TG01 COVER IC</v>
          </cell>
        </row>
        <row r="70">
          <cell r="C70" t="str">
            <v>LJ63-18021A</v>
          </cell>
          <cell r="D70">
            <v>10500</v>
          </cell>
          <cell r="E70">
            <v>10500</v>
          </cell>
          <cell r="F70">
            <v>10500</v>
          </cell>
          <cell r="G70">
            <v>10500</v>
          </cell>
          <cell r="H70">
            <v>10500</v>
          </cell>
          <cell r="I70">
            <v>10500</v>
          </cell>
          <cell r="J70">
            <v>10500</v>
          </cell>
          <cell r="K70">
            <v>73500</v>
          </cell>
          <cell r="L70">
            <v>10000</v>
          </cell>
          <cell r="M70">
            <v>10000</v>
          </cell>
          <cell r="N70">
            <v>10000</v>
          </cell>
          <cell r="O70"/>
          <cell r="P70"/>
          <cell r="Q70"/>
          <cell r="R70"/>
          <cell r="S70">
            <v>177000</v>
          </cell>
          <cell r="T70" t="str">
            <v>TG01 COVER PAD</v>
          </cell>
        </row>
        <row r="71">
          <cell r="C71" t="str">
            <v>LJ63-18022A</v>
          </cell>
          <cell r="D71">
            <v>12000</v>
          </cell>
          <cell r="E71">
            <v>12000</v>
          </cell>
          <cell r="F71">
            <v>12000</v>
          </cell>
          <cell r="G71">
            <v>12000</v>
          </cell>
          <cell r="H71">
            <v>12000</v>
          </cell>
          <cell r="I71">
            <v>12000</v>
          </cell>
          <cell r="J71">
            <v>12000</v>
          </cell>
          <cell r="K71">
            <v>66000</v>
          </cell>
          <cell r="L71">
            <v>66000</v>
          </cell>
          <cell r="M71">
            <v>66000</v>
          </cell>
          <cell r="N71">
            <v>66000</v>
          </cell>
          <cell r="O71"/>
          <cell r="P71"/>
          <cell r="Q71"/>
          <cell r="R71"/>
          <cell r="S71">
            <v>348000</v>
          </cell>
          <cell r="T71" t="str">
            <v>TG01 COVER WINDOW</v>
          </cell>
        </row>
        <row r="72">
          <cell r="C72" t="str">
            <v>LJ63-18273A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/>
          <cell r="P72"/>
          <cell r="Q72"/>
          <cell r="R72"/>
          <cell r="S72">
            <v>0</v>
          </cell>
          <cell r="T72" t="str">
            <v>TV01 COVER PANEL
(Z TYPE)</v>
          </cell>
        </row>
        <row r="73">
          <cell r="C73" t="str">
            <v>LJ63-19111A</v>
          </cell>
          <cell r="D73">
            <v>6000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/>
          <cell r="P73"/>
          <cell r="Q73"/>
          <cell r="R73"/>
          <cell r="S73">
            <v>6000</v>
          </cell>
          <cell r="T73" t="str">
            <v>TV01 COVER PANEL
(Z TYPE)</v>
          </cell>
        </row>
        <row r="74">
          <cell r="C74" t="str">
            <v>LJ63-18142A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40000</v>
          </cell>
          <cell r="M74">
            <v>40000</v>
          </cell>
          <cell r="N74">
            <v>40000</v>
          </cell>
          <cell r="O74"/>
          <cell r="P74"/>
          <cell r="Q74"/>
          <cell r="R74"/>
          <cell r="S74">
            <v>120000</v>
          </cell>
          <cell r="T74" t="str">
            <v>TV01 COVER IC</v>
          </cell>
        </row>
        <row r="75">
          <cell r="C75" t="str">
            <v>LJ63-18143A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/>
          <cell r="P75"/>
          <cell r="Q75"/>
          <cell r="R75"/>
          <cell r="S75">
            <v>0</v>
          </cell>
          <cell r="T75" t="str">
            <v>TV01 COVER SPACER</v>
          </cell>
        </row>
        <row r="76">
          <cell r="C76" t="str">
            <v>LJ63-18319A</v>
          </cell>
          <cell r="D76">
            <v>2000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40000</v>
          </cell>
          <cell r="M76">
            <v>40000</v>
          </cell>
          <cell r="N76">
            <v>40000</v>
          </cell>
          <cell r="O76"/>
          <cell r="P76"/>
          <cell r="Q76"/>
          <cell r="R76"/>
          <cell r="S76">
            <v>122000</v>
          </cell>
          <cell r="T76" t="str">
            <v>TV01 COVER FPC</v>
          </cell>
        </row>
        <row r="77">
          <cell r="C77" t="str">
            <v>LJ63-19112A</v>
          </cell>
          <cell r="D77">
            <v>10000</v>
          </cell>
          <cell r="E77">
            <v>10000</v>
          </cell>
          <cell r="F77">
            <v>10000</v>
          </cell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  <cell r="K77">
            <v>65000</v>
          </cell>
          <cell r="L77">
            <v>5000</v>
          </cell>
          <cell r="M77">
            <v>5000</v>
          </cell>
          <cell r="N77">
            <v>5000</v>
          </cell>
          <cell r="O77"/>
          <cell r="P77"/>
          <cell r="Q77"/>
          <cell r="R77"/>
          <cell r="S77">
            <v>150000</v>
          </cell>
          <cell r="T77" t="str">
            <v>TW01 COVER PANEL
(Z TYPE)</v>
          </cell>
        </row>
        <row r="78">
          <cell r="C78" t="str">
            <v>LJ63-18145A</v>
          </cell>
          <cell r="D78">
            <v>10000</v>
          </cell>
          <cell r="E78">
            <v>10000</v>
          </cell>
          <cell r="F78">
            <v>10000</v>
          </cell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  <cell r="K78">
            <v>65000</v>
          </cell>
          <cell r="L78">
            <v>65000</v>
          </cell>
          <cell r="M78">
            <v>65000</v>
          </cell>
          <cell r="N78">
            <v>65000</v>
          </cell>
          <cell r="O78"/>
          <cell r="P78"/>
          <cell r="Q78"/>
          <cell r="R78"/>
          <cell r="S78">
            <v>330000</v>
          </cell>
          <cell r="T78" t="str">
            <v>TW01 COVER IC</v>
          </cell>
        </row>
        <row r="79">
          <cell r="C79" t="str">
            <v>LJ63-18798A</v>
          </cell>
          <cell r="D79">
            <v>10000</v>
          </cell>
          <cell r="E79">
            <v>10000</v>
          </cell>
          <cell r="F79">
            <v>10000</v>
          </cell>
          <cell r="G79">
            <v>10000</v>
          </cell>
          <cell r="H79">
            <v>20000</v>
          </cell>
          <cell r="I79">
            <v>20000</v>
          </cell>
          <cell r="J79">
            <v>20000</v>
          </cell>
          <cell r="K79">
            <v>157500</v>
          </cell>
          <cell r="L79">
            <v>145000</v>
          </cell>
          <cell r="M79">
            <v>145000</v>
          </cell>
          <cell r="N79">
            <v>145000</v>
          </cell>
          <cell r="O79"/>
          <cell r="P79"/>
          <cell r="Q79"/>
          <cell r="R79"/>
          <cell r="S79">
            <v>692500</v>
          </cell>
          <cell r="T79" t="str">
            <v>TW01 COVER SPACER</v>
          </cell>
        </row>
        <row r="80">
          <cell r="C80" t="str">
            <v>LJ63-18318A</v>
          </cell>
          <cell r="D80">
            <v>10000</v>
          </cell>
          <cell r="E80">
            <v>10000</v>
          </cell>
          <cell r="F80">
            <v>10000</v>
          </cell>
          <cell r="G80">
            <v>10000</v>
          </cell>
          <cell r="H80">
            <v>10000</v>
          </cell>
          <cell r="I80">
            <v>10000</v>
          </cell>
          <cell r="J80">
            <v>10000</v>
          </cell>
          <cell r="K80">
            <v>65000</v>
          </cell>
          <cell r="L80">
            <v>5000</v>
          </cell>
          <cell r="M80">
            <v>5000</v>
          </cell>
          <cell r="N80">
            <v>5000</v>
          </cell>
          <cell r="O80"/>
          <cell r="P80"/>
          <cell r="Q80"/>
          <cell r="R80"/>
          <cell r="S80">
            <v>150000</v>
          </cell>
          <cell r="T80" t="str">
            <v>TW01 COVER FPC</v>
          </cell>
        </row>
        <row r="81">
          <cell r="C81" t="str">
            <v>LJ63-18144A</v>
          </cell>
          <cell r="D81">
            <v>10000</v>
          </cell>
          <cell r="E81">
            <v>10000</v>
          </cell>
          <cell r="F81">
            <v>10000</v>
          </cell>
          <cell r="G81">
            <v>10000</v>
          </cell>
          <cell r="H81">
            <v>10000</v>
          </cell>
          <cell r="I81">
            <v>10000</v>
          </cell>
          <cell r="J81">
            <v>10000</v>
          </cell>
          <cell r="K81">
            <v>70000</v>
          </cell>
          <cell r="L81">
            <v>70000</v>
          </cell>
          <cell r="M81">
            <v>70000</v>
          </cell>
          <cell r="N81">
            <v>70000</v>
          </cell>
          <cell r="O81"/>
          <cell r="P81"/>
          <cell r="Q81"/>
          <cell r="R81"/>
          <cell r="S81">
            <v>350000</v>
          </cell>
          <cell r="T81" t="str">
            <v>TV01 COVER-PAD</v>
          </cell>
        </row>
        <row r="82">
          <cell r="C82" t="str">
            <v>LJ63-18662A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/>
          <cell r="P82"/>
          <cell r="Q82"/>
          <cell r="R82"/>
          <cell r="S82">
            <v>0</v>
          </cell>
          <cell r="T82" t="str">
            <v>US01 COVER WINDOW</v>
          </cell>
        </row>
        <row r="83">
          <cell r="C83" t="str">
            <v>LJ63-18666B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/>
          <cell r="P83"/>
          <cell r="Q83"/>
          <cell r="R83"/>
          <cell r="S83">
            <v>0</v>
          </cell>
          <cell r="T83" t="str">
            <v>US01 COVER  PANEL</v>
          </cell>
        </row>
        <row r="84">
          <cell r="C84" t="str">
            <v>LJ63-19215B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/>
          <cell r="P84"/>
          <cell r="Q84"/>
          <cell r="R84"/>
          <cell r="S84">
            <v>0</v>
          </cell>
          <cell r="T84" t="str">
            <v>US01 COVER  PANEL</v>
          </cell>
        </row>
        <row r="85">
          <cell r="C85" t="str">
            <v>LJ63-18665A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/>
          <cell r="P85"/>
          <cell r="Q85"/>
          <cell r="R85"/>
          <cell r="S85">
            <v>0</v>
          </cell>
          <cell r="T85" t="str">
            <v>US01 COVER IC</v>
          </cell>
        </row>
        <row r="86">
          <cell r="C86" t="str">
            <v>LJ63-18667A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/>
          <cell r="P86"/>
          <cell r="Q86"/>
          <cell r="R86"/>
          <cell r="S86">
            <v>0</v>
          </cell>
          <cell r="T86" t="str">
            <v>US01 COVER SPACER</v>
          </cell>
        </row>
        <row r="87">
          <cell r="C87" t="str">
            <v>LJ63-18663A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/>
          <cell r="P87"/>
          <cell r="Q87"/>
          <cell r="R87"/>
          <cell r="S87">
            <v>0</v>
          </cell>
          <cell r="T87" t="str">
            <v>US01 COVER PAD</v>
          </cell>
        </row>
        <row r="88">
          <cell r="C88" t="str">
            <v>LJ63-18648A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/>
          <cell r="P88"/>
          <cell r="Q88"/>
          <cell r="R88"/>
          <cell r="S88">
            <v>0</v>
          </cell>
          <cell r="T88" t="str">
            <v>TS01 COVER  PANEL</v>
          </cell>
        </row>
        <row r="89">
          <cell r="C89" t="str">
            <v>LJ63-18648B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/>
          <cell r="P89"/>
          <cell r="Q89"/>
          <cell r="R89"/>
          <cell r="S89">
            <v>0</v>
          </cell>
          <cell r="T89" t="str">
            <v>TS01 COVER  PANEL</v>
          </cell>
        </row>
        <row r="90">
          <cell r="C90" t="str">
            <v>LJ63-18649A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27000</v>
          </cell>
          <cell r="L90">
            <v>45000</v>
          </cell>
          <cell r="M90">
            <v>45000</v>
          </cell>
          <cell r="N90">
            <v>45000</v>
          </cell>
          <cell r="O90"/>
          <cell r="P90"/>
          <cell r="Q90"/>
          <cell r="R90"/>
          <cell r="S90">
            <v>162000</v>
          </cell>
          <cell r="T90" t="str">
            <v>TS01 COVER IC</v>
          </cell>
        </row>
        <row r="91">
          <cell r="C91" t="str">
            <v>LJ63-18631A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168000</v>
          </cell>
          <cell r="M91">
            <v>168000</v>
          </cell>
          <cell r="N91">
            <v>168000</v>
          </cell>
          <cell r="O91"/>
          <cell r="P91"/>
          <cell r="Q91"/>
          <cell r="R91"/>
          <cell r="S91">
            <v>504000</v>
          </cell>
          <cell r="T91" t="str">
            <v>TS01 COVER PAD</v>
          </cell>
        </row>
        <row r="92">
          <cell r="C92" t="str">
            <v>LJ63-18644A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63000</v>
          </cell>
          <cell r="M92">
            <v>63000</v>
          </cell>
          <cell r="N92">
            <v>63000</v>
          </cell>
          <cell r="O92"/>
          <cell r="P92"/>
          <cell r="Q92"/>
          <cell r="R92"/>
          <cell r="S92">
            <v>189000</v>
          </cell>
          <cell r="T92" t="str">
            <v>TS01 COVER WINDOW</v>
          </cell>
        </row>
        <row r="93">
          <cell r="C93" t="str">
            <v>LJ63-18644A AFTP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/>
          <cell r="P93"/>
          <cell r="Q93"/>
          <cell r="R93"/>
          <cell r="S93">
            <v>0</v>
          </cell>
          <cell r="T93" t="str">
            <v>TS01 COVER WINDOW</v>
          </cell>
        </row>
        <row r="94">
          <cell r="C94" t="str">
            <v>LJ63-17642A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63000</v>
          </cell>
          <cell r="M94">
            <v>63000</v>
          </cell>
          <cell r="N94">
            <v>63000</v>
          </cell>
          <cell r="O94"/>
          <cell r="P94"/>
          <cell r="Q94"/>
          <cell r="R94"/>
          <cell r="S94">
            <v>189000</v>
          </cell>
          <cell r="T94" t="str">
            <v>TS01 COVER  GRIP</v>
          </cell>
        </row>
        <row r="95">
          <cell r="C95" t="str">
            <v>LJ63-18607A</v>
          </cell>
          <cell r="D95">
            <v>24000</v>
          </cell>
          <cell r="E95">
            <v>24000</v>
          </cell>
          <cell r="F95">
            <v>24000</v>
          </cell>
          <cell r="G95">
            <v>24000</v>
          </cell>
          <cell r="H95">
            <v>24000</v>
          </cell>
          <cell r="I95">
            <v>24000</v>
          </cell>
          <cell r="J95">
            <v>24000</v>
          </cell>
          <cell r="K95">
            <v>144000</v>
          </cell>
          <cell r="L95">
            <v>144000</v>
          </cell>
          <cell r="M95">
            <v>144000</v>
          </cell>
          <cell r="N95">
            <v>144000</v>
          </cell>
          <cell r="O95"/>
          <cell r="P95"/>
          <cell r="Q95"/>
          <cell r="R95"/>
          <cell r="S95">
            <v>744000</v>
          </cell>
          <cell r="T95" t="str">
            <v>UM07 COVER-IC</v>
          </cell>
        </row>
        <row r="96">
          <cell r="C96" t="str">
            <v>LJ63-18531A</v>
          </cell>
          <cell r="D96">
            <v>18000</v>
          </cell>
          <cell r="E96">
            <v>18000</v>
          </cell>
          <cell r="F96">
            <v>18000</v>
          </cell>
          <cell r="G96">
            <v>18000</v>
          </cell>
          <cell r="H96">
            <v>18000</v>
          </cell>
          <cell r="I96">
            <v>18000</v>
          </cell>
          <cell r="J96">
            <v>18000</v>
          </cell>
          <cell r="K96">
            <v>126000</v>
          </cell>
          <cell r="L96">
            <v>72000</v>
          </cell>
          <cell r="M96">
            <v>72000</v>
          </cell>
          <cell r="N96">
            <v>72000</v>
          </cell>
          <cell r="O96"/>
          <cell r="P96"/>
          <cell r="Q96"/>
          <cell r="R96"/>
          <cell r="S96">
            <v>468000</v>
          </cell>
          <cell r="T96" t="str">
            <v>UM07 Cover-Spacer</v>
          </cell>
        </row>
        <row r="97">
          <cell r="C97" t="str">
            <v>LJ63-18964A</v>
          </cell>
          <cell r="D97">
            <v>18000</v>
          </cell>
          <cell r="E97">
            <v>18000</v>
          </cell>
          <cell r="F97">
            <v>18000</v>
          </cell>
          <cell r="G97">
            <v>18000</v>
          </cell>
          <cell r="H97">
            <v>18000</v>
          </cell>
          <cell r="I97">
            <v>18000</v>
          </cell>
          <cell r="J97">
            <v>18000</v>
          </cell>
          <cell r="K97">
            <v>126000</v>
          </cell>
          <cell r="L97">
            <v>72000</v>
          </cell>
          <cell r="M97">
            <v>72000</v>
          </cell>
          <cell r="N97">
            <v>72000</v>
          </cell>
          <cell r="O97"/>
          <cell r="P97"/>
          <cell r="Q97"/>
          <cell r="R97"/>
          <cell r="S97">
            <v>468000</v>
          </cell>
          <cell r="T97" t="str">
            <v>UM07 Cover-PANEL(Z type)</v>
          </cell>
        </row>
        <row r="98">
          <cell r="C98" t="str">
            <v>LJ63-18964C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/>
          <cell r="P98"/>
          <cell r="Q98"/>
          <cell r="R98"/>
          <cell r="S98">
            <v>0</v>
          </cell>
          <cell r="T98" t="str">
            <v>UM07 Cover-PANEL(sheet type)</v>
          </cell>
        </row>
        <row r="99">
          <cell r="C99" t="str">
            <v>LJ63-18690A</v>
          </cell>
          <cell r="D99">
            <v>18000</v>
          </cell>
          <cell r="E99">
            <v>18000</v>
          </cell>
          <cell r="F99">
            <v>18000</v>
          </cell>
          <cell r="G99">
            <v>18000</v>
          </cell>
          <cell r="H99">
            <v>18000</v>
          </cell>
          <cell r="I99">
            <v>18000</v>
          </cell>
          <cell r="J99">
            <v>18000</v>
          </cell>
          <cell r="K99">
            <v>126000</v>
          </cell>
          <cell r="L99">
            <v>72000</v>
          </cell>
          <cell r="M99">
            <v>72000</v>
          </cell>
          <cell r="N99">
            <v>72000</v>
          </cell>
          <cell r="O99"/>
          <cell r="P99"/>
          <cell r="Q99"/>
          <cell r="R99"/>
          <cell r="S99">
            <v>468000</v>
          </cell>
          <cell r="T99" t="str">
            <v>UM07 Cover-Pad</v>
          </cell>
        </row>
        <row r="100">
          <cell r="C100" t="str">
            <v>LJ63-18525A</v>
          </cell>
          <cell r="D100">
            <v>18000</v>
          </cell>
          <cell r="E100">
            <v>18000</v>
          </cell>
          <cell r="F100">
            <v>18000</v>
          </cell>
          <cell r="G100">
            <v>18000</v>
          </cell>
          <cell r="H100">
            <v>18000</v>
          </cell>
          <cell r="I100">
            <v>18000</v>
          </cell>
          <cell r="J100">
            <v>18000</v>
          </cell>
          <cell r="K100">
            <v>126000</v>
          </cell>
          <cell r="L100">
            <v>72000</v>
          </cell>
          <cell r="M100">
            <v>72000</v>
          </cell>
          <cell r="N100">
            <v>72000</v>
          </cell>
          <cell r="O100"/>
          <cell r="P100"/>
          <cell r="Q100"/>
          <cell r="R100"/>
          <cell r="S100">
            <v>468000</v>
          </cell>
          <cell r="T100" t="str">
            <v>UM07 Cover-Window</v>
          </cell>
        </row>
        <row r="101">
          <cell r="C101" t="str">
            <v>LJ63-19418A</v>
          </cell>
          <cell r="D101">
            <v>10000</v>
          </cell>
          <cell r="E101">
            <v>10000</v>
          </cell>
          <cell r="F101">
            <v>10000</v>
          </cell>
          <cell r="G101">
            <v>10000</v>
          </cell>
          <cell r="H101">
            <v>10000</v>
          </cell>
          <cell r="I101">
            <v>10000</v>
          </cell>
          <cell r="J101">
            <v>10000</v>
          </cell>
          <cell r="K101">
            <v>70000</v>
          </cell>
          <cell r="L101">
            <v>70000</v>
          </cell>
          <cell r="M101">
            <v>70000</v>
          </cell>
          <cell r="N101">
            <v>70000</v>
          </cell>
          <cell r="O101"/>
          <cell r="P101"/>
          <cell r="Q101"/>
          <cell r="R101"/>
          <cell r="S101">
            <v>350000</v>
          </cell>
          <cell r="T101" t="str">
            <v>TV04  COVER-IC</v>
          </cell>
        </row>
        <row r="102">
          <cell r="C102" t="str">
            <v>LJ63-19417A</v>
          </cell>
          <cell r="D102">
            <v>10000</v>
          </cell>
          <cell r="E102">
            <v>10000</v>
          </cell>
          <cell r="F102">
            <v>10000</v>
          </cell>
          <cell r="G102">
            <v>10000</v>
          </cell>
          <cell r="H102">
            <v>10000</v>
          </cell>
          <cell r="I102">
            <v>10000</v>
          </cell>
          <cell r="J102">
            <v>10000</v>
          </cell>
          <cell r="K102">
            <v>70000</v>
          </cell>
          <cell r="L102">
            <v>70000</v>
          </cell>
          <cell r="M102">
            <v>70000</v>
          </cell>
          <cell r="N102">
            <v>70000</v>
          </cell>
          <cell r="O102"/>
          <cell r="P102"/>
          <cell r="Q102"/>
          <cell r="R102"/>
          <cell r="S102">
            <v>350000</v>
          </cell>
          <cell r="T102" t="str">
            <v>TV04  COVER PANEL</v>
          </cell>
        </row>
        <row r="103">
          <cell r="C103" t="str">
            <v>LJ63-19534A</v>
          </cell>
          <cell r="D103">
            <v>10000</v>
          </cell>
          <cell r="E103">
            <v>10000</v>
          </cell>
          <cell r="F103">
            <v>10000</v>
          </cell>
          <cell r="G103">
            <v>10000</v>
          </cell>
          <cell r="H103">
            <v>10000</v>
          </cell>
          <cell r="I103">
            <v>10000</v>
          </cell>
          <cell r="J103">
            <v>10000</v>
          </cell>
          <cell r="K103">
            <v>70000</v>
          </cell>
          <cell r="L103">
            <v>70000</v>
          </cell>
          <cell r="M103">
            <v>70000</v>
          </cell>
          <cell r="N103">
            <v>70000</v>
          </cell>
          <cell r="O103"/>
          <cell r="P103"/>
          <cell r="Q103"/>
          <cell r="R103"/>
          <cell r="S103">
            <v>350000</v>
          </cell>
          <cell r="T103" t="str">
            <v>TV04 COVER-FPC</v>
          </cell>
        </row>
        <row r="104">
          <cell r="C104" t="str">
            <v>LJ63-19534B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/>
          <cell r="P104"/>
          <cell r="Q104"/>
          <cell r="R104"/>
          <cell r="S104">
            <v>0</v>
          </cell>
          <cell r="T104" t="str">
            <v>TV06 COVER-FPC</v>
          </cell>
        </row>
        <row r="105">
          <cell r="C105" t="str">
            <v>LJ63-18800A</v>
          </cell>
          <cell r="D105">
            <v>10000</v>
          </cell>
          <cell r="E105">
            <v>10000</v>
          </cell>
          <cell r="F105">
            <v>10000</v>
          </cell>
          <cell r="G105">
            <v>10000</v>
          </cell>
          <cell r="H105">
            <v>10000</v>
          </cell>
          <cell r="I105">
            <v>10000</v>
          </cell>
          <cell r="J105">
            <v>10000</v>
          </cell>
          <cell r="K105">
            <v>70000</v>
          </cell>
          <cell r="L105">
            <v>130000</v>
          </cell>
          <cell r="M105">
            <v>130000</v>
          </cell>
          <cell r="N105">
            <v>130000</v>
          </cell>
          <cell r="O105"/>
          <cell r="P105"/>
          <cell r="Q105"/>
          <cell r="R105"/>
          <cell r="S105">
            <v>530000</v>
          </cell>
          <cell r="T105" t="str">
            <v>TV04  COVER-SPACER</v>
          </cell>
        </row>
        <row r="106">
          <cell r="C106" t="str">
            <v>LJ63-19603A</v>
          </cell>
          <cell r="D106">
            <v>10000</v>
          </cell>
          <cell r="E106">
            <v>10000</v>
          </cell>
          <cell r="F106">
            <v>10000</v>
          </cell>
          <cell r="G106">
            <v>10000</v>
          </cell>
          <cell r="H106">
            <v>10000</v>
          </cell>
          <cell r="I106">
            <v>10000</v>
          </cell>
          <cell r="J106">
            <v>10000</v>
          </cell>
          <cell r="K106">
            <v>70000</v>
          </cell>
          <cell r="L106">
            <v>70000</v>
          </cell>
          <cell r="M106">
            <v>70000</v>
          </cell>
          <cell r="N106">
            <v>70000</v>
          </cell>
          <cell r="O106"/>
          <cell r="P106"/>
          <cell r="Q106"/>
          <cell r="R106"/>
          <cell r="S106">
            <v>350000</v>
          </cell>
          <cell r="T106" t="str">
            <v>TV04 COVER-FPC</v>
          </cell>
        </row>
        <row r="107">
          <cell r="C107" t="str">
            <v>LJ63-18905A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/>
          <cell r="P107"/>
          <cell r="Q107"/>
          <cell r="R107"/>
          <cell r="S107">
            <v>0</v>
          </cell>
          <cell r="T107" t="str">
            <v>UM06 Cover-Panel</v>
          </cell>
        </row>
        <row r="108">
          <cell r="C108" t="str">
            <v>LJ63-18905B</v>
          </cell>
          <cell r="D108">
            <v>0</v>
          </cell>
          <cell r="E108">
            <v>0</v>
          </cell>
          <cell r="F108">
            <v>0</v>
          </cell>
          <cell r="G108">
            <v>8000</v>
          </cell>
          <cell r="H108">
            <v>8000</v>
          </cell>
          <cell r="I108">
            <v>9000</v>
          </cell>
          <cell r="J108">
            <v>9000</v>
          </cell>
          <cell r="K108">
            <v>72000</v>
          </cell>
          <cell r="L108">
            <v>60000</v>
          </cell>
          <cell r="M108">
            <v>60000</v>
          </cell>
          <cell r="N108">
            <v>60000</v>
          </cell>
          <cell r="O108"/>
          <cell r="P108"/>
          <cell r="Q108"/>
          <cell r="R108"/>
          <cell r="S108">
            <v>286000</v>
          </cell>
          <cell r="T108" t="str">
            <v>UM06 Cover-Panel</v>
          </cell>
        </row>
        <row r="109">
          <cell r="C109" t="str">
            <v>LJ63-18609A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/>
          <cell r="P109"/>
          <cell r="Q109"/>
          <cell r="R109"/>
          <cell r="S109">
            <v>0</v>
          </cell>
          <cell r="T109" t="str">
            <v>UM06 Cover-Window</v>
          </cell>
        </row>
        <row r="110">
          <cell r="C110" t="str">
            <v>LJ63-19383A</v>
          </cell>
          <cell r="D110">
            <v>9000</v>
          </cell>
          <cell r="E110">
            <v>9000</v>
          </cell>
          <cell r="F110">
            <v>6600</v>
          </cell>
          <cell r="G110">
            <v>5000</v>
          </cell>
          <cell r="H110">
            <v>0</v>
          </cell>
          <cell r="I110">
            <v>0</v>
          </cell>
          <cell r="J110">
            <v>0</v>
          </cell>
          <cell r="K110">
            <v>29600</v>
          </cell>
          <cell r="L110">
            <v>29600</v>
          </cell>
          <cell r="M110">
            <v>29600</v>
          </cell>
          <cell r="N110">
            <v>29600</v>
          </cell>
          <cell r="O110"/>
          <cell r="P110"/>
          <cell r="Q110"/>
          <cell r="R110"/>
          <cell r="S110">
            <v>148000</v>
          </cell>
          <cell r="T110" t="str">
            <v>VQ01 Cover-PANEL</v>
          </cell>
        </row>
        <row r="111">
          <cell r="C111" t="str">
            <v>LJ63-19510A</v>
          </cell>
          <cell r="D111">
            <v>9000</v>
          </cell>
          <cell r="E111">
            <v>9000</v>
          </cell>
          <cell r="F111">
            <v>9000</v>
          </cell>
          <cell r="G111">
            <v>6600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/>
          <cell r="P111"/>
          <cell r="Q111"/>
          <cell r="R111"/>
          <cell r="S111">
            <v>33600</v>
          </cell>
          <cell r="T111" t="str">
            <v>VQ01 Cover-WINDOW</v>
          </cell>
        </row>
        <row r="112">
          <cell r="C112" t="str">
            <v>LJ63-19384A</v>
          </cell>
          <cell r="D112">
            <v>14000</v>
          </cell>
          <cell r="E112">
            <v>14000</v>
          </cell>
          <cell r="F112">
            <v>7000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/>
          <cell r="P112"/>
          <cell r="Q112"/>
          <cell r="R112"/>
          <cell r="S112">
            <v>35000</v>
          </cell>
          <cell r="T112" t="str">
            <v>VQ01 Cover-spacer</v>
          </cell>
        </row>
        <row r="113">
          <cell r="C113" t="str">
            <v>LJ63-19391A v1</v>
          </cell>
          <cell r="D113">
            <v>12000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/>
          <cell r="P113"/>
          <cell r="Q113"/>
          <cell r="R113"/>
          <cell r="S113">
            <v>12000</v>
          </cell>
          <cell r="T113" t="str">
            <v>VQ01 Cover-IC</v>
          </cell>
        </row>
        <row r="114">
          <cell r="C114" t="str">
            <v>LJ63-19391A v3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/>
          <cell r="P114"/>
          <cell r="Q114"/>
          <cell r="R114"/>
          <cell r="S114">
            <v>0</v>
          </cell>
          <cell r="T114" t="str">
            <v>VQ01 Cover-IC</v>
          </cell>
        </row>
        <row r="115">
          <cell r="C115" t="str">
            <v>LJ63-19381A</v>
          </cell>
          <cell r="D115">
            <v>9000</v>
          </cell>
          <cell r="E115">
            <v>9000</v>
          </cell>
          <cell r="F115">
            <v>9000</v>
          </cell>
          <cell r="G115">
            <v>3000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/>
          <cell r="P115"/>
          <cell r="Q115"/>
          <cell r="R115"/>
          <cell r="S115">
            <v>30000</v>
          </cell>
          <cell r="T115" t="str">
            <v>VQ01 Cover-PAD</v>
          </cell>
        </row>
        <row r="116">
          <cell r="C116" t="str">
            <v>LJ63-19385A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/>
          <cell r="P116"/>
          <cell r="Q116"/>
          <cell r="R116"/>
          <cell r="S116">
            <v>0</v>
          </cell>
          <cell r="T116" t="str">
            <v>VQ04 Cover-PANEL(Z type)</v>
          </cell>
        </row>
        <row r="117">
          <cell r="C117" t="str">
            <v>LJ63-19385B</v>
          </cell>
          <cell r="D117">
            <v>10500</v>
          </cell>
          <cell r="E117">
            <v>8000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/>
          <cell r="P117"/>
          <cell r="Q117"/>
          <cell r="R117"/>
          <cell r="S117">
            <v>18500</v>
          </cell>
          <cell r="T117" t="str">
            <v>VQ04 Cover-PANEL(sheet type)</v>
          </cell>
        </row>
        <row r="118">
          <cell r="C118" t="str">
            <v>LJ63-19511A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/>
          <cell r="P118"/>
          <cell r="Q118"/>
          <cell r="R118"/>
          <cell r="S118">
            <v>0</v>
          </cell>
          <cell r="T118" t="str">
            <v>VQ04 Cover-WINDOW</v>
          </cell>
        </row>
        <row r="119">
          <cell r="C119" t="str">
            <v>LJ63-19387A</v>
          </cell>
          <cell r="D119">
            <v>9000</v>
          </cell>
          <cell r="E119">
            <v>9000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/>
          <cell r="P119"/>
          <cell r="Q119"/>
          <cell r="R119"/>
          <cell r="S119">
            <v>18000</v>
          </cell>
          <cell r="T119" t="str">
            <v>VQ04 Cover-PAD</v>
          </cell>
        </row>
        <row r="120">
          <cell r="C120" t="str">
            <v>LJ63-19411A</v>
          </cell>
          <cell r="D120">
            <v>10000</v>
          </cell>
          <cell r="E120">
            <v>10000</v>
          </cell>
          <cell r="F120">
            <v>10000</v>
          </cell>
          <cell r="G120">
            <v>10000</v>
          </cell>
          <cell r="H120">
            <v>10000</v>
          </cell>
          <cell r="I120">
            <v>10000</v>
          </cell>
          <cell r="J120">
            <v>10000</v>
          </cell>
          <cell r="K120">
            <v>70000</v>
          </cell>
          <cell r="L120">
            <v>70000</v>
          </cell>
          <cell r="M120">
            <v>70000</v>
          </cell>
          <cell r="N120">
            <v>70000</v>
          </cell>
          <cell r="O120"/>
          <cell r="P120"/>
          <cell r="Q120"/>
          <cell r="R120"/>
          <cell r="S120">
            <v>350000</v>
          </cell>
          <cell r="T120" t="str">
            <v>TW04 Cover-Panel</v>
          </cell>
        </row>
        <row r="121">
          <cell r="C121" t="str">
            <v>LJ63-19412A</v>
          </cell>
          <cell r="D121">
            <v>10000</v>
          </cell>
          <cell r="E121">
            <v>10000</v>
          </cell>
          <cell r="F121">
            <v>10000</v>
          </cell>
          <cell r="G121">
            <v>10000</v>
          </cell>
          <cell r="H121">
            <v>10000</v>
          </cell>
          <cell r="I121">
            <v>10000</v>
          </cell>
          <cell r="J121">
            <v>10000</v>
          </cell>
          <cell r="K121">
            <v>70000</v>
          </cell>
          <cell r="L121">
            <v>70000</v>
          </cell>
          <cell r="M121">
            <v>70000</v>
          </cell>
          <cell r="N121">
            <v>70000</v>
          </cell>
          <cell r="O121"/>
          <cell r="P121"/>
          <cell r="Q121"/>
          <cell r="R121"/>
          <cell r="S121">
            <v>350000</v>
          </cell>
          <cell r="T121" t="str">
            <v>TW04 Cover-IC</v>
          </cell>
        </row>
        <row r="122">
          <cell r="C122" t="str">
            <v>LJ63-19533A</v>
          </cell>
          <cell r="D122">
            <v>8000</v>
          </cell>
          <cell r="E122">
            <v>10000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70000</v>
          </cell>
          <cell r="L122">
            <v>70000</v>
          </cell>
          <cell r="M122">
            <v>70000</v>
          </cell>
          <cell r="N122">
            <v>70000</v>
          </cell>
          <cell r="O122"/>
          <cell r="P122"/>
          <cell r="Q122"/>
          <cell r="R122"/>
          <cell r="S122">
            <v>348000</v>
          </cell>
          <cell r="T122" t="str">
            <v>TW04 Cover-FPC</v>
          </cell>
        </row>
        <row r="123">
          <cell r="C123" t="str">
            <v>LJ63-19533B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/>
          <cell r="P123"/>
          <cell r="Q123"/>
          <cell r="R123"/>
          <cell r="S123">
            <v>0</v>
          </cell>
          <cell r="T123" t="str">
            <v>TW06 Cover-FPC</v>
          </cell>
        </row>
        <row r="124">
          <cell r="C124" t="str">
            <v>LJ63-19595A</v>
          </cell>
          <cell r="D124">
            <v>10000</v>
          </cell>
          <cell r="E124">
            <v>10000</v>
          </cell>
          <cell r="F124">
            <v>10000</v>
          </cell>
          <cell r="G124">
            <v>10000</v>
          </cell>
          <cell r="H124">
            <v>10000</v>
          </cell>
          <cell r="I124">
            <v>10000</v>
          </cell>
          <cell r="J124">
            <v>10000</v>
          </cell>
          <cell r="K124">
            <v>70000</v>
          </cell>
          <cell r="L124">
            <v>70000</v>
          </cell>
          <cell r="M124">
            <v>70000</v>
          </cell>
          <cell r="N124">
            <v>70000</v>
          </cell>
          <cell r="O124"/>
          <cell r="P124"/>
          <cell r="Q124"/>
          <cell r="R124"/>
          <cell r="S124">
            <v>350000</v>
          </cell>
          <cell r="T124" t="str">
            <v>TW04 Cover-FPC</v>
          </cell>
        </row>
        <row r="125">
          <cell r="C125" t="str">
            <v>LJ63-19416A</v>
          </cell>
          <cell r="D125">
            <v>20000</v>
          </cell>
          <cell r="E125">
            <v>20000</v>
          </cell>
          <cell r="F125">
            <v>20000</v>
          </cell>
          <cell r="G125">
            <v>20000</v>
          </cell>
          <cell r="H125">
            <v>20000</v>
          </cell>
          <cell r="I125">
            <v>20000</v>
          </cell>
          <cell r="J125">
            <v>20000</v>
          </cell>
          <cell r="K125">
            <v>140000</v>
          </cell>
          <cell r="L125">
            <v>140000</v>
          </cell>
          <cell r="M125">
            <v>140000</v>
          </cell>
          <cell r="N125">
            <v>140000</v>
          </cell>
          <cell r="O125"/>
          <cell r="P125"/>
          <cell r="Q125"/>
          <cell r="R125"/>
          <cell r="S125">
            <v>700000</v>
          </cell>
          <cell r="T125" t="str">
            <v>TW04 Cover-PAD</v>
          </cell>
        </row>
        <row r="126">
          <cell r="C126" t="str">
            <v>LJ63-19075A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/>
          <cell r="P126"/>
          <cell r="Q126"/>
          <cell r="R126"/>
          <cell r="S126">
            <v>0</v>
          </cell>
          <cell r="T126" t="str">
            <v>VD04 Cover-PANEL(dạng Z)</v>
          </cell>
        </row>
        <row r="127">
          <cell r="C127" t="str">
            <v>LJ63-19075B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/>
          <cell r="P127"/>
          <cell r="Q127"/>
          <cell r="R127"/>
          <cell r="S127">
            <v>0</v>
          </cell>
          <cell r="T127" t="str">
            <v>VD04 Cover-PANEL(dạng  sheet)</v>
          </cell>
        </row>
        <row r="128">
          <cell r="C128" t="str">
            <v>LJ63-19285A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/>
          <cell r="P128"/>
          <cell r="Q128"/>
          <cell r="R128"/>
          <cell r="S128">
            <v>0</v>
          </cell>
          <cell r="T128" t="str">
            <v>VD04 Cover-PANEL(dạng Z)</v>
          </cell>
        </row>
        <row r="129">
          <cell r="C129" t="str">
            <v>LJ63-19285B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/>
          <cell r="P129"/>
          <cell r="Q129"/>
          <cell r="R129"/>
          <cell r="S129">
            <v>0</v>
          </cell>
          <cell r="T129" t="str">
            <v>VD04 Cover-PANEL(dạng  sheet)</v>
          </cell>
        </row>
        <row r="130">
          <cell r="C130" t="str">
            <v>LJ63-18933A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/>
          <cell r="P130"/>
          <cell r="Q130"/>
          <cell r="R130"/>
          <cell r="S130">
            <v>0</v>
          </cell>
          <cell r="T130" t="str">
            <v>VD04 Cover-WINDOW</v>
          </cell>
        </row>
        <row r="131">
          <cell r="C131" t="str">
            <v>LJ63-19076A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/>
          <cell r="P131"/>
          <cell r="Q131"/>
          <cell r="R131"/>
          <cell r="S131">
            <v>0</v>
          </cell>
          <cell r="T131" t="str">
            <v>VD04 Cover-IC</v>
          </cell>
        </row>
        <row r="132">
          <cell r="C132" t="str">
            <v>LJ63-19076B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/>
          <cell r="P132"/>
          <cell r="Q132"/>
          <cell r="R132"/>
          <cell r="S132">
            <v>0</v>
          </cell>
          <cell r="T132" t="str">
            <v>VD04 Cover-IC</v>
          </cell>
        </row>
        <row r="133">
          <cell r="C133" t="str">
            <v>LJ63-19074A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/>
          <cell r="P133"/>
          <cell r="Q133"/>
          <cell r="R133"/>
          <cell r="S133">
            <v>0</v>
          </cell>
          <cell r="T133" t="str">
            <v>VD04 Cover-PAD</v>
          </cell>
        </row>
        <row r="134">
          <cell r="C134" t="str">
            <v>LJ63-19077A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/>
          <cell r="P134"/>
          <cell r="Q134"/>
          <cell r="R134"/>
          <cell r="S134">
            <v>0</v>
          </cell>
          <cell r="T134" t="str">
            <v>VD04 Cover-spacer</v>
          </cell>
        </row>
        <row r="135">
          <cell r="C135" t="str">
            <v>LJ63-18946A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/>
          <cell r="P135"/>
          <cell r="Q135"/>
          <cell r="R135"/>
          <cell r="S135">
            <v>0</v>
          </cell>
          <cell r="T135" t="str">
            <v>UW01 Cover-PAD</v>
          </cell>
        </row>
        <row r="136">
          <cell r="C136" t="str">
            <v>LJ63-18951A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/>
          <cell r="P136"/>
          <cell r="Q136"/>
          <cell r="R136"/>
          <cell r="S136">
            <v>0</v>
          </cell>
          <cell r="T136" t="str">
            <v>UW01 Cover-IC</v>
          </cell>
        </row>
        <row r="137">
          <cell r="C137" t="str">
            <v>LJ63-18947A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/>
          <cell r="P137"/>
          <cell r="Q137"/>
          <cell r="R137"/>
          <cell r="S137">
            <v>0</v>
          </cell>
          <cell r="T137" t="str">
            <v>UW01 Cover-WINDOW</v>
          </cell>
        </row>
        <row r="138">
          <cell r="C138" t="str">
            <v>LJ63-18948A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/>
          <cell r="P138"/>
          <cell r="Q138"/>
          <cell r="R138"/>
          <cell r="S138">
            <v>0</v>
          </cell>
          <cell r="T138" t="str">
            <v>UW01 Cover-spacer</v>
          </cell>
        </row>
        <row r="139">
          <cell r="C139" t="str">
            <v>LJ63-18950A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/>
          <cell r="P139"/>
          <cell r="Q139"/>
          <cell r="R139"/>
          <cell r="S139">
            <v>0</v>
          </cell>
          <cell r="T139" t="str">
            <v>UW01 Cover-PANEL</v>
          </cell>
        </row>
        <row r="140">
          <cell r="C140" t="str">
            <v>LJ63-19078A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/>
          <cell r="P140"/>
          <cell r="Q140"/>
          <cell r="R140"/>
          <cell r="S140">
            <v>0</v>
          </cell>
          <cell r="T140" t="str">
            <v>UW01 Cover-WINDOW</v>
          </cell>
        </row>
        <row r="141">
          <cell r="C141" t="str">
            <v>LJ63-19692A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/>
          <cell r="P141"/>
          <cell r="Q141"/>
          <cell r="R141"/>
          <cell r="S141">
            <v>0</v>
          </cell>
          <cell r="T141" t="str">
            <v>VQ08 Cover-PANEL</v>
          </cell>
        </row>
        <row r="142">
          <cell r="C142" t="str">
            <v>LJ63-19694A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/>
          <cell r="P142"/>
          <cell r="Q142"/>
          <cell r="R142"/>
          <cell r="S142">
            <v>0</v>
          </cell>
          <cell r="T142" t="str">
            <v>VQ08 Cover-WINDOW</v>
          </cell>
        </row>
        <row r="143">
          <cell r="C143" t="str">
            <v>LJ63-19617A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/>
          <cell r="P143"/>
          <cell r="Q143"/>
          <cell r="R143"/>
          <cell r="S143">
            <v>0</v>
          </cell>
          <cell r="T143" t="str">
            <v>VQ08 Cover-IC</v>
          </cell>
        </row>
        <row r="144">
          <cell r="C144" t="str">
            <v>LJ63-19615A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/>
          <cell r="P144"/>
          <cell r="Q144"/>
          <cell r="R144"/>
          <cell r="S144">
            <v>0</v>
          </cell>
          <cell r="T144" t="str">
            <v>VQ07 Cover-PANEL</v>
          </cell>
        </row>
        <row r="145">
          <cell r="C145" t="str">
            <v>LJ63-19616A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/>
          <cell r="P145"/>
          <cell r="Q145"/>
          <cell r="R145"/>
          <cell r="S145">
            <v>0</v>
          </cell>
          <cell r="T145" t="str">
            <v>VQ07 Cover-Window</v>
          </cell>
        </row>
        <row r="146">
          <cell r="C146" t="str">
            <v>LJ63-19618A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/>
          <cell r="P146"/>
          <cell r="Q146"/>
          <cell r="R146"/>
          <cell r="S146">
            <v>0</v>
          </cell>
          <cell r="T146" t="str">
            <v>VQ07 Cover-PAD</v>
          </cell>
        </row>
        <row r="147">
          <cell r="C147" t="str">
            <v>LJ63-19635A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10000</v>
          </cell>
          <cell r="I147">
            <v>10000</v>
          </cell>
          <cell r="J147">
            <v>10000</v>
          </cell>
          <cell r="K147">
            <v>145000</v>
          </cell>
          <cell r="L147">
            <v>285000</v>
          </cell>
          <cell r="M147">
            <v>285000</v>
          </cell>
          <cell r="N147">
            <v>285000</v>
          </cell>
          <cell r="O147"/>
          <cell r="P147"/>
          <cell r="Q147"/>
          <cell r="R147"/>
          <cell r="S147">
            <v>1030000</v>
          </cell>
          <cell r="T147" t="str">
            <v>UJI) C-WINDOW</v>
          </cell>
        </row>
        <row r="148">
          <cell r="C148" t="str">
            <v>LJ63-19682A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10000</v>
          </cell>
          <cell r="I148">
            <v>10000</v>
          </cell>
          <cell r="J148">
            <v>10000</v>
          </cell>
          <cell r="K148">
            <v>145000</v>
          </cell>
          <cell r="L148">
            <v>285000</v>
          </cell>
          <cell r="M148">
            <v>285000</v>
          </cell>
          <cell r="N148">
            <v>285000</v>
          </cell>
          <cell r="O148"/>
          <cell r="P148"/>
          <cell r="Q148"/>
          <cell r="R148"/>
          <cell r="S148">
            <v>1030000</v>
          </cell>
          <cell r="T148" t="str">
            <v>UJI) C-SPACER</v>
          </cell>
        </row>
        <row r="149">
          <cell r="C149" t="str">
            <v>LJ63-19683A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10000</v>
          </cell>
          <cell r="I149">
            <v>10000</v>
          </cell>
          <cell r="J149">
            <v>10000</v>
          </cell>
          <cell r="K149">
            <v>145000</v>
          </cell>
          <cell r="L149">
            <v>285000</v>
          </cell>
          <cell r="M149">
            <v>285000</v>
          </cell>
          <cell r="N149">
            <v>285000</v>
          </cell>
          <cell r="O149"/>
          <cell r="P149"/>
          <cell r="Q149"/>
          <cell r="R149"/>
          <cell r="S149">
            <v>1030000</v>
          </cell>
          <cell r="T149" t="str">
            <v>UJI) C-IC(POR)</v>
          </cell>
        </row>
        <row r="150">
          <cell r="C150" t="str">
            <v>LJ63-19680A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10000</v>
          </cell>
          <cell r="I150">
            <v>10000</v>
          </cell>
          <cell r="J150">
            <v>10000</v>
          </cell>
          <cell r="K150">
            <v>145000</v>
          </cell>
          <cell r="L150">
            <v>285000</v>
          </cell>
          <cell r="M150">
            <v>285000</v>
          </cell>
          <cell r="N150">
            <v>285000</v>
          </cell>
          <cell r="O150"/>
          <cell r="P150"/>
          <cell r="Q150"/>
          <cell r="R150"/>
          <cell r="S150">
            <v>1030000</v>
          </cell>
          <cell r="T150" t="str">
            <v>UJI) C-PAD</v>
          </cell>
        </row>
        <row r="151">
          <cell r="C151" t="str">
            <v>LJ63-19634A</v>
          </cell>
          <cell r="D151">
            <v>10000</v>
          </cell>
          <cell r="E151">
            <v>10000</v>
          </cell>
          <cell r="F151">
            <v>10000</v>
          </cell>
          <cell r="G151">
            <v>20000</v>
          </cell>
          <cell r="H151">
            <v>20000</v>
          </cell>
          <cell r="I151">
            <v>30000</v>
          </cell>
          <cell r="J151">
            <v>25000</v>
          </cell>
          <cell r="K151">
            <v>325000</v>
          </cell>
          <cell r="L151">
            <v>810000</v>
          </cell>
          <cell r="M151">
            <v>810000</v>
          </cell>
          <cell r="N151">
            <v>810000</v>
          </cell>
          <cell r="O151"/>
          <cell r="P151"/>
          <cell r="Q151"/>
          <cell r="R151"/>
          <cell r="S151">
            <v>2880000</v>
          </cell>
          <cell r="T151" t="str">
            <v>OLD) C-WINDOW</v>
          </cell>
        </row>
        <row r="152">
          <cell r="C152" t="str">
            <v>LJ63-19789A</v>
          </cell>
          <cell r="D152">
            <v>10000</v>
          </cell>
          <cell r="E152">
            <v>10000</v>
          </cell>
          <cell r="F152">
            <v>10000</v>
          </cell>
          <cell r="G152">
            <v>20000</v>
          </cell>
          <cell r="H152">
            <v>20000</v>
          </cell>
          <cell r="I152">
            <v>30000</v>
          </cell>
          <cell r="J152">
            <v>25000</v>
          </cell>
          <cell r="K152">
            <v>325000</v>
          </cell>
          <cell r="L152">
            <v>810000</v>
          </cell>
          <cell r="M152">
            <v>810000</v>
          </cell>
          <cell r="N152">
            <v>810000</v>
          </cell>
          <cell r="O152"/>
          <cell r="P152"/>
          <cell r="Q152"/>
          <cell r="R152"/>
          <cell r="S152">
            <v>2880000</v>
          </cell>
          <cell r="T152" t="str">
            <v>OLD) C-IC (POR)</v>
          </cell>
        </row>
        <row r="153">
          <cell r="C153" t="str">
            <v>LJ63-19633A</v>
          </cell>
          <cell r="D153">
            <v>10000</v>
          </cell>
          <cell r="E153">
            <v>10000</v>
          </cell>
          <cell r="F153">
            <v>10000</v>
          </cell>
          <cell r="G153">
            <v>20000</v>
          </cell>
          <cell r="H153">
            <v>20000</v>
          </cell>
          <cell r="I153">
            <v>30000</v>
          </cell>
          <cell r="J153">
            <v>25000</v>
          </cell>
          <cell r="K153">
            <v>325000</v>
          </cell>
          <cell r="L153">
            <v>810000</v>
          </cell>
          <cell r="M153">
            <v>810000</v>
          </cell>
          <cell r="N153">
            <v>810000</v>
          </cell>
          <cell r="O153"/>
          <cell r="P153"/>
          <cell r="Q153"/>
          <cell r="R153"/>
          <cell r="S153">
            <v>2880000</v>
          </cell>
          <cell r="T153" t="str">
            <v>OLD) C-PAD</v>
          </cell>
        </row>
        <row r="154">
          <cell r="C154" t="str">
            <v>LJ63-19668A</v>
          </cell>
          <cell r="D154">
            <v>10000</v>
          </cell>
          <cell r="E154">
            <v>10000</v>
          </cell>
          <cell r="F154">
            <v>10000</v>
          </cell>
          <cell r="G154">
            <v>20000</v>
          </cell>
          <cell r="H154">
            <v>20000</v>
          </cell>
          <cell r="I154">
            <v>30000</v>
          </cell>
          <cell r="J154">
            <v>25000</v>
          </cell>
          <cell r="K154">
            <v>325000</v>
          </cell>
          <cell r="L154">
            <v>810000</v>
          </cell>
          <cell r="M154">
            <v>810000</v>
          </cell>
          <cell r="N154">
            <v>810000</v>
          </cell>
          <cell r="O154"/>
          <cell r="P154"/>
          <cell r="Q154"/>
          <cell r="R154"/>
          <cell r="S154">
            <v>2880000</v>
          </cell>
          <cell r="T154" t="str">
            <v>OLD) C-METAL SPACER</v>
          </cell>
        </row>
        <row r="155">
          <cell r="C155" t="str">
            <v>LJ63-19609A</v>
          </cell>
          <cell r="D155">
            <v>48000</v>
          </cell>
          <cell r="E155">
            <v>96000</v>
          </cell>
          <cell r="F155">
            <v>64000</v>
          </cell>
          <cell r="G155">
            <v>80000</v>
          </cell>
          <cell r="H155">
            <v>64000</v>
          </cell>
          <cell r="I155">
            <v>80000</v>
          </cell>
          <cell r="J155">
            <v>80000</v>
          </cell>
          <cell r="K155">
            <v>656000</v>
          </cell>
          <cell r="L155">
            <v>656000</v>
          </cell>
          <cell r="M155">
            <v>656000</v>
          </cell>
          <cell r="N155">
            <v>656000</v>
          </cell>
          <cell r="O155"/>
          <cell r="P155"/>
          <cell r="Q155"/>
          <cell r="R155"/>
          <cell r="S155">
            <v>3136000</v>
          </cell>
          <cell r="T155" t="str">
            <v>S01) C-WINDOW</v>
          </cell>
        </row>
        <row r="156">
          <cell r="C156" t="str">
            <v>LJ63-19610A</v>
          </cell>
          <cell r="D156">
            <v>60000</v>
          </cell>
          <cell r="E156">
            <v>75000</v>
          </cell>
          <cell r="F156">
            <v>75000</v>
          </cell>
          <cell r="G156">
            <v>75000</v>
          </cell>
          <cell r="H156">
            <v>90000</v>
          </cell>
          <cell r="I156">
            <v>90000</v>
          </cell>
          <cell r="J156">
            <v>90000</v>
          </cell>
          <cell r="K156">
            <v>660000</v>
          </cell>
          <cell r="L156">
            <v>660000</v>
          </cell>
          <cell r="M156">
            <v>660000</v>
          </cell>
          <cell r="N156">
            <v>660000</v>
          </cell>
          <cell r="O156"/>
          <cell r="P156"/>
          <cell r="Q156"/>
          <cell r="R156"/>
          <cell r="S156">
            <v>3195000</v>
          </cell>
          <cell r="T156" t="str">
            <v>S01) Cover-COF</v>
          </cell>
        </row>
        <row r="157">
          <cell r="C157" t="str">
            <v>LJ63-19611A</v>
          </cell>
          <cell r="D157">
            <v>60000</v>
          </cell>
          <cell r="E157">
            <v>80000</v>
          </cell>
          <cell r="F157">
            <v>80000</v>
          </cell>
          <cell r="G157">
            <v>80000</v>
          </cell>
          <cell r="H157">
            <v>80000</v>
          </cell>
          <cell r="I157">
            <v>80000</v>
          </cell>
          <cell r="J157">
            <v>80000</v>
          </cell>
          <cell r="K157">
            <v>620000</v>
          </cell>
          <cell r="L157">
            <v>620000</v>
          </cell>
          <cell r="M157">
            <v>620000</v>
          </cell>
          <cell r="N157">
            <v>620000</v>
          </cell>
          <cell r="O157"/>
          <cell r="P157"/>
          <cell r="Q157"/>
          <cell r="R157"/>
          <cell r="S157">
            <v>3020000</v>
          </cell>
          <cell r="T157" t="str">
            <v>S01) C-SPACER</v>
          </cell>
        </row>
        <row r="158">
          <cell r="C158" t="str">
            <v>LJ63-18024A</v>
          </cell>
          <cell r="D158"/>
          <cell r="E158">
            <v>11500</v>
          </cell>
          <cell r="F158">
            <v>0</v>
          </cell>
          <cell r="G158">
            <v>11500</v>
          </cell>
          <cell r="H158">
            <v>0</v>
          </cell>
          <cell r="I158">
            <v>11500</v>
          </cell>
          <cell r="J158">
            <v>0</v>
          </cell>
          <cell r="K158">
            <v>34500</v>
          </cell>
          <cell r="L158">
            <v>34500</v>
          </cell>
          <cell r="M158">
            <v>34500</v>
          </cell>
          <cell r="N158">
            <v>34500</v>
          </cell>
          <cell r="O158"/>
          <cell r="P158"/>
          <cell r="Q158"/>
          <cell r="R158"/>
          <cell r="S158">
            <v>172500</v>
          </cell>
          <cell r="T158" t="str">
            <v>SH01 COVER SPACER</v>
          </cell>
        </row>
        <row r="159">
          <cell r="C159" t="str">
            <v>LJ63-18675A</v>
          </cell>
          <cell r="D159">
            <v>3500</v>
          </cell>
          <cell r="E159">
            <v>7000</v>
          </cell>
          <cell r="F159">
            <v>7000</v>
          </cell>
          <cell r="G159">
            <v>7000</v>
          </cell>
          <cell r="H159">
            <v>7000</v>
          </cell>
          <cell r="I159">
            <v>3500</v>
          </cell>
          <cell r="J159">
            <v>3500</v>
          </cell>
          <cell r="K159">
            <v>42000</v>
          </cell>
          <cell r="L159">
            <v>42000</v>
          </cell>
          <cell r="M159">
            <v>42000</v>
          </cell>
          <cell r="N159">
            <v>42000</v>
          </cell>
          <cell r="O159"/>
          <cell r="P159"/>
          <cell r="Q159"/>
          <cell r="R159"/>
          <cell r="S159">
            <v>206500</v>
          </cell>
          <cell r="T159" t="str">
            <v>SH01 COVER WINDOW</v>
          </cell>
        </row>
        <row r="160">
          <cell r="C160" t="str">
            <v>LJ63-17935A</v>
          </cell>
          <cell r="D160"/>
          <cell r="E160">
            <v>15000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15000</v>
          </cell>
          <cell r="K160">
            <v>45000</v>
          </cell>
          <cell r="L160">
            <v>45000</v>
          </cell>
          <cell r="M160">
            <v>45000</v>
          </cell>
          <cell r="N160">
            <v>45000</v>
          </cell>
          <cell r="O160"/>
          <cell r="P160"/>
          <cell r="Q160"/>
          <cell r="R160"/>
          <cell r="S160">
            <v>210000</v>
          </cell>
          <cell r="T160" t="str">
            <v>SH01 COVER COF</v>
          </cell>
        </row>
        <row r="161">
          <cell r="C161" t="str">
            <v>LJ63-17813A</v>
          </cell>
          <cell r="D161">
            <v>11500</v>
          </cell>
          <cell r="E161">
            <v>11500</v>
          </cell>
          <cell r="F161">
            <v>11500</v>
          </cell>
          <cell r="G161">
            <v>11500</v>
          </cell>
          <cell r="H161">
            <v>11500</v>
          </cell>
          <cell r="I161">
            <v>11500</v>
          </cell>
          <cell r="J161">
            <v>23000</v>
          </cell>
          <cell r="K161">
            <v>80500</v>
          </cell>
          <cell r="L161">
            <v>80500</v>
          </cell>
          <cell r="M161">
            <v>80500</v>
          </cell>
          <cell r="N161">
            <v>80500</v>
          </cell>
          <cell r="O161"/>
          <cell r="P161"/>
          <cell r="Q161"/>
          <cell r="R161"/>
          <cell r="S161">
            <v>414000</v>
          </cell>
          <cell r="T161" t="str">
            <v>SK01 COVER SPACER</v>
          </cell>
        </row>
        <row r="162">
          <cell r="C162" t="str">
            <v>LJ63-18674A</v>
          </cell>
          <cell r="D162">
            <v>9600</v>
          </cell>
          <cell r="E162">
            <v>16000</v>
          </cell>
          <cell r="F162">
            <v>9600</v>
          </cell>
          <cell r="G162">
            <v>16000</v>
          </cell>
          <cell r="H162">
            <v>16000</v>
          </cell>
          <cell r="I162">
            <v>16000</v>
          </cell>
          <cell r="J162">
            <v>9600</v>
          </cell>
          <cell r="K162">
            <v>80000</v>
          </cell>
          <cell r="L162">
            <v>80000</v>
          </cell>
          <cell r="M162">
            <v>80000</v>
          </cell>
          <cell r="N162">
            <v>80000</v>
          </cell>
          <cell r="O162"/>
          <cell r="P162"/>
          <cell r="Q162"/>
          <cell r="R162"/>
          <cell r="S162">
            <v>412800</v>
          </cell>
          <cell r="T162" t="str">
            <v>SK01   COVER WINDOW</v>
          </cell>
        </row>
        <row r="163">
          <cell r="C163" t="str">
            <v>LJ63-17836A</v>
          </cell>
          <cell r="D163"/>
          <cell r="E163">
            <v>15000</v>
          </cell>
          <cell r="F163">
            <v>15000</v>
          </cell>
          <cell r="G163">
            <v>15000</v>
          </cell>
          <cell r="H163">
            <v>15000</v>
          </cell>
          <cell r="I163">
            <v>0</v>
          </cell>
          <cell r="J163">
            <v>15000</v>
          </cell>
          <cell r="K163">
            <v>90000</v>
          </cell>
          <cell r="L163">
            <v>90000</v>
          </cell>
          <cell r="M163">
            <v>90000</v>
          </cell>
          <cell r="N163">
            <v>90000</v>
          </cell>
          <cell r="O163"/>
          <cell r="P163"/>
          <cell r="Q163"/>
          <cell r="R163"/>
          <cell r="S163">
            <v>435000</v>
          </cell>
          <cell r="T163" t="str">
            <v>SK01  COVER COF</v>
          </cell>
        </row>
        <row r="164">
          <cell r="C164" t="str">
            <v>LJ63-16147A</v>
          </cell>
          <cell r="D164"/>
          <cell r="E164">
            <v>0</v>
          </cell>
          <cell r="F164">
            <v>11500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/>
          <cell r="M164"/>
          <cell r="N164"/>
          <cell r="O164"/>
          <cell r="P164"/>
          <cell r="Q164"/>
          <cell r="R164"/>
          <cell r="S164">
            <v>11500</v>
          </cell>
          <cell r="T164" t="str">
            <v xml:space="preserve">NM01 COVER SPACER </v>
          </cell>
        </row>
        <row r="165">
          <cell r="C165" t="str">
            <v>LJ63-18680A</v>
          </cell>
          <cell r="D165">
            <v>3500</v>
          </cell>
          <cell r="E165">
            <v>3500</v>
          </cell>
          <cell r="F165">
            <v>0</v>
          </cell>
          <cell r="G165">
            <v>0</v>
          </cell>
          <cell r="H165">
            <v>3500</v>
          </cell>
          <cell r="I165">
            <v>0</v>
          </cell>
          <cell r="J165">
            <v>0</v>
          </cell>
          <cell r="K165">
            <v>0</v>
          </cell>
          <cell r="L165"/>
          <cell r="M165"/>
          <cell r="N165"/>
          <cell r="O165"/>
          <cell r="P165"/>
          <cell r="Q165"/>
          <cell r="R165"/>
          <cell r="S165">
            <v>10500</v>
          </cell>
          <cell r="T165" t="str">
            <v>NM01 COVER WINDOW</v>
          </cell>
        </row>
        <row r="166">
          <cell r="C166" t="str">
            <v>LJ63-16286A</v>
          </cell>
          <cell r="D166">
            <v>19000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/>
          <cell r="M166"/>
          <cell r="N166"/>
          <cell r="O166"/>
          <cell r="P166"/>
          <cell r="Q166"/>
          <cell r="R166"/>
          <cell r="S166">
            <v>19000</v>
          </cell>
          <cell r="T166" t="str">
            <v>NM01 COVER COF</v>
          </cell>
        </row>
        <row r="167">
          <cell r="C167" t="str">
            <v>LJ63-16146A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/>
          <cell r="M167"/>
          <cell r="N167"/>
          <cell r="O167"/>
          <cell r="P167"/>
          <cell r="Q167"/>
          <cell r="R167"/>
          <cell r="S167">
            <v>0</v>
          </cell>
          <cell r="T167" t="str">
            <v>NE01 COVER WINDOW</v>
          </cell>
        </row>
        <row r="168">
          <cell r="C168" t="str">
            <v>LJ63-16385A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/>
          <cell r="M168"/>
          <cell r="N168"/>
          <cell r="O168"/>
          <cell r="P168"/>
          <cell r="Q168"/>
          <cell r="R168"/>
          <cell r="S168">
            <v>0</v>
          </cell>
          <cell r="T168" t="str">
            <v xml:space="preserve">NH04 COVER SPACER </v>
          </cell>
        </row>
        <row r="169">
          <cell r="C169" t="str">
            <v>LJ63-18679A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/>
          <cell r="M169"/>
          <cell r="N169"/>
          <cell r="O169"/>
          <cell r="P169"/>
          <cell r="Q169"/>
          <cell r="R169"/>
          <cell r="S169">
            <v>0</v>
          </cell>
          <cell r="T169" t="str">
            <v>NH04 COVER WINDOW</v>
          </cell>
        </row>
        <row r="170">
          <cell r="C170" t="str">
            <v>LJ63-16386A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/>
          <cell r="M170"/>
          <cell r="N170"/>
          <cell r="O170"/>
          <cell r="P170"/>
          <cell r="Q170"/>
          <cell r="R170"/>
          <cell r="S170">
            <v>0</v>
          </cell>
          <cell r="T170" t="str">
            <v>NH04 COVER COF</v>
          </cell>
        </row>
        <row r="171">
          <cell r="C171" t="str">
            <v>Q130-003379</v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>
            <v>0</v>
          </cell>
          <cell r="T171" t="str">
            <v>HT01 TAPE DOUBLE</v>
          </cell>
        </row>
        <row r="172">
          <cell r="C172" t="str">
            <v>Q130-003378</v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>
            <v>0</v>
          </cell>
          <cell r="T172" t="str">
            <v>HT01 TAPE SLIVER COVER</v>
          </cell>
        </row>
        <row r="173">
          <cell r="C173" t="str">
            <v>Q310-678042</v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>
            <v>0</v>
          </cell>
          <cell r="T173" t="str">
            <v>NM01 COVER WINDOW</v>
          </cell>
        </row>
        <row r="174">
          <cell r="C174" t="str">
            <v>Q310-670869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>
            <v>0</v>
          </cell>
          <cell r="T174" t="str">
            <v>NH04 COVER WINDOW</v>
          </cell>
        </row>
        <row r="175">
          <cell r="C175" t="str">
            <v>Q310-505920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>
            <v>0</v>
          </cell>
          <cell r="T175" t="str">
            <v>KK01 COVER-GRIP</v>
          </cell>
        </row>
        <row r="176">
          <cell r="C176" t="str">
            <v>Q310-459215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>
            <v>0</v>
          </cell>
          <cell r="T176" t="str">
            <v>HT01 TAPE SLIVER COVER</v>
          </cell>
        </row>
        <row r="177">
          <cell r="C177" t="str">
            <v>Q310-459220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>
            <v>0</v>
          </cell>
          <cell r="T177" t="str">
            <v>HT01 TAPE DOUBLE</v>
          </cell>
        </row>
        <row r="178">
          <cell r="C178" t="str">
            <v>Q300-015415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>
            <v>0</v>
          </cell>
          <cell r="T178" t="str">
            <v>VD01 Guide film</v>
          </cell>
        </row>
        <row r="179">
          <cell r="C179" t="str">
            <v>Q300-016399</v>
          </cell>
          <cell r="D179">
            <v>10000</v>
          </cell>
          <cell r="E179">
            <v>10000</v>
          </cell>
          <cell r="F179">
            <v>10000</v>
          </cell>
          <cell r="G179">
            <v>10000</v>
          </cell>
          <cell r="H179">
            <v>10000</v>
          </cell>
          <cell r="I179"/>
          <cell r="J179"/>
          <cell r="K179">
            <v>50000</v>
          </cell>
          <cell r="L179">
            <v>50000</v>
          </cell>
          <cell r="M179">
            <v>50000</v>
          </cell>
          <cell r="N179">
            <v>50000</v>
          </cell>
          <cell r="O179"/>
          <cell r="P179"/>
          <cell r="Q179"/>
          <cell r="R179"/>
          <cell r="S179">
            <v>250000</v>
          </cell>
          <cell r="T179" t="str">
            <v>VD01 Guide film</v>
          </cell>
        </row>
        <row r="180">
          <cell r="C180" t="str">
            <v>Q300-015272</v>
          </cell>
          <cell r="D180">
            <v>12000</v>
          </cell>
          <cell r="E180">
            <v>10000</v>
          </cell>
          <cell r="F180">
            <v>10000</v>
          </cell>
          <cell r="G180">
            <v>10000</v>
          </cell>
          <cell r="H180">
            <v>10000</v>
          </cell>
          <cell r="I180">
            <v>10000</v>
          </cell>
          <cell r="J180">
            <v>10000</v>
          </cell>
          <cell r="K180">
            <v>50000</v>
          </cell>
          <cell r="L180">
            <v>40000</v>
          </cell>
          <cell r="M180">
            <v>40000</v>
          </cell>
          <cell r="N180">
            <v>40000</v>
          </cell>
          <cell r="O180"/>
          <cell r="P180"/>
          <cell r="Q180"/>
          <cell r="R180"/>
          <cell r="S180">
            <v>242000</v>
          </cell>
          <cell r="T180" t="str">
            <v>VD01 Cover-WINDOW</v>
          </cell>
        </row>
        <row r="181">
          <cell r="C181" t="str">
            <v>Q310-808896</v>
          </cell>
          <cell r="D181">
            <v>6000</v>
          </cell>
          <cell r="E181">
            <v>6000</v>
          </cell>
          <cell r="F181">
            <v>6000</v>
          </cell>
          <cell r="G181">
            <v>6000</v>
          </cell>
          <cell r="H181">
            <v>6000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>
            <v>30000</v>
          </cell>
          <cell r="T181" t="str">
            <v>UH01 COVER WD</v>
          </cell>
        </row>
        <row r="182">
          <cell r="C182" t="str">
            <v>Q300-016398</v>
          </cell>
          <cell r="D182">
            <v>15000</v>
          </cell>
          <cell r="E182">
            <v>15000</v>
          </cell>
          <cell r="F182">
            <v>15000</v>
          </cell>
          <cell r="G182">
            <v>15000</v>
          </cell>
          <cell r="H182">
            <v>15000</v>
          </cell>
          <cell r="I182">
            <v>15000</v>
          </cell>
          <cell r="J182">
            <v>15000</v>
          </cell>
          <cell r="K182">
            <v>105000</v>
          </cell>
          <cell r="L182">
            <v>90000</v>
          </cell>
          <cell r="M182">
            <v>90000</v>
          </cell>
          <cell r="N182">
            <v>90000</v>
          </cell>
          <cell r="O182"/>
          <cell r="P182"/>
          <cell r="Q182"/>
          <cell r="R182"/>
          <cell r="S182">
            <v>480000</v>
          </cell>
          <cell r="T182" t="str">
            <v>VT01 Guide film GPL case 2</v>
          </cell>
        </row>
        <row r="183">
          <cell r="C183" t="str">
            <v>Q300-016186</v>
          </cell>
          <cell r="D183">
            <v>18000</v>
          </cell>
          <cell r="E183">
            <v>20000</v>
          </cell>
          <cell r="F183">
            <v>20000</v>
          </cell>
          <cell r="G183">
            <v>20000</v>
          </cell>
          <cell r="H183">
            <v>20000</v>
          </cell>
          <cell r="I183">
            <v>20000</v>
          </cell>
          <cell r="J183"/>
          <cell r="K183">
            <v>120000</v>
          </cell>
          <cell r="L183">
            <v>120000</v>
          </cell>
          <cell r="M183">
            <v>120000</v>
          </cell>
          <cell r="N183">
            <v>120000</v>
          </cell>
          <cell r="O183"/>
          <cell r="P183"/>
          <cell r="Q183"/>
          <cell r="R183"/>
          <cell r="S183">
            <v>598000</v>
          </cell>
          <cell r="T183" t="str">
            <v>VT01 Cover-WINDOW</v>
          </cell>
        </row>
        <row r="184">
          <cell r="C184" t="str">
            <v>Q130-003296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>
            <v>0</v>
          </cell>
          <cell r="T184" t="str">
            <v>UW01 COVER WINDOW</v>
          </cell>
        </row>
        <row r="185">
          <cell r="C185" t="str">
            <v>Q470-008557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>
            <v>0</v>
          </cell>
          <cell r="T185" t="str">
            <v>MJ04 REAR FILM</v>
          </cell>
        </row>
        <row r="186">
          <cell r="C186" t="str">
            <v>Q470-008546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>
            <v>0</v>
          </cell>
          <cell r="T186" t="str">
            <v>MJ04 FRONT FILM</v>
          </cell>
        </row>
        <row r="187">
          <cell r="C187" t="str">
            <v>Q470-008547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>
            <v>0</v>
          </cell>
          <cell r="T187" t="str">
            <v>EU09 COVER REAR</v>
          </cell>
        </row>
        <row r="188">
          <cell r="C188" t="str">
            <v>Q470-008548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>
            <v>0</v>
          </cell>
          <cell r="T188" t="str">
            <v>EU09 FRONT COVER</v>
          </cell>
        </row>
        <row r="189">
          <cell r="C189" t="str">
            <v>Q470-008666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>
            <v>0</v>
          </cell>
          <cell r="T189" t="str">
            <v>RJ01 WINDOW FRONT FILM</v>
          </cell>
        </row>
        <row r="190">
          <cell r="C190" t="str">
            <v>Q470-008667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>
            <v>0</v>
          </cell>
          <cell r="T190" t="str">
            <v>RJ01 COVER WINDOW_REALR</v>
          </cell>
        </row>
        <row r="191">
          <cell r="C191" t="str">
            <v>SSDT1</v>
          </cell>
          <cell r="D191"/>
          <cell r="E191"/>
          <cell r="F191"/>
          <cell r="G191">
            <v>10000</v>
          </cell>
          <cell r="H191">
            <v>10000</v>
          </cell>
          <cell r="I191">
            <v>14000</v>
          </cell>
          <cell r="J191"/>
          <cell r="K191">
            <v>25000</v>
          </cell>
          <cell r="L191">
            <v>25000</v>
          </cell>
          <cell r="M191">
            <v>25000</v>
          </cell>
          <cell r="N191">
            <v>25000</v>
          </cell>
          <cell r="O191"/>
          <cell r="P191"/>
          <cell r="Q191"/>
          <cell r="R191"/>
          <cell r="S191">
            <v>134000</v>
          </cell>
          <cell r="T191" t="str">
            <v xml:space="preserve">RD01 SS GRAPHITE </v>
          </cell>
        </row>
        <row r="192">
          <cell r="C192" t="str">
            <v>CSDT1</v>
          </cell>
          <cell r="D192"/>
          <cell r="E192"/>
          <cell r="F192"/>
          <cell r="G192">
            <v>10000</v>
          </cell>
          <cell r="H192">
            <v>10000</v>
          </cell>
          <cell r="I192">
            <v>14000</v>
          </cell>
          <cell r="J192"/>
          <cell r="K192">
            <v>25000</v>
          </cell>
          <cell r="L192">
            <v>25000</v>
          </cell>
          <cell r="M192">
            <v>25000</v>
          </cell>
          <cell r="N192">
            <v>25000</v>
          </cell>
          <cell r="O192"/>
          <cell r="P192"/>
          <cell r="Q192"/>
          <cell r="R192"/>
          <cell r="S192">
            <v>134000</v>
          </cell>
          <cell r="T192" t="str">
            <v>RD01 EMBO CUSHION</v>
          </cell>
        </row>
        <row r="193">
          <cell r="C193" t="str">
            <v>5210000174-SSDT1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>
            <v>0</v>
          </cell>
          <cell r="T193" t="str">
            <v xml:space="preserve">NF01 SS GRAPHITE </v>
          </cell>
        </row>
        <row r="194">
          <cell r="C194" t="str">
            <v>5210000173-CSDT1</v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>
            <v>0</v>
          </cell>
          <cell r="T194" t="str">
            <v>NF01 EMBO CUSHION</v>
          </cell>
        </row>
        <row r="195">
          <cell r="C195" t="str">
            <v>5210000223-CSDT1</v>
          </cell>
          <cell r="D195"/>
          <cell r="E195">
            <v>10000</v>
          </cell>
          <cell r="F195">
            <v>10000</v>
          </cell>
          <cell r="G195"/>
          <cell r="H195"/>
          <cell r="I195"/>
          <cell r="J195"/>
          <cell r="K195">
            <v>80000</v>
          </cell>
          <cell r="L195">
            <v>80000</v>
          </cell>
          <cell r="M195">
            <v>80000</v>
          </cell>
          <cell r="N195">
            <v>80000</v>
          </cell>
          <cell r="O195"/>
          <cell r="P195"/>
          <cell r="Q195"/>
          <cell r="R195"/>
          <cell r="S195">
            <v>340000</v>
          </cell>
          <cell r="T195" t="str">
            <v>TG01 EMBO CUSHION</v>
          </cell>
        </row>
        <row r="196">
          <cell r="C196">
            <v>5210000263</v>
          </cell>
          <cell r="D196">
            <v>80000</v>
          </cell>
          <cell r="E196">
            <v>80000</v>
          </cell>
          <cell r="F196">
            <v>80000</v>
          </cell>
          <cell r="G196">
            <v>80000</v>
          </cell>
          <cell r="H196">
            <v>80000</v>
          </cell>
          <cell r="I196">
            <v>80000</v>
          </cell>
          <cell r="J196">
            <v>80000</v>
          </cell>
          <cell r="K196">
            <v>580000</v>
          </cell>
          <cell r="L196">
            <v>580000</v>
          </cell>
          <cell r="M196">
            <v>580000</v>
          </cell>
          <cell r="N196">
            <v>580000</v>
          </cell>
          <cell r="O196"/>
          <cell r="P196"/>
          <cell r="Q196"/>
          <cell r="R196"/>
          <cell r="S196">
            <v>2880000</v>
          </cell>
          <cell r="T196" t="str">
            <v>X01  EMBO CUSHION</v>
          </cell>
        </row>
        <row r="197">
          <cell r="C197" t="str">
            <v>MA111218029</v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>
            <v>0</v>
          </cell>
          <cell r="T197" t="str">
            <v>RD01 S9005R207-04_D_TAPE-B3_R207-04(2)</v>
          </cell>
        </row>
        <row r="198">
          <cell r="C198" t="str">
            <v>Q310-690815</v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>
            <v>0</v>
          </cell>
          <cell r="T198" t="str">
            <v>WN01 COVER WINDOW BACK</v>
          </cell>
        </row>
        <row r="199">
          <cell r="C199" t="str">
            <v>Q310-690732</v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>
            <v>0</v>
          </cell>
          <cell r="T199" t="str">
            <v>WN01 COVER WINDOW FRONT</v>
          </cell>
        </row>
        <row r="200">
          <cell r="C200" t="str">
            <v>Q310-712671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>
            <v>0</v>
          </cell>
          <cell r="T200" t="str">
            <v>WP01 COVER WINDOW</v>
          </cell>
        </row>
        <row r="201">
          <cell r="C201" t="str">
            <v>GH02-20237A</v>
          </cell>
          <cell r="D201">
            <v>15000</v>
          </cell>
          <cell r="E201">
            <v>15000</v>
          </cell>
          <cell r="F201">
            <v>15000</v>
          </cell>
          <cell r="G201">
            <v>15000</v>
          </cell>
          <cell r="H201">
            <v>15000</v>
          </cell>
          <cell r="I201">
            <v>15000</v>
          </cell>
          <cell r="J201">
            <v>0</v>
          </cell>
          <cell r="K201">
            <v>55000</v>
          </cell>
          <cell r="L201">
            <v>55000</v>
          </cell>
          <cell r="M201">
            <v>55000</v>
          </cell>
          <cell r="N201">
            <v>55000</v>
          </cell>
          <cell r="O201"/>
          <cell r="P201"/>
          <cell r="Q201"/>
          <cell r="R201"/>
          <cell r="S201">
            <v>310000</v>
          </cell>
          <cell r="T201" t="str">
            <v>G988 TAPE BATTERY</v>
          </cell>
        </row>
        <row r="202">
          <cell r="C202" t="str">
            <v>GH02-20748A</v>
          </cell>
          <cell r="D202">
            <v>60000</v>
          </cell>
          <cell r="E202">
            <v>130000</v>
          </cell>
          <cell r="F202">
            <v>60000</v>
          </cell>
          <cell r="G202">
            <v>110000</v>
          </cell>
          <cell r="H202">
            <v>60000</v>
          </cell>
          <cell r="I202">
            <v>60000</v>
          </cell>
          <cell r="J202">
            <v>0</v>
          </cell>
          <cell r="K202">
            <v>420000</v>
          </cell>
          <cell r="L202">
            <v>420000</v>
          </cell>
          <cell r="M202">
            <v>420000</v>
          </cell>
          <cell r="N202">
            <v>420000</v>
          </cell>
          <cell r="O202"/>
          <cell r="P202"/>
          <cell r="Q202"/>
          <cell r="R202"/>
          <cell r="S202">
            <v>2160000</v>
          </cell>
          <cell r="T202" t="str">
            <v>315F TAPE BATTERY_PV1_0103</v>
          </cell>
        </row>
        <row r="203">
          <cell r="C203" t="str">
            <v>GH02-20580A</v>
          </cell>
          <cell r="D203">
            <v>15000</v>
          </cell>
          <cell r="E203">
            <v>0</v>
          </cell>
          <cell r="F203">
            <v>15000</v>
          </cell>
          <cell r="G203">
            <v>10000</v>
          </cell>
          <cell r="H203">
            <v>0</v>
          </cell>
          <cell r="I203">
            <v>0</v>
          </cell>
          <cell r="J203">
            <v>0</v>
          </cell>
          <cell r="K203">
            <v>65000</v>
          </cell>
          <cell r="L203">
            <v>65000</v>
          </cell>
          <cell r="M203">
            <v>65000</v>
          </cell>
          <cell r="N203">
            <v>65000</v>
          </cell>
          <cell r="O203"/>
          <cell r="P203"/>
          <cell r="Q203"/>
          <cell r="R203"/>
          <cell r="S203">
            <v>300000</v>
          </cell>
          <cell r="T203" t="str">
            <v>315F TAPE BATTERY</v>
          </cell>
        </row>
        <row r="204">
          <cell r="C204" t="str">
            <v>GH02-21206A</v>
          </cell>
          <cell r="D204">
            <v>80000</v>
          </cell>
          <cell r="E204">
            <v>80000</v>
          </cell>
          <cell r="F204">
            <v>80000</v>
          </cell>
          <cell r="G204">
            <v>80000</v>
          </cell>
          <cell r="H204">
            <v>80000</v>
          </cell>
          <cell r="I204">
            <v>80000</v>
          </cell>
          <cell r="J204">
            <v>80000</v>
          </cell>
          <cell r="K204">
            <v>480000</v>
          </cell>
          <cell r="L204">
            <v>480000</v>
          </cell>
          <cell r="M204">
            <v>480000</v>
          </cell>
          <cell r="N204">
            <v>480000</v>
          </cell>
          <cell r="O204"/>
          <cell r="P204"/>
          <cell r="Q204"/>
          <cell r="R204"/>
          <cell r="S204">
            <v>2480000</v>
          </cell>
          <cell r="T204" t="str">
            <v>N981 SPONGE CAM DECO</v>
          </cell>
        </row>
        <row r="205">
          <cell r="C205" t="str">
            <v>GH63-18993A</v>
          </cell>
          <cell r="D205">
            <v>61500</v>
          </cell>
          <cell r="E205">
            <v>86500</v>
          </cell>
          <cell r="F205">
            <v>61500</v>
          </cell>
          <cell r="G205">
            <v>86500</v>
          </cell>
          <cell r="H205">
            <v>61500</v>
          </cell>
          <cell r="I205">
            <v>86500</v>
          </cell>
          <cell r="J205">
            <v>0</v>
          </cell>
          <cell r="K205">
            <v>459000</v>
          </cell>
          <cell r="L205">
            <v>459000</v>
          </cell>
          <cell r="M205">
            <v>459000</v>
          </cell>
          <cell r="N205">
            <v>459000</v>
          </cell>
          <cell r="O205"/>
          <cell r="P205"/>
          <cell r="Q205"/>
          <cell r="R205"/>
          <cell r="S205">
            <v>2280000</v>
          </cell>
          <cell r="T205" t="str">
            <v xml:space="preserve">013F </v>
          </cell>
        </row>
        <row r="206">
          <cell r="C206" t="str">
            <v>GH02-19370A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>
            <v>0</v>
          </cell>
          <cell r="T206" t="str">
            <v>NC 1 SPONGE MID TOP EA50</v>
          </cell>
        </row>
        <row r="207">
          <cell r="C207" t="str">
            <v>GH02-19269A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>
            <v>0</v>
          </cell>
          <cell r="T207" t="str">
            <v xml:space="preserve">D2 SPONGE REAR SUS </v>
          </cell>
        </row>
        <row r="208">
          <cell r="C208" t="str">
            <v>GH02-19296A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>
            <v>0</v>
          </cell>
          <cell r="T208" t="str">
            <v>D2 TAPE FRONT GR</v>
          </cell>
        </row>
        <row r="209">
          <cell r="C209" t="str">
            <v>GH02-19225A</v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>
            <v>0</v>
          </cell>
          <cell r="T209" t="str">
            <v>D2 TAPE DECO</v>
          </cell>
        </row>
        <row r="210">
          <cell r="C210" t="str">
            <v>GH02-19042A</v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>
            <v>0</v>
          </cell>
          <cell r="T210" t="str">
            <v>D2 TAPE INSU HOLE</v>
          </cell>
        </row>
        <row r="211">
          <cell r="C211" t="str">
            <v>GH02-19025A</v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>
            <v>0</v>
          </cell>
          <cell r="T211" t="str">
            <v>D2 SPONGE SENSOR FA</v>
          </cell>
        </row>
        <row r="212">
          <cell r="C212" t="str">
            <v>GH02-19635A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>
            <v>0</v>
          </cell>
          <cell r="T212" t="str">
            <v>D2 TAPE BG WP</v>
          </cell>
        </row>
        <row r="213">
          <cell r="C213" t="str">
            <v>GH02-19038A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>
            <v>0</v>
          </cell>
          <cell r="T213" t="str">
            <v>D2 TAPE FRONT SIDE WP</v>
          </cell>
        </row>
        <row r="214">
          <cell r="C214" t="str">
            <v>GH02-19552A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>
            <v>0</v>
          </cell>
          <cell r="T214" t="str">
            <v>D2 TAPE LAMI M FPCB</v>
          </cell>
        </row>
        <row r="215">
          <cell r="C215" t="str">
            <v>GH02-19617A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>
            <v>0</v>
          </cell>
          <cell r="T215" t="str">
            <v>D2 SPONGE D FBCB</v>
          </cell>
        </row>
        <row r="216">
          <cell r="C216" t="str">
            <v>GH02-19543A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>
            <v>0</v>
          </cell>
          <cell r="T216" t="str">
            <v>D2 TAPE LAMI REAR MST D2 SR</v>
          </cell>
        </row>
        <row r="217">
          <cell r="C217" t="str">
            <v>GH02-19411A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>
            <v>0</v>
          </cell>
          <cell r="T217" t="str">
            <v>D2 TAPE WPI</v>
          </cell>
        </row>
        <row r="218">
          <cell r="C218" t="str">
            <v>GH02-19028A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>
            <v>0</v>
          </cell>
          <cell r="T218" t="str">
            <v>D2 TAPE FPCB CONN-PR</v>
          </cell>
        </row>
        <row r="219">
          <cell r="C219" t="str">
            <v>GH02-19039A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>
            <v>0</v>
          </cell>
          <cell r="T219" t="str">
            <v>D2 TAPE INSU SC-BD70</v>
          </cell>
        </row>
        <row r="220">
          <cell r="C220" t="str">
            <v>GH02-19012A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>
            <v>0</v>
          </cell>
          <cell r="T220" t="str">
            <v>D2 TAPE REAR MID
 INSU BATT</v>
          </cell>
        </row>
        <row r="221">
          <cell r="C221" t="str">
            <v>GH02-19011A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>
            <v>0</v>
          </cell>
          <cell r="T221" t="str">
            <v>D2 TAPE REAR MID
 INSU ALL BD70</v>
          </cell>
        </row>
        <row r="222">
          <cell r="C222" t="str">
            <v>GH02-19290A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>
            <v>0</v>
          </cell>
          <cell r="T222" t="str">
            <v>D2 SPONGE REAR SUS</v>
          </cell>
        </row>
        <row r="223">
          <cell r="C223" t="str">
            <v>GH02-19150A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>
            <v>0</v>
          </cell>
          <cell r="T223" t="str">
            <v>D2 TAPE BG CONDUTIVE</v>
          </cell>
        </row>
        <row r="224">
          <cell r="C224" t="str">
            <v>GH02-19027A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>
            <v>0</v>
          </cell>
          <cell r="T224" t="str">
            <v>CI 2 TAPE PD CONN</v>
          </cell>
        </row>
        <row r="225">
          <cell r="C225" t="str">
            <v>GH02-18438A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>
            <v>0</v>
          </cell>
          <cell r="T225" t="str">
            <v>705F SPONGE SIDE MAIN CAM</v>
          </cell>
        </row>
        <row r="226">
          <cell r="C226" t="str">
            <v>GH02-19278A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>
            <v>0</v>
          </cell>
          <cell r="T226" t="str">
            <v>CI 2 SPONGE COP</v>
          </cell>
        </row>
        <row r="227">
          <cell r="C227" t="str">
            <v>GH02-19026A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>
            <v>0</v>
          </cell>
          <cell r="T227" t="str">
            <v>CI 2 TAPE PD CONN</v>
          </cell>
        </row>
        <row r="228">
          <cell r="C228" t="str">
            <v>GH02-19151A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>
            <v>0</v>
          </cell>
          <cell r="T228" t="str">
            <v>CI 2 TAPE ABSORBER</v>
          </cell>
        </row>
        <row r="229">
          <cell r="C229" t="str">
            <v>GH02-18783A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>
            <v>0</v>
          </cell>
          <cell r="T229" t="str">
            <v>05FN SPONGE SEALING REAR</v>
          </cell>
        </row>
        <row r="230">
          <cell r="C230" t="str">
            <v>GH02-18209A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>
            <v>0</v>
          </cell>
          <cell r="T230" t="str">
            <v>A10F TAPE FLASH WINDOW</v>
          </cell>
        </row>
        <row r="231">
          <cell r="C231" t="str">
            <v>GH81-19472A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>
            <v>0</v>
          </cell>
          <cell r="T231" t="str">
            <v>908N TAPE INSULATION</v>
          </cell>
        </row>
        <row r="232">
          <cell r="C232" t="str">
            <v>GH81-19142A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>
            <v>0</v>
          </cell>
          <cell r="T232" t="str">
            <v>908N TAPE HR</v>
          </cell>
        </row>
        <row r="233">
          <cell r="C233" t="str">
            <v>GH81-19144A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>
            <v>0</v>
          </cell>
          <cell r="T233" t="str">
            <v>908N TAPE GAP</v>
          </cell>
        </row>
        <row r="234">
          <cell r="C234" t="str">
            <v>GH02-19289A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>
            <v>0</v>
          </cell>
          <cell r="T234" t="str">
            <v>CI 2 SPONGE BG REAR</v>
          </cell>
        </row>
        <row r="235">
          <cell r="C235" t="str">
            <v>GH02-19041A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>
            <v>0</v>
          </cell>
          <cell r="T235" t="str">
            <v>CI 2 TAPE INSU FINGER</v>
          </cell>
        </row>
        <row r="236">
          <cell r="C236" t="str">
            <v>GH02-19044A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>
            <v>0</v>
          </cell>
          <cell r="T236" t="str">
            <v>CI 2 TAPE INSU CAM</v>
          </cell>
        </row>
        <row r="237">
          <cell r="C237" t="str">
            <v>GH02-17926A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>
            <v>0</v>
          </cell>
          <cell r="T237" t="str">
            <v>505F TAPE CAM DECO</v>
          </cell>
        </row>
        <row r="238">
          <cell r="C238" t="str">
            <v>GH02-17922A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>
            <v>0</v>
          </cell>
          <cell r="T238" t="str">
            <v>505F TAPE WINDOW CAM</v>
          </cell>
        </row>
        <row r="239">
          <cell r="C239" t="str">
            <v>GH02-17924A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>
            <v>0</v>
          </cell>
          <cell r="T239" t="str">
            <v>505F SPONGE MAIN CAM</v>
          </cell>
        </row>
        <row r="240">
          <cell r="C240" t="str">
            <v>GH02-19337A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>
            <v>0</v>
          </cell>
          <cell r="T240" t="str">
            <v>CI 2 SPONGE BG TB</v>
          </cell>
        </row>
        <row r="241">
          <cell r="C241" t="str">
            <v>GH02-18655A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>
            <v>0</v>
          </cell>
          <cell r="T241" t="str">
            <v>102U TAPE FLASH WINDOW</v>
          </cell>
        </row>
        <row r="242">
          <cell r="C242" t="str">
            <v>GH02-18566A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>
            <v>0</v>
          </cell>
          <cell r="T242" t="str">
            <v>505U SPONGE_WP_CORNER3_US</v>
          </cell>
        </row>
        <row r="243">
          <cell r="C243" t="str">
            <v>GH02-18469A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>
            <v>0</v>
          </cell>
          <cell r="T243" t="str">
            <v>705F SPONGE SEALING SIM SOCKET</v>
          </cell>
        </row>
        <row r="244">
          <cell r="C244" t="str">
            <v>GH02-19031A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>
            <v>0</v>
          </cell>
          <cell r="T244" t="str">
            <v>CI 2 SPONGE RCV ANT</v>
          </cell>
        </row>
        <row r="245">
          <cell r="C245" t="str">
            <v>GH02-18203A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>
            <v>0</v>
          </cell>
          <cell r="T245" t="str">
            <v>A10F TAPE CAM DECO</v>
          </cell>
        </row>
        <row r="246">
          <cell r="C246" t="str">
            <v>GH02-17866A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>
            <v>0</v>
          </cell>
          <cell r="T246" t="str">
            <v>A405 SPONGE CAM DECO</v>
          </cell>
        </row>
        <row r="247">
          <cell r="C247" t="str">
            <v>GH02-18228A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>
            <v>0</v>
          </cell>
          <cell r="T247" t="str">
            <v>A405 SPONGE MAIN CAM UPPER</v>
          </cell>
        </row>
        <row r="248">
          <cell r="C248" t="str">
            <v>GH02-18901A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>
            <v>0</v>
          </cell>
          <cell r="T248" t="str">
            <v>705F SPONGE SPK</v>
          </cell>
        </row>
        <row r="249">
          <cell r="C249" t="str">
            <v>GH02-18455A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>
            <v>0</v>
          </cell>
          <cell r="T249" t="str">
            <v>705F TAPE CAM DECO</v>
          </cell>
        </row>
        <row r="250">
          <cell r="C250" t="str">
            <v>CH5P6-D25T-B2SS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>
            <v>0</v>
          </cell>
          <cell r="T250" t="str">
            <v>WQ01 INNOX</v>
          </cell>
        </row>
        <row r="251">
          <cell r="C251" t="str">
            <v>SS-MMP</v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>
            <v>0</v>
          </cell>
          <cell r="T251" t="str">
            <v>UK08 INNOX</v>
          </cell>
        </row>
        <row r="252">
          <cell r="C252" t="str">
            <v>CEDMB9043</v>
          </cell>
          <cell r="D252">
            <v>80000</v>
          </cell>
          <cell r="E252">
            <v>80000</v>
          </cell>
          <cell r="F252">
            <v>80000</v>
          </cell>
          <cell r="G252">
            <v>80000</v>
          </cell>
          <cell r="H252">
            <v>30000</v>
          </cell>
          <cell r="I252"/>
          <cell r="J252"/>
          <cell r="K252">
            <v>350000</v>
          </cell>
          <cell r="L252">
            <v>350000</v>
          </cell>
          <cell r="M252">
            <v>350000</v>
          </cell>
          <cell r="N252">
            <v>350000</v>
          </cell>
          <cell r="O252"/>
          <cell r="P252"/>
          <cell r="Q252"/>
          <cell r="R252"/>
          <cell r="S252">
            <v>1750000</v>
          </cell>
          <cell r="T252" t="str">
            <v>M23  EMBO CUSHION</v>
          </cell>
        </row>
        <row r="253">
          <cell r="C253" t="str">
            <v>Q130-002933</v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>
            <v>0</v>
          </cell>
          <cell r="T253" t="str">
            <v>WN01 FRONT VINYL</v>
          </cell>
        </row>
        <row r="254">
          <cell r="C254" t="str">
            <v>Q130-002934</v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>
            <v>0</v>
          </cell>
          <cell r="T254" t="str">
            <v>WN01 BACK VINYL</v>
          </cell>
        </row>
        <row r="255">
          <cell r="C255" t="str">
            <v>Q310-716491</v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>
            <v>0</v>
          </cell>
          <cell r="T255" t="str">
            <v>WH01 COVER WINDOW</v>
          </cell>
        </row>
        <row r="256">
          <cell r="C256" t="str">
            <v>GH81-16479A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>
            <v>0</v>
          </cell>
          <cell r="T256" t="str">
            <v>WQ01 C PAD - TAPE</v>
          </cell>
        </row>
        <row r="257">
          <cell r="C257" t="str">
            <v>GH81-16480A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>
            <v>0</v>
          </cell>
          <cell r="T257" t="str">
            <v>WQ01 COVER PAD</v>
          </cell>
        </row>
        <row r="258">
          <cell r="C258" t="str">
            <v>GH81-16481A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>
            <v>0</v>
          </cell>
          <cell r="T258" t="str">
            <v>WQ01 COVER WINDOW</v>
          </cell>
        </row>
        <row r="259">
          <cell r="C259" t="str">
            <v>GH81-16482A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>
            <v>0</v>
          </cell>
          <cell r="T259" t="str">
            <v>WQ01 PANEL LINER</v>
          </cell>
        </row>
        <row r="260">
          <cell r="C260" t="str">
            <v>GH81-15950A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>
            <v>0</v>
          </cell>
          <cell r="T260" t="str">
            <v>NP01 COVER PANEL (Z TYPE)</v>
          </cell>
        </row>
        <row r="261">
          <cell r="C261" t="str">
            <v>GH81-15952A</v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>
            <v>0</v>
          </cell>
          <cell r="T261" t="str">
            <v>NP01 COVER SPACER</v>
          </cell>
        </row>
        <row r="262">
          <cell r="C262" t="str">
            <v>GH81-15318A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>
            <v>0</v>
          </cell>
          <cell r="T262" t="str">
            <v>PX01 COVER-PAD</v>
          </cell>
        </row>
        <row r="263">
          <cell r="C263" t="str">
            <v>GH81-15896A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>
            <v>0</v>
          </cell>
          <cell r="T263" t="str">
            <v>NP01 COVER WINDOW C</v>
          </cell>
        </row>
        <row r="264">
          <cell r="C264" t="str">
            <v>GH81-15893A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>
            <v>0</v>
          </cell>
          <cell r="T264" t="str">
            <v>RD01 COVER PAD</v>
          </cell>
        </row>
        <row r="265">
          <cell r="C265" t="str">
            <v>Q130-002931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>
            <v>0</v>
          </cell>
          <cell r="T265" t="str">
            <v>WP01 COVER WINDOW BACK</v>
          </cell>
        </row>
        <row r="266">
          <cell r="C266" t="str">
            <v>Q130-002930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>
            <v>0</v>
          </cell>
          <cell r="T266" t="str">
            <v>WP01 COVER WINDOW FRONT</v>
          </cell>
        </row>
        <row r="267">
          <cell r="C267" t="str">
            <v>Q130-002929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>
            <v>0</v>
          </cell>
          <cell r="T267" t="str">
            <v>WP01 COVER WINDOW FRONT</v>
          </cell>
        </row>
        <row r="268">
          <cell r="C268" t="str">
            <v>Q130-002932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>
            <v>0</v>
          </cell>
          <cell r="T268" t="str">
            <v>WP01 COVER WINDOW BACK</v>
          </cell>
        </row>
        <row r="269">
          <cell r="C269" t="str">
            <v>Q310-725075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>
            <v>0</v>
          </cell>
          <cell r="T269" t="str">
            <v>WP01 COVER WINDOW(433A)</v>
          </cell>
        </row>
        <row r="270">
          <cell r="C270" t="str">
            <v>Q310-724796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>
            <v>0</v>
          </cell>
          <cell r="T270" t="str">
            <v>WP01 COVER WINDOW(304A)</v>
          </cell>
        </row>
        <row r="271">
          <cell r="C271" t="str">
            <v>CH5P6-D25T-B2SS.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>
            <v>0</v>
          </cell>
          <cell r="T271" t="str">
            <v>WQ01 INNOX REWWORK</v>
          </cell>
        </row>
        <row r="272">
          <cell r="C272" t="str">
            <v>Q130-003008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>
            <v>0</v>
          </cell>
          <cell r="T272" t="str">
            <v>NER) COVER WINDOW FRONT</v>
          </cell>
        </row>
        <row r="273">
          <cell r="C273" t="str">
            <v>Q130-003013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>
            <v>0</v>
          </cell>
          <cell r="T273" t="str">
            <v>NER) COVER WINDOW BACK</v>
          </cell>
        </row>
        <row r="274">
          <cell r="C274" t="str">
            <v>Q130-003007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>
            <v>0</v>
          </cell>
          <cell r="T274" t="str">
            <v>NE+) COVER WINDOW FRONT</v>
          </cell>
        </row>
        <row r="275">
          <cell r="C275" t="str">
            <v>Q130-003009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>
            <v>0</v>
          </cell>
          <cell r="T275" t="str">
            <v>FIN) COVER WINDOW FRONT</v>
          </cell>
        </row>
        <row r="276">
          <cell r="C276" t="str">
            <v>Q470-009181</v>
          </cell>
          <cell r="D276">
            <v>60000</v>
          </cell>
          <cell r="E276"/>
          <cell r="F276"/>
          <cell r="G276"/>
          <cell r="H276"/>
          <cell r="I276"/>
          <cell r="J276"/>
          <cell r="K276">
            <v>90000</v>
          </cell>
          <cell r="L276">
            <v>80000</v>
          </cell>
          <cell r="M276">
            <v>80000</v>
          </cell>
          <cell r="N276">
            <v>80000</v>
          </cell>
          <cell r="O276"/>
          <cell r="P276"/>
          <cell r="Q276"/>
          <cell r="R276"/>
          <cell r="S276">
            <v>390000</v>
          </cell>
          <cell r="T276" t="str">
            <v>tch) COVER WINDOW</v>
          </cell>
        </row>
        <row r="277">
          <cell r="C277" t="str">
            <v>Q470-009182</v>
          </cell>
          <cell r="D277">
            <v>80000</v>
          </cell>
          <cell r="E277"/>
          <cell r="F277"/>
          <cell r="G277"/>
          <cell r="H277">
            <v>80000</v>
          </cell>
          <cell r="I277"/>
          <cell r="J277"/>
          <cell r="K277">
            <v>160000</v>
          </cell>
          <cell r="L277">
            <v>140000</v>
          </cell>
          <cell r="M277">
            <v>140000</v>
          </cell>
          <cell r="N277">
            <v>140000</v>
          </cell>
          <cell r="O277"/>
          <cell r="P277"/>
          <cell r="Q277"/>
          <cell r="R277"/>
          <cell r="S277">
            <v>740000</v>
          </cell>
          <cell r="T277" t="str">
            <v>tch) COVER WINDOW</v>
          </cell>
        </row>
        <row r="278">
          <cell r="C278" t="str">
            <v>Q130-003015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>
            <v>0</v>
          </cell>
          <cell r="T278" t="str">
            <v>d X) COVER BACK</v>
          </cell>
        </row>
        <row r="279">
          <cell r="C279" t="str">
            <v>Q130-003016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>
            <v>0</v>
          </cell>
          <cell r="T279" t="str">
            <v>d X) COVER FRONT</v>
          </cell>
        </row>
        <row r="280">
          <cell r="C280" t="str">
            <v>Q130-003021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>
            <v>0</v>
          </cell>
          <cell r="T280" t="str">
            <v>lus) COVER FRONT</v>
          </cell>
        </row>
        <row r="281">
          <cell r="C281" t="str">
            <v>Q130-003023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>
            <v>0</v>
          </cell>
          <cell r="T281" t="str">
            <v>fin) COVER FRONT</v>
          </cell>
        </row>
        <row r="282">
          <cell r="C282" t="str">
            <v>Q130-003180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>
            <v>0</v>
          </cell>
          <cell r="T282" t="str">
            <v>Q01) COVER WINDOW FRONT</v>
          </cell>
        </row>
        <row r="283">
          <cell r="C283" t="str">
            <v>Q130-003055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>
            <v>0</v>
          </cell>
          <cell r="T283" t="str">
            <v>E C2 COVER WINOW FRONT</v>
          </cell>
        </row>
        <row r="284">
          <cell r="C284" t="str">
            <v>Q130-003054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>
            <v>0</v>
          </cell>
          <cell r="T284" t="str">
            <v xml:space="preserve"> COVER WINDOW BACK</v>
          </cell>
        </row>
        <row r="285">
          <cell r="C285" t="str">
            <v>Q130-003053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>
            <v>0</v>
          </cell>
          <cell r="T285" t="str">
            <v>VIVO COVER WINDOW FRONT</v>
          </cell>
        </row>
        <row r="286">
          <cell r="C286" t="str">
            <v>Q130-003052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>
            <v>0</v>
          </cell>
          <cell r="T286" t="str">
            <v xml:space="preserve"> COVER WINDOW BACK</v>
          </cell>
        </row>
        <row r="287">
          <cell r="C287" t="str">
            <v>Q130-003025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>
            <v>0</v>
          </cell>
          <cell r="T287" t="str">
            <v>AWEI COVER WINDOW FRONT</v>
          </cell>
        </row>
        <row r="288">
          <cell r="C288" t="str">
            <v>Q130-003193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>
            <v>0</v>
          </cell>
          <cell r="T288" t="str">
            <v xml:space="preserve"> COVER WINDOW FRONT</v>
          </cell>
        </row>
        <row r="289">
          <cell r="C289" t="str">
            <v>Q130-003197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>
            <v>0</v>
          </cell>
          <cell r="T289" t="str">
            <v xml:space="preserve"> COVER WINDOW </v>
          </cell>
        </row>
        <row r="290">
          <cell r="C290" t="str">
            <v>Q130-003050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>
            <v>0</v>
          </cell>
          <cell r="T290" t="str">
            <v xml:space="preserve"> COVER WINOW BACK</v>
          </cell>
        </row>
        <row r="291">
          <cell r="C291" t="str">
            <v>Q300-014626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>
            <v>0</v>
          </cell>
          <cell r="T291" t="str">
            <v xml:space="preserve">AWEI GUIDE FILM B TAPE </v>
          </cell>
        </row>
        <row r="292">
          <cell r="C292" t="str">
            <v>Q130-003226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>
            <v>0</v>
          </cell>
          <cell r="T292" t="str">
            <v>TS01 Cover window
 (A type)</v>
          </cell>
        </row>
        <row r="293">
          <cell r="C293" t="str">
            <v>Q130-003220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>
            <v>0</v>
          </cell>
          <cell r="T293" t="str">
            <v>US01 Cover window
 (A type)</v>
          </cell>
        </row>
        <row r="294">
          <cell r="C294" t="str">
            <v>Q130-003129</v>
          </cell>
          <cell r="D294">
            <v>30800</v>
          </cell>
          <cell r="E294"/>
          <cell r="F294">
            <v>20000</v>
          </cell>
          <cell r="G294"/>
          <cell r="H294">
            <v>30800</v>
          </cell>
          <cell r="I294"/>
          <cell r="J294"/>
          <cell r="K294">
            <v>61600</v>
          </cell>
          <cell r="L294">
            <v>61600</v>
          </cell>
          <cell r="M294">
            <v>61600</v>
          </cell>
          <cell r="N294">
            <v>61600</v>
          </cell>
          <cell r="O294"/>
          <cell r="P294"/>
          <cell r="Q294"/>
          <cell r="R294"/>
          <cell r="S294">
            <v>328000</v>
          </cell>
          <cell r="T294" t="str">
            <v>STAR COVER WINDOW</v>
          </cell>
        </row>
        <row r="295">
          <cell r="C295" t="str">
            <v>Q230-122796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>
            <v>0</v>
          </cell>
          <cell r="T295" t="str">
            <v>TAPE COVER WINDOW</v>
          </cell>
        </row>
        <row r="296">
          <cell r="C296" t="str">
            <v>Q130-003104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>
            <v>0</v>
          </cell>
          <cell r="T296" t="str">
            <v>OND1 COVER FPC</v>
          </cell>
        </row>
        <row r="297">
          <cell r="C297" t="str">
            <v>Q130-003029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>
            <v>0</v>
          </cell>
          <cell r="T297" t="str">
            <v xml:space="preserve">A30 COVER WINDOW FRONT </v>
          </cell>
        </row>
        <row r="298">
          <cell r="C298" t="str">
            <v>Q310-724797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>
            <v>0</v>
          </cell>
          <cell r="T298" t="str">
            <v>wp01 COVER WINDOW(308A)</v>
          </cell>
        </row>
        <row r="299">
          <cell r="C299" t="str">
            <v>MA31-L2D1-1123-SST
(315-509-23)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>
            <v>0</v>
          </cell>
          <cell r="T299" t="str">
            <v>HMP) 1L-PSA1</v>
          </cell>
        </row>
        <row r="300">
          <cell r="C300" t="str">
            <v>MA31-L2D1-1206-SST
(315-509-06)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>
            <v>0</v>
          </cell>
          <cell r="T300" t="str">
            <v xml:space="preserve"> 1L-PSA2</v>
          </cell>
        </row>
        <row r="301">
          <cell r="C301" t="str">
            <v>MA31-L2D1-1323-SST
(315-509-23)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>
            <v>0</v>
          </cell>
          <cell r="T301" t="str">
            <v xml:space="preserve"> 1L-PSA3</v>
          </cell>
        </row>
        <row r="302">
          <cell r="C302" t="str">
            <v>MA31-L2D1-1423-SST
(315-509-23)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>
            <v>0</v>
          </cell>
          <cell r="T302" t="str">
            <v xml:space="preserve"> 1L-PSA4</v>
          </cell>
        </row>
        <row r="303">
          <cell r="C303" t="str">
            <v>MA31-L2D1-5123-SST
(315-509-23)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>
            <v>0</v>
          </cell>
          <cell r="T303" t="str">
            <v xml:space="preserve"> 5L-PSA1</v>
          </cell>
        </row>
        <row r="304">
          <cell r="C304" t="str">
            <v>A-02-015A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>
            <v>0</v>
          </cell>
          <cell r="T304" t="str">
            <v>dkt) NECK TAPE</v>
          </cell>
        </row>
        <row r="305">
          <cell r="C305" t="str">
            <v>GH42-06452A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>
            <v>0</v>
          </cell>
          <cell r="T305" t="str">
            <v>ops) ANT SUB1 DIV</v>
          </cell>
        </row>
        <row r="306">
          <cell r="C306" t="str">
            <v>GH42-06453A</v>
          </cell>
          <cell r="D306">
            <v>5000</v>
          </cell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>
            <v>5000</v>
          </cell>
          <cell r="T306" t="str">
            <v xml:space="preserve"> ANT SUB2 DIV OUT</v>
          </cell>
        </row>
        <row r="307">
          <cell r="C307" t="str">
            <v>GH42-06454A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>
            <v>0</v>
          </cell>
          <cell r="T307" t="str">
            <v xml:space="preserve"> ANT GPS</v>
          </cell>
        </row>
        <row r="308">
          <cell r="C308" t="str">
            <v>GH42-06455A</v>
          </cell>
          <cell r="D308">
            <v>5000</v>
          </cell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>
            <v>5000</v>
          </cell>
          <cell r="T308" t="str">
            <v xml:space="preserve"> ANT WIFI</v>
          </cell>
        </row>
        <row r="309">
          <cell r="C309" t="str">
            <v>Q130-003166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>
            <v>0</v>
          </cell>
          <cell r="T309" t="str">
            <v xml:space="preserve">AOMI COVER WINDOW </v>
          </cell>
        </row>
        <row r="310">
          <cell r="C310" t="str">
            <v>JTAF064-07D-R8-TOP (TC 10*15)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>
            <v>0</v>
          </cell>
          <cell r="T310" t="str">
            <v xml:space="preserve">NTC) COVER WINDOW
(FRONT) </v>
          </cell>
        </row>
        <row r="311">
          <cell r="C311" t="str">
            <v>SS20-00044A</v>
          </cell>
          <cell r="D311">
            <v>20000</v>
          </cell>
          <cell r="E311">
            <v>20000</v>
          </cell>
          <cell r="F311">
            <v>20000</v>
          </cell>
          <cell r="G311">
            <v>20000</v>
          </cell>
          <cell r="H311">
            <v>20000</v>
          </cell>
          <cell r="I311">
            <v>20000</v>
          </cell>
          <cell r="J311"/>
          <cell r="K311">
            <v>60000</v>
          </cell>
          <cell r="L311">
            <v>60000</v>
          </cell>
          <cell r="M311">
            <v>60000</v>
          </cell>
          <cell r="N311">
            <v>60000</v>
          </cell>
          <cell r="O311"/>
          <cell r="P311"/>
          <cell r="Q311"/>
          <cell r="R311"/>
          <cell r="S311">
            <v>360000</v>
          </cell>
          <cell r="T311" t="str">
            <v>-11D C WINDOW  F R4</v>
          </cell>
        </row>
        <row r="312">
          <cell r="C312" t="str">
            <v>SS20-00045A</v>
          </cell>
          <cell r="D312">
            <v>20000</v>
          </cell>
          <cell r="E312">
            <v>20000</v>
          </cell>
          <cell r="F312">
            <v>20000</v>
          </cell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>
            <v>60000</v>
          </cell>
          <cell r="T312" t="str">
            <v>-11D C WINDOW  B R4</v>
          </cell>
        </row>
        <row r="313">
          <cell r="C313" t="str">
            <v>SS20-00053A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>
            <v>0</v>
          </cell>
          <cell r="T313" t="str">
            <v>7-07 cover window front</v>
          </cell>
        </row>
        <row r="314">
          <cell r="C314" t="str">
            <v>SS20-00054A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>
            <v>0</v>
          </cell>
          <cell r="T314" t="str">
            <v>7-07 cover window back</v>
          </cell>
        </row>
        <row r="315">
          <cell r="C315" t="str">
            <v>GFTUH0101</v>
          </cell>
          <cell r="D315"/>
          <cell r="E315">
            <v>5000</v>
          </cell>
          <cell r="F315">
            <v>5000</v>
          </cell>
          <cell r="G315">
            <v>5000</v>
          </cell>
          <cell r="H315">
            <v>5000</v>
          </cell>
          <cell r="I315">
            <v>5000</v>
          </cell>
          <cell r="J315"/>
          <cell r="K315">
            <v>35000</v>
          </cell>
          <cell r="L315">
            <v>35000</v>
          </cell>
          <cell r="M315">
            <v>35000</v>
          </cell>
          <cell r="N315">
            <v>35000</v>
          </cell>
          <cell r="O315"/>
          <cell r="P315"/>
          <cell r="Q315"/>
          <cell r="R315"/>
          <cell r="S315">
            <v>165000</v>
          </cell>
          <cell r="T315" t="str">
            <v>UH01 RELEASE LINER</v>
          </cell>
        </row>
        <row r="316">
          <cell r="C316" t="str">
            <v>GFTUH0102</v>
          </cell>
          <cell r="D316"/>
          <cell r="E316">
            <v>5000</v>
          </cell>
          <cell r="F316">
            <v>5000</v>
          </cell>
          <cell r="G316">
            <v>5000</v>
          </cell>
          <cell r="H316">
            <v>5000</v>
          </cell>
          <cell r="I316">
            <v>5000</v>
          </cell>
          <cell r="J316"/>
          <cell r="K316">
            <v>35000</v>
          </cell>
          <cell r="L316">
            <v>35000</v>
          </cell>
          <cell r="M316">
            <v>35000</v>
          </cell>
          <cell r="N316">
            <v>35000</v>
          </cell>
          <cell r="O316"/>
          <cell r="P316"/>
          <cell r="Q316"/>
          <cell r="R316"/>
          <cell r="S316">
            <v>165000</v>
          </cell>
          <cell r="T316" t="str">
            <v xml:space="preserve">UH01 TPU PSA </v>
          </cell>
        </row>
        <row r="317">
          <cell r="C317" t="str">
            <v>GFTUH0110</v>
          </cell>
          <cell r="D317"/>
          <cell r="E317">
            <v>5000</v>
          </cell>
          <cell r="F317">
            <v>5000</v>
          </cell>
          <cell r="G317">
            <v>5000</v>
          </cell>
          <cell r="H317">
            <v>5000</v>
          </cell>
          <cell r="I317">
            <v>5000</v>
          </cell>
          <cell r="J317"/>
          <cell r="K317">
            <v>35000</v>
          </cell>
          <cell r="L317">
            <v>35000</v>
          </cell>
          <cell r="M317">
            <v>35000</v>
          </cell>
          <cell r="N317">
            <v>35000</v>
          </cell>
          <cell r="O317"/>
          <cell r="P317"/>
          <cell r="Q317"/>
          <cell r="R317"/>
          <cell r="S317">
            <v>165000</v>
          </cell>
          <cell r="T317" t="str">
            <v>UH01 CU PSA</v>
          </cell>
        </row>
        <row r="318">
          <cell r="C318" t="str">
            <v>GFTUH0104</v>
          </cell>
          <cell r="D318"/>
          <cell r="E318">
            <v>5000</v>
          </cell>
          <cell r="F318">
            <v>5000</v>
          </cell>
          <cell r="G318">
            <v>5000</v>
          </cell>
          <cell r="H318">
            <v>5000</v>
          </cell>
          <cell r="I318">
            <v>5000</v>
          </cell>
          <cell r="J318"/>
          <cell r="K318">
            <v>35000</v>
          </cell>
          <cell r="L318">
            <v>35000</v>
          </cell>
          <cell r="M318">
            <v>35000</v>
          </cell>
          <cell r="N318">
            <v>35000</v>
          </cell>
          <cell r="O318"/>
          <cell r="P318"/>
          <cell r="Q318"/>
          <cell r="R318"/>
          <cell r="S318">
            <v>165000</v>
          </cell>
          <cell r="T318" t="str">
            <v>UH01 GRAPHITE SHEET</v>
          </cell>
        </row>
        <row r="319">
          <cell r="C319" t="str">
            <v>GFTUH0111</v>
          </cell>
          <cell r="D319"/>
          <cell r="E319">
            <v>5000</v>
          </cell>
          <cell r="F319">
            <v>5000</v>
          </cell>
          <cell r="G319">
            <v>5000</v>
          </cell>
          <cell r="H319">
            <v>5000</v>
          </cell>
          <cell r="I319">
            <v>5000</v>
          </cell>
          <cell r="J319"/>
          <cell r="K319">
            <v>35000</v>
          </cell>
          <cell r="L319">
            <v>35000</v>
          </cell>
          <cell r="M319">
            <v>35000</v>
          </cell>
          <cell r="N319">
            <v>35000</v>
          </cell>
          <cell r="O319"/>
          <cell r="P319"/>
          <cell r="Q319"/>
          <cell r="R319"/>
          <cell r="S319">
            <v>165000</v>
          </cell>
          <cell r="T319" t="str">
            <v>UH01 COVER TAPE</v>
          </cell>
        </row>
        <row r="320">
          <cell r="C320" t="str">
            <v>GFTUH0107</v>
          </cell>
          <cell r="D320"/>
          <cell r="E320">
            <v>5000</v>
          </cell>
          <cell r="F320">
            <v>5000</v>
          </cell>
          <cell r="G320">
            <v>5000</v>
          </cell>
          <cell r="H320">
            <v>5000</v>
          </cell>
          <cell r="I320">
            <v>5000</v>
          </cell>
          <cell r="J320"/>
          <cell r="K320">
            <v>35000</v>
          </cell>
          <cell r="L320">
            <v>35000</v>
          </cell>
          <cell r="M320">
            <v>35000</v>
          </cell>
          <cell r="N320">
            <v>35000</v>
          </cell>
          <cell r="O320"/>
          <cell r="P320"/>
          <cell r="Q320"/>
          <cell r="R320"/>
          <cell r="S320">
            <v>165000</v>
          </cell>
          <cell r="T320" t="str">
            <v>UH01 GAP TAPE</v>
          </cell>
        </row>
        <row r="321">
          <cell r="C321" t="str">
            <v>GFTUH0109</v>
          </cell>
          <cell r="D321"/>
          <cell r="E321">
            <v>5000</v>
          </cell>
          <cell r="F321">
            <v>5000</v>
          </cell>
          <cell r="G321">
            <v>5000</v>
          </cell>
          <cell r="H321">
            <v>5000</v>
          </cell>
          <cell r="I321">
            <v>5000</v>
          </cell>
          <cell r="J321"/>
          <cell r="K321">
            <v>35000</v>
          </cell>
          <cell r="L321">
            <v>35000</v>
          </cell>
          <cell r="M321">
            <v>35000</v>
          </cell>
          <cell r="N321">
            <v>35000</v>
          </cell>
          <cell r="O321"/>
          <cell r="P321"/>
          <cell r="Q321"/>
          <cell r="R321"/>
          <cell r="S321">
            <v>165000</v>
          </cell>
          <cell r="T321" t="str">
            <v>UH01 FPCB TAPE</v>
          </cell>
        </row>
        <row r="322">
          <cell r="C322" t="str">
            <v>GFTUH0108</v>
          </cell>
          <cell r="D322"/>
          <cell r="E322">
            <v>5000</v>
          </cell>
          <cell r="F322">
            <v>5000</v>
          </cell>
          <cell r="G322">
            <v>5000</v>
          </cell>
          <cell r="H322">
            <v>5000</v>
          </cell>
          <cell r="I322">
            <v>5000</v>
          </cell>
          <cell r="J322"/>
          <cell r="K322">
            <v>35000</v>
          </cell>
          <cell r="L322">
            <v>35000</v>
          </cell>
          <cell r="M322">
            <v>35000</v>
          </cell>
          <cell r="N322">
            <v>35000</v>
          </cell>
          <cell r="O322"/>
          <cell r="P322"/>
          <cell r="Q322"/>
          <cell r="R322"/>
          <cell r="S322">
            <v>165000</v>
          </cell>
          <cell r="T322" t="str">
            <v>UH01 TOP+ BOTTOM LINNER</v>
          </cell>
        </row>
        <row r="323">
          <cell r="C323" t="str">
            <v>SS20-00046A</v>
          </cell>
          <cell r="D323">
            <v>6000</v>
          </cell>
          <cell r="E323">
            <v>6000</v>
          </cell>
          <cell r="F323">
            <v>6000</v>
          </cell>
          <cell r="G323">
            <v>6000</v>
          </cell>
          <cell r="H323">
            <v>6000</v>
          </cell>
          <cell r="I323">
            <v>6000</v>
          </cell>
          <cell r="J323"/>
          <cell r="K323">
            <v>36000</v>
          </cell>
          <cell r="L323">
            <v>36000</v>
          </cell>
          <cell r="M323">
            <v>36000</v>
          </cell>
          <cell r="N323">
            <v>36000</v>
          </cell>
          <cell r="O323"/>
          <cell r="P323"/>
          <cell r="Q323"/>
          <cell r="R323"/>
          <cell r="S323">
            <v>180000</v>
          </cell>
          <cell r="T323" t="str">
            <v>VG01 TOP LINER</v>
          </cell>
        </row>
        <row r="324">
          <cell r="C324" t="str">
            <v>SS20-00047A</v>
          </cell>
          <cell r="D324">
            <v>6000</v>
          </cell>
          <cell r="E324">
            <v>6000</v>
          </cell>
          <cell r="F324">
            <v>6000</v>
          </cell>
          <cell r="G324">
            <v>6000</v>
          </cell>
          <cell r="H324">
            <v>6000</v>
          </cell>
          <cell r="I324">
            <v>6000</v>
          </cell>
          <cell r="J324"/>
          <cell r="K324">
            <v>36000</v>
          </cell>
          <cell r="L324">
            <v>36000</v>
          </cell>
          <cell r="M324">
            <v>36000</v>
          </cell>
          <cell r="N324">
            <v>36000</v>
          </cell>
          <cell r="O324"/>
          <cell r="P324"/>
          <cell r="Q324"/>
          <cell r="R324"/>
          <cell r="S324">
            <v>180000</v>
          </cell>
          <cell r="T324" t="str">
            <v xml:space="preserve">VG01 TPU PSA </v>
          </cell>
        </row>
        <row r="325">
          <cell r="C325" t="str">
            <v>SS20-00048A</v>
          </cell>
          <cell r="D325">
            <v>6000</v>
          </cell>
          <cell r="E325">
            <v>6000</v>
          </cell>
          <cell r="F325">
            <v>6000</v>
          </cell>
          <cell r="G325">
            <v>6000</v>
          </cell>
          <cell r="H325">
            <v>6000</v>
          </cell>
          <cell r="I325">
            <v>6000</v>
          </cell>
          <cell r="J325"/>
          <cell r="K325">
            <v>36000</v>
          </cell>
          <cell r="L325">
            <v>36000</v>
          </cell>
          <cell r="M325">
            <v>36000</v>
          </cell>
          <cell r="N325">
            <v>36000</v>
          </cell>
          <cell r="O325"/>
          <cell r="P325"/>
          <cell r="Q325"/>
          <cell r="R325"/>
          <cell r="S325">
            <v>180000</v>
          </cell>
          <cell r="T325" t="str">
            <v>VG01 CU PSA</v>
          </cell>
        </row>
        <row r="326">
          <cell r="C326" t="str">
            <v>SS20-00049A</v>
          </cell>
          <cell r="D326">
            <v>6000</v>
          </cell>
          <cell r="E326">
            <v>6000</v>
          </cell>
          <cell r="F326">
            <v>6000</v>
          </cell>
          <cell r="G326">
            <v>6000</v>
          </cell>
          <cell r="H326">
            <v>6000</v>
          </cell>
          <cell r="I326">
            <v>6000</v>
          </cell>
          <cell r="J326"/>
          <cell r="K326">
            <v>36000</v>
          </cell>
          <cell r="L326">
            <v>36000</v>
          </cell>
          <cell r="M326">
            <v>36000</v>
          </cell>
          <cell r="N326">
            <v>36000</v>
          </cell>
          <cell r="S326">
            <v>180000</v>
          </cell>
          <cell r="T326" t="str">
            <v>VG01 CUSHION TAPE</v>
          </cell>
        </row>
        <row r="327">
          <cell r="C327" t="str">
            <v>SS20-00050A</v>
          </cell>
          <cell r="D327">
            <v>6000</v>
          </cell>
          <cell r="E327">
            <v>6000</v>
          </cell>
          <cell r="F327">
            <v>6000</v>
          </cell>
          <cell r="G327">
            <v>6000</v>
          </cell>
          <cell r="H327">
            <v>6000</v>
          </cell>
          <cell r="I327">
            <v>6000</v>
          </cell>
          <cell r="J327"/>
          <cell r="K327">
            <v>36000</v>
          </cell>
          <cell r="L327">
            <v>36000</v>
          </cell>
          <cell r="M327">
            <v>36000</v>
          </cell>
          <cell r="N327">
            <v>36000</v>
          </cell>
          <cell r="S327">
            <v>180000</v>
          </cell>
          <cell r="T327" t="str">
            <v>VG01 SIDE PSA TAPE</v>
          </cell>
        </row>
        <row r="328">
          <cell r="C328" t="str">
            <v>SS20-00051A</v>
          </cell>
          <cell r="D328">
            <v>6000</v>
          </cell>
          <cell r="E328">
            <v>6000</v>
          </cell>
          <cell r="F328">
            <v>6000</v>
          </cell>
          <cell r="G328">
            <v>6000</v>
          </cell>
          <cell r="H328">
            <v>6000</v>
          </cell>
          <cell r="I328">
            <v>6000</v>
          </cell>
          <cell r="J328"/>
          <cell r="K328">
            <v>36000</v>
          </cell>
          <cell r="L328">
            <v>36000</v>
          </cell>
          <cell r="M328">
            <v>36000</v>
          </cell>
          <cell r="N328">
            <v>36000</v>
          </cell>
          <cell r="S328">
            <v>180000</v>
          </cell>
          <cell r="T328" t="str">
            <v>VG01 BOTTOM LINER</v>
          </cell>
        </row>
        <row r="329">
          <cell r="C329" t="str">
            <v>SS20-00052A</v>
          </cell>
          <cell r="D329">
            <v>6000</v>
          </cell>
          <cell r="E329">
            <v>6000</v>
          </cell>
          <cell r="F329">
            <v>6000</v>
          </cell>
          <cell r="G329">
            <v>6000</v>
          </cell>
          <cell r="H329">
            <v>6000</v>
          </cell>
          <cell r="I329">
            <v>6000</v>
          </cell>
          <cell r="J329"/>
          <cell r="K329">
            <v>36000</v>
          </cell>
          <cell r="L329">
            <v>36000</v>
          </cell>
          <cell r="M329">
            <v>36000</v>
          </cell>
          <cell r="N329">
            <v>36000</v>
          </cell>
          <cell r="S329">
            <v>180000</v>
          </cell>
          <cell r="T329" t="str">
            <v>VG01 FPCB TAPE</v>
          </cell>
        </row>
        <row r="330">
          <cell r="C330" t="str">
            <v>LJ63-16465A
(Gh81-15950a)</v>
          </cell>
          <cell r="D330"/>
          <cell r="E330"/>
          <cell r="F330"/>
          <cell r="G330"/>
          <cell r="H330"/>
          <cell r="I330"/>
          <cell r="J330"/>
          <cell r="K330"/>
          <cell r="S330">
            <v>0</v>
          </cell>
          <cell r="T330" t="str">
            <v>ang) COVER PANEL</v>
          </cell>
        </row>
        <row r="331">
          <cell r="C331" t="str">
            <v>LJ63-17830A liner
(Gh81-16482a)</v>
          </cell>
          <cell r="D331"/>
          <cell r="E331"/>
          <cell r="F331"/>
          <cell r="G331"/>
          <cell r="H331"/>
          <cell r="I331"/>
          <cell r="J331"/>
          <cell r="K331"/>
          <cell r="S331">
            <v>0</v>
          </cell>
          <cell r="T331" t="str">
            <v>WQ01 COVER PANEL</v>
          </cell>
        </row>
        <row r="332">
          <cell r="C332" t="str">
            <v>LJ63-16707A
(Gh81-15893a)</v>
          </cell>
          <cell r="D332"/>
          <cell r="E332"/>
          <cell r="F332"/>
          <cell r="G332"/>
          <cell r="H332"/>
          <cell r="I332"/>
          <cell r="J332"/>
          <cell r="K332"/>
          <cell r="S332">
            <v>0</v>
          </cell>
          <cell r="T332" t="str">
            <v>RD01 COVER pad</v>
          </cell>
        </row>
        <row r="333">
          <cell r="C333" t="str">
            <v>T002-0070</v>
          </cell>
          <cell r="D333"/>
          <cell r="E333"/>
          <cell r="F333">
            <v>100000</v>
          </cell>
          <cell r="G333"/>
          <cell r="H333"/>
          <cell r="I333"/>
          <cell r="J333"/>
          <cell r="K333"/>
          <cell r="S333">
            <v>100000</v>
          </cell>
          <cell r="T333" t="str">
            <v>6B73 SINGLE TAPE</v>
          </cell>
        </row>
        <row r="334">
          <cell r="C334" t="str">
            <v>T002-0077</v>
          </cell>
          <cell r="D334"/>
          <cell r="E334"/>
          <cell r="F334"/>
          <cell r="G334"/>
          <cell r="H334"/>
          <cell r="I334"/>
          <cell r="J334"/>
          <cell r="K334"/>
          <cell r="S334">
            <v>0</v>
          </cell>
          <cell r="T334" t="str">
            <v xml:space="preserve">3B07 DOUBLE  TAPE </v>
          </cell>
        </row>
        <row r="335">
          <cell r="C335" t="str">
            <v>SS20-00001A</v>
          </cell>
          <cell r="D335"/>
          <cell r="E335"/>
          <cell r="F335"/>
          <cell r="G335"/>
          <cell r="H335"/>
          <cell r="I335"/>
          <cell r="J335"/>
          <cell r="K335"/>
          <cell r="S335">
            <v>0</v>
          </cell>
          <cell r="T335" t="str">
            <v>s RX SS TAPE 1</v>
          </cell>
        </row>
        <row r="336">
          <cell r="C336" t="str">
            <v>SS20-00002A</v>
          </cell>
          <cell r="D336"/>
          <cell r="E336"/>
          <cell r="F336"/>
          <cell r="G336"/>
          <cell r="H336"/>
          <cell r="I336"/>
          <cell r="J336"/>
          <cell r="K336"/>
          <cell r="S336">
            <v>0</v>
          </cell>
          <cell r="T336" t="str">
            <v>s RX SS TAPE 2</v>
          </cell>
        </row>
        <row r="337">
          <cell r="C337" t="str">
            <v>SS20-00003A</v>
          </cell>
          <cell r="D337"/>
          <cell r="E337"/>
          <cell r="F337"/>
          <cell r="G337"/>
          <cell r="H337"/>
          <cell r="I337"/>
          <cell r="J337"/>
          <cell r="K337"/>
          <cell r="S337">
            <v>0</v>
          </cell>
          <cell r="T337" t="str">
            <v>s RX SS TAPE 3</v>
          </cell>
        </row>
        <row r="338">
          <cell r="C338" t="str">
            <v>SS20-00004A</v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S338">
            <v>0</v>
          </cell>
          <cell r="T338" t="str">
            <v>s RX SS CRAFT</v>
          </cell>
        </row>
        <row r="339">
          <cell r="C339" t="str">
            <v>SS20-00005A</v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S339">
            <v>0</v>
          </cell>
          <cell r="T339" t="str">
            <v>s TX SS TAPE</v>
          </cell>
        </row>
        <row r="340">
          <cell r="C340" t="str">
            <v>SS20-00006A</v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S340">
            <v>0</v>
          </cell>
          <cell r="T340" t="str">
            <v>s TX  PI TAPE 3</v>
          </cell>
        </row>
        <row r="341">
          <cell r="C341" t="str">
            <v>SS20-00007A</v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S341">
            <v>0</v>
          </cell>
          <cell r="T341" t="str">
            <v>RT 2 REMOVAL TAPE</v>
          </cell>
        </row>
        <row r="342">
          <cell r="C342" t="str">
            <v>SS20-00008A</v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S342">
            <v>0</v>
          </cell>
          <cell r="T342" t="str">
            <v xml:space="preserve"> CS TAPE</v>
          </cell>
        </row>
        <row r="343">
          <cell r="C343" t="str">
            <v>SS20-00009A</v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S343">
            <v>0</v>
          </cell>
          <cell r="T343" t="str">
            <v xml:space="preserve"> SS TAPE 1</v>
          </cell>
        </row>
        <row r="344">
          <cell r="C344" t="str">
            <v>SS20-00010A</v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S344">
            <v>0</v>
          </cell>
          <cell r="T344" t="str">
            <v xml:space="preserve"> SS TAPE 2</v>
          </cell>
        </row>
        <row r="345">
          <cell r="C345" t="str">
            <v>SS20-00025A</v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S345">
            <v>0</v>
          </cell>
          <cell r="T345" t="str">
            <v>G4-L SS CRAFT</v>
          </cell>
        </row>
        <row r="346">
          <cell r="C346" t="str">
            <v>SS20-00026A</v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S346">
            <v>0</v>
          </cell>
          <cell r="T346" t="str">
            <v xml:space="preserve"> SS TAPE 1</v>
          </cell>
        </row>
        <row r="347">
          <cell r="C347" t="str">
            <v>SS20-00027A</v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S347">
            <v>0</v>
          </cell>
          <cell r="T347" t="str">
            <v xml:space="preserve"> SS TAPE 2</v>
          </cell>
        </row>
        <row r="348">
          <cell r="C348" t="str">
            <v>SS20-00028A</v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S348">
            <v>0</v>
          </cell>
          <cell r="T348" t="str">
            <v xml:space="preserve"> SS TAPE 3</v>
          </cell>
        </row>
        <row r="349">
          <cell r="C349" t="str">
            <v>SS20-00029A</v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S349">
            <v>0</v>
          </cell>
          <cell r="T349" t="str">
            <v>G4-S SS CRAFT</v>
          </cell>
        </row>
        <row r="350">
          <cell r="C350" t="str">
            <v>SS20-00030A</v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S350">
            <v>0</v>
          </cell>
          <cell r="T350" t="str">
            <v xml:space="preserve"> SS TAPE 1</v>
          </cell>
        </row>
        <row r="351">
          <cell r="C351" t="str">
            <v>SS20-00031A</v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S351">
            <v>0</v>
          </cell>
          <cell r="T351" t="str">
            <v xml:space="preserve"> SS TAPE 2</v>
          </cell>
        </row>
        <row r="352">
          <cell r="C352" t="str">
            <v>SS20-00032A</v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S352">
            <v>0</v>
          </cell>
          <cell r="T352" t="str">
            <v xml:space="preserve"> SS TAPE 3</v>
          </cell>
        </row>
        <row r="353">
          <cell r="C353" t="str">
            <v>SS20-00035A</v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S353">
            <v>0</v>
          </cell>
          <cell r="T353" t="str">
            <v>W2-S SS TAPE</v>
          </cell>
        </row>
        <row r="354">
          <cell r="C354" t="str">
            <v>SS20-00036A</v>
          </cell>
          <cell r="S354">
            <v>0</v>
          </cell>
          <cell r="T354" t="str">
            <v xml:space="preserve"> SS CRAFT</v>
          </cell>
        </row>
        <row r="355">
          <cell r="C355" t="str">
            <v>SS20-00037A</v>
          </cell>
          <cell r="S355">
            <v>0</v>
          </cell>
          <cell r="T355" t="str">
            <v>W2-S SS REMOVAL</v>
          </cell>
        </row>
        <row r="356">
          <cell r="C356" t="str">
            <v>SS20-00038A</v>
          </cell>
          <cell r="S356">
            <v>0</v>
          </cell>
          <cell r="T356" t="str">
            <v xml:space="preserve"> SS REMOVAL 2</v>
          </cell>
        </row>
        <row r="357">
          <cell r="C357" t="str">
            <v>SS20-00039A</v>
          </cell>
          <cell r="S357">
            <v>0</v>
          </cell>
          <cell r="T357" t="str">
            <v>ERRA CS TAPE</v>
          </cell>
        </row>
        <row r="358">
          <cell r="C358" t="str">
            <v>SS20-00040A</v>
          </cell>
          <cell r="S358">
            <v>0</v>
          </cell>
          <cell r="T358" t="str">
            <v>IZER CS TAPE 1</v>
          </cell>
        </row>
        <row r="359">
          <cell r="C359" t="str">
            <v>SS20-00041A</v>
          </cell>
          <cell r="S359">
            <v>0</v>
          </cell>
          <cell r="T359" t="str">
            <v xml:space="preserve"> SS TAPE 1</v>
          </cell>
        </row>
        <row r="360">
          <cell r="C360" t="str">
            <v>SS20-00042A</v>
          </cell>
          <cell r="S360">
            <v>0</v>
          </cell>
          <cell r="T360" t="str">
            <v xml:space="preserve"> SS TAPE 2</v>
          </cell>
        </row>
        <row r="361">
          <cell r="C361" t="str">
            <v>SS20-00043A</v>
          </cell>
          <cell r="S361">
            <v>0</v>
          </cell>
          <cell r="T361" t="str">
            <v xml:space="preserve"> SS TAPE 3</v>
          </cell>
        </row>
        <row r="362">
          <cell r="S362">
            <v>0</v>
          </cell>
        </row>
        <row r="363">
          <cell r="S363">
            <v>0</v>
          </cell>
        </row>
        <row r="364">
          <cell r="S364">
            <v>0</v>
          </cell>
        </row>
        <row r="365">
          <cell r="S365">
            <v>0</v>
          </cell>
        </row>
        <row r="366">
          <cell r="S366">
            <v>0</v>
          </cell>
        </row>
        <row r="367">
          <cell r="S367">
            <v>0</v>
          </cell>
        </row>
        <row r="368">
          <cell r="S368">
            <v>0</v>
          </cell>
        </row>
        <row r="369">
          <cell r="S369">
            <v>0</v>
          </cell>
        </row>
        <row r="370">
          <cell r="S370">
            <v>0</v>
          </cell>
        </row>
        <row r="371">
          <cell r="S371">
            <v>0</v>
          </cell>
        </row>
        <row r="372">
          <cell r="S372">
            <v>0</v>
          </cell>
        </row>
        <row r="373">
          <cell r="S373">
            <v>0</v>
          </cell>
        </row>
        <row r="374">
          <cell r="S374">
            <v>0</v>
          </cell>
        </row>
        <row r="375">
          <cell r="S375">
            <v>0</v>
          </cell>
        </row>
        <row r="376">
          <cell r="S376">
            <v>0</v>
          </cell>
        </row>
        <row r="377">
          <cell r="S377">
            <v>0</v>
          </cell>
        </row>
        <row r="378">
          <cell r="S378">
            <v>0</v>
          </cell>
        </row>
        <row r="379">
          <cell r="S379">
            <v>0</v>
          </cell>
        </row>
        <row r="380">
          <cell r="S380">
            <v>0</v>
          </cell>
        </row>
        <row r="381">
          <cell r="S381">
            <v>0</v>
          </cell>
        </row>
        <row r="382">
          <cell r="S382">
            <v>0</v>
          </cell>
        </row>
        <row r="383">
          <cell r="S383">
            <v>0</v>
          </cell>
        </row>
        <row r="384">
          <cell r="S384">
            <v>0</v>
          </cell>
        </row>
        <row r="385">
          <cell r="S385">
            <v>0</v>
          </cell>
        </row>
        <row r="386">
          <cell r="S386">
            <v>0</v>
          </cell>
        </row>
        <row r="387">
          <cell r="S387">
            <v>0</v>
          </cell>
        </row>
        <row r="388">
          <cell r="S388">
            <v>0</v>
          </cell>
        </row>
        <row r="389">
          <cell r="S389">
            <v>0</v>
          </cell>
        </row>
        <row r="390">
          <cell r="S390">
            <v>0</v>
          </cell>
        </row>
        <row r="391">
          <cell r="S391">
            <v>0</v>
          </cell>
        </row>
        <row r="392">
          <cell r="S392">
            <v>0</v>
          </cell>
        </row>
        <row r="393">
          <cell r="S393">
            <v>0</v>
          </cell>
        </row>
        <row r="394">
          <cell r="S394">
            <v>0</v>
          </cell>
        </row>
        <row r="395">
          <cell r="S395">
            <v>0</v>
          </cell>
        </row>
        <row r="396">
          <cell r="S396">
            <v>0</v>
          </cell>
        </row>
        <row r="397">
          <cell r="S397">
            <v>0</v>
          </cell>
        </row>
        <row r="398">
          <cell r="S398">
            <v>0</v>
          </cell>
        </row>
        <row r="399">
          <cell r="S399">
            <v>0</v>
          </cell>
        </row>
        <row r="400">
          <cell r="S400">
            <v>0</v>
          </cell>
        </row>
        <row r="401">
          <cell r="S401">
            <v>0</v>
          </cell>
        </row>
        <row r="402">
          <cell r="S402">
            <v>0</v>
          </cell>
        </row>
        <row r="403">
          <cell r="S40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tồn an toàn"/>
      <sheetName val="STOCK THEO KHÁCH HÀNG"/>
      <sheetName val="PLAN WEEK"/>
      <sheetName val="FCST SDV"/>
      <sheetName val="FCST CHUẨN B I"/>
      <sheetName val="FCST SDC"/>
      <sheetName val="일별 DO 비교."/>
      <sheetName val="FCST WOORE"/>
      <sheetName val="Sheet5"/>
    </sheetNames>
    <sheetDataSet>
      <sheetData sheetId="0"/>
      <sheetData sheetId="1"/>
      <sheetData sheetId="2"/>
      <sheetData sheetId="3"/>
      <sheetData sheetId="4">
        <row r="2">
          <cell r="C2" t="str">
            <v>CODE</v>
          </cell>
          <cell r="D2">
            <v>44067</v>
          </cell>
          <cell r="E2">
            <v>44068</v>
          </cell>
          <cell r="F2">
            <v>44069</v>
          </cell>
          <cell r="G2">
            <v>44070</v>
          </cell>
          <cell r="H2">
            <v>44071</v>
          </cell>
          <cell r="I2">
            <v>44072</v>
          </cell>
          <cell r="J2">
            <v>44073</v>
          </cell>
          <cell r="K2" t="str">
            <v>W35</v>
          </cell>
          <cell r="L2">
            <v>44074</v>
          </cell>
          <cell r="M2">
            <v>44075</v>
          </cell>
          <cell r="N2">
            <v>44076</v>
          </cell>
          <cell r="O2">
            <v>44077</v>
          </cell>
          <cell r="P2">
            <v>44078</v>
          </cell>
          <cell r="Q2">
            <v>44079</v>
          </cell>
          <cell r="R2">
            <v>44080</v>
          </cell>
          <cell r="S2" t="str">
            <v>W36</v>
          </cell>
          <cell r="T2" t="str">
            <v>W37</v>
          </cell>
          <cell r="U2" t="str">
            <v>W38</v>
          </cell>
          <cell r="V2" t="str">
            <v>Tổng</v>
          </cell>
        </row>
        <row r="3">
          <cell r="C3" t="str">
            <v>LJ63-15125B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C4" t="str">
            <v>LJ63-15126A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C5" t="str">
            <v>LJ63-15128A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C6" t="str">
            <v>LJ63-15456A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C7" t="str">
            <v>LJ63-15458A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C8" t="str">
            <v>LJ63-15460A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C9" t="str">
            <v>LJ63-15487A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C10" t="str">
            <v>LJ63-16219A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C11" t="str">
            <v>LJ63-16305A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C12" t="str">
            <v>LJ63-15999A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LJ63-16071A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C14" t="str">
            <v>LJ63-16157A</v>
          </cell>
          <cell r="D14">
            <v>9000</v>
          </cell>
          <cell r="E14">
            <v>0</v>
          </cell>
          <cell r="F14">
            <v>0</v>
          </cell>
          <cell r="G14">
            <v>0</v>
          </cell>
          <cell r="H14">
            <v>6000</v>
          </cell>
          <cell r="I14">
            <v>6000</v>
          </cell>
          <cell r="J14">
            <v>0</v>
          </cell>
          <cell r="K14">
            <v>21000</v>
          </cell>
          <cell r="L14">
            <v>15000</v>
          </cell>
          <cell r="M14">
            <v>6000</v>
          </cell>
          <cell r="N14">
            <v>0</v>
          </cell>
          <cell r="O14">
            <v>33000</v>
          </cell>
          <cell r="P14">
            <v>0</v>
          </cell>
          <cell r="Q14">
            <v>0</v>
          </cell>
          <cell r="R14">
            <v>0</v>
          </cell>
          <cell r="S14">
            <v>39000</v>
          </cell>
          <cell r="T14">
            <v>42000</v>
          </cell>
          <cell r="U14">
            <v>52000</v>
          </cell>
          <cell r="V14">
            <v>172000</v>
          </cell>
        </row>
        <row r="15">
          <cell r="C15" t="str">
            <v>LJ63-16183A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C16" t="str">
            <v>LJ63-15095A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C17" t="str">
            <v>LJ63-15645A</v>
          </cell>
          <cell r="D17">
            <v>6000</v>
          </cell>
          <cell r="E17">
            <v>6000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12000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27000</v>
          </cell>
          <cell r="V17">
            <v>27000</v>
          </cell>
        </row>
        <row r="18">
          <cell r="C18" t="str">
            <v>LJ63-16354A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LJ63-17015A</v>
          </cell>
          <cell r="D19">
            <v>4500</v>
          </cell>
          <cell r="E19">
            <v>0</v>
          </cell>
          <cell r="F19">
            <v>3000</v>
          </cell>
          <cell r="G19">
            <v>0</v>
          </cell>
          <cell r="H19">
            <v>5100</v>
          </cell>
          <cell r="I19">
            <v>0</v>
          </cell>
          <cell r="J19">
            <v>0</v>
          </cell>
          <cell r="K19">
            <v>12600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27000</v>
          </cell>
          <cell r="V19">
            <v>27000</v>
          </cell>
        </row>
        <row r="20">
          <cell r="C20" t="str">
            <v>LJ63-17016A</v>
          </cell>
          <cell r="D20">
            <v>6000</v>
          </cell>
          <cell r="E20">
            <v>0</v>
          </cell>
          <cell r="F20">
            <v>6750</v>
          </cell>
          <cell r="G20">
            <v>0</v>
          </cell>
          <cell r="H20">
            <v>12000</v>
          </cell>
          <cell r="I20">
            <v>0</v>
          </cell>
          <cell r="J20">
            <v>0</v>
          </cell>
          <cell r="K20">
            <v>24750</v>
          </cell>
          <cell r="L20">
            <v>13500</v>
          </cell>
          <cell r="M20">
            <v>0</v>
          </cell>
          <cell r="N20">
            <v>0</v>
          </cell>
          <cell r="O20">
            <v>39000</v>
          </cell>
          <cell r="P20">
            <v>0</v>
          </cell>
          <cell r="Q20">
            <v>0</v>
          </cell>
          <cell r="R20">
            <v>0</v>
          </cell>
          <cell r="S20">
            <v>39000</v>
          </cell>
          <cell r="T20">
            <v>42000</v>
          </cell>
          <cell r="U20">
            <v>52000</v>
          </cell>
          <cell r="V20">
            <v>172000</v>
          </cell>
        </row>
        <row r="21">
          <cell r="C21" t="str">
            <v>LJ63-16343A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C22" t="str">
            <v>LJ63-16362A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C23" t="str">
            <v>LJ63-16436A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C24" t="str">
            <v>LJ63-17513A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LJ63-18656A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C26" t="str">
            <v>LJ63-16296A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C27" t="str">
            <v>LJ63-16215A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C28" t="str">
            <v>LJ63-16232A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C29" t="str">
            <v>LJ63-16317B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18900</v>
          </cell>
          <cell r="V29">
            <v>18900</v>
          </cell>
        </row>
        <row r="30">
          <cell r="C30" t="str">
            <v>LJ63-16334A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C31" t="str">
            <v>LJ63-16344B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18500</v>
          </cell>
          <cell r="V31">
            <v>18500</v>
          </cell>
        </row>
        <row r="32">
          <cell r="C32" t="str">
            <v>LJ63-16300A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21000</v>
          </cell>
          <cell r="V32">
            <v>21000</v>
          </cell>
        </row>
        <row r="33">
          <cell r="C33" t="str">
            <v>LJ63-16500B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C34" t="str">
            <v>LJ63-16467B</v>
          </cell>
          <cell r="D34">
            <v>0</v>
          </cell>
          <cell r="E34">
            <v>6000</v>
          </cell>
          <cell r="F34">
            <v>6000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12000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C35" t="str">
            <v>LJ63-16465A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C36" t="str">
            <v>LJ63-16507A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LJ63-16465C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LJ63-16395B</v>
          </cell>
          <cell r="D38">
            <v>9975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9975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26250</v>
          </cell>
          <cell r="V38">
            <v>26250</v>
          </cell>
        </row>
        <row r="39">
          <cell r="C39" t="str">
            <v>LJ63-16462B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C40" t="str">
            <v>LJ63-16465B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C41" t="str">
            <v>LJ63-16462C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C42" t="str">
            <v>LJ63-16597A</v>
          </cell>
          <cell r="D42">
            <v>7000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7000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C43" t="str">
            <v>LJ63-16706A</v>
          </cell>
          <cell r="D43">
            <v>12000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12000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C44" t="str">
            <v>LJ63-16707A</v>
          </cell>
          <cell r="D44">
            <v>9000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9000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C45" t="str">
            <v>LJ63-16787A</v>
          </cell>
          <cell r="D45">
            <v>6000</v>
          </cell>
          <cell r="E45">
            <v>6000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C46" t="str">
            <v>LJ63-16787B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C47" t="str">
            <v>LJ63-16595B</v>
          </cell>
          <cell r="D47">
            <v>9000</v>
          </cell>
          <cell r="E47">
            <v>6000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15000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C48" t="str">
            <v>LJ63-17315A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LJ63-17304A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C50" t="str">
            <v>LJ63-17347A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C51" t="str">
            <v>LJ63-17349A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C52" t="str">
            <v>LJ63-17451A</v>
          </cell>
          <cell r="D52">
            <v>15000</v>
          </cell>
          <cell r="E52">
            <v>0</v>
          </cell>
          <cell r="F52">
            <v>0</v>
          </cell>
          <cell r="G52">
            <v>0</v>
          </cell>
          <cell r="H52">
            <v>15000</v>
          </cell>
          <cell r="I52">
            <v>0</v>
          </cell>
          <cell r="J52">
            <v>15000</v>
          </cell>
          <cell r="K52">
            <v>45000</v>
          </cell>
          <cell r="L52">
            <v>21000</v>
          </cell>
          <cell r="M52">
            <v>15000</v>
          </cell>
          <cell r="N52">
            <v>12000</v>
          </cell>
          <cell r="O52">
            <v>12000</v>
          </cell>
          <cell r="P52">
            <v>12000</v>
          </cell>
          <cell r="Q52">
            <v>9000</v>
          </cell>
          <cell r="R52">
            <v>9000</v>
          </cell>
          <cell r="S52">
            <v>90000</v>
          </cell>
          <cell r="T52">
            <v>36000</v>
          </cell>
          <cell r="U52">
            <v>20000</v>
          </cell>
          <cell r="V52">
            <v>215000</v>
          </cell>
        </row>
        <row r="53">
          <cell r="C53" t="str">
            <v>LJ63-17348A</v>
          </cell>
          <cell r="D53">
            <v>24000</v>
          </cell>
          <cell r="E53">
            <v>9000</v>
          </cell>
          <cell r="F53">
            <v>15000</v>
          </cell>
          <cell r="G53">
            <v>9000</v>
          </cell>
          <cell r="H53">
            <v>12000</v>
          </cell>
          <cell r="I53">
            <v>21000</v>
          </cell>
          <cell r="J53">
            <v>28000</v>
          </cell>
          <cell r="K53">
            <v>118000</v>
          </cell>
          <cell r="L53">
            <v>0</v>
          </cell>
          <cell r="M53">
            <v>27000</v>
          </cell>
          <cell r="N53">
            <v>25000</v>
          </cell>
          <cell r="O53">
            <v>37000</v>
          </cell>
          <cell r="P53">
            <v>37000</v>
          </cell>
          <cell r="Q53">
            <v>37000</v>
          </cell>
          <cell r="R53">
            <v>37000</v>
          </cell>
          <cell r="S53">
            <v>200000</v>
          </cell>
          <cell r="T53">
            <v>182000</v>
          </cell>
          <cell r="U53">
            <v>152000</v>
          </cell>
          <cell r="V53">
            <v>734000</v>
          </cell>
        </row>
        <row r="54">
          <cell r="C54" t="str">
            <v>LJ63-17310A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C55" t="str">
            <v>LJ63-17543A</v>
          </cell>
          <cell r="D55">
            <v>13125</v>
          </cell>
          <cell r="E55">
            <v>0</v>
          </cell>
          <cell r="F55">
            <v>13125</v>
          </cell>
          <cell r="G55">
            <v>6000</v>
          </cell>
          <cell r="H55">
            <v>13125</v>
          </cell>
          <cell r="I55">
            <v>9000</v>
          </cell>
          <cell r="J55">
            <v>9000</v>
          </cell>
          <cell r="K55">
            <v>63375</v>
          </cell>
          <cell r="L55">
            <v>9000</v>
          </cell>
          <cell r="M55">
            <v>10000</v>
          </cell>
          <cell r="N55">
            <v>10000</v>
          </cell>
          <cell r="O55">
            <v>10000</v>
          </cell>
          <cell r="P55">
            <v>10000</v>
          </cell>
          <cell r="Q55">
            <v>10000</v>
          </cell>
          <cell r="R55">
            <v>10000</v>
          </cell>
          <cell r="S55">
            <v>69000</v>
          </cell>
          <cell r="T55">
            <v>49000</v>
          </cell>
          <cell r="U55">
            <v>20000</v>
          </cell>
          <cell r="V55">
            <v>198000</v>
          </cell>
        </row>
        <row r="56">
          <cell r="C56" t="str">
            <v>LJ63-17830A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LJ63-17616A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LJ63-17602A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C59" t="str">
            <v>LJ63-17609A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C60" t="str">
            <v>LJ63-17617A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LJ63-17630A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C62" t="str">
            <v>LJ63-17631A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C63" t="str">
            <v>LJ63-17308A</v>
          </cell>
          <cell r="D63">
            <v>15000</v>
          </cell>
          <cell r="E63">
            <v>0</v>
          </cell>
          <cell r="F63">
            <v>15000</v>
          </cell>
          <cell r="G63">
            <v>9000</v>
          </cell>
          <cell r="H63">
            <v>0</v>
          </cell>
          <cell r="I63">
            <v>15000</v>
          </cell>
          <cell r="J63">
            <v>15000</v>
          </cell>
          <cell r="K63">
            <v>69000</v>
          </cell>
          <cell r="L63">
            <v>15000</v>
          </cell>
          <cell r="M63">
            <v>15000</v>
          </cell>
          <cell r="N63">
            <v>12000</v>
          </cell>
          <cell r="O63">
            <v>15000</v>
          </cell>
          <cell r="P63">
            <v>12000</v>
          </cell>
          <cell r="Q63">
            <v>12000</v>
          </cell>
          <cell r="R63">
            <v>6000</v>
          </cell>
          <cell r="S63">
            <v>87000</v>
          </cell>
          <cell r="T63">
            <v>0</v>
          </cell>
          <cell r="U63">
            <v>0</v>
          </cell>
          <cell r="V63">
            <v>159000</v>
          </cell>
        </row>
        <row r="64">
          <cell r="C64" t="str">
            <v>LJ63-17350A</v>
          </cell>
          <cell r="D64">
            <v>14000</v>
          </cell>
          <cell r="E64">
            <v>0</v>
          </cell>
          <cell r="F64">
            <v>0</v>
          </cell>
          <cell r="G64">
            <v>0</v>
          </cell>
          <cell r="H64">
            <v>14000</v>
          </cell>
          <cell r="I64">
            <v>14000</v>
          </cell>
          <cell r="J64">
            <v>10500</v>
          </cell>
          <cell r="K64">
            <v>52500</v>
          </cell>
          <cell r="L64">
            <v>14000</v>
          </cell>
          <cell r="M64">
            <v>10500</v>
          </cell>
          <cell r="N64">
            <v>10500</v>
          </cell>
          <cell r="O64">
            <v>10500</v>
          </cell>
          <cell r="P64">
            <v>10500</v>
          </cell>
          <cell r="Q64">
            <v>10500</v>
          </cell>
          <cell r="R64">
            <v>10500</v>
          </cell>
          <cell r="S64">
            <v>77000</v>
          </cell>
          <cell r="T64">
            <v>38500</v>
          </cell>
          <cell r="U64">
            <v>21000</v>
          </cell>
          <cell r="V64">
            <v>199500</v>
          </cell>
        </row>
        <row r="65">
          <cell r="C65" t="str">
            <v>LJ63-17430A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C66" t="str">
            <v>LJ63-17312A</v>
          </cell>
          <cell r="D66">
            <v>12000</v>
          </cell>
          <cell r="E66">
            <v>0</v>
          </cell>
          <cell r="F66">
            <v>12000</v>
          </cell>
          <cell r="G66">
            <v>9000</v>
          </cell>
          <cell r="H66">
            <v>12000</v>
          </cell>
          <cell r="I66">
            <v>9000</v>
          </cell>
          <cell r="J66">
            <v>9000</v>
          </cell>
          <cell r="K66">
            <v>63000</v>
          </cell>
          <cell r="L66">
            <v>0</v>
          </cell>
          <cell r="M66">
            <v>12000</v>
          </cell>
          <cell r="N66">
            <v>12000</v>
          </cell>
          <cell r="O66">
            <v>12000</v>
          </cell>
          <cell r="P66">
            <v>12000</v>
          </cell>
          <cell r="Q66">
            <v>12000</v>
          </cell>
          <cell r="R66">
            <v>12000</v>
          </cell>
          <cell r="S66">
            <v>72000</v>
          </cell>
          <cell r="T66">
            <v>6000</v>
          </cell>
          <cell r="U66">
            <v>24000</v>
          </cell>
          <cell r="V66">
            <v>174000</v>
          </cell>
        </row>
        <row r="67">
          <cell r="C67" t="str">
            <v>LJ63-17834B</v>
          </cell>
          <cell r="D67">
            <v>13000</v>
          </cell>
          <cell r="E67">
            <v>0</v>
          </cell>
          <cell r="F67">
            <v>7000</v>
          </cell>
          <cell r="G67">
            <v>0</v>
          </cell>
          <cell r="H67">
            <v>13000</v>
          </cell>
          <cell r="I67">
            <v>13000</v>
          </cell>
          <cell r="J67">
            <v>13000</v>
          </cell>
          <cell r="K67">
            <v>59000</v>
          </cell>
          <cell r="L67">
            <v>8000</v>
          </cell>
          <cell r="M67">
            <v>10000</v>
          </cell>
          <cell r="N67">
            <v>10000</v>
          </cell>
          <cell r="O67">
            <v>10000</v>
          </cell>
          <cell r="P67">
            <v>10000</v>
          </cell>
          <cell r="Q67">
            <v>10000</v>
          </cell>
          <cell r="R67">
            <v>10000</v>
          </cell>
          <cell r="S67">
            <v>68000</v>
          </cell>
          <cell r="T67">
            <v>38000</v>
          </cell>
          <cell r="U67">
            <v>20000</v>
          </cell>
          <cell r="V67">
            <v>186000</v>
          </cell>
        </row>
        <row r="68">
          <cell r="C68" t="str">
            <v>LJ63-17834D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C69" t="str">
            <v>LJ63-18013A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10500</v>
          </cell>
          <cell r="P69">
            <v>10500</v>
          </cell>
          <cell r="Q69">
            <v>10500</v>
          </cell>
          <cell r="R69">
            <v>10500</v>
          </cell>
          <cell r="S69">
            <v>42000</v>
          </cell>
          <cell r="T69">
            <v>59500</v>
          </cell>
          <cell r="U69">
            <v>80500</v>
          </cell>
          <cell r="V69">
            <v>224000</v>
          </cell>
        </row>
        <row r="70">
          <cell r="C70" t="str">
            <v>LJ63-18020A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15000</v>
          </cell>
          <cell r="O70">
            <v>15000</v>
          </cell>
          <cell r="P70">
            <v>15000</v>
          </cell>
          <cell r="Q70">
            <v>0</v>
          </cell>
          <cell r="R70">
            <v>0</v>
          </cell>
          <cell r="S70">
            <v>45000</v>
          </cell>
          <cell r="T70">
            <v>81000</v>
          </cell>
          <cell r="U70">
            <v>0</v>
          </cell>
          <cell r="V70">
            <v>171000</v>
          </cell>
        </row>
        <row r="71">
          <cell r="C71" t="str">
            <v>LJ63-18021A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10500</v>
          </cell>
          <cell r="P71">
            <v>10500</v>
          </cell>
          <cell r="Q71">
            <v>10500</v>
          </cell>
          <cell r="R71">
            <v>10500</v>
          </cell>
          <cell r="S71">
            <v>42000</v>
          </cell>
          <cell r="T71">
            <v>59500</v>
          </cell>
          <cell r="U71">
            <v>80500</v>
          </cell>
          <cell r="V71">
            <v>224000</v>
          </cell>
        </row>
        <row r="72">
          <cell r="C72" t="str">
            <v>LJ63-18022A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12000</v>
          </cell>
          <cell r="P72">
            <v>12000</v>
          </cell>
          <cell r="Q72">
            <v>12000</v>
          </cell>
          <cell r="R72">
            <v>12000</v>
          </cell>
          <cell r="S72">
            <v>48000</v>
          </cell>
          <cell r="T72">
            <v>60000</v>
          </cell>
          <cell r="U72">
            <v>84000</v>
          </cell>
          <cell r="V72">
            <v>240000</v>
          </cell>
        </row>
        <row r="73">
          <cell r="C73" t="str">
            <v>LJ63-18273A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C74" t="str">
            <v>LJ63-19111A</v>
          </cell>
          <cell r="D74">
            <v>10000</v>
          </cell>
          <cell r="E74">
            <v>10000</v>
          </cell>
          <cell r="F74">
            <v>0</v>
          </cell>
          <cell r="G74">
            <v>0</v>
          </cell>
          <cell r="H74">
            <v>5000</v>
          </cell>
          <cell r="I74">
            <v>10000</v>
          </cell>
          <cell r="J74">
            <v>10000</v>
          </cell>
          <cell r="K74">
            <v>39000</v>
          </cell>
          <cell r="L74">
            <v>3000</v>
          </cell>
          <cell r="M74">
            <v>10000</v>
          </cell>
          <cell r="N74">
            <v>10000</v>
          </cell>
          <cell r="O74">
            <v>10000</v>
          </cell>
          <cell r="P74">
            <v>10000</v>
          </cell>
          <cell r="Q74">
            <v>10000</v>
          </cell>
          <cell r="R74">
            <v>10000</v>
          </cell>
          <cell r="S74">
            <v>63000</v>
          </cell>
          <cell r="T74">
            <v>70000</v>
          </cell>
          <cell r="U74">
            <v>70000</v>
          </cell>
          <cell r="V74">
            <v>263000</v>
          </cell>
        </row>
        <row r="75">
          <cell r="C75" t="str">
            <v>LJ63-18142A</v>
          </cell>
          <cell r="D75">
            <v>10000</v>
          </cell>
          <cell r="E75">
            <v>10000</v>
          </cell>
          <cell r="F75">
            <v>0</v>
          </cell>
          <cell r="G75">
            <v>0</v>
          </cell>
          <cell r="H75">
            <v>5000</v>
          </cell>
          <cell r="I75">
            <v>10000</v>
          </cell>
          <cell r="J75">
            <v>10000</v>
          </cell>
          <cell r="K75">
            <v>45000</v>
          </cell>
          <cell r="L75">
            <v>10000</v>
          </cell>
          <cell r="M75">
            <v>10000</v>
          </cell>
          <cell r="N75">
            <v>10000</v>
          </cell>
          <cell r="O75">
            <v>10000</v>
          </cell>
          <cell r="P75">
            <v>10000</v>
          </cell>
          <cell r="Q75">
            <v>10000</v>
          </cell>
          <cell r="R75">
            <v>10000</v>
          </cell>
          <cell r="S75">
            <v>70000</v>
          </cell>
          <cell r="T75">
            <v>70000</v>
          </cell>
          <cell r="U75">
            <v>70000</v>
          </cell>
          <cell r="V75">
            <v>270000</v>
          </cell>
        </row>
        <row r="76">
          <cell r="C76" t="str">
            <v>LJ63-18143A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C77" t="str">
            <v>LJ63-18319A</v>
          </cell>
          <cell r="D77">
            <v>10000</v>
          </cell>
          <cell r="E77">
            <v>10000</v>
          </cell>
          <cell r="F77">
            <v>0</v>
          </cell>
          <cell r="G77">
            <v>8000</v>
          </cell>
          <cell r="H77">
            <v>10000</v>
          </cell>
          <cell r="I77">
            <v>10000</v>
          </cell>
          <cell r="J77">
            <v>10000</v>
          </cell>
          <cell r="K77">
            <v>58000</v>
          </cell>
          <cell r="L77">
            <v>4000</v>
          </cell>
          <cell r="M77">
            <v>10000</v>
          </cell>
          <cell r="N77">
            <v>10000</v>
          </cell>
          <cell r="O77">
            <v>10000</v>
          </cell>
          <cell r="P77">
            <v>10000</v>
          </cell>
          <cell r="Q77">
            <v>10000</v>
          </cell>
          <cell r="R77">
            <v>10000</v>
          </cell>
          <cell r="S77">
            <v>64000</v>
          </cell>
          <cell r="T77">
            <v>70000</v>
          </cell>
          <cell r="U77">
            <v>70000</v>
          </cell>
          <cell r="V77">
            <v>264000</v>
          </cell>
        </row>
        <row r="78">
          <cell r="C78" t="str">
            <v>LJ63-19112A</v>
          </cell>
          <cell r="D78">
            <v>10000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14000</v>
          </cell>
          <cell r="L78">
            <v>0</v>
          </cell>
          <cell r="M78">
            <v>0</v>
          </cell>
          <cell r="N78">
            <v>10000</v>
          </cell>
          <cell r="O78">
            <v>10000</v>
          </cell>
          <cell r="P78">
            <v>10000</v>
          </cell>
          <cell r="Q78">
            <v>10000</v>
          </cell>
          <cell r="R78">
            <v>10000</v>
          </cell>
          <cell r="S78">
            <v>50000</v>
          </cell>
          <cell r="T78">
            <v>70000</v>
          </cell>
          <cell r="U78">
            <v>70000</v>
          </cell>
          <cell r="V78">
            <v>240000</v>
          </cell>
        </row>
        <row r="79">
          <cell r="C79" t="str">
            <v>LJ63-18145A</v>
          </cell>
          <cell r="D79">
            <v>10000</v>
          </cell>
          <cell r="E79">
            <v>10000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10000</v>
          </cell>
          <cell r="K79">
            <v>30000</v>
          </cell>
          <cell r="L79">
            <v>10000</v>
          </cell>
          <cell r="M79">
            <v>10000</v>
          </cell>
          <cell r="N79">
            <v>10000</v>
          </cell>
          <cell r="O79">
            <v>10000</v>
          </cell>
          <cell r="P79">
            <v>10000</v>
          </cell>
          <cell r="Q79">
            <v>10000</v>
          </cell>
          <cell r="R79">
            <v>10000</v>
          </cell>
          <cell r="S79">
            <v>70000</v>
          </cell>
          <cell r="T79">
            <v>70000</v>
          </cell>
          <cell r="U79">
            <v>70000</v>
          </cell>
          <cell r="V79">
            <v>270000</v>
          </cell>
        </row>
        <row r="80">
          <cell r="C80" t="str">
            <v>LJ63-18798A</v>
          </cell>
          <cell r="D80">
            <v>20000</v>
          </cell>
          <cell r="E80">
            <v>0</v>
          </cell>
          <cell r="F80">
            <v>10000</v>
          </cell>
          <cell r="G80">
            <v>15000</v>
          </cell>
          <cell r="H80">
            <v>20000</v>
          </cell>
          <cell r="I80">
            <v>0</v>
          </cell>
          <cell r="J80">
            <v>0</v>
          </cell>
          <cell r="K80">
            <v>65000</v>
          </cell>
          <cell r="L80">
            <v>0</v>
          </cell>
          <cell r="M80">
            <v>15000</v>
          </cell>
          <cell r="N80">
            <v>20000</v>
          </cell>
          <cell r="O80">
            <v>20000</v>
          </cell>
          <cell r="P80">
            <v>20000</v>
          </cell>
          <cell r="Q80">
            <v>20000</v>
          </cell>
          <cell r="R80">
            <v>20000</v>
          </cell>
          <cell r="S80">
            <v>115000</v>
          </cell>
          <cell r="T80">
            <v>140000</v>
          </cell>
          <cell r="U80">
            <v>120000</v>
          </cell>
          <cell r="V80">
            <v>490000</v>
          </cell>
        </row>
        <row r="81">
          <cell r="C81" t="str">
            <v>LJ63-18318A</v>
          </cell>
          <cell r="D81">
            <v>10000</v>
          </cell>
          <cell r="E81">
            <v>10000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20000</v>
          </cell>
          <cell r="L81">
            <v>0</v>
          </cell>
          <cell r="M81">
            <v>0</v>
          </cell>
          <cell r="N81">
            <v>0</v>
          </cell>
          <cell r="O81">
            <v>10000</v>
          </cell>
          <cell r="P81">
            <v>10000</v>
          </cell>
          <cell r="Q81">
            <v>10000</v>
          </cell>
          <cell r="R81">
            <v>10000</v>
          </cell>
          <cell r="S81">
            <v>40000</v>
          </cell>
          <cell r="T81">
            <v>70000</v>
          </cell>
          <cell r="U81">
            <v>70000</v>
          </cell>
          <cell r="V81">
            <v>220000</v>
          </cell>
        </row>
        <row r="82">
          <cell r="C82" t="str">
            <v>LJ63-18144A</v>
          </cell>
          <cell r="D82">
            <v>10000</v>
          </cell>
          <cell r="E82">
            <v>10000</v>
          </cell>
          <cell r="F82">
            <v>0</v>
          </cell>
          <cell r="G82">
            <v>0</v>
          </cell>
          <cell r="H82">
            <v>5000</v>
          </cell>
          <cell r="I82">
            <v>10000</v>
          </cell>
          <cell r="J82">
            <v>12000</v>
          </cell>
          <cell r="K82">
            <v>47000</v>
          </cell>
          <cell r="L82">
            <v>15000</v>
          </cell>
          <cell r="M82">
            <v>20000</v>
          </cell>
          <cell r="N82">
            <v>20000</v>
          </cell>
          <cell r="O82">
            <v>20000</v>
          </cell>
          <cell r="P82">
            <v>20000</v>
          </cell>
          <cell r="Q82">
            <v>20000</v>
          </cell>
          <cell r="R82">
            <v>10000</v>
          </cell>
          <cell r="S82">
            <v>125000</v>
          </cell>
          <cell r="T82">
            <v>130000</v>
          </cell>
          <cell r="U82">
            <v>130000</v>
          </cell>
          <cell r="V82">
            <v>495000</v>
          </cell>
        </row>
        <row r="83">
          <cell r="C83" t="str">
            <v>LJ63-18662A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C84" t="str">
            <v>LJ63-18666B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LJ63-19215B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C86" t="str">
            <v>LJ63-18665A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C87" t="str">
            <v>LJ63-18667A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C88" t="str">
            <v>LJ63-18663A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C89" t="str">
            <v>LJ63-18648A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C90" t="str">
            <v>LJ63-18648B</v>
          </cell>
          <cell r="D90">
            <v>6000</v>
          </cell>
          <cell r="E90">
            <v>12000</v>
          </cell>
          <cell r="F90">
            <v>6000</v>
          </cell>
          <cell r="G90">
            <v>6000</v>
          </cell>
          <cell r="H90">
            <v>6000</v>
          </cell>
          <cell r="I90">
            <v>6000</v>
          </cell>
          <cell r="J90">
            <v>18000</v>
          </cell>
          <cell r="K90">
            <v>60000</v>
          </cell>
          <cell r="L90">
            <v>9000</v>
          </cell>
          <cell r="M90">
            <v>12000</v>
          </cell>
          <cell r="N90">
            <v>12000</v>
          </cell>
          <cell r="O90">
            <v>12000</v>
          </cell>
          <cell r="P90">
            <v>12000</v>
          </cell>
          <cell r="Q90">
            <v>12000</v>
          </cell>
          <cell r="R90">
            <v>12000</v>
          </cell>
          <cell r="S90">
            <v>81000</v>
          </cell>
          <cell r="T90">
            <v>63000</v>
          </cell>
          <cell r="U90">
            <v>45000</v>
          </cell>
          <cell r="V90">
            <v>261000</v>
          </cell>
        </row>
        <row r="91">
          <cell r="C91" t="str">
            <v>LJ63-18649A</v>
          </cell>
          <cell r="D91">
            <v>12000</v>
          </cell>
          <cell r="E91">
            <v>9000</v>
          </cell>
          <cell r="F91">
            <v>6000</v>
          </cell>
          <cell r="G91">
            <v>24000</v>
          </cell>
          <cell r="H91">
            <v>15000</v>
          </cell>
          <cell r="I91">
            <v>9000</v>
          </cell>
          <cell r="J91">
            <v>15000</v>
          </cell>
          <cell r="K91">
            <v>90000</v>
          </cell>
          <cell r="L91">
            <v>12000</v>
          </cell>
          <cell r="M91">
            <v>9000</v>
          </cell>
          <cell r="N91">
            <v>15000</v>
          </cell>
          <cell r="O91">
            <v>15000</v>
          </cell>
          <cell r="P91">
            <v>15000</v>
          </cell>
          <cell r="Q91">
            <v>15000</v>
          </cell>
          <cell r="R91">
            <v>15000</v>
          </cell>
          <cell r="S91">
            <v>96000</v>
          </cell>
          <cell r="T91">
            <v>105000</v>
          </cell>
          <cell r="U91">
            <v>0</v>
          </cell>
          <cell r="V91">
            <v>285000</v>
          </cell>
        </row>
        <row r="92">
          <cell r="C92" t="str">
            <v>LJ63-18631A</v>
          </cell>
          <cell r="D92">
            <v>21000</v>
          </cell>
          <cell r="E92">
            <v>27000</v>
          </cell>
          <cell r="F92">
            <v>0</v>
          </cell>
          <cell r="G92">
            <v>20250</v>
          </cell>
          <cell r="H92">
            <v>14250</v>
          </cell>
          <cell r="I92">
            <v>12000</v>
          </cell>
          <cell r="J92">
            <v>33000</v>
          </cell>
          <cell r="K92">
            <v>127500</v>
          </cell>
          <cell r="L92">
            <v>21000</v>
          </cell>
          <cell r="M92">
            <v>27000</v>
          </cell>
          <cell r="N92">
            <v>33000</v>
          </cell>
          <cell r="O92">
            <v>33000</v>
          </cell>
          <cell r="P92">
            <v>33000</v>
          </cell>
          <cell r="Q92">
            <v>33000</v>
          </cell>
          <cell r="R92">
            <v>33000</v>
          </cell>
          <cell r="S92">
            <v>213000</v>
          </cell>
          <cell r="T92">
            <v>210000</v>
          </cell>
          <cell r="U92">
            <v>120000</v>
          </cell>
          <cell r="V92">
            <v>735000</v>
          </cell>
        </row>
        <row r="93">
          <cell r="C93" t="str">
            <v>LJ63-18644A</v>
          </cell>
          <cell r="D93">
            <v>9000</v>
          </cell>
          <cell r="E93">
            <v>6000</v>
          </cell>
          <cell r="F93">
            <v>0</v>
          </cell>
          <cell r="G93">
            <v>15000</v>
          </cell>
          <cell r="H93">
            <v>9000</v>
          </cell>
          <cell r="I93">
            <v>6000</v>
          </cell>
          <cell r="J93">
            <v>15000</v>
          </cell>
          <cell r="K93">
            <v>60000</v>
          </cell>
          <cell r="L93">
            <v>15000</v>
          </cell>
          <cell r="M93">
            <v>12000</v>
          </cell>
          <cell r="N93">
            <v>12000</v>
          </cell>
          <cell r="O93">
            <v>12000</v>
          </cell>
          <cell r="P93">
            <v>12000</v>
          </cell>
          <cell r="Q93">
            <v>12000</v>
          </cell>
          <cell r="R93">
            <v>12000</v>
          </cell>
          <cell r="S93">
            <v>87000</v>
          </cell>
          <cell r="T93">
            <v>84000</v>
          </cell>
          <cell r="U93">
            <v>48000</v>
          </cell>
          <cell r="V93">
            <v>291000</v>
          </cell>
        </row>
        <row r="94">
          <cell r="C94" t="str">
            <v>LJ63-18644A AFTP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C95" t="str">
            <v>LJ63-17642A</v>
          </cell>
          <cell r="D95">
            <v>9000</v>
          </cell>
          <cell r="E95">
            <v>0</v>
          </cell>
          <cell r="F95">
            <v>0</v>
          </cell>
          <cell r="G95">
            <v>15000</v>
          </cell>
          <cell r="H95">
            <v>9000</v>
          </cell>
          <cell r="I95">
            <v>6000</v>
          </cell>
          <cell r="J95">
            <v>15000</v>
          </cell>
          <cell r="K95">
            <v>54000</v>
          </cell>
          <cell r="L95">
            <v>12000</v>
          </cell>
          <cell r="M95">
            <v>15000</v>
          </cell>
          <cell r="N95">
            <v>15000</v>
          </cell>
          <cell r="O95">
            <v>15000</v>
          </cell>
          <cell r="P95">
            <v>15000</v>
          </cell>
          <cell r="Q95">
            <v>15000</v>
          </cell>
          <cell r="R95">
            <v>15000</v>
          </cell>
          <cell r="S95">
            <v>102000</v>
          </cell>
          <cell r="T95">
            <v>84000</v>
          </cell>
          <cell r="U95">
            <v>48000</v>
          </cell>
          <cell r="V95">
            <v>324000</v>
          </cell>
        </row>
        <row r="96">
          <cell r="C96" t="str">
            <v>LJ63-18607A</v>
          </cell>
          <cell r="D96">
            <v>12000</v>
          </cell>
          <cell r="E96">
            <v>0</v>
          </cell>
          <cell r="F96">
            <v>0</v>
          </cell>
          <cell r="G96">
            <v>12000</v>
          </cell>
          <cell r="H96">
            <v>12000</v>
          </cell>
          <cell r="I96">
            <v>12000</v>
          </cell>
          <cell r="J96">
            <v>12000</v>
          </cell>
          <cell r="K96">
            <v>60000</v>
          </cell>
          <cell r="L96">
            <v>0</v>
          </cell>
          <cell r="M96">
            <v>12000</v>
          </cell>
          <cell r="N96">
            <v>12000</v>
          </cell>
          <cell r="O96">
            <v>48000</v>
          </cell>
          <cell r="P96">
            <v>48000</v>
          </cell>
          <cell r="Q96">
            <v>48000</v>
          </cell>
          <cell r="R96">
            <v>48000</v>
          </cell>
          <cell r="S96">
            <v>216000</v>
          </cell>
          <cell r="T96">
            <v>267000</v>
          </cell>
          <cell r="U96">
            <v>285000</v>
          </cell>
          <cell r="V96">
            <v>984000</v>
          </cell>
        </row>
        <row r="97">
          <cell r="C97" t="str">
            <v>LJ63-18531A</v>
          </cell>
          <cell r="D97">
            <v>10500</v>
          </cell>
          <cell r="E97">
            <v>0</v>
          </cell>
          <cell r="F97">
            <v>0</v>
          </cell>
          <cell r="G97">
            <v>10500</v>
          </cell>
          <cell r="H97">
            <v>10500</v>
          </cell>
          <cell r="I97">
            <v>10500</v>
          </cell>
          <cell r="J97">
            <v>10500</v>
          </cell>
          <cell r="K97">
            <v>52500</v>
          </cell>
          <cell r="L97">
            <v>24000</v>
          </cell>
          <cell r="M97">
            <v>34500</v>
          </cell>
          <cell r="N97">
            <v>34500</v>
          </cell>
          <cell r="O97">
            <v>34500</v>
          </cell>
          <cell r="P97">
            <v>34500</v>
          </cell>
          <cell r="Q97">
            <v>34500</v>
          </cell>
          <cell r="R97">
            <v>34500</v>
          </cell>
          <cell r="S97">
            <v>231000</v>
          </cell>
          <cell r="T97">
            <v>294000</v>
          </cell>
          <cell r="U97">
            <v>294000</v>
          </cell>
          <cell r="V97">
            <v>1026000</v>
          </cell>
        </row>
        <row r="98">
          <cell r="C98" t="str">
            <v>LJ63-18964A</v>
          </cell>
          <cell r="D98">
            <v>9000</v>
          </cell>
          <cell r="E98">
            <v>0</v>
          </cell>
          <cell r="F98">
            <v>9000</v>
          </cell>
          <cell r="G98">
            <v>9000</v>
          </cell>
          <cell r="H98">
            <v>0</v>
          </cell>
          <cell r="I98">
            <v>9000</v>
          </cell>
          <cell r="J98">
            <v>9000</v>
          </cell>
          <cell r="K98">
            <v>45000</v>
          </cell>
          <cell r="L98">
            <v>9000</v>
          </cell>
          <cell r="M98">
            <v>9000</v>
          </cell>
          <cell r="N98">
            <v>9000</v>
          </cell>
          <cell r="O98">
            <v>9000</v>
          </cell>
          <cell r="P98">
            <v>9000</v>
          </cell>
          <cell r="Q98">
            <v>9000</v>
          </cell>
          <cell r="R98">
            <v>9000</v>
          </cell>
          <cell r="S98">
            <v>63000</v>
          </cell>
          <cell r="T98">
            <v>126000</v>
          </cell>
          <cell r="U98">
            <v>126000</v>
          </cell>
          <cell r="V98">
            <v>369000</v>
          </cell>
        </row>
        <row r="99">
          <cell r="C99" t="str">
            <v>LJ63-18964C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C100" t="str">
            <v>LJ63-18690A</v>
          </cell>
          <cell r="D100">
            <v>9000</v>
          </cell>
          <cell r="E100">
            <v>9000</v>
          </cell>
          <cell r="F100">
            <v>0</v>
          </cell>
          <cell r="G100">
            <v>9000</v>
          </cell>
          <cell r="H100">
            <v>9000</v>
          </cell>
          <cell r="I100">
            <v>9000</v>
          </cell>
          <cell r="J100">
            <v>9000</v>
          </cell>
          <cell r="K100">
            <v>54000</v>
          </cell>
          <cell r="L100">
            <v>9000</v>
          </cell>
          <cell r="M100">
            <v>24000</v>
          </cell>
          <cell r="N100">
            <v>33000</v>
          </cell>
          <cell r="O100">
            <v>33000</v>
          </cell>
          <cell r="P100">
            <v>33000</v>
          </cell>
          <cell r="Q100">
            <v>33000</v>
          </cell>
          <cell r="R100">
            <v>33000</v>
          </cell>
          <cell r="S100">
            <v>198000</v>
          </cell>
          <cell r="T100">
            <v>294000</v>
          </cell>
          <cell r="U100">
            <v>294000</v>
          </cell>
          <cell r="V100">
            <v>975000</v>
          </cell>
        </row>
        <row r="101">
          <cell r="C101" t="str">
            <v>LJ63-18525A</v>
          </cell>
          <cell r="D101">
            <v>9000</v>
          </cell>
          <cell r="E101">
            <v>0</v>
          </cell>
          <cell r="F101">
            <v>9000</v>
          </cell>
          <cell r="G101">
            <v>12000</v>
          </cell>
          <cell r="H101">
            <v>0</v>
          </cell>
          <cell r="I101">
            <v>12000</v>
          </cell>
          <cell r="J101">
            <v>12000</v>
          </cell>
          <cell r="K101">
            <v>54000</v>
          </cell>
          <cell r="L101">
            <v>9000</v>
          </cell>
          <cell r="M101">
            <v>12000</v>
          </cell>
          <cell r="N101">
            <v>9000</v>
          </cell>
          <cell r="O101">
            <v>12000</v>
          </cell>
          <cell r="P101">
            <v>9000</v>
          </cell>
          <cell r="Q101">
            <v>12000</v>
          </cell>
          <cell r="R101">
            <v>12000</v>
          </cell>
          <cell r="S101">
            <v>75000</v>
          </cell>
          <cell r="T101">
            <v>126000</v>
          </cell>
          <cell r="U101">
            <v>126000</v>
          </cell>
          <cell r="V101">
            <v>393000</v>
          </cell>
        </row>
        <row r="102">
          <cell r="C102" t="str">
            <v>LJ63-19418A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C103" t="str">
            <v>LJ63-19417A</v>
          </cell>
          <cell r="D103">
            <v>0</v>
          </cell>
          <cell r="E103">
            <v>20000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22000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C104" t="str">
            <v>LJ63-19534A</v>
          </cell>
          <cell r="D104">
            <v>0</v>
          </cell>
          <cell r="E104">
            <v>10000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10000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C105" t="str">
            <v>LJ63-19534B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C106" t="str">
            <v>LJ63-18800A</v>
          </cell>
          <cell r="D106">
            <v>10000</v>
          </cell>
          <cell r="E106">
            <v>0</v>
          </cell>
          <cell r="F106">
            <v>0</v>
          </cell>
          <cell r="G106">
            <v>0</v>
          </cell>
          <cell r="H106">
            <v>10000</v>
          </cell>
          <cell r="I106">
            <v>5000</v>
          </cell>
          <cell r="J106">
            <v>10000</v>
          </cell>
          <cell r="K106">
            <v>35000</v>
          </cell>
          <cell r="L106">
            <v>20000</v>
          </cell>
          <cell r="M106">
            <v>10000</v>
          </cell>
          <cell r="N106">
            <v>10000</v>
          </cell>
          <cell r="O106">
            <v>10000</v>
          </cell>
          <cell r="P106">
            <v>10000</v>
          </cell>
          <cell r="Q106">
            <v>10000</v>
          </cell>
          <cell r="R106">
            <v>10000</v>
          </cell>
          <cell r="S106">
            <v>80000</v>
          </cell>
          <cell r="T106">
            <v>70000</v>
          </cell>
          <cell r="U106">
            <v>70000</v>
          </cell>
          <cell r="V106">
            <v>280000</v>
          </cell>
        </row>
        <row r="107">
          <cell r="C107" t="str">
            <v>LJ63-19603A</v>
          </cell>
          <cell r="D107">
            <v>0</v>
          </cell>
          <cell r="E107">
            <v>16000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16000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C108" t="str">
            <v>LJ63-18905A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LJ63-18905B</v>
          </cell>
          <cell r="D109">
            <v>12000</v>
          </cell>
          <cell r="E109">
            <v>0</v>
          </cell>
          <cell r="F109">
            <v>0</v>
          </cell>
          <cell r="G109">
            <v>6000</v>
          </cell>
          <cell r="H109">
            <v>6000</v>
          </cell>
          <cell r="I109">
            <v>12000</v>
          </cell>
          <cell r="J109">
            <v>12000</v>
          </cell>
          <cell r="K109">
            <v>48000</v>
          </cell>
          <cell r="L109">
            <v>15000</v>
          </cell>
          <cell r="M109">
            <v>24000</v>
          </cell>
          <cell r="N109">
            <v>24000</v>
          </cell>
          <cell r="O109">
            <v>24000</v>
          </cell>
          <cell r="P109">
            <v>24000</v>
          </cell>
          <cell r="Q109">
            <v>24000</v>
          </cell>
          <cell r="R109">
            <v>24000</v>
          </cell>
          <cell r="S109">
            <v>159000</v>
          </cell>
          <cell r="T109">
            <v>147000</v>
          </cell>
          <cell r="U109">
            <v>147000</v>
          </cell>
          <cell r="V109">
            <v>597000</v>
          </cell>
        </row>
        <row r="110">
          <cell r="C110" t="str">
            <v>LJ63-18609A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30000</v>
          </cell>
          <cell r="P110">
            <v>30000</v>
          </cell>
          <cell r="Q110">
            <v>30000</v>
          </cell>
          <cell r="R110">
            <v>30000</v>
          </cell>
          <cell r="S110">
            <v>120000</v>
          </cell>
          <cell r="T110">
            <v>147000</v>
          </cell>
          <cell r="U110">
            <v>147000</v>
          </cell>
          <cell r="V110">
            <v>534000</v>
          </cell>
        </row>
        <row r="111">
          <cell r="C111" t="str">
            <v>LJ63-19383A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9000</v>
          </cell>
          <cell r="S111">
            <v>9000</v>
          </cell>
          <cell r="T111">
            <v>0</v>
          </cell>
          <cell r="U111">
            <v>0</v>
          </cell>
          <cell r="V111">
            <v>18000</v>
          </cell>
        </row>
        <row r="112">
          <cell r="C112" t="str">
            <v>LJ63-19510A</v>
          </cell>
          <cell r="D112">
            <v>0</v>
          </cell>
          <cell r="E112">
            <v>0</v>
          </cell>
          <cell r="F112">
            <v>0</v>
          </cell>
          <cell r="G112">
            <v>3000</v>
          </cell>
          <cell r="H112">
            <v>0</v>
          </cell>
          <cell r="I112">
            <v>0</v>
          </cell>
          <cell r="J112">
            <v>0</v>
          </cell>
          <cell r="K112">
            <v>3000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9000</v>
          </cell>
          <cell r="S112">
            <v>9000</v>
          </cell>
          <cell r="T112">
            <v>0</v>
          </cell>
          <cell r="U112">
            <v>0</v>
          </cell>
          <cell r="V112">
            <v>18000</v>
          </cell>
        </row>
        <row r="113">
          <cell r="C113" t="str">
            <v>LJ63-19384A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77000</v>
          </cell>
          <cell r="U113">
            <v>18000</v>
          </cell>
          <cell r="V113">
            <v>95000</v>
          </cell>
        </row>
        <row r="114">
          <cell r="C114" t="str">
            <v>LJ63-19391A v1</v>
          </cell>
          <cell r="D114">
            <v>0</v>
          </cell>
          <cell r="E114">
            <v>0</v>
          </cell>
          <cell r="F114">
            <v>3000</v>
          </cell>
          <cell r="G114">
            <v>9000</v>
          </cell>
          <cell r="H114">
            <v>0</v>
          </cell>
          <cell r="I114">
            <v>0</v>
          </cell>
          <cell r="J114">
            <v>0</v>
          </cell>
          <cell r="K114">
            <v>12000</v>
          </cell>
          <cell r="L114">
            <v>0</v>
          </cell>
          <cell r="M114">
            <v>12000</v>
          </cell>
          <cell r="N114">
            <v>3000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15000</v>
          </cell>
          <cell r="T114">
            <v>0</v>
          </cell>
          <cell r="U114">
            <v>0</v>
          </cell>
          <cell r="V114">
            <v>30000</v>
          </cell>
        </row>
        <row r="115">
          <cell r="C115" t="str">
            <v>LJ63-19391A v3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C116" t="str">
            <v>LJ63-19381A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7800</v>
          </cell>
          <cell r="S116">
            <v>7800</v>
          </cell>
          <cell r="T116">
            <v>36000</v>
          </cell>
          <cell r="U116">
            <v>18000</v>
          </cell>
          <cell r="V116">
            <v>69600</v>
          </cell>
        </row>
        <row r="117">
          <cell r="C117" t="str">
            <v>LJ63-19385A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C118" t="str">
            <v>LJ63-19385B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9000</v>
          </cell>
          <cell r="O118">
            <v>6800</v>
          </cell>
          <cell r="P118">
            <v>0</v>
          </cell>
          <cell r="Q118">
            <v>0</v>
          </cell>
          <cell r="R118">
            <v>0</v>
          </cell>
          <cell r="S118">
            <v>15800</v>
          </cell>
          <cell r="T118">
            <v>0</v>
          </cell>
          <cell r="U118">
            <v>0</v>
          </cell>
          <cell r="V118">
            <v>31600</v>
          </cell>
        </row>
        <row r="119">
          <cell r="C119" t="str">
            <v>LJ63-19511A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9000</v>
          </cell>
          <cell r="O119">
            <v>9000</v>
          </cell>
          <cell r="P119">
            <v>0</v>
          </cell>
          <cell r="Q119">
            <v>0</v>
          </cell>
          <cell r="R119">
            <v>0</v>
          </cell>
          <cell r="S119">
            <v>18000</v>
          </cell>
          <cell r="T119">
            <v>0</v>
          </cell>
          <cell r="U119">
            <v>0</v>
          </cell>
          <cell r="V119">
            <v>36000</v>
          </cell>
        </row>
        <row r="120">
          <cell r="C120" t="str">
            <v>LJ63-19387A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9000</v>
          </cell>
          <cell r="O120">
            <v>6800</v>
          </cell>
          <cell r="P120">
            <v>0</v>
          </cell>
          <cell r="Q120">
            <v>0</v>
          </cell>
          <cell r="R120">
            <v>0</v>
          </cell>
          <cell r="S120">
            <v>15800</v>
          </cell>
          <cell r="T120">
            <v>0</v>
          </cell>
          <cell r="U120">
            <v>0</v>
          </cell>
          <cell r="V120">
            <v>31600</v>
          </cell>
        </row>
        <row r="121">
          <cell r="C121" t="str">
            <v>LJ63-19411A</v>
          </cell>
          <cell r="D121">
            <v>10000</v>
          </cell>
          <cell r="E121">
            <v>10000</v>
          </cell>
          <cell r="F121">
            <v>10000</v>
          </cell>
          <cell r="G121">
            <v>10000</v>
          </cell>
          <cell r="H121">
            <v>0</v>
          </cell>
          <cell r="I121">
            <v>10000</v>
          </cell>
          <cell r="J121">
            <v>10000</v>
          </cell>
          <cell r="K121">
            <v>60000</v>
          </cell>
          <cell r="L121">
            <v>0</v>
          </cell>
          <cell r="M121">
            <v>10000</v>
          </cell>
          <cell r="N121">
            <v>10000</v>
          </cell>
          <cell r="O121">
            <v>10000</v>
          </cell>
          <cell r="P121">
            <v>10000</v>
          </cell>
          <cell r="Q121">
            <v>10000</v>
          </cell>
          <cell r="R121">
            <v>10000</v>
          </cell>
          <cell r="S121">
            <v>60000</v>
          </cell>
          <cell r="T121">
            <v>70000</v>
          </cell>
          <cell r="U121">
            <v>70000</v>
          </cell>
          <cell r="V121">
            <v>260000</v>
          </cell>
        </row>
        <row r="122">
          <cell r="C122" t="str">
            <v>LJ63-19412A</v>
          </cell>
          <cell r="D122">
            <v>10000</v>
          </cell>
          <cell r="E122">
            <v>10000</v>
          </cell>
          <cell r="F122">
            <v>10000</v>
          </cell>
          <cell r="G122">
            <v>0</v>
          </cell>
          <cell r="H122">
            <v>7500</v>
          </cell>
          <cell r="I122">
            <v>10000</v>
          </cell>
          <cell r="J122">
            <v>10000</v>
          </cell>
          <cell r="K122">
            <v>57500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  <cell r="R122">
            <v>10000</v>
          </cell>
          <cell r="S122">
            <v>70000</v>
          </cell>
          <cell r="T122">
            <v>70000</v>
          </cell>
          <cell r="U122">
            <v>70000</v>
          </cell>
          <cell r="V122">
            <v>270000</v>
          </cell>
        </row>
        <row r="123">
          <cell r="C123" t="str">
            <v>LJ63-19533A</v>
          </cell>
          <cell r="D123">
            <v>10000</v>
          </cell>
          <cell r="E123">
            <v>10000</v>
          </cell>
          <cell r="F123">
            <v>0</v>
          </cell>
          <cell r="G123">
            <v>10000</v>
          </cell>
          <cell r="H123">
            <v>10000</v>
          </cell>
          <cell r="I123">
            <v>0</v>
          </cell>
          <cell r="J123">
            <v>10000</v>
          </cell>
          <cell r="K123">
            <v>50000</v>
          </cell>
          <cell r="L123">
            <v>5000</v>
          </cell>
          <cell r="M123">
            <v>10000</v>
          </cell>
          <cell r="N123">
            <v>10000</v>
          </cell>
          <cell r="O123">
            <v>10000</v>
          </cell>
          <cell r="P123">
            <v>10000</v>
          </cell>
          <cell r="Q123">
            <v>10000</v>
          </cell>
          <cell r="R123">
            <v>10000</v>
          </cell>
          <cell r="S123">
            <v>65000</v>
          </cell>
          <cell r="T123">
            <v>70000</v>
          </cell>
          <cell r="U123">
            <v>70000</v>
          </cell>
          <cell r="V123">
            <v>265000</v>
          </cell>
        </row>
        <row r="124">
          <cell r="C124" t="str">
            <v>LJ63-19533B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C125" t="str">
            <v>LJ63-19595A</v>
          </cell>
          <cell r="D125">
            <v>10000</v>
          </cell>
          <cell r="E125">
            <v>10000</v>
          </cell>
          <cell r="F125">
            <v>10000</v>
          </cell>
          <cell r="G125">
            <v>10000</v>
          </cell>
          <cell r="H125">
            <v>10000</v>
          </cell>
          <cell r="I125">
            <v>5000</v>
          </cell>
          <cell r="J125">
            <v>10000</v>
          </cell>
          <cell r="K125">
            <v>65000</v>
          </cell>
          <cell r="L125">
            <v>7000</v>
          </cell>
          <cell r="M125">
            <v>10000</v>
          </cell>
          <cell r="N125">
            <v>10000</v>
          </cell>
          <cell r="O125">
            <v>10000</v>
          </cell>
          <cell r="P125">
            <v>10000</v>
          </cell>
          <cell r="Q125">
            <v>10000</v>
          </cell>
          <cell r="R125">
            <v>10000</v>
          </cell>
          <cell r="S125">
            <v>67000</v>
          </cell>
          <cell r="T125">
            <v>70000</v>
          </cell>
          <cell r="U125">
            <v>70000</v>
          </cell>
          <cell r="V125">
            <v>267000</v>
          </cell>
        </row>
        <row r="126">
          <cell r="C126" t="str">
            <v>LJ63-19416A</v>
          </cell>
          <cell r="D126">
            <v>20000</v>
          </cell>
          <cell r="E126">
            <v>0</v>
          </cell>
          <cell r="F126">
            <v>10000</v>
          </cell>
          <cell r="G126">
            <v>30000</v>
          </cell>
          <cell r="H126">
            <v>10000</v>
          </cell>
          <cell r="I126">
            <v>0</v>
          </cell>
          <cell r="J126">
            <v>0</v>
          </cell>
          <cell r="K126">
            <v>70000</v>
          </cell>
          <cell r="L126">
            <v>11000</v>
          </cell>
          <cell r="M126">
            <v>10000</v>
          </cell>
          <cell r="N126">
            <v>10000</v>
          </cell>
          <cell r="O126">
            <v>10000</v>
          </cell>
          <cell r="P126">
            <v>10000</v>
          </cell>
          <cell r="Q126">
            <v>10000</v>
          </cell>
          <cell r="R126">
            <v>10000</v>
          </cell>
          <cell r="S126">
            <v>71000</v>
          </cell>
          <cell r="T126">
            <v>70000</v>
          </cell>
          <cell r="U126">
            <v>70000</v>
          </cell>
          <cell r="V126">
            <v>271000</v>
          </cell>
        </row>
        <row r="127">
          <cell r="C127" t="str">
            <v>LJ63-19075A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C128" t="str">
            <v>LJ63-19075B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C129" t="str">
            <v>LJ63-19285A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C130" t="str">
            <v>LJ63-19285B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C131" t="str">
            <v>LJ63-18933A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C132" t="str">
            <v>LJ63-19076A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C133" t="str">
            <v>LJ63-19076B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C134" t="str">
            <v>LJ63-19074A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C135" t="str">
            <v>LJ63-19077A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C136" t="str">
            <v>LJ63-18946A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9000</v>
          </cell>
          <cell r="U136">
            <v>45000</v>
          </cell>
          <cell r="V136">
            <v>54000</v>
          </cell>
        </row>
        <row r="137">
          <cell r="C137" t="str">
            <v>LJ63-18951A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18000</v>
          </cell>
          <cell r="U137">
            <v>57000</v>
          </cell>
          <cell r="V137">
            <v>75000</v>
          </cell>
        </row>
        <row r="138">
          <cell r="C138" t="str">
            <v>LJ63-18947A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18000</v>
          </cell>
          <cell r="U138">
            <v>45000</v>
          </cell>
          <cell r="V138">
            <v>63000</v>
          </cell>
        </row>
        <row r="139">
          <cell r="C139" t="str">
            <v>LJ63-18948A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17500</v>
          </cell>
          <cell r="U139">
            <v>45500</v>
          </cell>
          <cell r="V139">
            <v>63000</v>
          </cell>
        </row>
        <row r="140">
          <cell r="C140" t="str">
            <v>LJ63-18950A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11000</v>
          </cell>
          <cell r="U140">
            <v>45000</v>
          </cell>
          <cell r="V140">
            <v>56000</v>
          </cell>
        </row>
        <row r="141">
          <cell r="C141" t="str">
            <v>LJ63-19078A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9000</v>
          </cell>
          <cell r="V141">
            <v>9000</v>
          </cell>
        </row>
        <row r="142">
          <cell r="C142" t="str">
            <v>LJ63-19692A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32500</v>
          </cell>
          <cell r="U142">
            <v>18000</v>
          </cell>
          <cell r="V142">
            <v>50500</v>
          </cell>
        </row>
        <row r="143">
          <cell r="C143" t="str">
            <v>LJ63-19694A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36000</v>
          </cell>
          <cell r="U143">
            <v>18000</v>
          </cell>
          <cell r="V143">
            <v>54000</v>
          </cell>
        </row>
        <row r="144">
          <cell r="C144" t="str">
            <v>LJ63-19617A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39000</v>
          </cell>
          <cell r="U144">
            <v>57000</v>
          </cell>
          <cell r="V144">
            <v>96000</v>
          </cell>
        </row>
        <row r="145">
          <cell r="C145" t="str">
            <v>LJ63-19615A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21000</v>
          </cell>
          <cell r="V145">
            <v>21000</v>
          </cell>
        </row>
        <row r="146">
          <cell r="C146" t="str">
            <v>LJ63-19616A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27000</v>
          </cell>
          <cell r="V146">
            <v>27000</v>
          </cell>
        </row>
        <row r="147">
          <cell r="C147" t="str">
            <v>LJ63-19618A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19800</v>
          </cell>
          <cell r="V147">
            <v>19800</v>
          </cell>
        </row>
        <row r="148">
          <cell r="C148" t="str">
            <v>LJ63-19635A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30000</v>
          </cell>
          <cell r="K148">
            <v>216000</v>
          </cell>
          <cell r="L148">
            <v>0</v>
          </cell>
          <cell r="M148">
            <v>0</v>
          </cell>
          <cell r="N148">
            <v>30000</v>
          </cell>
          <cell r="O148">
            <v>42000</v>
          </cell>
          <cell r="P148">
            <v>45000</v>
          </cell>
          <cell r="Q148">
            <v>45000</v>
          </cell>
          <cell r="R148">
            <v>60000</v>
          </cell>
          <cell r="S148">
            <v>282000</v>
          </cell>
          <cell r="T148">
            <v>375000</v>
          </cell>
          <cell r="U148"/>
          <cell r="V148">
            <v>879000</v>
          </cell>
        </row>
        <row r="149">
          <cell r="C149" t="str">
            <v>LJ63-19682A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216000</v>
          </cell>
          <cell r="L149">
            <v>0</v>
          </cell>
          <cell r="M149">
            <v>0</v>
          </cell>
          <cell r="N149">
            <v>30000</v>
          </cell>
          <cell r="O149">
            <v>42000</v>
          </cell>
          <cell r="P149">
            <v>45000</v>
          </cell>
          <cell r="Q149">
            <v>45000</v>
          </cell>
          <cell r="R149">
            <v>60000</v>
          </cell>
          <cell r="S149">
            <v>282000</v>
          </cell>
          <cell r="T149">
            <v>375000</v>
          </cell>
          <cell r="U149"/>
          <cell r="V149">
            <v>879000</v>
          </cell>
        </row>
        <row r="150">
          <cell r="C150" t="str">
            <v>LJ63-19683A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210000</v>
          </cell>
          <cell r="L150">
            <v>0</v>
          </cell>
          <cell r="M150">
            <v>0</v>
          </cell>
          <cell r="N150">
            <v>30000</v>
          </cell>
          <cell r="O150">
            <v>40000</v>
          </cell>
          <cell r="P150">
            <v>45000</v>
          </cell>
          <cell r="Q150">
            <v>45000</v>
          </cell>
          <cell r="R150">
            <v>60000</v>
          </cell>
          <cell r="S150">
            <v>280000</v>
          </cell>
          <cell r="T150">
            <v>390000</v>
          </cell>
          <cell r="U150"/>
          <cell r="V150">
            <v>890000</v>
          </cell>
        </row>
        <row r="151">
          <cell r="C151" t="str">
            <v>LJ63-19680A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15000</v>
          </cell>
          <cell r="I151">
            <v>12000</v>
          </cell>
          <cell r="J151">
            <v>15000</v>
          </cell>
          <cell r="K151">
            <v>216000</v>
          </cell>
          <cell r="L151">
            <v>0</v>
          </cell>
          <cell r="M151">
            <v>0</v>
          </cell>
          <cell r="N151">
            <v>30000</v>
          </cell>
          <cell r="O151">
            <v>42000</v>
          </cell>
          <cell r="P151">
            <v>45000</v>
          </cell>
          <cell r="Q151">
            <v>45000</v>
          </cell>
          <cell r="R151">
            <v>60000</v>
          </cell>
          <cell r="S151">
            <v>282000</v>
          </cell>
          <cell r="T151">
            <v>375000</v>
          </cell>
          <cell r="U151"/>
          <cell r="V151">
            <v>879000</v>
          </cell>
        </row>
        <row r="152">
          <cell r="C152" t="str">
            <v>LJ63-19634A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27000</v>
          </cell>
          <cell r="J152">
            <v>54000</v>
          </cell>
          <cell r="K152">
            <v>480000</v>
          </cell>
          <cell r="L152">
            <v>0</v>
          </cell>
          <cell r="M152">
            <v>27000</v>
          </cell>
          <cell r="N152">
            <v>81000</v>
          </cell>
          <cell r="O152">
            <v>81000</v>
          </cell>
          <cell r="P152">
            <v>81000</v>
          </cell>
          <cell r="Q152">
            <v>81000</v>
          </cell>
          <cell r="R152">
            <v>94500</v>
          </cell>
          <cell r="S152">
            <v>526500</v>
          </cell>
          <cell r="T152">
            <v>756000</v>
          </cell>
          <cell r="U152"/>
          <cell r="V152">
            <v>1728000</v>
          </cell>
        </row>
        <row r="153">
          <cell r="C153" t="str">
            <v>LJ63-19789A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460000</v>
          </cell>
          <cell r="L153">
            <v>0</v>
          </cell>
          <cell r="M153">
            <v>0</v>
          </cell>
          <cell r="N153">
            <v>90000</v>
          </cell>
          <cell r="O153">
            <v>90000</v>
          </cell>
          <cell r="P153">
            <v>90000</v>
          </cell>
          <cell r="Q153">
            <v>90000</v>
          </cell>
          <cell r="R153">
            <v>90000</v>
          </cell>
          <cell r="S153">
            <v>570000</v>
          </cell>
          <cell r="T153">
            <v>705000</v>
          </cell>
          <cell r="U153"/>
          <cell r="V153">
            <v>1725000</v>
          </cell>
        </row>
        <row r="154">
          <cell r="C154" t="str">
            <v>LJ63-19633A</v>
          </cell>
          <cell r="D154">
            <v>0</v>
          </cell>
          <cell r="E154">
            <v>0</v>
          </cell>
          <cell r="F154">
            <v>0</v>
          </cell>
          <cell r="G154">
            <v>45000</v>
          </cell>
          <cell r="H154">
            <v>45000</v>
          </cell>
          <cell r="I154">
            <v>45000</v>
          </cell>
          <cell r="J154">
            <v>45000</v>
          </cell>
          <cell r="K154">
            <v>480000</v>
          </cell>
          <cell r="L154">
            <v>0</v>
          </cell>
          <cell r="M154">
            <v>0</v>
          </cell>
          <cell r="N154">
            <v>90000</v>
          </cell>
          <cell r="O154">
            <v>90000</v>
          </cell>
          <cell r="P154">
            <v>90000</v>
          </cell>
          <cell r="Q154">
            <v>90000</v>
          </cell>
          <cell r="R154">
            <v>90000</v>
          </cell>
          <cell r="S154">
            <v>549000</v>
          </cell>
          <cell r="T154">
            <v>705000</v>
          </cell>
          <cell r="U154"/>
          <cell r="V154">
            <v>1704000</v>
          </cell>
        </row>
        <row r="155">
          <cell r="C155" t="str">
            <v>LJ63-19668A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30000</v>
          </cell>
          <cell r="K155">
            <v>480000</v>
          </cell>
          <cell r="L155">
            <v>0</v>
          </cell>
          <cell r="M155">
            <v>12000</v>
          </cell>
          <cell r="N155">
            <v>90000</v>
          </cell>
          <cell r="O155">
            <v>90000</v>
          </cell>
          <cell r="P155">
            <v>90000</v>
          </cell>
          <cell r="Q155">
            <v>90000</v>
          </cell>
          <cell r="R155">
            <v>90000</v>
          </cell>
          <cell r="S155">
            <v>549000</v>
          </cell>
          <cell r="T155">
            <v>705000</v>
          </cell>
          <cell r="U155"/>
          <cell r="V155">
            <v>1716000</v>
          </cell>
        </row>
        <row r="156">
          <cell r="C156" t="str">
            <v>LJ63-19609A</v>
          </cell>
          <cell r="D156">
            <v>96000</v>
          </cell>
          <cell r="E156">
            <v>96000</v>
          </cell>
          <cell r="F156">
            <v>96000</v>
          </cell>
          <cell r="G156">
            <v>128000</v>
          </cell>
          <cell r="H156">
            <v>128000</v>
          </cell>
          <cell r="I156">
            <v>128000</v>
          </cell>
          <cell r="J156">
            <v>128000</v>
          </cell>
          <cell r="K156">
            <v>768000</v>
          </cell>
          <cell r="L156">
            <v>96000</v>
          </cell>
          <cell r="M156">
            <v>128000</v>
          </cell>
          <cell r="N156">
            <v>96000</v>
          </cell>
          <cell r="O156">
            <v>128000</v>
          </cell>
          <cell r="P156">
            <v>128000</v>
          </cell>
          <cell r="Q156">
            <v>96000</v>
          </cell>
          <cell r="R156">
            <v>128000</v>
          </cell>
          <cell r="S156">
            <v>768000</v>
          </cell>
          <cell r="T156">
            <v>768000</v>
          </cell>
          <cell r="U156"/>
          <cell r="V156">
            <v>2240000</v>
          </cell>
        </row>
        <row r="157">
          <cell r="C157" t="str">
            <v>LJ63-19610A</v>
          </cell>
          <cell r="D157">
            <v>75000</v>
          </cell>
          <cell r="E157">
            <v>90000</v>
          </cell>
          <cell r="F157">
            <v>90000</v>
          </cell>
          <cell r="G157">
            <v>120000</v>
          </cell>
          <cell r="H157">
            <v>120000</v>
          </cell>
          <cell r="I157">
            <v>120000</v>
          </cell>
          <cell r="J157">
            <v>120000</v>
          </cell>
          <cell r="K157">
            <v>750000</v>
          </cell>
          <cell r="L157">
            <v>90000</v>
          </cell>
          <cell r="M157">
            <v>120000</v>
          </cell>
          <cell r="N157">
            <v>90000</v>
          </cell>
          <cell r="O157">
            <v>120000</v>
          </cell>
          <cell r="P157">
            <v>120000</v>
          </cell>
          <cell r="Q157">
            <v>120000</v>
          </cell>
          <cell r="R157">
            <v>120000</v>
          </cell>
          <cell r="S157">
            <v>750000</v>
          </cell>
          <cell r="T157">
            <v>780000</v>
          </cell>
          <cell r="U157"/>
          <cell r="V157">
            <v>2220000</v>
          </cell>
        </row>
        <row r="158">
          <cell r="C158" t="str">
            <v>LJ63-19611A</v>
          </cell>
          <cell r="D158">
            <v>90000</v>
          </cell>
          <cell r="E158">
            <v>100000</v>
          </cell>
          <cell r="F158">
            <v>100000</v>
          </cell>
          <cell r="G158">
            <v>100000</v>
          </cell>
          <cell r="H158">
            <v>100000</v>
          </cell>
          <cell r="I158">
            <v>100000</v>
          </cell>
          <cell r="J158">
            <v>120000</v>
          </cell>
          <cell r="K158">
            <v>720000</v>
          </cell>
          <cell r="L158">
            <v>70000</v>
          </cell>
          <cell r="M158">
            <v>100000</v>
          </cell>
          <cell r="N158">
            <v>100000</v>
          </cell>
          <cell r="O158">
            <v>100000</v>
          </cell>
          <cell r="P158">
            <v>100000</v>
          </cell>
          <cell r="Q158">
            <v>100000</v>
          </cell>
          <cell r="R158">
            <v>120000</v>
          </cell>
          <cell r="S158">
            <v>720000</v>
          </cell>
          <cell r="T158">
            <v>760000</v>
          </cell>
          <cell r="U158"/>
          <cell r="V158">
            <v>2100000</v>
          </cell>
        </row>
        <row r="159">
          <cell r="C159" t="str">
            <v>LJ63-18024A</v>
          </cell>
          <cell r="D159">
            <v>0</v>
          </cell>
          <cell r="E159">
            <v>0</v>
          </cell>
          <cell r="F159">
            <v>11500</v>
          </cell>
          <cell r="G159">
            <v>0</v>
          </cell>
          <cell r="H159">
            <v>0</v>
          </cell>
          <cell r="I159">
            <v>11500</v>
          </cell>
          <cell r="J159">
            <v>11500</v>
          </cell>
          <cell r="K159">
            <v>34500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11500</v>
          </cell>
          <cell r="U159"/>
          <cell r="V159">
            <v>11500</v>
          </cell>
        </row>
        <row r="160">
          <cell r="C160" t="str">
            <v>LJ63-18675A</v>
          </cell>
          <cell r="D160">
            <v>7000</v>
          </cell>
          <cell r="E160">
            <v>3500</v>
          </cell>
          <cell r="F160">
            <v>3500</v>
          </cell>
          <cell r="G160">
            <v>3500</v>
          </cell>
          <cell r="H160">
            <v>3500</v>
          </cell>
          <cell r="I160">
            <v>3500</v>
          </cell>
          <cell r="J160">
            <v>3500</v>
          </cell>
          <cell r="K160">
            <v>21000</v>
          </cell>
          <cell r="L160">
            <v>0</v>
          </cell>
          <cell r="M160">
            <v>3500</v>
          </cell>
          <cell r="N160">
            <v>0</v>
          </cell>
          <cell r="O160">
            <v>3500</v>
          </cell>
          <cell r="P160">
            <v>0</v>
          </cell>
          <cell r="Q160">
            <v>0</v>
          </cell>
          <cell r="R160">
            <v>0</v>
          </cell>
          <cell r="S160">
            <v>7000</v>
          </cell>
          <cell r="T160">
            <v>10500</v>
          </cell>
          <cell r="U160"/>
          <cell r="V160">
            <v>24500</v>
          </cell>
        </row>
        <row r="161">
          <cell r="C161" t="str">
            <v>LJ63-17935A</v>
          </cell>
          <cell r="D161">
            <v>15000</v>
          </cell>
          <cell r="E161">
            <v>0</v>
          </cell>
          <cell r="F161">
            <v>15000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30000</v>
          </cell>
          <cell r="L161">
            <v>0</v>
          </cell>
          <cell r="M161">
            <v>0</v>
          </cell>
          <cell r="N161">
            <v>15000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15000</v>
          </cell>
          <cell r="T161">
            <v>15000</v>
          </cell>
          <cell r="U161"/>
          <cell r="V161">
            <v>45000</v>
          </cell>
        </row>
        <row r="162">
          <cell r="C162" t="str">
            <v>LJ63-17813A</v>
          </cell>
          <cell r="D162">
            <v>0</v>
          </cell>
          <cell r="E162">
            <v>11500</v>
          </cell>
          <cell r="F162">
            <v>11500</v>
          </cell>
          <cell r="G162">
            <v>11500</v>
          </cell>
          <cell r="H162">
            <v>23000</v>
          </cell>
          <cell r="I162">
            <v>11500</v>
          </cell>
          <cell r="J162">
            <v>11500</v>
          </cell>
          <cell r="K162">
            <v>80500</v>
          </cell>
          <cell r="L162">
            <v>11500</v>
          </cell>
          <cell r="M162">
            <v>0</v>
          </cell>
          <cell r="N162">
            <v>11500</v>
          </cell>
          <cell r="O162">
            <v>11500</v>
          </cell>
          <cell r="P162">
            <v>11500</v>
          </cell>
          <cell r="Q162">
            <v>23000</v>
          </cell>
          <cell r="R162">
            <v>11500</v>
          </cell>
          <cell r="S162">
            <v>92000</v>
          </cell>
          <cell r="T162">
            <v>57500</v>
          </cell>
          <cell r="U162"/>
          <cell r="V162">
            <v>218500</v>
          </cell>
        </row>
        <row r="163">
          <cell r="C163" t="str">
            <v>LJ63-18674A</v>
          </cell>
          <cell r="D163">
            <v>12800</v>
          </cell>
          <cell r="E163">
            <v>16000</v>
          </cell>
          <cell r="F163">
            <v>16000</v>
          </cell>
          <cell r="G163">
            <v>16000</v>
          </cell>
          <cell r="H163">
            <v>16000</v>
          </cell>
          <cell r="I163">
            <v>9600</v>
          </cell>
          <cell r="J163">
            <v>9600</v>
          </cell>
          <cell r="K163">
            <v>89600</v>
          </cell>
          <cell r="L163">
            <v>16000</v>
          </cell>
          <cell r="M163">
            <v>9600</v>
          </cell>
          <cell r="N163">
            <v>16000</v>
          </cell>
          <cell r="O163">
            <v>16000</v>
          </cell>
          <cell r="P163">
            <v>16000</v>
          </cell>
          <cell r="Q163">
            <v>9600</v>
          </cell>
          <cell r="R163">
            <v>3200</v>
          </cell>
          <cell r="S163">
            <v>92800</v>
          </cell>
          <cell r="T163">
            <v>64000</v>
          </cell>
          <cell r="U163"/>
          <cell r="V163">
            <v>227200</v>
          </cell>
        </row>
        <row r="164">
          <cell r="C164" t="str">
            <v>LJ63-17836A</v>
          </cell>
          <cell r="D164">
            <v>0</v>
          </cell>
          <cell r="E164">
            <v>15000</v>
          </cell>
          <cell r="F164">
            <v>0</v>
          </cell>
          <cell r="G164">
            <v>15000</v>
          </cell>
          <cell r="H164">
            <v>15000</v>
          </cell>
          <cell r="I164">
            <v>15000</v>
          </cell>
          <cell r="J164">
            <v>15000</v>
          </cell>
          <cell r="K164">
            <v>60000</v>
          </cell>
          <cell r="L164">
            <v>0</v>
          </cell>
          <cell r="M164">
            <v>15000</v>
          </cell>
          <cell r="N164">
            <v>0</v>
          </cell>
          <cell r="O164">
            <v>15000</v>
          </cell>
          <cell r="P164">
            <v>15000</v>
          </cell>
          <cell r="Q164">
            <v>15000</v>
          </cell>
          <cell r="R164">
            <v>15000</v>
          </cell>
          <cell r="S164">
            <v>75000</v>
          </cell>
          <cell r="T164">
            <v>45000</v>
          </cell>
          <cell r="U164"/>
          <cell r="V164">
            <v>195000</v>
          </cell>
        </row>
        <row r="165">
          <cell r="C165" t="str">
            <v>LJ63-16147A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11500</v>
          </cell>
          <cell r="I165">
            <v>0</v>
          </cell>
          <cell r="J165">
            <v>0</v>
          </cell>
          <cell r="K165">
            <v>23000</v>
          </cell>
          <cell r="L165">
            <v>11500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11500</v>
          </cell>
          <cell r="T165">
            <v>0</v>
          </cell>
          <cell r="U165"/>
          <cell r="V165">
            <v>11500</v>
          </cell>
        </row>
        <row r="166">
          <cell r="C166" t="str">
            <v>LJ63-18680A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/>
          <cell r="V166">
            <v>0</v>
          </cell>
        </row>
        <row r="167">
          <cell r="C167" t="str">
            <v>LJ63-16286A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19000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19000</v>
          </cell>
          <cell r="U167"/>
          <cell r="V167">
            <v>19000</v>
          </cell>
        </row>
        <row r="168">
          <cell r="C168" t="str">
            <v>LJ63-16146A</v>
          </cell>
          <cell r="D168">
            <v>0</v>
          </cell>
          <cell r="E168">
            <v>0</v>
          </cell>
          <cell r="F168">
            <v>3100</v>
          </cell>
          <cell r="G168">
            <v>3100</v>
          </cell>
          <cell r="H168">
            <v>3100</v>
          </cell>
          <cell r="I168">
            <v>0</v>
          </cell>
          <cell r="J168">
            <v>3100</v>
          </cell>
          <cell r="K168">
            <v>15500</v>
          </cell>
          <cell r="L168">
            <v>0</v>
          </cell>
          <cell r="M168">
            <v>0</v>
          </cell>
          <cell r="N168">
            <v>3100</v>
          </cell>
          <cell r="O168">
            <v>3100</v>
          </cell>
          <cell r="P168">
            <v>3100</v>
          </cell>
          <cell r="Q168">
            <v>3100</v>
          </cell>
          <cell r="R168">
            <v>3100</v>
          </cell>
          <cell r="S168">
            <v>15500</v>
          </cell>
          <cell r="T168">
            <v>3100</v>
          </cell>
          <cell r="U168"/>
          <cell r="V168">
            <v>34100</v>
          </cell>
        </row>
        <row r="169">
          <cell r="C169" t="str">
            <v>LJ63-16385A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/>
          <cell r="V169">
            <v>0</v>
          </cell>
        </row>
        <row r="170">
          <cell r="C170" t="str">
            <v>LJ63-18679A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/>
          <cell r="V170">
            <v>0</v>
          </cell>
        </row>
        <row r="171">
          <cell r="C171" t="str">
            <v>LJ63-16386A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/>
          <cell r="V171">
            <v>0</v>
          </cell>
        </row>
        <row r="172">
          <cell r="C172" t="str">
            <v>Q130-003379</v>
          </cell>
          <cell r="D172">
            <v>20000</v>
          </cell>
          <cell r="E172"/>
          <cell r="F172"/>
          <cell r="G172"/>
          <cell r="H172"/>
          <cell r="I172"/>
          <cell r="J172"/>
          <cell r="K172">
            <v>20000</v>
          </cell>
          <cell r="L172"/>
          <cell r="M172">
            <v>40000</v>
          </cell>
          <cell r="N172"/>
          <cell r="O172"/>
          <cell r="P172"/>
          <cell r="Q172"/>
          <cell r="R172"/>
          <cell r="S172"/>
          <cell r="T172"/>
          <cell r="U172"/>
          <cell r="V172">
            <v>40000</v>
          </cell>
        </row>
        <row r="173">
          <cell r="C173" t="str">
            <v>Q130-003378</v>
          </cell>
          <cell r="D173">
            <v>20000</v>
          </cell>
          <cell r="E173"/>
          <cell r="F173"/>
          <cell r="G173"/>
          <cell r="H173"/>
          <cell r="I173"/>
          <cell r="J173"/>
          <cell r="K173">
            <v>20000</v>
          </cell>
          <cell r="L173"/>
          <cell r="M173">
            <v>40000</v>
          </cell>
          <cell r="N173"/>
          <cell r="O173"/>
          <cell r="P173"/>
          <cell r="Q173"/>
          <cell r="R173"/>
          <cell r="S173"/>
          <cell r="T173"/>
          <cell r="U173"/>
          <cell r="V173">
            <v>40000</v>
          </cell>
        </row>
        <row r="174">
          <cell r="C174" t="str">
            <v>Q310-678042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>
            <v>0</v>
          </cell>
        </row>
        <row r="175">
          <cell r="C175" t="str">
            <v>Q310-670869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>
            <v>0</v>
          </cell>
        </row>
        <row r="176">
          <cell r="C176" t="str">
            <v>Q310-505920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>
            <v>0</v>
          </cell>
        </row>
        <row r="177">
          <cell r="C177" t="str">
            <v>Q310-459215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>
            <v>0</v>
          </cell>
        </row>
        <row r="178">
          <cell r="C178" t="str">
            <v>Q310-459220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>
            <v>0</v>
          </cell>
        </row>
        <row r="179">
          <cell r="C179" t="str">
            <v>Q300-015415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>
            <v>0</v>
          </cell>
        </row>
        <row r="180">
          <cell r="C180" t="str">
            <v>Q300-016399</v>
          </cell>
          <cell r="D180">
            <v>10000</v>
          </cell>
          <cell r="E180">
            <v>10000</v>
          </cell>
          <cell r="F180">
            <v>10000</v>
          </cell>
          <cell r="G180">
            <v>10000</v>
          </cell>
          <cell r="H180">
            <v>7500</v>
          </cell>
          <cell r="I180">
            <v>0</v>
          </cell>
          <cell r="J180"/>
          <cell r="K180">
            <v>47500</v>
          </cell>
          <cell r="L180">
            <v>0</v>
          </cell>
          <cell r="M180">
            <v>10000</v>
          </cell>
          <cell r="N180">
            <v>10000</v>
          </cell>
          <cell r="O180">
            <v>10000</v>
          </cell>
          <cell r="P180">
            <v>10000</v>
          </cell>
          <cell r="Q180">
            <v>10000</v>
          </cell>
          <cell r="R180">
            <v>10000</v>
          </cell>
          <cell r="S180">
            <v>60000</v>
          </cell>
          <cell r="T180">
            <v>60000</v>
          </cell>
          <cell r="U180">
            <v>60000</v>
          </cell>
          <cell r="V180">
            <v>240000</v>
          </cell>
        </row>
        <row r="181">
          <cell r="C181" t="str">
            <v>Q300-015272</v>
          </cell>
          <cell r="D181">
            <v>16000</v>
          </cell>
          <cell r="E181">
            <v>14000</v>
          </cell>
          <cell r="F181">
            <v>12000</v>
          </cell>
          <cell r="G181">
            <v>12000</v>
          </cell>
          <cell r="H181">
            <v>0</v>
          </cell>
          <cell r="I181">
            <v>0</v>
          </cell>
          <cell r="J181"/>
          <cell r="K181">
            <v>54000</v>
          </cell>
          <cell r="L181">
            <v>0</v>
          </cell>
          <cell r="M181">
            <v>20000</v>
          </cell>
          <cell r="N181"/>
          <cell r="O181">
            <v>12000</v>
          </cell>
          <cell r="P181">
            <v>12000</v>
          </cell>
          <cell r="Q181">
            <v>12000</v>
          </cell>
          <cell r="R181">
            <v>12000</v>
          </cell>
          <cell r="S181">
            <v>68000</v>
          </cell>
          <cell r="T181">
            <v>60000</v>
          </cell>
          <cell r="U181">
            <v>60000</v>
          </cell>
          <cell r="V181">
            <v>256000</v>
          </cell>
        </row>
        <row r="182">
          <cell r="C182" t="str">
            <v>Q310-808896</v>
          </cell>
          <cell r="D182">
            <v>6000</v>
          </cell>
          <cell r="E182">
            <v>6000</v>
          </cell>
          <cell r="F182">
            <v>0</v>
          </cell>
          <cell r="G182">
            <v>0</v>
          </cell>
          <cell r="H182">
            <v>0</v>
          </cell>
          <cell r="I182"/>
          <cell r="J182"/>
          <cell r="K182">
            <v>12000</v>
          </cell>
          <cell r="L182">
            <v>0</v>
          </cell>
          <cell r="M182"/>
          <cell r="N182"/>
          <cell r="O182">
            <v>6000</v>
          </cell>
          <cell r="P182">
            <v>6000</v>
          </cell>
          <cell r="Q182">
            <v>6000</v>
          </cell>
          <cell r="R182">
            <v>6000</v>
          </cell>
          <cell r="S182">
            <v>24000</v>
          </cell>
          <cell r="T182">
            <v>30000</v>
          </cell>
          <cell r="U182"/>
          <cell r="V182">
            <v>78000</v>
          </cell>
        </row>
        <row r="183">
          <cell r="C183" t="str">
            <v>Q300-016398</v>
          </cell>
          <cell r="D183">
            <v>20000</v>
          </cell>
          <cell r="E183">
            <v>20000</v>
          </cell>
          <cell r="F183">
            <v>10000</v>
          </cell>
          <cell r="G183">
            <v>10000</v>
          </cell>
          <cell r="H183">
            <v>20900</v>
          </cell>
          <cell r="I183">
            <v>0</v>
          </cell>
          <cell r="J183"/>
          <cell r="K183">
            <v>80900</v>
          </cell>
          <cell r="L183">
            <v>0</v>
          </cell>
          <cell r="M183"/>
          <cell r="N183"/>
          <cell r="O183">
            <v>10000</v>
          </cell>
          <cell r="P183">
            <v>10000</v>
          </cell>
          <cell r="Q183">
            <v>10000</v>
          </cell>
          <cell r="R183">
            <v>10000</v>
          </cell>
          <cell r="S183">
            <v>40000</v>
          </cell>
          <cell r="T183">
            <v>70000</v>
          </cell>
          <cell r="U183">
            <v>70000</v>
          </cell>
          <cell r="V183">
            <v>220000</v>
          </cell>
        </row>
        <row r="184">
          <cell r="C184" t="str">
            <v>Q300-016186</v>
          </cell>
          <cell r="D184">
            <v>24000</v>
          </cell>
          <cell r="E184">
            <v>24000</v>
          </cell>
          <cell r="F184">
            <v>0</v>
          </cell>
          <cell r="G184">
            <v>0</v>
          </cell>
          <cell r="H184">
            <v>21000</v>
          </cell>
          <cell r="I184">
            <v>0</v>
          </cell>
          <cell r="J184"/>
          <cell r="K184">
            <v>69000</v>
          </cell>
          <cell r="L184">
            <v>0</v>
          </cell>
          <cell r="M184">
            <v>21000</v>
          </cell>
          <cell r="N184"/>
          <cell r="O184">
            <v>12000</v>
          </cell>
          <cell r="P184">
            <v>12000</v>
          </cell>
          <cell r="Q184">
            <v>12000</v>
          </cell>
          <cell r="R184">
            <v>12000</v>
          </cell>
          <cell r="S184">
            <v>69000</v>
          </cell>
          <cell r="T184">
            <v>72000</v>
          </cell>
          <cell r="U184">
            <v>72000</v>
          </cell>
          <cell r="V184">
            <v>282000</v>
          </cell>
        </row>
        <row r="185">
          <cell r="C185" t="str">
            <v>Q130-003296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>
            <v>0</v>
          </cell>
        </row>
        <row r="186">
          <cell r="C186" t="str">
            <v>Q470-008557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>
            <v>0</v>
          </cell>
        </row>
        <row r="187">
          <cell r="C187" t="str">
            <v>Q470-008546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>
            <v>0</v>
          </cell>
        </row>
        <row r="188">
          <cell r="C188" t="str">
            <v>Q470-008547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>
            <v>0</v>
          </cell>
        </row>
        <row r="189">
          <cell r="C189" t="str">
            <v>Q470-008548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>
            <v>0</v>
          </cell>
        </row>
        <row r="190">
          <cell r="C190" t="str">
            <v>Q470-008666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>
            <v>0</v>
          </cell>
        </row>
        <row r="191">
          <cell r="C191" t="str">
            <v>Q470-008667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>
            <v>0</v>
          </cell>
        </row>
        <row r="192">
          <cell r="C192" t="str">
            <v>SSDT1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>
            <v>0</v>
          </cell>
        </row>
        <row r="193">
          <cell r="C193" t="str">
            <v>CSDT1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>
            <v>0</v>
          </cell>
        </row>
        <row r="194">
          <cell r="C194" t="str">
            <v>5210000174-SSDT1</v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>
            <v>0</v>
          </cell>
        </row>
        <row r="195">
          <cell r="C195" t="str">
            <v>5210000173-CSDT1</v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>
            <v>0</v>
          </cell>
        </row>
        <row r="196">
          <cell r="C196" t="str">
            <v>5210000223-CSDT1</v>
          </cell>
          <cell r="D196"/>
          <cell r="E196"/>
          <cell r="F196"/>
          <cell r="G196"/>
          <cell r="H196">
            <v>10383</v>
          </cell>
          <cell r="I196">
            <v>20000</v>
          </cell>
          <cell r="J196">
            <v>10000</v>
          </cell>
          <cell r="K196">
            <v>40383</v>
          </cell>
          <cell r="L196">
            <v>0</v>
          </cell>
          <cell r="M196">
            <v>10000</v>
          </cell>
          <cell r="N196">
            <v>10000</v>
          </cell>
          <cell r="O196">
            <v>10000</v>
          </cell>
          <cell r="P196">
            <v>10000</v>
          </cell>
          <cell r="Q196">
            <v>10000</v>
          </cell>
          <cell r="R196">
            <v>10000</v>
          </cell>
          <cell r="S196">
            <v>60000</v>
          </cell>
          <cell r="T196"/>
          <cell r="U196"/>
          <cell r="V196">
            <v>120000</v>
          </cell>
        </row>
        <row r="197">
          <cell r="C197">
            <v>5210000263</v>
          </cell>
          <cell r="D197"/>
          <cell r="E197"/>
          <cell r="F197"/>
          <cell r="G197">
            <v>20000</v>
          </cell>
          <cell r="H197">
            <v>40000</v>
          </cell>
          <cell r="I197">
            <v>11459</v>
          </cell>
          <cell r="J197">
            <v>0</v>
          </cell>
          <cell r="K197">
            <v>71459</v>
          </cell>
          <cell r="L197">
            <v>0</v>
          </cell>
          <cell r="M197"/>
          <cell r="N197"/>
          <cell r="O197"/>
          <cell r="P197"/>
          <cell r="Q197"/>
          <cell r="R197"/>
          <cell r="S197">
            <v>0</v>
          </cell>
          <cell r="T197"/>
          <cell r="U197"/>
          <cell r="V197">
            <v>0</v>
          </cell>
        </row>
        <row r="198">
          <cell r="C198" t="str">
            <v>MA111218029</v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>
            <v>0</v>
          </cell>
        </row>
        <row r="199">
          <cell r="C199" t="str">
            <v>Q310-690815</v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>
            <v>0</v>
          </cell>
        </row>
        <row r="200">
          <cell r="C200" t="str">
            <v>Q310-690732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>
            <v>0</v>
          </cell>
        </row>
        <row r="201">
          <cell r="C201" t="str">
            <v>Q310-712671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>
            <v>0</v>
          </cell>
        </row>
        <row r="202">
          <cell r="C202" t="str">
            <v>GH02-20237A</v>
          </cell>
          <cell r="D202"/>
          <cell r="E202"/>
          <cell r="F202"/>
          <cell r="G202"/>
          <cell r="H202"/>
          <cell r="I202">
            <v>15000</v>
          </cell>
          <cell r="J202">
            <v>15000</v>
          </cell>
          <cell r="K202">
            <v>15000</v>
          </cell>
          <cell r="L202">
            <v>15000</v>
          </cell>
          <cell r="M202">
            <v>10000</v>
          </cell>
          <cell r="N202"/>
          <cell r="O202">
            <v>15000</v>
          </cell>
          <cell r="P202">
            <v>15000</v>
          </cell>
          <cell r="Q202"/>
          <cell r="R202"/>
          <cell r="S202">
            <v>55000</v>
          </cell>
          <cell r="T202">
            <v>50000</v>
          </cell>
          <cell r="U202"/>
          <cell r="V202">
            <v>145000</v>
          </cell>
        </row>
        <row r="203">
          <cell r="C203" t="str">
            <v>GH02-20748A</v>
          </cell>
          <cell r="D203">
            <v>34000</v>
          </cell>
          <cell r="E203">
            <v>34000</v>
          </cell>
          <cell r="F203">
            <v>34000</v>
          </cell>
          <cell r="G203">
            <v>70000</v>
          </cell>
          <cell r="H203"/>
          <cell r="I203"/>
          <cell r="J203">
            <v>0</v>
          </cell>
          <cell r="K203">
            <v>172000</v>
          </cell>
          <cell r="L203">
            <v>70000</v>
          </cell>
          <cell r="M203">
            <v>70000</v>
          </cell>
          <cell r="N203"/>
          <cell r="O203"/>
          <cell r="P203"/>
          <cell r="Q203"/>
          <cell r="R203"/>
          <cell r="S203">
            <v>140000</v>
          </cell>
          <cell r="T203"/>
          <cell r="U203"/>
          <cell r="V203">
            <v>210000</v>
          </cell>
        </row>
        <row r="204">
          <cell r="C204" t="str">
            <v>GH02-20580A</v>
          </cell>
          <cell r="D204"/>
          <cell r="E204"/>
          <cell r="F204"/>
          <cell r="G204"/>
          <cell r="H204"/>
          <cell r="I204"/>
          <cell r="J204"/>
          <cell r="K204">
            <v>0</v>
          </cell>
          <cell r="L204">
            <v>3500</v>
          </cell>
          <cell r="M204"/>
          <cell r="N204"/>
          <cell r="O204"/>
          <cell r="P204">
            <v>15000</v>
          </cell>
          <cell r="Q204"/>
          <cell r="R204"/>
          <cell r="S204">
            <v>18500</v>
          </cell>
          <cell r="T204">
            <v>30000</v>
          </cell>
          <cell r="U204"/>
          <cell r="V204">
            <v>63500</v>
          </cell>
        </row>
        <row r="205">
          <cell r="C205" t="str">
            <v>GH02-21206A</v>
          </cell>
          <cell r="D205">
            <v>75000</v>
          </cell>
          <cell r="E205">
            <v>75000</v>
          </cell>
          <cell r="F205">
            <v>75000</v>
          </cell>
          <cell r="G205">
            <v>75000</v>
          </cell>
          <cell r="H205"/>
          <cell r="I205">
            <v>40000</v>
          </cell>
          <cell r="J205"/>
          <cell r="K205">
            <v>340000</v>
          </cell>
          <cell r="L205">
            <v>40000</v>
          </cell>
          <cell r="M205">
            <v>40000</v>
          </cell>
          <cell r="N205">
            <v>0</v>
          </cell>
          <cell r="O205">
            <v>40000</v>
          </cell>
          <cell r="P205">
            <v>40000</v>
          </cell>
          <cell r="Q205">
            <v>40000</v>
          </cell>
          <cell r="R205"/>
          <cell r="S205">
            <v>200000</v>
          </cell>
          <cell r="T205">
            <v>240000</v>
          </cell>
          <cell r="U205"/>
          <cell r="V205">
            <v>600000</v>
          </cell>
        </row>
        <row r="206">
          <cell r="C206" t="str">
            <v>GH63-18993A</v>
          </cell>
          <cell r="D206"/>
          <cell r="E206"/>
          <cell r="F206">
            <v>50000</v>
          </cell>
          <cell r="G206">
            <v>50000</v>
          </cell>
          <cell r="H206"/>
          <cell r="I206">
            <v>165000</v>
          </cell>
          <cell r="J206"/>
          <cell r="K206">
            <v>265000</v>
          </cell>
          <cell r="L206">
            <v>180000</v>
          </cell>
          <cell r="M206">
            <v>360000</v>
          </cell>
          <cell r="N206">
            <v>0</v>
          </cell>
          <cell r="O206">
            <v>180000</v>
          </cell>
          <cell r="P206">
            <v>180000</v>
          </cell>
          <cell r="Q206">
            <v>180000</v>
          </cell>
          <cell r="R206"/>
          <cell r="S206">
            <v>1080000</v>
          </cell>
          <cell r="T206">
            <v>1020000</v>
          </cell>
          <cell r="U206"/>
          <cell r="V206">
            <v>3000000</v>
          </cell>
        </row>
        <row r="207">
          <cell r="C207" t="str">
            <v>GH81-18116A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>
            <v>0</v>
          </cell>
        </row>
        <row r="208">
          <cell r="C208" t="str">
            <v>GH81-15950A
(LJ63-16465A)</v>
          </cell>
          <cell r="D208"/>
          <cell r="E208"/>
          <cell r="F208"/>
          <cell r="G208">
            <v>1000</v>
          </cell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>
            <v>0</v>
          </cell>
        </row>
        <row r="209">
          <cell r="C209" t="str">
            <v>GH81-17036A
(LJ63-17451A)</v>
          </cell>
          <cell r="D209"/>
          <cell r="E209"/>
          <cell r="F209"/>
          <cell r="G209">
            <v>1000</v>
          </cell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>
            <v>0</v>
          </cell>
        </row>
        <row r="210">
          <cell r="C210" t="str">
            <v>GH81-17037A
(LJ63-17830A)</v>
          </cell>
          <cell r="D210"/>
          <cell r="E210"/>
          <cell r="F210"/>
          <cell r="G210">
            <v>5000</v>
          </cell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>
            <v>0</v>
          </cell>
        </row>
        <row r="211">
          <cell r="C211" t="str">
            <v>GH81-17040A
(LJ63-17347A)</v>
          </cell>
          <cell r="D211"/>
          <cell r="E211"/>
          <cell r="F211"/>
          <cell r="G211">
            <v>2000</v>
          </cell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>
            <v>0</v>
          </cell>
        </row>
        <row r="212">
          <cell r="C212" t="str">
            <v>GH81-15893A
(LJ63-16707A)</v>
          </cell>
          <cell r="D212"/>
          <cell r="E212"/>
          <cell r="F212"/>
          <cell r="G212">
            <v>14000</v>
          </cell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>
            <v>0</v>
          </cell>
        </row>
        <row r="213">
          <cell r="C213" t="str">
            <v xml:space="preserve">GH81-15318A
(LJ63-16395A) </v>
          </cell>
          <cell r="D213"/>
          <cell r="E213"/>
          <cell r="F213"/>
          <cell r="G213">
            <v>4000</v>
          </cell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>
            <v>0</v>
          </cell>
        </row>
        <row r="214">
          <cell r="C214" t="str">
            <v>GH81-16480A
(LJ63-17310A)</v>
          </cell>
          <cell r="D214"/>
          <cell r="E214"/>
          <cell r="F214"/>
          <cell r="G214">
            <v>13000</v>
          </cell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>
            <v>0</v>
          </cell>
        </row>
        <row r="215">
          <cell r="C215" t="str">
            <v>GH81-18081A
(LJ63-18022A)</v>
          </cell>
          <cell r="D215"/>
          <cell r="E215"/>
          <cell r="F215"/>
          <cell r="G215">
            <v>14000</v>
          </cell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>
            <v>0</v>
          </cell>
        </row>
        <row r="216">
          <cell r="C216" t="str">
            <v>GH81-18085A
(LJ63-18013A)</v>
          </cell>
          <cell r="D216"/>
          <cell r="E216"/>
          <cell r="F216"/>
          <cell r="G216">
            <v>12000</v>
          </cell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>
            <v>0</v>
          </cell>
        </row>
        <row r="217">
          <cell r="C217" t="str">
            <v>GH81-18118A
(LJ63-18631A)</v>
          </cell>
          <cell r="D217"/>
          <cell r="E217"/>
          <cell r="F217"/>
          <cell r="G217">
            <v>10000</v>
          </cell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>
            <v>0</v>
          </cell>
        </row>
        <row r="218">
          <cell r="C218" t="str">
            <v>GH02-19028A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>
            <v>0</v>
          </cell>
        </row>
        <row r="219">
          <cell r="C219" t="str">
            <v>GH02-19039A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>
            <v>0</v>
          </cell>
        </row>
        <row r="220">
          <cell r="C220" t="str">
            <v>GH02-19012A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>
            <v>0</v>
          </cell>
        </row>
        <row r="221">
          <cell r="C221" t="str">
            <v>GH02-19011A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>
            <v>0</v>
          </cell>
        </row>
        <row r="222">
          <cell r="C222" t="str">
            <v>GH02-19290A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>
            <v>0</v>
          </cell>
        </row>
        <row r="223">
          <cell r="C223" t="str">
            <v>GH02-19150A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>
            <v>0</v>
          </cell>
        </row>
        <row r="224">
          <cell r="C224" t="str">
            <v>GH02-19027A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>
            <v>0</v>
          </cell>
        </row>
        <row r="225">
          <cell r="C225" t="str">
            <v>GH02-18438A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>
            <v>0</v>
          </cell>
        </row>
        <row r="226">
          <cell r="C226" t="str">
            <v>GH02-19278A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>
            <v>0</v>
          </cell>
        </row>
        <row r="227">
          <cell r="C227" t="str">
            <v>GH02-19026A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>
            <v>0</v>
          </cell>
        </row>
        <row r="228">
          <cell r="C228" t="str">
            <v>GH02-19151A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>
            <v>0</v>
          </cell>
        </row>
        <row r="229">
          <cell r="C229" t="str">
            <v>GH02-18783A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>
            <v>0</v>
          </cell>
        </row>
        <row r="230">
          <cell r="C230" t="str">
            <v>GH02-18209A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>
            <v>0</v>
          </cell>
        </row>
        <row r="231">
          <cell r="C231" t="str">
            <v>GH81-19472A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>
            <v>0</v>
          </cell>
        </row>
        <row r="232">
          <cell r="C232" t="str">
            <v>GH81-19142A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>
            <v>0</v>
          </cell>
        </row>
        <row r="233">
          <cell r="C233" t="str">
            <v>GH81-19144A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>
            <v>0</v>
          </cell>
        </row>
        <row r="234">
          <cell r="C234" t="str">
            <v>GH02-19289A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>
            <v>0</v>
          </cell>
        </row>
        <row r="235">
          <cell r="C235" t="str">
            <v>GH02-19041A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>
            <v>0</v>
          </cell>
        </row>
        <row r="236">
          <cell r="C236" t="str">
            <v>GH02-19044A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>
            <v>0</v>
          </cell>
        </row>
        <row r="237">
          <cell r="C237" t="str">
            <v>GH02-17926A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>
            <v>0</v>
          </cell>
        </row>
        <row r="238">
          <cell r="C238" t="str">
            <v>GH02-17922A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>
            <v>0</v>
          </cell>
        </row>
        <row r="239">
          <cell r="C239" t="str">
            <v>GH02-17924A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>
            <v>0</v>
          </cell>
        </row>
        <row r="240">
          <cell r="C240" t="str">
            <v>GH02-19337A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>
            <v>0</v>
          </cell>
        </row>
        <row r="241">
          <cell r="C241" t="str">
            <v>GH02-18655A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>
            <v>0</v>
          </cell>
        </row>
        <row r="242">
          <cell r="C242" t="str">
            <v>GH02-18566A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>
            <v>0</v>
          </cell>
        </row>
        <row r="243">
          <cell r="C243" t="str">
            <v>GH02-18469A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>
            <v>0</v>
          </cell>
        </row>
        <row r="244">
          <cell r="C244" t="str">
            <v>GH02-19031A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>
            <v>0</v>
          </cell>
        </row>
        <row r="245">
          <cell r="C245" t="str">
            <v>GH02-18203A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>
            <v>0</v>
          </cell>
        </row>
        <row r="246">
          <cell r="C246" t="str">
            <v>GH02-17866A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>
            <v>0</v>
          </cell>
        </row>
        <row r="247">
          <cell r="C247" t="str">
            <v>GH02-18228A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>
            <v>0</v>
          </cell>
        </row>
        <row r="248">
          <cell r="C248" t="str">
            <v>GH02-18901A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>
            <v>0</v>
          </cell>
        </row>
        <row r="249">
          <cell r="C249" t="str">
            <v>GH02-18455A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>
            <v>0</v>
          </cell>
        </row>
        <row r="250">
          <cell r="C250" t="str">
            <v>CH5P6-D25T-B2SS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>
            <v>0</v>
          </cell>
        </row>
        <row r="251">
          <cell r="C251" t="str">
            <v>Q310-844020</v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>
            <v>15000</v>
          </cell>
          <cell r="U251">
            <v>15000</v>
          </cell>
          <cell r="V251">
            <v>30000</v>
          </cell>
        </row>
        <row r="252">
          <cell r="C252" t="str">
            <v>CEDMB9043</v>
          </cell>
          <cell r="D252">
            <v>80000</v>
          </cell>
          <cell r="E252">
            <v>80000</v>
          </cell>
          <cell r="F252">
            <v>80000</v>
          </cell>
          <cell r="G252">
            <v>80000</v>
          </cell>
          <cell r="H252"/>
          <cell r="I252"/>
          <cell r="J252"/>
          <cell r="K252">
            <v>320000</v>
          </cell>
          <cell r="L252"/>
          <cell r="M252"/>
          <cell r="N252"/>
          <cell r="O252">
            <v>50000</v>
          </cell>
          <cell r="P252">
            <v>80000</v>
          </cell>
          <cell r="Q252">
            <v>78523</v>
          </cell>
          <cell r="R252">
            <v>50000</v>
          </cell>
          <cell r="S252">
            <v>258523</v>
          </cell>
          <cell r="T252">
            <v>50000</v>
          </cell>
          <cell r="U252"/>
          <cell r="V252">
            <v>567046</v>
          </cell>
        </row>
        <row r="253">
          <cell r="C253" t="str">
            <v>Q130-002933</v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>
            <v>0</v>
          </cell>
        </row>
        <row r="254">
          <cell r="C254" t="str">
            <v>Q130-002934</v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>
            <v>0</v>
          </cell>
        </row>
        <row r="255">
          <cell r="C255" t="str">
            <v>Q310-716491</v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>
            <v>0</v>
          </cell>
        </row>
        <row r="256">
          <cell r="C256" t="str">
            <v>GH81-16479A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>
            <v>0</v>
          </cell>
        </row>
        <row r="257">
          <cell r="C257" t="str">
            <v>GH81-16480A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>
            <v>0</v>
          </cell>
        </row>
        <row r="258">
          <cell r="C258" t="str">
            <v>GH81-16481A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>
            <v>0</v>
          </cell>
        </row>
        <row r="259">
          <cell r="C259" t="str">
            <v>GH81-16482A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>
            <v>0</v>
          </cell>
        </row>
        <row r="260">
          <cell r="C260" t="str">
            <v>GH81-15950A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>
            <v>0</v>
          </cell>
        </row>
        <row r="261">
          <cell r="C261" t="str">
            <v>GH81-15952A</v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>
            <v>0</v>
          </cell>
        </row>
        <row r="262">
          <cell r="C262" t="str">
            <v>GH81-15318A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>
            <v>0</v>
          </cell>
        </row>
        <row r="263">
          <cell r="C263" t="str">
            <v>GH81-15896A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>
            <v>0</v>
          </cell>
        </row>
        <row r="264">
          <cell r="C264" t="str">
            <v>GH81-15893A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>
            <v>0</v>
          </cell>
        </row>
        <row r="265">
          <cell r="C265" t="str">
            <v>Q130-002931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>
            <v>0</v>
          </cell>
        </row>
        <row r="266">
          <cell r="C266" t="str">
            <v>Q130-002930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>
            <v>0</v>
          </cell>
        </row>
        <row r="267">
          <cell r="C267" t="str">
            <v>Q130-002929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>
            <v>0</v>
          </cell>
        </row>
        <row r="268">
          <cell r="C268" t="str">
            <v>Q130-002932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>
            <v>0</v>
          </cell>
        </row>
        <row r="269">
          <cell r="C269" t="str">
            <v>Q310-725075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>
            <v>0</v>
          </cell>
        </row>
        <row r="270">
          <cell r="C270" t="str">
            <v>Q310-724796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>
            <v>0</v>
          </cell>
        </row>
        <row r="271">
          <cell r="C271" t="str">
            <v>Q130-003008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>
            <v>0</v>
          </cell>
        </row>
        <row r="272">
          <cell r="C272" t="str">
            <v>Q130-003013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>
            <v>0</v>
          </cell>
        </row>
        <row r="273">
          <cell r="C273" t="str">
            <v>Q130-003007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>
            <v>0</v>
          </cell>
        </row>
        <row r="274">
          <cell r="C274" t="str">
            <v>Q130-003009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>
            <v>0</v>
          </cell>
        </row>
        <row r="275">
          <cell r="C275" t="str">
            <v>Q470-009181</v>
          </cell>
          <cell r="D275">
            <v>40000</v>
          </cell>
          <cell r="E275"/>
          <cell r="F275"/>
          <cell r="G275"/>
          <cell r="H275">
            <v>0</v>
          </cell>
          <cell r="I275"/>
          <cell r="J275"/>
          <cell r="K275">
            <v>40000</v>
          </cell>
          <cell r="L275"/>
          <cell r="M275">
            <v>40000</v>
          </cell>
          <cell r="N275"/>
          <cell r="O275"/>
          <cell r="P275"/>
          <cell r="Q275"/>
          <cell r="R275"/>
          <cell r="S275">
            <v>40000</v>
          </cell>
          <cell r="T275">
            <v>100000</v>
          </cell>
          <cell r="U275">
            <v>100000</v>
          </cell>
          <cell r="V275">
            <v>280000</v>
          </cell>
        </row>
        <row r="276">
          <cell r="C276" t="str">
            <v>Q470-009182</v>
          </cell>
          <cell r="D276">
            <v>80000</v>
          </cell>
          <cell r="E276"/>
          <cell r="F276"/>
          <cell r="G276"/>
          <cell r="H276">
            <v>0</v>
          </cell>
          <cell r="I276"/>
          <cell r="J276"/>
          <cell r="K276">
            <v>80000</v>
          </cell>
          <cell r="L276"/>
          <cell r="M276">
            <v>80000</v>
          </cell>
          <cell r="N276"/>
          <cell r="O276"/>
          <cell r="P276">
            <v>60000</v>
          </cell>
          <cell r="Q276"/>
          <cell r="R276"/>
          <cell r="S276">
            <v>140000</v>
          </cell>
          <cell r="T276">
            <v>180000</v>
          </cell>
          <cell r="U276">
            <v>180000</v>
          </cell>
          <cell r="V276">
            <v>640000</v>
          </cell>
        </row>
        <row r="277">
          <cell r="C277" t="str">
            <v>Q130-003015</v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>
            <v>0</v>
          </cell>
        </row>
        <row r="278">
          <cell r="C278" t="str">
            <v>Q130-003016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>
            <v>0</v>
          </cell>
        </row>
        <row r="279">
          <cell r="C279" t="str">
            <v>Q130-003021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>
            <v>0</v>
          </cell>
        </row>
        <row r="280">
          <cell r="C280" t="str">
            <v>Q130-003023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>
            <v>0</v>
          </cell>
        </row>
        <row r="281">
          <cell r="C281" t="str">
            <v>Q130-003180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>
            <v>0</v>
          </cell>
        </row>
        <row r="282">
          <cell r="C282" t="str">
            <v>Q130-003055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>
            <v>0</v>
          </cell>
        </row>
        <row r="283">
          <cell r="C283" t="str">
            <v>Q130-003054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>
            <v>0</v>
          </cell>
        </row>
        <row r="284">
          <cell r="C284" t="str">
            <v>Q130-003053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>
            <v>0</v>
          </cell>
        </row>
        <row r="285">
          <cell r="C285" t="str">
            <v>Q130-003052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>
            <v>0</v>
          </cell>
        </row>
        <row r="286">
          <cell r="C286" t="str">
            <v>Q130-003025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>
            <v>0</v>
          </cell>
        </row>
        <row r="287">
          <cell r="C287" t="str">
            <v>Q130-003193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>
            <v>0</v>
          </cell>
        </row>
        <row r="288">
          <cell r="C288" t="str">
            <v>Q130-003197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>
            <v>0</v>
          </cell>
        </row>
        <row r="289">
          <cell r="C289" t="str">
            <v>Q130-003050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>
            <v>0</v>
          </cell>
        </row>
        <row r="290">
          <cell r="C290" t="str">
            <v>Q300-014626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>
            <v>0</v>
          </cell>
        </row>
        <row r="291">
          <cell r="C291" t="str">
            <v>Q130-003226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>
            <v>0</v>
          </cell>
        </row>
        <row r="292">
          <cell r="C292" t="str">
            <v>Q130-003220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>
            <v>0</v>
          </cell>
        </row>
        <row r="293">
          <cell r="C293" t="str">
            <v>Q130-003129</v>
          </cell>
          <cell r="D293">
            <v>40000</v>
          </cell>
          <cell r="E293"/>
          <cell r="F293"/>
          <cell r="G293"/>
          <cell r="H293">
            <v>0</v>
          </cell>
          <cell r="I293"/>
          <cell r="J293"/>
          <cell r="K293">
            <v>40000</v>
          </cell>
          <cell r="L293">
            <v>40000</v>
          </cell>
          <cell r="M293">
            <v>20000</v>
          </cell>
          <cell r="N293"/>
          <cell r="O293"/>
          <cell r="P293">
            <v>20000</v>
          </cell>
          <cell r="Q293"/>
          <cell r="R293"/>
          <cell r="S293">
            <v>80000</v>
          </cell>
          <cell r="T293">
            <v>50000</v>
          </cell>
          <cell r="U293">
            <v>61800</v>
          </cell>
          <cell r="V293">
            <v>231800</v>
          </cell>
        </row>
        <row r="294">
          <cell r="C294" t="str">
            <v>Q230-122796</v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>
            <v>0</v>
          </cell>
        </row>
        <row r="295">
          <cell r="C295" t="str">
            <v>Q130-003104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>
            <v>0</v>
          </cell>
        </row>
        <row r="296">
          <cell r="C296" t="str">
            <v>Q130-003029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>
            <v>0</v>
          </cell>
        </row>
        <row r="297">
          <cell r="C297" t="str">
            <v>Q310-724797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>
            <v>0</v>
          </cell>
        </row>
        <row r="298">
          <cell r="C298" t="str">
            <v>GH42-06453A</v>
          </cell>
          <cell r="D298">
            <v>25000</v>
          </cell>
          <cell r="E298"/>
          <cell r="F298"/>
          <cell r="G298"/>
          <cell r="H298">
            <v>20000</v>
          </cell>
          <cell r="I298"/>
          <cell r="J298"/>
          <cell r="K298">
            <v>45000</v>
          </cell>
          <cell r="L298"/>
          <cell r="M298"/>
          <cell r="N298"/>
          <cell r="O298"/>
          <cell r="P298"/>
          <cell r="Q298"/>
          <cell r="R298"/>
          <cell r="S298"/>
          <cell r="T298">
            <v>13500</v>
          </cell>
          <cell r="U298"/>
          <cell r="V298">
            <v>13500</v>
          </cell>
        </row>
        <row r="299">
          <cell r="C299" t="str">
            <v>GH42-06455A</v>
          </cell>
          <cell r="D299">
            <v>20000</v>
          </cell>
          <cell r="E299"/>
          <cell r="F299"/>
          <cell r="G299"/>
          <cell r="H299">
            <v>20000</v>
          </cell>
          <cell r="I299"/>
          <cell r="J299"/>
          <cell r="K299">
            <v>40000</v>
          </cell>
          <cell r="L299"/>
          <cell r="M299"/>
          <cell r="N299"/>
          <cell r="O299"/>
          <cell r="P299"/>
          <cell r="Q299"/>
          <cell r="R299"/>
          <cell r="S299"/>
          <cell r="T299">
            <v>13500</v>
          </cell>
          <cell r="U299"/>
          <cell r="V299">
            <v>13500</v>
          </cell>
        </row>
        <row r="300">
          <cell r="C300" t="str">
            <v>Q130-003166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>
            <v>0</v>
          </cell>
        </row>
        <row r="301">
          <cell r="C301" t="str">
            <v>JTAF064-07D-R8-TOP (TC 10*15)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>
            <v>0</v>
          </cell>
        </row>
        <row r="302">
          <cell r="C302" t="str">
            <v>SS20-00044A</v>
          </cell>
          <cell r="D302"/>
          <cell r="E302"/>
          <cell r="F302"/>
          <cell r="G302"/>
          <cell r="H302">
            <v>20000</v>
          </cell>
          <cell r="I302"/>
          <cell r="J302"/>
          <cell r="K302">
            <v>20000</v>
          </cell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>
            <v>0</v>
          </cell>
        </row>
        <row r="303">
          <cell r="C303" t="str">
            <v>SS20-00045A</v>
          </cell>
          <cell r="D303"/>
          <cell r="E303"/>
          <cell r="F303"/>
          <cell r="G303">
            <v>0</v>
          </cell>
          <cell r="H303">
            <v>20000</v>
          </cell>
          <cell r="I303"/>
          <cell r="J303"/>
          <cell r="K303">
            <v>20000</v>
          </cell>
          <cell r="L303">
            <v>36000</v>
          </cell>
          <cell r="M303"/>
          <cell r="N303"/>
          <cell r="O303"/>
          <cell r="P303"/>
          <cell r="Q303"/>
          <cell r="R303"/>
          <cell r="S303"/>
          <cell r="T303"/>
          <cell r="U303"/>
          <cell r="V303">
            <v>0</v>
          </cell>
        </row>
        <row r="304">
          <cell r="C304" t="str">
            <v>SS20-00053A</v>
          </cell>
          <cell r="D304"/>
          <cell r="E304"/>
          <cell r="F304"/>
          <cell r="G304"/>
          <cell r="H304"/>
          <cell r="I304"/>
          <cell r="J304"/>
          <cell r="K304">
            <v>0</v>
          </cell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>
            <v>0</v>
          </cell>
        </row>
        <row r="305">
          <cell r="C305" t="str">
            <v>SS20-00054A</v>
          </cell>
          <cell r="D305"/>
          <cell r="E305"/>
          <cell r="F305"/>
          <cell r="G305"/>
          <cell r="H305"/>
          <cell r="I305"/>
          <cell r="J305"/>
          <cell r="K305">
            <v>0</v>
          </cell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>
            <v>0</v>
          </cell>
        </row>
        <row r="306">
          <cell r="C306" t="str">
            <v>GFTUH0101</v>
          </cell>
          <cell r="D306"/>
          <cell r="E306"/>
          <cell r="F306"/>
          <cell r="G306">
            <v>2000</v>
          </cell>
          <cell r="H306"/>
          <cell r="I306"/>
          <cell r="J306"/>
          <cell r="K306">
            <v>2000</v>
          </cell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>
            <v>0</v>
          </cell>
        </row>
        <row r="307">
          <cell r="C307" t="str">
            <v>GFTUH0102</v>
          </cell>
          <cell r="D307"/>
          <cell r="E307"/>
          <cell r="F307"/>
          <cell r="G307">
            <v>1000</v>
          </cell>
          <cell r="H307"/>
          <cell r="I307"/>
          <cell r="J307"/>
          <cell r="K307">
            <v>1000</v>
          </cell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>
            <v>0</v>
          </cell>
        </row>
        <row r="308">
          <cell r="C308" t="str">
            <v>GFTUH0110</v>
          </cell>
          <cell r="D308"/>
          <cell r="E308"/>
          <cell r="F308"/>
          <cell r="G308">
            <v>500</v>
          </cell>
          <cell r="H308"/>
          <cell r="I308"/>
          <cell r="J308"/>
          <cell r="K308">
            <v>500</v>
          </cell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>
            <v>0</v>
          </cell>
        </row>
        <row r="309">
          <cell r="C309" t="str">
            <v>GFTUH0104</v>
          </cell>
          <cell r="D309"/>
          <cell r="E309"/>
          <cell r="F309"/>
          <cell r="G309">
            <v>4000</v>
          </cell>
          <cell r="H309"/>
          <cell r="I309"/>
          <cell r="J309"/>
          <cell r="K309">
            <v>4000</v>
          </cell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>
            <v>0</v>
          </cell>
        </row>
        <row r="310">
          <cell r="C310" t="str">
            <v>GFTUH0111</v>
          </cell>
          <cell r="D310"/>
          <cell r="E310"/>
          <cell r="F310"/>
          <cell r="G310">
            <v>4000</v>
          </cell>
          <cell r="H310"/>
          <cell r="I310"/>
          <cell r="J310"/>
          <cell r="K310">
            <v>4000</v>
          </cell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>
            <v>0</v>
          </cell>
        </row>
        <row r="311">
          <cell r="C311" t="str">
            <v>GFTUH0107</v>
          </cell>
          <cell r="D311"/>
          <cell r="E311"/>
          <cell r="F311"/>
          <cell r="G311">
            <v>500</v>
          </cell>
          <cell r="H311"/>
          <cell r="I311"/>
          <cell r="J311"/>
          <cell r="K311">
            <v>500</v>
          </cell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>
            <v>0</v>
          </cell>
        </row>
        <row r="312">
          <cell r="C312" t="str">
            <v>GFTUH0109</v>
          </cell>
          <cell r="D312"/>
          <cell r="E312"/>
          <cell r="F312"/>
          <cell r="G312">
            <v>500</v>
          </cell>
          <cell r="H312"/>
          <cell r="I312"/>
          <cell r="J312"/>
          <cell r="K312">
            <v>500</v>
          </cell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>
            <v>0</v>
          </cell>
        </row>
        <row r="313">
          <cell r="C313" t="str">
            <v>GFTUH0108</v>
          </cell>
          <cell r="D313"/>
          <cell r="E313"/>
          <cell r="F313"/>
          <cell r="G313">
            <v>1500</v>
          </cell>
          <cell r="H313"/>
          <cell r="I313"/>
          <cell r="J313"/>
          <cell r="K313">
            <v>1500</v>
          </cell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>
            <v>0</v>
          </cell>
        </row>
        <row r="314">
          <cell r="C314" t="str">
            <v>SS20-00046A</v>
          </cell>
          <cell r="D314">
            <v>11200</v>
          </cell>
          <cell r="E314">
            <v>13000</v>
          </cell>
          <cell r="F314">
            <v>15000</v>
          </cell>
          <cell r="G314">
            <v>15000</v>
          </cell>
          <cell r="H314">
            <v>13000</v>
          </cell>
          <cell r="I314">
            <v>13000</v>
          </cell>
          <cell r="J314">
            <v>13000</v>
          </cell>
          <cell r="K314">
            <v>93200</v>
          </cell>
          <cell r="L314">
            <v>13000</v>
          </cell>
          <cell r="M314">
            <v>15000</v>
          </cell>
          <cell r="N314">
            <v>15000</v>
          </cell>
          <cell r="O314">
            <v>15000</v>
          </cell>
          <cell r="P314">
            <v>15000</v>
          </cell>
          <cell r="Q314">
            <v>15000</v>
          </cell>
          <cell r="R314">
            <v>15000</v>
          </cell>
          <cell r="S314">
            <v>103000</v>
          </cell>
          <cell r="T314">
            <v>100000</v>
          </cell>
          <cell r="U314">
            <v>100000</v>
          </cell>
          <cell r="V314">
            <v>393000</v>
          </cell>
        </row>
        <row r="315">
          <cell r="C315" t="str">
            <v>SS20-00047A</v>
          </cell>
          <cell r="D315">
            <v>12000</v>
          </cell>
          <cell r="E315">
            <v>13000</v>
          </cell>
          <cell r="F315">
            <v>15000</v>
          </cell>
          <cell r="G315">
            <v>15000</v>
          </cell>
          <cell r="H315">
            <v>13000</v>
          </cell>
          <cell r="I315">
            <v>13000</v>
          </cell>
          <cell r="J315">
            <v>13000</v>
          </cell>
          <cell r="K315">
            <v>94000</v>
          </cell>
          <cell r="L315">
            <v>13000</v>
          </cell>
          <cell r="M315">
            <v>15000</v>
          </cell>
          <cell r="N315">
            <v>15000</v>
          </cell>
          <cell r="O315">
            <v>15000</v>
          </cell>
          <cell r="P315">
            <v>15000</v>
          </cell>
          <cell r="Q315">
            <v>15000</v>
          </cell>
          <cell r="R315">
            <v>15000</v>
          </cell>
          <cell r="S315">
            <v>103000</v>
          </cell>
          <cell r="T315">
            <v>100000</v>
          </cell>
          <cell r="U315">
            <v>100000</v>
          </cell>
          <cell r="V315">
            <v>393000</v>
          </cell>
        </row>
        <row r="316">
          <cell r="C316" t="str">
            <v>SS20-00048A</v>
          </cell>
          <cell r="D316">
            <v>12000</v>
          </cell>
          <cell r="E316">
            <v>13000</v>
          </cell>
          <cell r="F316">
            <v>15000</v>
          </cell>
          <cell r="G316">
            <v>18000</v>
          </cell>
          <cell r="H316">
            <v>13000</v>
          </cell>
          <cell r="I316">
            <v>13000</v>
          </cell>
          <cell r="J316">
            <v>13000</v>
          </cell>
          <cell r="K316">
            <v>97000</v>
          </cell>
          <cell r="L316">
            <v>13000</v>
          </cell>
          <cell r="M316">
            <v>15000</v>
          </cell>
          <cell r="N316">
            <v>15000</v>
          </cell>
          <cell r="O316">
            <v>15000</v>
          </cell>
          <cell r="P316">
            <v>15000</v>
          </cell>
          <cell r="Q316">
            <v>15000</v>
          </cell>
          <cell r="R316">
            <v>15000</v>
          </cell>
          <cell r="S316">
            <v>103000</v>
          </cell>
          <cell r="T316">
            <v>100000</v>
          </cell>
          <cell r="U316">
            <v>100000</v>
          </cell>
          <cell r="V316">
            <v>393000</v>
          </cell>
        </row>
        <row r="317">
          <cell r="C317" t="str">
            <v>SS20-00049A</v>
          </cell>
          <cell r="D317">
            <v>12000</v>
          </cell>
          <cell r="E317">
            <v>13000</v>
          </cell>
          <cell r="F317">
            <v>15000</v>
          </cell>
          <cell r="G317">
            <v>20000</v>
          </cell>
          <cell r="H317">
            <v>13000</v>
          </cell>
          <cell r="I317">
            <v>13000</v>
          </cell>
          <cell r="J317">
            <v>13000</v>
          </cell>
          <cell r="K317">
            <v>99000</v>
          </cell>
          <cell r="L317">
            <v>13000</v>
          </cell>
          <cell r="M317">
            <v>15000</v>
          </cell>
          <cell r="N317">
            <v>15000</v>
          </cell>
          <cell r="O317">
            <v>15000</v>
          </cell>
          <cell r="P317">
            <v>15000</v>
          </cell>
          <cell r="Q317">
            <v>15000</v>
          </cell>
          <cell r="R317">
            <v>15000</v>
          </cell>
          <cell r="S317">
            <v>103000</v>
          </cell>
          <cell r="T317">
            <v>100000</v>
          </cell>
          <cell r="U317">
            <v>100000</v>
          </cell>
          <cell r="V317">
            <v>393000</v>
          </cell>
        </row>
        <row r="318">
          <cell r="C318" t="str">
            <v>SS20-00050A</v>
          </cell>
          <cell r="D318">
            <v>12000</v>
          </cell>
          <cell r="E318">
            <v>13000</v>
          </cell>
          <cell r="F318">
            <v>15000</v>
          </cell>
          <cell r="G318">
            <v>19000</v>
          </cell>
          <cell r="H318">
            <v>13000</v>
          </cell>
          <cell r="I318">
            <v>13000</v>
          </cell>
          <cell r="J318">
            <v>13000</v>
          </cell>
          <cell r="K318">
            <v>98000</v>
          </cell>
          <cell r="L318">
            <v>13000</v>
          </cell>
          <cell r="M318">
            <v>15000</v>
          </cell>
          <cell r="N318">
            <v>15000</v>
          </cell>
          <cell r="O318">
            <v>15000</v>
          </cell>
          <cell r="P318">
            <v>15000</v>
          </cell>
          <cell r="Q318">
            <v>15000</v>
          </cell>
          <cell r="R318">
            <v>15000</v>
          </cell>
          <cell r="S318">
            <v>103000</v>
          </cell>
          <cell r="T318">
            <v>100000</v>
          </cell>
          <cell r="U318">
            <v>100000</v>
          </cell>
          <cell r="V318">
            <v>393000</v>
          </cell>
        </row>
        <row r="319">
          <cell r="C319" t="str">
            <v>SS20-00051A</v>
          </cell>
          <cell r="D319">
            <v>12000</v>
          </cell>
          <cell r="E319">
            <v>13000</v>
          </cell>
          <cell r="F319">
            <v>15000</v>
          </cell>
          <cell r="G319">
            <v>15000</v>
          </cell>
          <cell r="H319">
            <v>6850</v>
          </cell>
          <cell r="I319">
            <v>25900</v>
          </cell>
          <cell r="J319">
            <v>13000</v>
          </cell>
          <cell r="K319">
            <v>100750</v>
          </cell>
          <cell r="L319">
            <v>13000</v>
          </cell>
          <cell r="M319">
            <v>15000</v>
          </cell>
          <cell r="N319">
            <v>15000</v>
          </cell>
          <cell r="O319">
            <v>15000</v>
          </cell>
          <cell r="P319">
            <v>15000</v>
          </cell>
          <cell r="Q319">
            <v>15000</v>
          </cell>
          <cell r="R319">
            <v>15000</v>
          </cell>
          <cell r="S319">
            <v>103000</v>
          </cell>
          <cell r="T319">
            <v>100000</v>
          </cell>
          <cell r="U319">
            <v>100000</v>
          </cell>
          <cell r="V319">
            <v>393000</v>
          </cell>
        </row>
        <row r="320">
          <cell r="C320" t="str">
            <v>SS20-00052A</v>
          </cell>
          <cell r="D320">
            <v>19800</v>
          </cell>
          <cell r="E320">
            <v>13000</v>
          </cell>
          <cell r="F320">
            <v>15000</v>
          </cell>
          <cell r="G320">
            <v>18000</v>
          </cell>
          <cell r="H320">
            <v>4700</v>
          </cell>
          <cell r="I320">
            <v>36458</v>
          </cell>
          <cell r="J320">
            <v>13000</v>
          </cell>
          <cell r="K320">
            <v>119958</v>
          </cell>
          <cell r="L320">
            <v>13000</v>
          </cell>
          <cell r="M320">
            <v>15000</v>
          </cell>
          <cell r="N320">
            <v>15000</v>
          </cell>
          <cell r="O320">
            <v>15000</v>
          </cell>
          <cell r="P320">
            <v>15000</v>
          </cell>
          <cell r="Q320">
            <v>15000</v>
          </cell>
          <cell r="R320">
            <v>15000</v>
          </cell>
          <cell r="S320">
            <v>103000</v>
          </cell>
          <cell r="T320">
            <v>100000</v>
          </cell>
          <cell r="U320">
            <v>100000</v>
          </cell>
          <cell r="V320">
            <v>393000</v>
          </cell>
        </row>
        <row r="321">
          <cell r="C321" t="str">
            <v>T002-0070</v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>
            <v>0</v>
          </cell>
        </row>
        <row r="322">
          <cell r="C322" t="str">
            <v>T002-0077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>
            <v>0</v>
          </cell>
        </row>
        <row r="323">
          <cell r="D323">
            <v>1359900</v>
          </cell>
          <cell r="E323">
            <v>928000</v>
          </cell>
          <cell r="F323">
            <v>883475</v>
          </cell>
          <cell r="G323">
            <v>1245850</v>
          </cell>
          <cell r="H323">
            <v>1021908</v>
          </cell>
          <cell r="I323">
            <v>1122417</v>
          </cell>
          <cell r="J323">
            <v>1074200</v>
          </cell>
          <cell r="K323">
            <v>9937950</v>
          </cell>
          <cell r="L323">
            <v>1096000</v>
          </cell>
          <cell r="M323">
            <v>1724100</v>
          </cell>
          <cell r="N323">
            <v>1422600</v>
          </cell>
          <cell r="O323">
            <v>2050700</v>
          </cell>
          <cell r="P323">
            <v>2085600</v>
          </cell>
          <cell r="Q323">
            <v>1932223</v>
          </cell>
          <cell r="R323">
            <v>1801100</v>
          </cell>
          <cell r="S323">
            <v>12580723</v>
          </cell>
          <cell r="T323">
            <v>13718100</v>
          </cell>
          <cell r="U323">
            <v>5276750</v>
          </cell>
          <cell r="V323"/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tabSelected="1" view="pageBreakPreview" topLeftCell="A4" zoomScale="60" zoomScaleNormal="78" workbookViewId="0">
      <selection activeCell="D13" sqref="D13"/>
    </sheetView>
  </sheetViews>
  <sheetFormatPr defaultRowHeight="15"/>
  <cols>
    <col min="1" max="1" width="6.42578125" style="1" customWidth="1"/>
    <col min="2" max="2" width="26" style="1" customWidth="1"/>
    <col min="3" max="3" width="34" style="1" customWidth="1"/>
    <col min="4" max="4" width="24.7109375" style="1" customWidth="1"/>
    <col min="5" max="5" width="25.28515625" style="1" customWidth="1"/>
    <col min="6" max="6" width="16.42578125" style="1" customWidth="1"/>
    <col min="7" max="8" width="16.28515625" style="1" customWidth="1"/>
    <col min="9" max="9" width="21" style="26" customWidth="1"/>
    <col min="10" max="10" width="16.28515625" style="1" customWidth="1"/>
    <col min="11" max="14" width="26.85546875" style="1" customWidth="1"/>
    <col min="17" max="17" width="18.140625" customWidth="1"/>
  </cols>
  <sheetData>
    <row r="1" spans="1:14" ht="33" customHeight="1">
      <c r="A1" s="117"/>
      <c r="B1" s="117"/>
      <c r="C1" s="118" t="s">
        <v>162</v>
      </c>
      <c r="D1" s="118"/>
      <c r="E1" s="118"/>
      <c r="F1" s="118"/>
      <c r="G1" s="118"/>
      <c r="H1" s="118"/>
      <c r="I1" s="118"/>
      <c r="J1" s="118"/>
      <c r="K1" s="29" t="s">
        <v>21</v>
      </c>
      <c r="L1" s="29" t="s">
        <v>22</v>
      </c>
      <c r="M1" s="29" t="s">
        <v>23</v>
      </c>
      <c r="N1" s="29" t="s">
        <v>24</v>
      </c>
    </row>
    <row r="2" spans="1:14" ht="25.5" customHeight="1">
      <c r="A2" s="117"/>
      <c r="B2" s="117"/>
      <c r="C2" s="118"/>
      <c r="D2" s="118"/>
      <c r="E2" s="118"/>
      <c r="F2" s="118"/>
      <c r="G2" s="118"/>
      <c r="H2" s="118"/>
      <c r="I2" s="118"/>
      <c r="J2" s="118"/>
      <c r="K2" s="119"/>
      <c r="L2" s="119"/>
      <c r="M2" s="119"/>
      <c r="N2" s="119"/>
    </row>
    <row r="3" spans="1:14" ht="25.5" customHeight="1">
      <c r="A3" s="117"/>
      <c r="B3" s="117"/>
      <c r="C3" s="118"/>
      <c r="D3" s="118"/>
      <c r="E3" s="118"/>
      <c r="F3" s="118"/>
      <c r="G3" s="118"/>
      <c r="H3" s="118"/>
      <c r="I3" s="118"/>
      <c r="J3" s="118"/>
      <c r="K3" s="119"/>
      <c r="L3" s="119"/>
      <c r="M3" s="119"/>
      <c r="N3" s="119"/>
    </row>
    <row r="4" spans="1:14" ht="25.5" customHeight="1">
      <c r="A4" s="117"/>
      <c r="B4" s="117"/>
      <c r="C4" s="118"/>
      <c r="D4" s="118"/>
      <c r="E4" s="118"/>
      <c r="F4" s="118"/>
      <c r="G4" s="118"/>
      <c r="H4" s="118"/>
      <c r="I4" s="118"/>
      <c r="J4" s="118"/>
      <c r="K4" s="119"/>
      <c r="L4" s="119"/>
      <c r="M4" s="119"/>
      <c r="N4" s="119"/>
    </row>
    <row r="5" spans="1:14" ht="39" customHeight="1">
      <c r="A5" s="117"/>
      <c r="B5" s="117"/>
      <c r="C5" s="118"/>
      <c r="D5" s="118"/>
      <c r="E5" s="118"/>
      <c r="F5" s="118"/>
      <c r="G5" s="118"/>
      <c r="H5" s="118"/>
      <c r="I5" s="118"/>
      <c r="J5" s="118"/>
      <c r="K5" s="119"/>
      <c r="L5" s="119"/>
      <c r="M5" s="119"/>
      <c r="N5" s="119"/>
    </row>
    <row r="6" spans="1:14" ht="37.5" customHeight="1">
      <c r="A6" s="117"/>
      <c r="B6" s="117"/>
      <c r="C6" s="118"/>
      <c r="D6" s="118"/>
      <c r="E6" s="118"/>
      <c r="F6" s="118"/>
      <c r="G6" s="118"/>
      <c r="H6" s="118"/>
      <c r="I6" s="118"/>
      <c r="J6" s="118"/>
      <c r="K6" s="12"/>
      <c r="L6" s="12"/>
      <c r="M6" s="12"/>
      <c r="N6" s="12"/>
    </row>
    <row r="7" spans="1:14" s="6" customFormat="1" ht="45" customHeight="1">
      <c r="A7" s="121" t="s">
        <v>0</v>
      </c>
      <c r="B7" s="122" t="s">
        <v>1</v>
      </c>
      <c r="C7" s="123" t="s">
        <v>2</v>
      </c>
      <c r="D7" s="123" t="s">
        <v>3</v>
      </c>
      <c r="E7" s="121" t="s">
        <v>4</v>
      </c>
      <c r="F7" s="121"/>
      <c r="G7" s="121"/>
      <c r="H7" s="121"/>
      <c r="I7" s="121"/>
      <c r="J7" s="121"/>
      <c r="K7" s="121"/>
      <c r="L7" s="122" t="s">
        <v>10</v>
      </c>
      <c r="M7" s="122" t="s">
        <v>11</v>
      </c>
      <c r="N7" s="122" t="s">
        <v>12</v>
      </c>
    </row>
    <row r="8" spans="1:14" s="6" customFormat="1" ht="71.25" customHeight="1">
      <c r="A8" s="121"/>
      <c r="B8" s="122"/>
      <c r="C8" s="123"/>
      <c r="D8" s="123"/>
      <c r="E8" s="38" t="s">
        <v>5</v>
      </c>
      <c r="F8" s="28" t="s">
        <v>35</v>
      </c>
      <c r="G8" s="28" t="s">
        <v>37</v>
      </c>
      <c r="H8" s="28" t="s">
        <v>36</v>
      </c>
      <c r="I8" s="28" t="s">
        <v>7</v>
      </c>
      <c r="J8" s="28" t="s">
        <v>8</v>
      </c>
      <c r="K8" s="28" t="s">
        <v>9</v>
      </c>
      <c r="L8" s="122"/>
      <c r="M8" s="122"/>
      <c r="N8" s="122"/>
    </row>
    <row r="9" spans="1:14" s="6" customFormat="1" ht="79.5" customHeight="1">
      <c r="A9" s="21">
        <v>1</v>
      </c>
      <c r="B9" s="17" t="s">
        <v>140</v>
      </c>
      <c r="C9" s="75" t="s">
        <v>173</v>
      </c>
      <c r="D9" s="33" t="s">
        <v>79</v>
      </c>
      <c r="E9" s="108">
        <f>'YC MH TÚI BÓNG (1)'!E50</f>
        <v>21946205</v>
      </c>
      <c r="F9" s="108">
        <f>'YC MH TÚI BÓNG (1)'!G50</f>
        <v>150394.52033333335</v>
      </c>
      <c r="G9" s="109">
        <v>0</v>
      </c>
      <c r="H9" s="109">
        <v>54500</v>
      </c>
      <c r="I9" s="108">
        <f>+(H9+G9)*(E9/F9)</f>
        <v>7952870.6886995817</v>
      </c>
      <c r="J9" s="116">
        <f>+F9-G9-H9</f>
        <v>95894.520333333348</v>
      </c>
      <c r="K9" s="108">
        <f t="shared" ref="K9:K14" si="0">+I9+J9*(E9/F9)</f>
        <v>21946205</v>
      </c>
      <c r="L9" s="17" t="s">
        <v>163</v>
      </c>
      <c r="M9" s="25" t="s">
        <v>164</v>
      </c>
      <c r="N9" s="13" t="s">
        <v>31</v>
      </c>
    </row>
    <row r="10" spans="1:14" s="6" customFormat="1" ht="71.25" hidden="1" customHeight="1">
      <c r="A10" s="20">
        <v>2</v>
      </c>
      <c r="B10" s="50" t="s">
        <v>128</v>
      </c>
      <c r="C10" s="75" t="s">
        <v>70</v>
      </c>
      <c r="D10" s="33" t="s">
        <v>80</v>
      </c>
      <c r="E10" s="108" t="e">
        <f>'YC MH TÚI BÓNG (1)'!#REF!</f>
        <v>#REF!</v>
      </c>
      <c r="F10" s="108" t="e">
        <f>'YC MH TÚI BÓNG (1)'!#REF!</f>
        <v>#REF!</v>
      </c>
      <c r="G10" s="109">
        <v>0</v>
      </c>
      <c r="H10" s="109">
        <v>14540</v>
      </c>
      <c r="I10" s="108" t="e">
        <f t="shared" ref="I10:I15" si="1">+(H10+G10)*(E10/F10)</f>
        <v>#REF!</v>
      </c>
      <c r="J10" s="116" t="e">
        <f t="shared" ref="J10:J19" si="2">+F10-G10-H10</f>
        <v>#REF!</v>
      </c>
      <c r="K10" s="108" t="e">
        <f t="shared" si="0"/>
        <v>#REF!</v>
      </c>
      <c r="L10" s="50"/>
      <c r="M10" s="52" t="s">
        <v>129</v>
      </c>
      <c r="N10" s="13" t="s">
        <v>31</v>
      </c>
    </row>
    <row r="11" spans="1:14" s="6" customFormat="1" ht="75" customHeight="1">
      <c r="A11" s="21">
        <v>2</v>
      </c>
      <c r="B11" s="50" t="s">
        <v>140</v>
      </c>
      <c r="C11" s="75" t="s">
        <v>71</v>
      </c>
      <c r="D11" s="33" t="s">
        <v>81</v>
      </c>
      <c r="E11" s="108">
        <f>'YC MH TÚI BÓNG (1)'!E72</f>
        <v>5801015</v>
      </c>
      <c r="F11" s="108">
        <f>'YC MH TÚI BÓNG (1)'!G72</f>
        <v>16507.271666666667</v>
      </c>
      <c r="G11" s="109">
        <v>0</v>
      </c>
      <c r="H11" s="109">
        <v>450</v>
      </c>
      <c r="I11" s="108">
        <f t="shared" si="1"/>
        <v>158139.8066690407</v>
      </c>
      <c r="J11" s="116">
        <f t="shared" si="2"/>
        <v>16057.271666666667</v>
      </c>
      <c r="K11" s="108">
        <f t="shared" si="0"/>
        <v>5801015</v>
      </c>
      <c r="L11" s="50" t="s">
        <v>163</v>
      </c>
      <c r="M11" s="52" t="s">
        <v>164</v>
      </c>
      <c r="N11" s="13" t="s">
        <v>31</v>
      </c>
    </row>
    <row r="12" spans="1:14" s="6" customFormat="1" ht="71.25" hidden="1" customHeight="1">
      <c r="A12" s="20">
        <v>4</v>
      </c>
      <c r="B12" s="50" t="s">
        <v>128</v>
      </c>
      <c r="C12" s="75" t="s">
        <v>59</v>
      </c>
      <c r="D12" s="33" t="s">
        <v>82</v>
      </c>
      <c r="E12" s="108">
        <f>'YC MH TÚI BÓNG (1)'!E77</f>
        <v>2776046</v>
      </c>
      <c r="F12" s="108" t="e">
        <f>+'YC MH TÚI BÓNG (1)'!G77</f>
        <v>#DIV/0!</v>
      </c>
      <c r="G12" s="109">
        <v>0</v>
      </c>
      <c r="H12" s="109">
        <v>14692</v>
      </c>
      <c r="I12" s="108" t="e">
        <f t="shared" si="1"/>
        <v>#DIV/0!</v>
      </c>
      <c r="J12" s="116" t="e">
        <f t="shared" si="2"/>
        <v>#DIV/0!</v>
      </c>
      <c r="K12" s="108" t="e">
        <f t="shared" si="0"/>
        <v>#DIV/0!</v>
      </c>
      <c r="L12" s="50" t="s">
        <v>140</v>
      </c>
      <c r="M12" s="52" t="s">
        <v>141</v>
      </c>
      <c r="N12" s="13" t="s">
        <v>31</v>
      </c>
    </row>
    <row r="13" spans="1:14" s="6" customFormat="1" ht="81" customHeight="1">
      <c r="A13" s="21">
        <v>3</v>
      </c>
      <c r="B13" s="50" t="s">
        <v>140</v>
      </c>
      <c r="C13" s="75" t="s">
        <v>174</v>
      </c>
      <c r="D13" s="33" t="s">
        <v>155</v>
      </c>
      <c r="E13" s="108">
        <f>+'YC MH TÚI BÓNG (1)'!E96</f>
        <v>20917500</v>
      </c>
      <c r="F13" s="108">
        <f>+'YC MH TÚI BÓNG (1)'!G96</f>
        <v>10357.640692640693</v>
      </c>
      <c r="G13" s="109">
        <v>0</v>
      </c>
      <c r="H13" s="109">
        <v>300</v>
      </c>
      <c r="I13" s="108">
        <f>+(H13+G13)*(E13/F13)</f>
        <v>605857.08523937198</v>
      </c>
      <c r="J13" s="116">
        <f>+F13-G13-H13</f>
        <v>10057.640692640693</v>
      </c>
      <c r="K13" s="108">
        <f t="shared" si="0"/>
        <v>20917500</v>
      </c>
      <c r="L13" s="50" t="s">
        <v>163</v>
      </c>
      <c r="M13" s="52" t="s">
        <v>164</v>
      </c>
      <c r="N13" s="13" t="s">
        <v>31</v>
      </c>
    </row>
    <row r="14" spans="1:14" s="6" customFormat="1" ht="73.5" customHeight="1">
      <c r="A14" s="21">
        <v>4</v>
      </c>
      <c r="B14" s="50" t="s">
        <v>140</v>
      </c>
      <c r="C14" s="75" t="s">
        <v>175</v>
      </c>
      <c r="D14" s="33" t="s">
        <v>60</v>
      </c>
      <c r="E14" s="108">
        <f>+'YC MH TÚI BÓNG (1)'!E109</f>
        <v>8010975</v>
      </c>
      <c r="F14" s="108">
        <f>+'YC MH TÚI BÓNG (1)'!G109</f>
        <v>9998.8888888888869</v>
      </c>
      <c r="G14" s="109">
        <v>0</v>
      </c>
      <c r="H14" s="109">
        <v>1320</v>
      </c>
      <c r="I14" s="108">
        <f t="shared" si="1"/>
        <v>1057566.2073563731</v>
      </c>
      <c r="J14" s="116">
        <f t="shared" si="2"/>
        <v>8678.8888888888869</v>
      </c>
      <c r="K14" s="108">
        <f t="shared" si="0"/>
        <v>8010974.9999999991</v>
      </c>
      <c r="L14" s="50" t="s">
        <v>163</v>
      </c>
      <c r="M14" s="52" t="s">
        <v>164</v>
      </c>
      <c r="N14" s="13" t="s">
        <v>31</v>
      </c>
    </row>
    <row r="15" spans="1:14" s="6" customFormat="1" ht="72.75" customHeight="1">
      <c r="A15" s="20">
        <v>5</v>
      </c>
      <c r="B15" s="50" t="s">
        <v>140</v>
      </c>
      <c r="C15" s="75" t="s">
        <v>75</v>
      </c>
      <c r="D15" s="33" t="s">
        <v>156</v>
      </c>
      <c r="E15" s="108">
        <f>+'YC MH TÚI BÓNG (1)'!E121</f>
        <v>7819500</v>
      </c>
      <c r="F15" s="108">
        <f>+'YC MH TÚI BÓNG (1)'!G121</f>
        <v>7782.5</v>
      </c>
      <c r="G15" s="109">
        <v>0</v>
      </c>
      <c r="H15" s="109">
        <v>896</v>
      </c>
      <c r="I15" s="108">
        <f t="shared" si="1"/>
        <v>900259.81368454872</v>
      </c>
      <c r="J15" s="116">
        <f t="shared" si="2"/>
        <v>6886.5</v>
      </c>
      <c r="K15" s="108">
        <f>+E15</f>
        <v>7819500</v>
      </c>
      <c r="L15" s="50" t="s">
        <v>163</v>
      </c>
      <c r="M15" s="52" t="s">
        <v>164</v>
      </c>
      <c r="N15" s="13" t="s">
        <v>31</v>
      </c>
    </row>
    <row r="16" spans="1:14" s="6" customFormat="1" ht="71.25" hidden="1" customHeight="1">
      <c r="A16" s="21">
        <v>8</v>
      </c>
      <c r="B16" s="50" t="s">
        <v>128</v>
      </c>
      <c r="C16" s="75" t="s">
        <v>83</v>
      </c>
      <c r="D16" s="33" t="s">
        <v>84</v>
      </c>
      <c r="E16" s="108">
        <f>+'YC MH TÚI BÓNG (1)'!E125</f>
        <v>2898500</v>
      </c>
      <c r="F16" s="108" t="e">
        <f>+'YC MH TÚI BÓNG (1)'!G125</f>
        <v>#DIV/0!</v>
      </c>
      <c r="G16" s="109">
        <v>0</v>
      </c>
      <c r="H16" s="109">
        <v>25250</v>
      </c>
      <c r="I16" s="108" t="e">
        <f>+(H16+G16)*(E16/F16)</f>
        <v>#DIV/0!</v>
      </c>
      <c r="J16" s="116" t="e">
        <f t="shared" si="2"/>
        <v>#DIV/0!</v>
      </c>
      <c r="K16" s="108">
        <f>+E16</f>
        <v>2898500</v>
      </c>
      <c r="L16" s="50" t="s">
        <v>140</v>
      </c>
      <c r="M16" s="52" t="s">
        <v>142</v>
      </c>
      <c r="N16" s="13" t="s">
        <v>31</v>
      </c>
    </row>
    <row r="17" spans="1:17" s="6" customFormat="1" ht="71.25" hidden="1" customHeight="1">
      <c r="A17" s="20">
        <v>10</v>
      </c>
      <c r="B17" s="50" t="s">
        <v>128</v>
      </c>
      <c r="C17" s="75" t="s">
        <v>85</v>
      </c>
      <c r="D17" s="33" t="s">
        <v>86</v>
      </c>
      <c r="E17" s="108" t="e">
        <f>+'YC MH TÚI BÓNG (1)'!#REF!</f>
        <v>#REF!</v>
      </c>
      <c r="F17" s="108" t="e">
        <f>+'YC MH TÚI BÓNG (1)'!#REF!</f>
        <v>#REF!</v>
      </c>
      <c r="G17" s="109">
        <v>0</v>
      </c>
      <c r="H17" s="109"/>
      <c r="I17" s="108" t="e">
        <f>+(H17+G17)*(E17/F17)</f>
        <v>#REF!</v>
      </c>
      <c r="J17" s="116" t="e">
        <f t="shared" si="2"/>
        <v>#REF!</v>
      </c>
      <c r="K17" s="108" t="e">
        <f>+E17</f>
        <v>#REF!</v>
      </c>
      <c r="L17" s="50" t="s">
        <v>140</v>
      </c>
      <c r="M17" s="52" t="s">
        <v>143</v>
      </c>
      <c r="N17" s="13" t="s">
        <v>31</v>
      </c>
    </row>
    <row r="18" spans="1:17" s="6" customFormat="1" ht="57.75" customHeight="1">
      <c r="A18" s="21">
        <v>6</v>
      </c>
      <c r="B18" s="50" t="s">
        <v>140</v>
      </c>
      <c r="C18" s="75" t="s">
        <v>176</v>
      </c>
      <c r="D18" s="53" t="s">
        <v>154</v>
      </c>
      <c r="E18" s="108">
        <f>+'YC MH TÚI BÓNG (1)'!E133</f>
        <v>4563125</v>
      </c>
      <c r="F18" s="108">
        <f>+'YC MH TÚI BÓNG (1)'!G133</f>
        <v>15948.333333333334</v>
      </c>
      <c r="G18" s="109">
        <v>0</v>
      </c>
      <c r="H18" s="109">
        <v>687</v>
      </c>
      <c r="I18" s="108">
        <f>+(H18+G18)*(E18/F18)</f>
        <v>196563.9173372348</v>
      </c>
      <c r="J18" s="116">
        <f>+F18-G18-H18</f>
        <v>15261.333333333334</v>
      </c>
      <c r="K18" s="108">
        <v>2079300</v>
      </c>
      <c r="L18" s="50" t="s">
        <v>163</v>
      </c>
      <c r="M18" s="52" t="s">
        <v>164</v>
      </c>
      <c r="N18" s="49" t="s">
        <v>31</v>
      </c>
    </row>
    <row r="19" spans="1:17" s="6" customFormat="1" ht="7.5" hidden="1" customHeight="1">
      <c r="A19" s="20">
        <v>10</v>
      </c>
      <c r="B19" s="50" t="s">
        <v>122</v>
      </c>
      <c r="C19" s="18" t="s">
        <v>88</v>
      </c>
      <c r="D19" s="53" t="s">
        <v>89</v>
      </c>
      <c r="E19" s="63">
        <f>+'YC MH TÚI BÓNG (1)'!E141</f>
        <v>1860000</v>
      </c>
      <c r="F19" s="63">
        <f>+'YC MH TÚI BÓNG (1)'!G141</f>
        <v>18600</v>
      </c>
      <c r="G19" s="51">
        <v>0</v>
      </c>
      <c r="H19" s="51">
        <v>10550</v>
      </c>
      <c r="I19" s="63">
        <f>+(H19+G19)*(E19/F19)</f>
        <v>1055000</v>
      </c>
      <c r="J19" s="63">
        <f t="shared" si="2"/>
        <v>8050</v>
      </c>
      <c r="K19" s="54">
        <f>+I19+J19*(E19/F19)</f>
        <v>1860000</v>
      </c>
      <c r="L19" s="50" t="s">
        <v>140</v>
      </c>
      <c r="M19" s="52" t="s">
        <v>123</v>
      </c>
      <c r="N19" s="49" t="s">
        <v>31</v>
      </c>
    </row>
    <row r="20" spans="1:17" s="14" customFormat="1" ht="21" customHeight="1">
      <c r="A20" s="124" t="s">
        <v>48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</row>
    <row r="21" spans="1:17" s="14" customFormat="1" ht="33.75" customHeight="1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</row>
    <row r="22" spans="1:17" ht="36" customHeight="1">
      <c r="A22" s="125" t="s">
        <v>0</v>
      </c>
      <c r="B22" s="126" t="s">
        <v>13</v>
      </c>
      <c r="C22" s="126" t="s">
        <v>14</v>
      </c>
      <c r="D22" s="126" t="s">
        <v>15</v>
      </c>
      <c r="E22" s="127" t="s">
        <v>17</v>
      </c>
      <c r="F22" s="127"/>
      <c r="G22" s="127"/>
      <c r="H22" s="127"/>
      <c r="I22" s="127"/>
      <c r="J22" s="127"/>
      <c r="K22" s="127"/>
      <c r="L22" s="127"/>
      <c r="M22" s="127"/>
      <c r="N22" s="127"/>
    </row>
    <row r="23" spans="1:17" ht="42" customHeight="1">
      <c r="A23" s="125"/>
      <c r="B23" s="126"/>
      <c r="C23" s="126"/>
      <c r="D23" s="126"/>
      <c r="E23" s="30" t="s">
        <v>16</v>
      </c>
      <c r="F23" s="27" t="s">
        <v>18</v>
      </c>
      <c r="G23" s="27" t="s">
        <v>19</v>
      </c>
      <c r="H23" s="27" t="s">
        <v>6</v>
      </c>
      <c r="I23" s="27" t="s">
        <v>20</v>
      </c>
      <c r="J23" s="126" t="s">
        <v>12</v>
      </c>
      <c r="K23" s="126"/>
      <c r="L23" s="126"/>
      <c r="M23" s="126"/>
      <c r="N23" s="126"/>
    </row>
    <row r="24" spans="1:17" ht="62.25" customHeight="1">
      <c r="A24" s="21">
        <v>1</v>
      </c>
      <c r="B24" s="39" t="str">
        <f>+C9</f>
        <v>Túi bóng (ESD bag)
20cm*35cm*0.08</v>
      </c>
      <c r="C24" s="22">
        <f t="shared" ref="C24:C32" si="3">186130+10447+G24</f>
        <v>249618</v>
      </c>
      <c r="D24" s="22">
        <f>+C24-H9</f>
        <v>195118</v>
      </c>
      <c r="E24" s="40" t="str">
        <f>+$P24&amp;" EA"&amp;"( "&amp;$O24&amp;" DAY)"</f>
        <v>1326 EA( 30 DAY)</v>
      </c>
      <c r="F24" s="23" t="s">
        <v>130</v>
      </c>
      <c r="G24" s="80">
        <v>53041</v>
      </c>
      <c r="H24" s="81">
        <v>41250</v>
      </c>
      <c r="I24" s="37">
        <f>+H24+G24-H9</f>
        <v>39791</v>
      </c>
      <c r="J24" s="120"/>
      <c r="K24" s="120"/>
      <c r="L24" s="120"/>
      <c r="M24" s="120"/>
      <c r="N24" s="120"/>
      <c r="O24" s="11">
        <v>30</v>
      </c>
      <c r="P24">
        <f t="shared" ref="P24:P32" si="4">+ROUND(I24/O24,0)</f>
        <v>1326</v>
      </c>
      <c r="Q24" t="str">
        <f>+$P24&amp;" EA"&amp;"( "&amp;$O24&amp;" DAY)"</f>
        <v>1326 EA( 30 DAY)</v>
      </c>
    </row>
    <row r="25" spans="1:17" s="7" customFormat="1" ht="62.25" customHeight="1">
      <c r="A25" s="21">
        <v>2</v>
      </c>
      <c r="B25" s="39" t="str">
        <f>+C13</f>
        <v>Túi bóng (ESD bag)
45cm*50cm*0.08</v>
      </c>
      <c r="C25" s="22">
        <f t="shared" si="3"/>
        <v>202221</v>
      </c>
      <c r="D25" s="22">
        <f>+C25-H10</f>
        <v>187681</v>
      </c>
      <c r="E25" s="40" t="str">
        <f>+$P25&amp;" EA"&amp;"( "&amp;$O25&amp;" DAY)"</f>
        <v>218 EA( 30 DAY)</v>
      </c>
      <c r="F25" s="23" t="s">
        <v>130</v>
      </c>
      <c r="G25" s="80">
        <v>5644</v>
      </c>
      <c r="H25" s="81">
        <v>15450</v>
      </c>
      <c r="I25" s="37">
        <f>+H25+G25-H10</f>
        <v>6554</v>
      </c>
      <c r="J25" s="120"/>
      <c r="K25" s="120"/>
      <c r="L25" s="120"/>
      <c r="M25" s="120"/>
      <c r="N25" s="120"/>
      <c r="O25" s="11">
        <v>30</v>
      </c>
      <c r="P25">
        <f t="shared" si="4"/>
        <v>218</v>
      </c>
    </row>
    <row r="26" spans="1:17" ht="62.25" customHeight="1">
      <c r="A26" s="21">
        <v>3</v>
      </c>
      <c r="B26" s="39" t="str">
        <f>+C11</f>
        <v>Túi bóng (ESD bag)
30cm*50cm*0.08</v>
      </c>
      <c r="C26" s="22">
        <f t="shared" si="3"/>
        <v>197830</v>
      </c>
      <c r="D26" s="22">
        <f>+C26-H11</f>
        <v>197380</v>
      </c>
      <c r="E26" s="40" t="str">
        <f t="shared" ref="E26:E32" si="5">+$P26&amp;" EA"&amp;"( "&amp;$O26&amp;" DAY)"</f>
        <v>517 EA( 30 DAY)</v>
      </c>
      <c r="F26" s="23" t="s">
        <v>130</v>
      </c>
      <c r="G26" s="80">
        <v>1253</v>
      </c>
      <c r="H26" s="81">
        <v>14692</v>
      </c>
      <c r="I26" s="37">
        <f>+H26+G26-H11</f>
        <v>15495</v>
      </c>
      <c r="J26" s="120"/>
      <c r="K26" s="120"/>
      <c r="L26" s="120"/>
      <c r="M26" s="120"/>
      <c r="N26" s="120"/>
      <c r="O26" s="11">
        <v>30</v>
      </c>
      <c r="P26">
        <f t="shared" si="4"/>
        <v>517</v>
      </c>
    </row>
    <row r="27" spans="1:17" ht="62.25" customHeight="1">
      <c r="A27" s="21">
        <v>4</v>
      </c>
      <c r="B27" s="39" t="str">
        <f>+C14</f>
        <v>Túi bóng (ESD bag)
60cm*77cm*0.08</v>
      </c>
      <c r="C27" s="22">
        <f t="shared" si="3"/>
        <v>199574</v>
      </c>
      <c r="D27" s="22">
        <f>+C27-H13</f>
        <v>199274</v>
      </c>
      <c r="E27" s="40" t="str">
        <f t="shared" si="5"/>
        <v>175 EA( 30 DAY)</v>
      </c>
      <c r="F27" s="23" t="s">
        <v>130</v>
      </c>
      <c r="G27" s="80">
        <v>2997</v>
      </c>
      <c r="H27" s="81">
        <v>2558</v>
      </c>
      <c r="I27" s="41">
        <f>+H27+G27-H13</f>
        <v>5255</v>
      </c>
      <c r="J27" s="120"/>
      <c r="K27" s="120"/>
      <c r="L27" s="120"/>
      <c r="M27" s="120"/>
      <c r="N27" s="120"/>
      <c r="O27" s="11">
        <v>30</v>
      </c>
      <c r="P27">
        <f t="shared" si="4"/>
        <v>175</v>
      </c>
      <c r="Q27" s="6"/>
    </row>
    <row r="28" spans="1:17" ht="62.25" customHeight="1">
      <c r="A28" s="21">
        <v>5</v>
      </c>
      <c r="B28" s="39" t="str">
        <f>+C15</f>
        <v>Túi bóng (ESD bag)
77cm*63cm*0.05</v>
      </c>
      <c r="C28" s="22">
        <f t="shared" si="3"/>
        <v>198700</v>
      </c>
      <c r="D28" s="22">
        <f>+C28-H14</f>
        <v>197380</v>
      </c>
      <c r="E28" s="40" t="str">
        <f t="shared" si="5"/>
        <v>178 EA( 30 DAY)</v>
      </c>
      <c r="F28" s="23" t="s">
        <v>130</v>
      </c>
      <c r="G28" s="81">
        <v>2123</v>
      </c>
      <c r="H28" s="81">
        <v>4540</v>
      </c>
      <c r="I28" s="41">
        <f>+H28+G28-H14</f>
        <v>5343</v>
      </c>
      <c r="J28" s="120"/>
      <c r="K28" s="120"/>
      <c r="L28" s="120"/>
      <c r="M28" s="120"/>
      <c r="N28" s="120"/>
      <c r="O28" s="11">
        <v>30</v>
      </c>
      <c r="P28">
        <f t="shared" si="4"/>
        <v>178</v>
      </c>
    </row>
    <row r="29" spans="1:17" ht="42.75" hidden="1" customHeight="1">
      <c r="A29" s="21">
        <v>8</v>
      </c>
      <c r="B29" s="39" t="str">
        <f>+C15</f>
        <v>Túi bóng (ESD bag)
77cm*63cm*0.05</v>
      </c>
      <c r="C29" s="22">
        <f t="shared" si="3"/>
        <v>201090.1</v>
      </c>
      <c r="D29" s="22">
        <f>+C29-H15</f>
        <v>200194.1</v>
      </c>
      <c r="E29" s="40" t="str">
        <f t="shared" si="5"/>
        <v>192 EA( 30 DAY)</v>
      </c>
      <c r="F29" s="23" t="s">
        <v>130</v>
      </c>
      <c r="G29" s="78">
        <v>4513.0999999999995</v>
      </c>
      <c r="H29" s="19">
        <v>2150</v>
      </c>
      <c r="I29" s="41">
        <f>+H29+G29-H15</f>
        <v>5767.0999999999995</v>
      </c>
      <c r="J29" s="120"/>
      <c r="K29" s="120"/>
      <c r="L29" s="120"/>
      <c r="M29" s="120"/>
      <c r="N29" s="120"/>
      <c r="O29" s="11">
        <v>30</v>
      </c>
      <c r="P29">
        <f t="shared" si="4"/>
        <v>192</v>
      </c>
    </row>
    <row r="30" spans="1:17" ht="42.75" hidden="1" customHeight="1">
      <c r="A30" s="21">
        <v>9</v>
      </c>
      <c r="B30" s="39" t="str">
        <f>+C16</f>
        <v>Túi bóng (ESD bag)
8cm*10cm*0.05</v>
      </c>
      <c r="C30" s="22">
        <f t="shared" si="3"/>
        <v>207567</v>
      </c>
      <c r="D30" s="22">
        <f>+C30-H20</f>
        <v>207567</v>
      </c>
      <c r="E30" s="40" t="str">
        <f t="shared" si="5"/>
        <v>210 EA( 30 DAY)</v>
      </c>
      <c r="F30" s="23" t="s">
        <v>130</v>
      </c>
      <c r="G30" s="78">
        <v>10990</v>
      </c>
      <c r="H30" s="19">
        <v>20550</v>
      </c>
      <c r="I30" s="42">
        <f>+H30+G30-H16</f>
        <v>6290</v>
      </c>
      <c r="J30" s="120"/>
      <c r="K30" s="120"/>
      <c r="L30" s="120"/>
      <c r="M30" s="120"/>
      <c r="N30" s="120"/>
      <c r="O30" s="11">
        <v>30</v>
      </c>
      <c r="P30">
        <f t="shared" si="4"/>
        <v>210</v>
      </c>
    </row>
    <row r="31" spans="1:17" ht="62.25" customHeight="1">
      <c r="A31" s="21">
        <v>6</v>
      </c>
      <c r="B31" s="39" t="str">
        <f>+C18</f>
        <v>Túi bóng (ESD bag)
6cm*9cm*0.05</v>
      </c>
      <c r="C31" s="22">
        <f t="shared" si="3"/>
        <v>235698</v>
      </c>
      <c r="D31" s="22">
        <f>+C31-H19</f>
        <v>225148</v>
      </c>
      <c r="E31" s="40" t="str">
        <f t="shared" si="5"/>
        <v>368 EA( 30 DAY)</v>
      </c>
      <c r="F31" s="23" t="s">
        <v>130</v>
      </c>
      <c r="G31" s="78">
        <v>39121</v>
      </c>
      <c r="H31" s="51">
        <v>10850</v>
      </c>
      <c r="I31" s="79">
        <v>11040</v>
      </c>
      <c r="J31" s="120"/>
      <c r="K31" s="120"/>
      <c r="L31" s="120"/>
      <c r="M31" s="120"/>
      <c r="N31" s="120"/>
      <c r="O31" s="11">
        <v>30</v>
      </c>
      <c r="P31">
        <f t="shared" si="4"/>
        <v>368</v>
      </c>
    </row>
    <row r="32" spans="1:17" ht="42.75" hidden="1" customHeight="1">
      <c r="A32" s="21">
        <v>10</v>
      </c>
      <c r="B32" s="39" t="str">
        <f>+C19</f>
        <v>Túi bóng (ESD bag)
8cm*17cm</v>
      </c>
      <c r="C32" s="22">
        <f t="shared" si="3"/>
        <v>199727</v>
      </c>
      <c r="D32" s="22">
        <f>+C32-H20</f>
        <v>199727</v>
      </c>
      <c r="E32" s="40" t="str">
        <f t="shared" si="5"/>
        <v>241 EA( 21 DAY)</v>
      </c>
      <c r="F32" s="23" t="s">
        <v>90</v>
      </c>
      <c r="G32" s="78">
        <v>3150</v>
      </c>
      <c r="H32" s="51">
        <v>5150</v>
      </c>
      <c r="I32" s="54">
        <v>5060</v>
      </c>
      <c r="J32" s="128"/>
      <c r="K32" s="129"/>
      <c r="L32" s="129"/>
      <c r="M32" s="129"/>
      <c r="N32" s="130"/>
      <c r="O32" s="11">
        <v>21</v>
      </c>
      <c r="P32">
        <f t="shared" si="4"/>
        <v>241</v>
      </c>
    </row>
    <row r="33" ht="54" customHeight="1"/>
    <row r="34" ht="54" customHeight="1"/>
    <row r="35" ht="54" customHeight="1"/>
  </sheetData>
  <sheetProtection formatCells="0" formatRows="0" insertColumns="0" insertRows="0" insertHyperlinks="0" deleteRows="0" selectLockedCells="1" sort="0" autoFilter="0" pivotTables="0" selectUnlockedCells="1"/>
  <mergeCells count="30">
    <mergeCell ref="J30:N30"/>
    <mergeCell ref="J31:N31"/>
    <mergeCell ref="J32:N32"/>
    <mergeCell ref="J28:N28"/>
    <mergeCell ref="J29:N29"/>
    <mergeCell ref="N2:N5"/>
    <mergeCell ref="M7:M8"/>
    <mergeCell ref="N7:N8"/>
    <mergeCell ref="E7:K7"/>
    <mergeCell ref="J24:N24"/>
    <mergeCell ref="J27:N27"/>
    <mergeCell ref="J25:N25"/>
    <mergeCell ref="J26:N26"/>
    <mergeCell ref="A7:A8"/>
    <mergeCell ref="B7:B8"/>
    <mergeCell ref="C7:C8"/>
    <mergeCell ref="D7:D8"/>
    <mergeCell ref="A20:N21"/>
    <mergeCell ref="L7:L8"/>
    <mergeCell ref="A22:A23"/>
    <mergeCell ref="B22:B23"/>
    <mergeCell ref="C22:C23"/>
    <mergeCell ref="D22:D23"/>
    <mergeCell ref="E22:N22"/>
    <mergeCell ref="J23:N23"/>
    <mergeCell ref="A1:B6"/>
    <mergeCell ref="C1:J6"/>
    <mergeCell ref="K2:K5"/>
    <mergeCell ref="L2:L5"/>
    <mergeCell ref="M2:M5"/>
  </mergeCells>
  <phoneticPr fontId="31" type="noConversion"/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FD141"/>
  <sheetViews>
    <sheetView view="pageBreakPreview" zoomScale="55" zoomScaleNormal="53" zoomScaleSheetLayoutView="55" workbookViewId="0">
      <selection activeCell="E32" sqref="E32"/>
    </sheetView>
  </sheetViews>
  <sheetFormatPr defaultRowHeight="23.25"/>
  <cols>
    <col min="1" max="1" width="28.140625" style="8" customWidth="1"/>
    <col min="2" max="2" width="28.140625" style="2" customWidth="1"/>
    <col min="3" max="3" width="39" style="32" customWidth="1"/>
    <col min="4" max="4" width="28.140625" style="62" customWidth="1"/>
    <col min="5" max="5" width="28.140625" style="34" customWidth="1"/>
    <col min="6" max="7" width="28.140625" style="2" customWidth="1"/>
    <col min="8" max="8" width="28.140625" style="35" customWidth="1"/>
    <col min="9" max="9" width="28.140625" style="4" customWidth="1"/>
    <col min="10" max="10" width="28.140625" style="2" customWidth="1"/>
    <col min="11" max="11" width="28.140625" style="3" customWidth="1"/>
    <col min="12" max="12" width="9.140625" style="2"/>
    <col min="13" max="13" width="12.85546875" style="2" bestFit="1" customWidth="1"/>
    <col min="14" max="16384" width="9.140625" style="2"/>
  </cols>
  <sheetData>
    <row r="1" spans="1:11" ht="147.75" customHeight="1" thickBot="1">
      <c r="A1" s="158" t="s">
        <v>171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</row>
    <row r="2" spans="1:11" s="5" customFormat="1" ht="52.5" customHeight="1" thickBot="1">
      <c r="A2" s="161" t="s">
        <v>25</v>
      </c>
      <c r="B2" s="162"/>
      <c r="C2" s="163" t="s">
        <v>26</v>
      </c>
      <c r="D2" s="164"/>
      <c r="E2" s="164"/>
      <c r="F2" s="164"/>
      <c r="G2" s="164"/>
      <c r="H2" s="164"/>
      <c r="I2" s="164"/>
      <c r="J2" s="164"/>
      <c r="K2" s="165"/>
    </row>
    <row r="3" spans="1:11" s="16" customFormat="1" ht="54.75" customHeight="1" thickBot="1">
      <c r="A3" s="43" t="s">
        <v>0</v>
      </c>
      <c r="B3" s="44" t="s">
        <v>27</v>
      </c>
      <c r="C3" s="168" t="s">
        <v>46</v>
      </c>
      <c r="D3" s="169"/>
      <c r="E3" s="45" t="s">
        <v>28</v>
      </c>
      <c r="F3" s="46" t="s">
        <v>29</v>
      </c>
      <c r="G3" s="44" t="s">
        <v>33</v>
      </c>
      <c r="H3" s="47" t="s">
        <v>6</v>
      </c>
      <c r="I3" s="44" t="s">
        <v>8</v>
      </c>
      <c r="J3" s="44" t="s">
        <v>49</v>
      </c>
      <c r="K3" s="48" t="s">
        <v>30</v>
      </c>
    </row>
    <row r="4" spans="1:11" s="9" customFormat="1" ht="33.75" customHeight="1">
      <c r="A4" s="134">
        <v>1</v>
      </c>
      <c r="B4" s="136" t="s">
        <v>57</v>
      </c>
      <c r="C4" s="68">
        <f>+VLOOKUP(D4,'[3]FCST SDV (2)'!$C$2:$T$2000,18,0)</f>
        <v>0</v>
      </c>
      <c r="D4" s="82" t="s">
        <v>139</v>
      </c>
      <c r="E4" s="69">
        <f>+VLOOKUP(D4,'[3]FCST SDV (2)'!$C$2:$S$2000,17,0)</f>
        <v>20100</v>
      </c>
      <c r="F4" s="83">
        <v>100</v>
      </c>
      <c r="G4" s="69">
        <f>+E4/F4</f>
        <v>201</v>
      </c>
      <c r="H4" s="166">
        <v>54500</v>
      </c>
      <c r="I4" s="166">
        <f>+G50-H4</f>
        <v>95894.520333333348</v>
      </c>
      <c r="J4" s="166">
        <f>+H4+I4</f>
        <v>150394.52033333335</v>
      </c>
      <c r="K4" s="167"/>
    </row>
    <row r="5" spans="1:11" s="31" customFormat="1" ht="33.75" customHeight="1">
      <c r="A5" s="134"/>
      <c r="B5" s="136"/>
      <c r="C5" s="68">
        <f>+VLOOKUP(D5,'[3]FCST SDV (2)'!$C$2:$T$2000,18,0)</f>
        <v>0</v>
      </c>
      <c r="D5" s="82" t="s">
        <v>157</v>
      </c>
      <c r="E5" s="69">
        <f>+VLOOKUP(D5,'[3]FCST SDV (2)'!$C$2:$S$2000,17,0)</f>
        <v>0</v>
      </c>
      <c r="F5" s="83">
        <v>1000</v>
      </c>
      <c r="G5" s="69">
        <f t="shared" ref="G5:G49" si="0">+E5/F5</f>
        <v>0</v>
      </c>
      <c r="H5" s="166"/>
      <c r="I5" s="166"/>
      <c r="J5" s="166"/>
      <c r="K5" s="167"/>
    </row>
    <row r="6" spans="1:11" s="57" customFormat="1" ht="33.75" customHeight="1">
      <c r="A6" s="134"/>
      <c r="B6" s="136"/>
      <c r="C6" s="68">
        <f>+VLOOKUP(D6,'[3]FCST SDV (2)'!$C$2:$T$2000,18,0)</f>
        <v>0</v>
      </c>
      <c r="D6" s="82" t="s">
        <v>158</v>
      </c>
      <c r="E6" s="69">
        <f>+VLOOKUP(D6,'[3]FCST SDV (2)'!$C$2:$S$2000,17,0)</f>
        <v>0</v>
      </c>
      <c r="F6" s="83">
        <v>1000</v>
      </c>
      <c r="G6" s="69">
        <f t="shared" si="0"/>
        <v>0</v>
      </c>
      <c r="H6" s="166"/>
      <c r="I6" s="166"/>
      <c r="J6" s="166"/>
      <c r="K6" s="167"/>
    </row>
    <row r="7" spans="1:11" s="57" customFormat="1" ht="33.75" customHeight="1">
      <c r="A7" s="134"/>
      <c r="B7" s="136"/>
      <c r="C7" s="68">
        <f>+VLOOKUP(D7,'[3]FCST SDV (2)'!$C$2:$T$2000,18,0)</f>
        <v>0</v>
      </c>
      <c r="D7" s="82" t="s">
        <v>131</v>
      </c>
      <c r="E7" s="69">
        <f>+VLOOKUP(D7,'[3]FCST SDV (2)'!$C$2:$S$2000,17,0)</f>
        <v>63000</v>
      </c>
      <c r="F7" s="83">
        <v>2500</v>
      </c>
      <c r="G7" s="69">
        <f t="shared" si="0"/>
        <v>25.2</v>
      </c>
      <c r="H7" s="166"/>
      <c r="I7" s="166"/>
      <c r="J7" s="166"/>
      <c r="K7" s="167"/>
    </row>
    <row r="8" spans="1:11" s="57" customFormat="1" ht="33.75" customHeight="1">
      <c r="A8" s="134"/>
      <c r="B8" s="136"/>
      <c r="C8" s="68">
        <f>+VLOOKUP(D8,'[3]FCST SDV (2)'!$C$2:$T$2000,18,0)</f>
        <v>0</v>
      </c>
      <c r="D8" s="82" t="s">
        <v>159</v>
      </c>
      <c r="E8" s="69">
        <f>+VLOOKUP(D8,'[3]FCST SDV (2)'!$C$2:$S$2000,17,0)</f>
        <v>0</v>
      </c>
      <c r="F8" s="83">
        <v>2500</v>
      </c>
      <c r="G8" s="69">
        <f t="shared" si="0"/>
        <v>0</v>
      </c>
      <c r="H8" s="166"/>
      <c r="I8" s="166"/>
      <c r="J8" s="166"/>
      <c r="K8" s="167"/>
    </row>
    <row r="9" spans="1:11" s="57" customFormat="1" ht="33.75" customHeight="1">
      <c r="A9" s="134"/>
      <c r="B9" s="136"/>
      <c r="C9" s="68">
        <f>+VLOOKUP(D9,'[3]FCST SDV (2)'!$C$2:$T$2000,18,0)</f>
        <v>0</v>
      </c>
      <c r="D9" s="82" t="s">
        <v>132</v>
      </c>
      <c r="E9" s="69">
        <f>+VLOOKUP(D9,'[3]FCST SDV (2)'!$C$2:$S$2000,17,0)</f>
        <v>33000</v>
      </c>
      <c r="F9" s="83">
        <v>2500</v>
      </c>
      <c r="G9" s="69">
        <f t="shared" si="0"/>
        <v>13.2</v>
      </c>
      <c r="H9" s="166"/>
      <c r="I9" s="166"/>
      <c r="J9" s="166"/>
      <c r="K9" s="167"/>
    </row>
    <row r="10" spans="1:11" s="57" customFormat="1" ht="33.75" customHeight="1">
      <c r="A10" s="134"/>
      <c r="B10" s="136"/>
      <c r="C10" s="68">
        <f>+VLOOKUP(D10,'[3]FCST SDV (2)'!$C$2:$T$2000,18,0)</f>
        <v>0</v>
      </c>
      <c r="D10" s="82" t="s">
        <v>133</v>
      </c>
      <c r="E10" s="69">
        <f>+VLOOKUP(D10,'[3]FCST SDV (2)'!$C$2:$S$2000,17,0)</f>
        <v>128800</v>
      </c>
      <c r="F10" s="83">
        <v>100</v>
      </c>
      <c r="G10" s="69">
        <f t="shared" si="0"/>
        <v>1288</v>
      </c>
      <c r="H10" s="166"/>
      <c r="I10" s="166"/>
      <c r="J10" s="166"/>
      <c r="K10" s="167"/>
    </row>
    <row r="11" spans="1:11" s="57" customFormat="1" ht="33.75" customHeight="1">
      <c r="A11" s="134"/>
      <c r="B11" s="136"/>
      <c r="C11" s="68">
        <f>+VLOOKUP(D11,'[3]FCST SDV (2)'!$C$2:$T$2000,18,0)</f>
        <v>0</v>
      </c>
      <c r="D11" s="82" t="s">
        <v>134</v>
      </c>
      <c r="E11" s="69">
        <f>+VLOOKUP(D11,'[3]FCST SDV (2)'!$C$2:$S$2000,17,0)</f>
        <v>128800</v>
      </c>
      <c r="F11" s="83">
        <v>100</v>
      </c>
      <c r="G11" s="69">
        <f t="shared" si="0"/>
        <v>1288</v>
      </c>
      <c r="H11" s="166"/>
      <c r="I11" s="166"/>
      <c r="J11" s="166"/>
      <c r="K11" s="167"/>
    </row>
    <row r="12" spans="1:11" s="57" customFormat="1" ht="33.75" customHeight="1">
      <c r="A12" s="134"/>
      <c r="B12" s="136"/>
      <c r="C12" s="68">
        <f>+VLOOKUP(D12,'[3]FCST SDV (2)'!$C$2:$T$2000,18,0)</f>
        <v>0</v>
      </c>
      <c r="D12" s="83" t="s">
        <v>135</v>
      </c>
      <c r="E12" s="69">
        <f>+VLOOKUP(D12,'[3]FCST SDV (2)'!$C$2:$S$2000,17,0)</f>
        <v>34000</v>
      </c>
      <c r="F12" s="83">
        <v>1000</v>
      </c>
      <c r="G12" s="69">
        <f t="shared" si="0"/>
        <v>34</v>
      </c>
      <c r="H12" s="166"/>
      <c r="I12" s="166"/>
      <c r="J12" s="166"/>
      <c r="K12" s="167"/>
    </row>
    <row r="13" spans="1:11" s="57" customFormat="1" ht="33.75" customHeight="1">
      <c r="A13" s="134"/>
      <c r="B13" s="136"/>
      <c r="C13" s="68">
        <f>+VLOOKUP(D13,'[3]FCST SDV (2)'!$C$2:$T$2000,18,0)</f>
        <v>0</v>
      </c>
      <c r="D13" s="82" t="s">
        <v>136</v>
      </c>
      <c r="E13" s="69">
        <f>+VLOOKUP(D13,'[3]FCST SDV (2)'!$C$2:$S$2000,17,0)</f>
        <v>13000</v>
      </c>
      <c r="F13" s="83">
        <v>3000</v>
      </c>
      <c r="G13" s="69">
        <f t="shared" si="0"/>
        <v>4.333333333333333</v>
      </c>
      <c r="H13" s="166"/>
      <c r="I13" s="166"/>
      <c r="J13" s="166"/>
      <c r="K13" s="167"/>
    </row>
    <row r="14" spans="1:11" s="57" customFormat="1" ht="33.75" customHeight="1">
      <c r="A14" s="134"/>
      <c r="B14" s="136"/>
      <c r="C14" s="68">
        <f>+VLOOKUP(D14,'[3]FCST SDV (2)'!$C$2:$T$2000,18,0)</f>
        <v>0</v>
      </c>
      <c r="D14" s="83" t="s">
        <v>137</v>
      </c>
      <c r="E14" s="69">
        <f>+VLOOKUP(D14,'[3]FCST SDV (2)'!$C$2:$S$2000,17,0)</f>
        <v>63000</v>
      </c>
      <c r="F14" s="83">
        <v>1000</v>
      </c>
      <c r="G14" s="69">
        <f t="shared" si="0"/>
        <v>63</v>
      </c>
      <c r="H14" s="166"/>
      <c r="I14" s="166"/>
      <c r="J14" s="166"/>
      <c r="K14" s="167"/>
    </row>
    <row r="15" spans="1:11" s="31" customFormat="1" ht="33.75" customHeight="1">
      <c r="A15" s="134"/>
      <c r="B15" s="136"/>
      <c r="C15" s="68">
        <f>+VLOOKUP(D15,'[3]FCST SDV (2)'!$C$2:$T$2000,18,0)</f>
        <v>0</v>
      </c>
      <c r="D15" s="83" t="s">
        <v>138</v>
      </c>
      <c r="E15" s="69">
        <f>+VLOOKUP(D15,'[3]FCST SDV (2)'!$C$2:$S$2000,17,0)</f>
        <v>435000</v>
      </c>
      <c r="F15" s="83">
        <v>100</v>
      </c>
      <c r="G15" s="69">
        <f t="shared" si="0"/>
        <v>4350</v>
      </c>
      <c r="H15" s="166"/>
      <c r="I15" s="166"/>
      <c r="J15" s="166"/>
      <c r="K15" s="167"/>
    </row>
    <row r="16" spans="1:11" s="31" customFormat="1" ht="33.75" customHeight="1">
      <c r="A16" s="134"/>
      <c r="B16" s="136"/>
      <c r="C16" s="68">
        <f>+VLOOKUP(D16,'[3]FCST SDV (2)'!$C$2:$T$2000,18,0)</f>
        <v>0</v>
      </c>
      <c r="D16" s="83" t="s">
        <v>110</v>
      </c>
      <c r="E16" s="69">
        <f>+VLOOKUP(D16,'[3]FCST SDV (2)'!$C$2:$S$2000,17,0)</f>
        <v>33000</v>
      </c>
      <c r="F16" s="83">
        <v>100</v>
      </c>
      <c r="G16" s="69">
        <f t="shared" si="0"/>
        <v>330</v>
      </c>
      <c r="H16" s="166"/>
      <c r="I16" s="166"/>
      <c r="J16" s="166"/>
      <c r="K16" s="167"/>
    </row>
    <row r="17" spans="1:11" s="31" customFormat="1" ht="33.75" customHeight="1">
      <c r="A17" s="134"/>
      <c r="B17" s="136"/>
      <c r="C17" s="68">
        <f>+VLOOKUP(D17,'[3]FCST SDV (2)'!$C$2:$T$2000,18,0)</f>
        <v>0</v>
      </c>
      <c r="D17" s="83" t="s">
        <v>111</v>
      </c>
      <c r="E17" s="69">
        <f>+VLOOKUP(D17,'[3]FCST SDV (2)'!$C$2:$S$2000,17,0)</f>
        <v>33000</v>
      </c>
      <c r="F17" s="83">
        <v>100</v>
      </c>
      <c r="G17" s="69">
        <f t="shared" si="0"/>
        <v>330</v>
      </c>
      <c r="H17" s="166"/>
      <c r="I17" s="166"/>
      <c r="J17" s="166"/>
      <c r="K17" s="167"/>
    </row>
    <row r="18" spans="1:11" s="31" customFormat="1" ht="33.75" customHeight="1">
      <c r="A18" s="134"/>
      <c r="B18" s="136"/>
      <c r="C18" s="68">
        <f>+VLOOKUP(D18,'[3]FCST SDV (2)'!$C$2:$T$2000,18,0)</f>
        <v>0</v>
      </c>
      <c r="D18" s="83" t="s">
        <v>61</v>
      </c>
      <c r="E18" s="69">
        <f>+VLOOKUP(D18,'[3]FCST SDV (2)'!$C$2:$S$2000,17,0)</f>
        <v>350000</v>
      </c>
      <c r="F18" s="83">
        <v>1000</v>
      </c>
      <c r="G18" s="69">
        <f t="shared" si="0"/>
        <v>350</v>
      </c>
      <c r="H18" s="166"/>
      <c r="I18" s="166"/>
      <c r="J18" s="166"/>
      <c r="K18" s="167"/>
    </row>
    <row r="19" spans="1:11" s="31" customFormat="1" ht="33.75" customHeight="1">
      <c r="A19" s="134"/>
      <c r="B19" s="136"/>
      <c r="C19" s="68">
        <f>+VLOOKUP(D19,'[3]FCST SDV (2)'!$C$2:$T$2000,18,0)</f>
        <v>0</v>
      </c>
      <c r="D19" s="83" t="s">
        <v>62</v>
      </c>
      <c r="E19" s="69">
        <f>+VLOOKUP(D19,'[3]FCST SDV (2)'!$C$2:$S$2000,17,0)</f>
        <v>700000</v>
      </c>
      <c r="F19" s="83">
        <v>2500</v>
      </c>
      <c r="G19" s="69">
        <f t="shared" si="0"/>
        <v>280</v>
      </c>
      <c r="H19" s="166"/>
      <c r="I19" s="166"/>
      <c r="J19" s="166"/>
      <c r="K19" s="167"/>
    </row>
    <row r="20" spans="1:11" s="31" customFormat="1" ht="33.75" customHeight="1">
      <c r="A20" s="134"/>
      <c r="B20" s="136"/>
      <c r="C20" s="68">
        <f>+VLOOKUP(D20,'[3]FCST SDV (2)'!$C$2:$T$2000,18,0)</f>
        <v>0</v>
      </c>
      <c r="D20" s="83" t="s">
        <v>63</v>
      </c>
      <c r="E20" s="69">
        <f>+VLOOKUP(D20,'[3]FCST SDV (2)'!$C$2:$S$2000,17,0)</f>
        <v>350030</v>
      </c>
      <c r="F20" s="83">
        <v>2500</v>
      </c>
      <c r="G20" s="69">
        <f t="shared" si="0"/>
        <v>140.012</v>
      </c>
      <c r="H20" s="166"/>
      <c r="I20" s="166"/>
      <c r="J20" s="166"/>
      <c r="K20" s="167"/>
    </row>
    <row r="21" spans="1:11" s="31" customFormat="1" ht="33.75" customHeight="1">
      <c r="A21" s="134"/>
      <c r="B21" s="136"/>
      <c r="C21" s="68">
        <f>+VLOOKUP(D21,'[3]FCST SDV (2)'!$C$2:$T$2000,18,0)</f>
        <v>0</v>
      </c>
      <c r="D21" s="83" t="s">
        <v>45</v>
      </c>
      <c r="E21" s="69">
        <f>+VLOOKUP(D21,'[3]FCST SDV (2)'!$C$2:$S$2000,17,0)</f>
        <v>1883000</v>
      </c>
      <c r="F21" s="83">
        <v>1000</v>
      </c>
      <c r="G21" s="69">
        <f t="shared" si="0"/>
        <v>1883</v>
      </c>
      <c r="H21" s="166"/>
      <c r="I21" s="166"/>
      <c r="J21" s="166"/>
      <c r="K21" s="167"/>
    </row>
    <row r="22" spans="1:11" s="31" customFormat="1" ht="33.75" customHeight="1">
      <c r="A22" s="134"/>
      <c r="B22" s="136"/>
      <c r="C22" s="68">
        <f>+VLOOKUP(D22,'[3]FCST SDV (2)'!$C$2:$T$2000,18,0)</f>
        <v>0</v>
      </c>
      <c r="D22" s="83" t="s">
        <v>64</v>
      </c>
      <c r="E22" s="69">
        <f>+VLOOKUP(D22,'[3]FCST SDV (2)'!$C$2:$S$2000,17,0)</f>
        <v>350000</v>
      </c>
      <c r="F22" s="83">
        <v>1000</v>
      </c>
      <c r="G22" s="69">
        <f t="shared" si="0"/>
        <v>350</v>
      </c>
      <c r="H22" s="166"/>
      <c r="I22" s="166"/>
      <c r="J22" s="166"/>
      <c r="K22" s="167"/>
    </row>
    <row r="23" spans="1:11" s="57" customFormat="1" ht="33.75" customHeight="1">
      <c r="A23" s="134"/>
      <c r="B23" s="136"/>
      <c r="C23" s="68">
        <f>+VLOOKUP(D23,'[3]FCST SDV (2)'!$C$2:$T$2000,18,0)</f>
        <v>0</v>
      </c>
      <c r="D23" s="83" t="s">
        <v>65</v>
      </c>
      <c r="E23" s="69">
        <f>+VLOOKUP(D23,'[3]FCST SDV (2)'!$C$2:$S$2000,17,0)</f>
        <v>350000</v>
      </c>
      <c r="F23" s="83">
        <v>1000</v>
      </c>
      <c r="G23" s="69">
        <f t="shared" si="0"/>
        <v>350</v>
      </c>
      <c r="H23" s="166"/>
      <c r="I23" s="166"/>
      <c r="J23" s="166"/>
      <c r="K23" s="167"/>
    </row>
    <row r="24" spans="1:11" s="57" customFormat="1" ht="33.75" customHeight="1">
      <c r="A24" s="134"/>
      <c r="B24" s="136"/>
      <c r="C24" s="68">
        <f>+VLOOKUP(D24,'[3]FCST SDV (2)'!$C$2:$T$2000,18,0)</f>
        <v>0</v>
      </c>
      <c r="D24" s="83" t="s">
        <v>66</v>
      </c>
      <c r="E24" s="69">
        <f>+VLOOKUP(D24,'[3]FCST SDV (2)'!$C$2:$S$2000,17,0)</f>
        <v>162000</v>
      </c>
      <c r="F24" s="83">
        <v>100</v>
      </c>
      <c r="G24" s="69">
        <f t="shared" si="0"/>
        <v>1620</v>
      </c>
      <c r="H24" s="166"/>
      <c r="I24" s="166"/>
      <c r="J24" s="166"/>
      <c r="K24" s="167"/>
    </row>
    <row r="25" spans="1:11" s="57" customFormat="1" ht="33.75" customHeight="1">
      <c r="A25" s="134"/>
      <c r="B25" s="136"/>
      <c r="C25" s="68">
        <f>+VLOOKUP(D25,'[3]FCST SDV (2)'!$C$2:$T$2000,18,0)</f>
        <v>0</v>
      </c>
      <c r="D25" s="83" t="s">
        <v>95</v>
      </c>
      <c r="E25" s="69">
        <f>+VLOOKUP(D25,'[3]FCST SDV (2)'!$C$2:$S$2000,17,0)</f>
        <v>39000</v>
      </c>
      <c r="F25" s="83">
        <v>2500</v>
      </c>
      <c r="G25" s="69">
        <f t="shared" si="0"/>
        <v>15.6</v>
      </c>
      <c r="H25" s="166"/>
      <c r="I25" s="166"/>
      <c r="J25" s="166"/>
      <c r="K25" s="167"/>
    </row>
    <row r="26" spans="1:11" s="57" customFormat="1" ht="33.75" customHeight="1">
      <c r="A26" s="134"/>
      <c r="B26" s="136"/>
      <c r="C26" s="68">
        <f>+VLOOKUP(D26,'[3]FCST SDV (2)'!$C$2:$T$2000,18,0)</f>
        <v>0</v>
      </c>
      <c r="D26" s="82" t="s">
        <v>67</v>
      </c>
      <c r="E26" s="69">
        <f>+VLOOKUP(D26,'[3]FCST SDV (2)'!$C$2:$S$2000,17,0)</f>
        <v>144000</v>
      </c>
      <c r="F26" s="83">
        <v>2500</v>
      </c>
      <c r="G26" s="69">
        <f t="shared" si="0"/>
        <v>57.6</v>
      </c>
      <c r="H26" s="166"/>
      <c r="I26" s="166"/>
      <c r="J26" s="166"/>
      <c r="K26" s="167"/>
    </row>
    <row r="27" spans="1:11" s="57" customFormat="1" ht="33.75" customHeight="1">
      <c r="A27" s="134"/>
      <c r="B27" s="136"/>
      <c r="C27" s="68">
        <f>+VLOOKUP(D27,'[3]FCST SDV (2)'!$C$2:$T$2000,18,0)</f>
        <v>0</v>
      </c>
      <c r="D27" s="82" t="s">
        <v>96</v>
      </c>
      <c r="E27" s="69">
        <f>+VLOOKUP(D27,'[3]FCST SDV (2)'!$C$2:$S$2000,17,0)</f>
        <v>109000</v>
      </c>
      <c r="F27" s="83">
        <v>100</v>
      </c>
      <c r="G27" s="69">
        <f t="shared" si="0"/>
        <v>1090</v>
      </c>
      <c r="H27" s="166"/>
      <c r="I27" s="166"/>
      <c r="J27" s="166"/>
      <c r="K27" s="167"/>
    </row>
    <row r="28" spans="1:11" s="57" customFormat="1" ht="33.75" customHeight="1">
      <c r="A28" s="134"/>
      <c r="B28" s="136"/>
      <c r="C28" s="68">
        <f>+VLOOKUP(D28,'[3]FCST SDV (2)'!$C$2:$T$2000,18,0)</f>
        <v>0</v>
      </c>
      <c r="D28" s="82" t="s">
        <v>160</v>
      </c>
      <c r="E28" s="69">
        <f>+VLOOKUP(D28,'[3]FCST SDV (2)'!$C$2:$S$2000,17,0)</f>
        <v>0</v>
      </c>
      <c r="F28" s="83">
        <v>1000</v>
      </c>
      <c r="G28" s="69">
        <f t="shared" si="0"/>
        <v>0</v>
      </c>
      <c r="H28" s="166"/>
      <c r="I28" s="166"/>
      <c r="J28" s="166"/>
      <c r="K28" s="167"/>
    </row>
    <row r="29" spans="1:11" s="57" customFormat="1" ht="33.75" customHeight="1">
      <c r="A29" s="134"/>
      <c r="B29" s="136"/>
      <c r="C29" s="68">
        <f>+VLOOKUP(D29,'[3]FCST SDV (2)'!$C$2:$T$2000,18,0)</f>
        <v>0</v>
      </c>
      <c r="D29" s="82" t="s">
        <v>38</v>
      </c>
      <c r="E29" s="69">
        <f>+VLOOKUP(D29,'[3]FCST SDV (2)'!$C$2:$S$2000,17,0)</f>
        <v>59850</v>
      </c>
      <c r="F29" s="83">
        <v>1000</v>
      </c>
      <c r="G29" s="69">
        <f t="shared" si="0"/>
        <v>59.85</v>
      </c>
      <c r="H29" s="166"/>
      <c r="I29" s="166"/>
      <c r="J29" s="166"/>
      <c r="K29" s="167"/>
    </row>
    <row r="30" spans="1:11" s="57" customFormat="1" ht="33.75" customHeight="1">
      <c r="A30" s="134"/>
      <c r="B30" s="136"/>
      <c r="C30" s="68">
        <f>+VLOOKUP(D30,'[3]FCST SDV (2)'!$C$2:$T$2000,18,0)</f>
        <v>0</v>
      </c>
      <c r="D30" s="82" t="s">
        <v>97</v>
      </c>
      <c r="E30" s="69">
        <f>+VLOOKUP(D30,'[3]FCST SDV (2)'!$C$2:$S$2000,17,0)</f>
        <v>192500</v>
      </c>
      <c r="F30" s="83">
        <v>1000</v>
      </c>
      <c r="G30" s="69">
        <f t="shared" si="0"/>
        <v>192.5</v>
      </c>
      <c r="H30" s="166"/>
      <c r="I30" s="166"/>
      <c r="J30" s="166"/>
      <c r="K30" s="167"/>
    </row>
    <row r="31" spans="1:11" s="57" customFormat="1" ht="33.75" customHeight="1">
      <c r="A31" s="134"/>
      <c r="B31" s="136"/>
      <c r="C31" s="68">
        <f>+VLOOKUP(D31,'[3]FCST SDV (2)'!$C$2:$T$2000,18,0)</f>
        <v>0</v>
      </c>
      <c r="D31" s="82" t="s">
        <v>39</v>
      </c>
      <c r="E31" s="69">
        <f>+VLOOKUP(D31,'[3]FCST SDV (2)'!$C$2:$S$2000,17,0)</f>
        <v>162000</v>
      </c>
      <c r="F31" s="83">
        <v>1000</v>
      </c>
      <c r="G31" s="69">
        <f t="shared" si="0"/>
        <v>162</v>
      </c>
      <c r="H31" s="166"/>
      <c r="I31" s="166"/>
      <c r="J31" s="166"/>
      <c r="K31" s="167"/>
    </row>
    <row r="32" spans="1:11" s="57" customFormat="1" ht="33.75" customHeight="1">
      <c r="A32" s="134"/>
      <c r="B32" s="136"/>
      <c r="C32" s="68">
        <f>+VLOOKUP(D32,'[3]FCST SDV (2)'!$C$2:$T$2000,18,0)</f>
        <v>0</v>
      </c>
      <c r="D32" s="82" t="s">
        <v>124</v>
      </c>
      <c r="E32" s="69">
        <f>+VLOOKUP(D32,'[3]FCST SDV (2)'!$C$2:$S$2000,17,0)</f>
        <v>213000</v>
      </c>
      <c r="F32" s="83">
        <v>2500</v>
      </c>
      <c r="G32" s="69">
        <f t="shared" si="0"/>
        <v>85.2</v>
      </c>
      <c r="H32" s="166"/>
      <c r="I32" s="166"/>
      <c r="J32" s="166"/>
      <c r="K32" s="167"/>
    </row>
    <row r="33" spans="1:17" s="57" customFormat="1" ht="33.75" customHeight="1">
      <c r="A33" s="134"/>
      <c r="B33" s="136"/>
      <c r="C33" s="68">
        <f>+VLOOKUP(D33,'[3]FCST SDV (2)'!$C$2:$T$2000,18,0)</f>
        <v>0</v>
      </c>
      <c r="D33" s="82" t="s">
        <v>125</v>
      </c>
      <c r="E33" s="69">
        <f>+VLOOKUP(D33,'[3]FCST SDV (2)'!$C$2:$S$2000,17,0)</f>
        <v>430000</v>
      </c>
      <c r="F33" s="83">
        <v>1000</v>
      </c>
      <c r="G33" s="69">
        <f t="shared" si="0"/>
        <v>430</v>
      </c>
      <c r="H33" s="166"/>
      <c r="I33" s="166"/>
      <c r="J33" s="166"/>
      <c r="K33" s="167"/>
    </row>
    <row r="34" spans="1:17" s="57" customFormat="1" ht="33.75" customHeight="1">
      <c r="A34" s="134"/>
      <c r="B34" s="136"/>
      <c r="C34" s="68">
        <f>+VLOOKUP(D34,'[3]FCST SDV (2)'!$C$2:$T$2000,18,0)</f>
        <v>0</v>
      </c>
      <c r="D34" s="82" t="s">
        <v>40</v>
      </c>
      <c r="E34" s="69">
        <f>+VLOOKUP(D34,'[3]FCST SDV (2)'!$C$2:$S$2000,17,0)</f>
        <v>570000</v>
      </c>
      <c r="F34" s="83">
        <v>1000</v>
      </c>
      <c r="G34" s="69">
        <f t="shared" si="0"/>
        <v>570</v>
      </c>
      <c r="H34" s="166"/>
      <c r="I34" s="166"/>
      <c r="J34" s="166"/>
      <c r="K34" s="167"/>
    </row>
    <row r="35" spans="1:17" s="57" customFormat="1" ht="33.75" customHeight="1">
      <c r="A35" s="134"/>
      <c r="B35" s="136"/>
      <c r="C35" s="68">
        <f>+VLOOKUP(D35,'[3]FCST SDV (2)'!$C$2:$T$2000,18,0)</f>
        <v>0</v>
      </c>
      <c r="D35" s="82" t="s">
        <v>68</v>
      </c>
      <c r="E35" s="69">
        <f>+VLOOKUP(D35,'[3]FCST SDV (2)'!$C$2:$S$2000,17,0)</f>
        <v>57000</v>
      </c>
      <c r="F35" s="83">
        <v>2500</v>
      </c>
      <c r="G35" s="69">
        <f t="shared" si="0"/>
        <v>22.8</v>
      </c>
      <c r="H35" s="166"/>
      <c r="I35" s="166"/>
      <c r="J35" s="166"/>
      <c r="K35" s="167"/>
    </row>
    <row r="36" spans="1:17" s="57" customFormat="1" ht="33.75" customHeight="1">
      <c r="A36" s="134"/>
      <c r="B36" s="136"/>
      <c r="C36" s="68">
        <f>+VLOOKUP(D36,'[3]FCST SDV (2)'!$C$2:$T$2000,18,0)</f>
        <v>0</v>
      </c>
      <c r="D36" s="82" t="s">
        <v>41</v>
      </c>
      <c r="E36" s="69">
        <f>+VLOOKUP(D36,'[3]FCST SDV (2)'!$C$2:$S$2000,17,0)</f>
        <v>206625</v>
      </c>
      <c r="F36" s="83">
        <v>1000</v>
      </c>
      <c r="G36" s="69">
        <f t="shared" si="0"/>
        <v>206.625</v>
      </c>
      <c r="H36" s="166"/>
      <c r="I36" s="166"/>
      <c r="J36" s="166"/>
      <c r="K36" s="167"/>
      <c r="Q36" s="57">
        <f>115909-115842</f>
        <v>67</v>
      </c>
    </row>
    <row r="37" spans="1:17" s="57" customFormat="1" ht="33.75" customHeight="1">
      <c r="A37" s="134"/>
      <c r="B37" s="136"/>
      <c r="C37" s="68">
        <f>+VLOOKUP(D37,'[3]FCST SDV (2)'!$C$2:$T$2000,18,0)</f>
        <v>0</v>
      </c>
      <c r="D37" s="82" t="s">
        <v>69</v>
      </c>
      <c r="E37" s="69">
        <f>+VLOOKUP(D37,'[3]FCST SDV (2)'!$C$2:$S$2000,17,0)</f>
        <v>69000</v>
      </c>
      <c r="F37" s="83">
        <v>2500</v>
      </c>
      <c r="G37" s="69">
        <f t="shared" si="0"/>
        <v>27.6</v>
      </c>
      <c r="H37" s="166"/>
      <c r="I37" s="166"/>
      <c r="J37" s="166"/>
      <c r="K37" s="167"/>
    </row>
    <row r="38" spans="1:17" s="57" customFormat="1" ht="33.75" customHeight="1">
      <c r="A38" s="134"/>
      <c r="B38" s="136"/>
      <c r="C38" s="68">
        <f>+VLOOKUP(D38,'[3]FCST SDV (2)'!$C$2:$T$2000,18,0)</f>
        <v>0</v>
      </c>
      <c r="D38" s="82" t="s">
        <v>105</v>
      </c>
      <c r="E38" s="69">
        <f>+VLOOKUP(D38,'[3]FCST SDV (2)'!$C$2:$S$2000,17,0)</f>
        <v>2145000</v>
      </c>
      <c r="F38" s="83">
        <v>180</v>
      </c>
      <c r="G38" s="69">
        <f t="shared" si="0"/>
        <v>11916.666666666666</v>
      </c>
      <c r="H38" s="166"/>
      <c r="I38" s="166"/>
      <c r="J38" s="166"/>
      <c r="K38" s="167"/>
    </row>
    <row r="39" spans="1:17" s="57" customFormat="1" ht="33.75" customHeight="1">
      <c r="A39" s="134"/>
      <c r="B39" s="136"/>
      <c r="C39" s="68">
        <f>+VLOOKUP(D39,'[3]FCST SDV (2)'!$C$2:$T$2000,18,0)</f>
        <v>0</v>
      </c>
      <c r="D39" s="82" t="s">
        <v>106</v>
      </c>
      <c r="E39" s="69">
        <f>+VLOOKUP(D39,'[3]FCST SDV (2)'!$C$2:$S$2000,17,0)</f>
        <v>2115000</v>
      </c>
      <c r="F39" s="83">
        <v>180</v>
      </c>
      <c r="G39" s="69">
        <f t="shared" si="0"/>
        <v>11750</v>
      </c>
      <c r="H39" s="166"/>
      <c r="I39" s="166"/>
      <c r="J39" s="166"/>
      <c r="K39" s="167"/>
    </row>
    <row r="40" spans="1:17" s="57" customFormat="1" ht="33.75" customHeight="1">
      <c r="A40" s="134"/>
      <c r="B40" s="136"/>
      <c r="C40" s="68">
        <f>+VLOOKUP(D40,'[3]FCST SDV (2)'!$C$2:$T$2000,18,0)</f>
        <v>0</v>
      </c>
      <c r="D40" s="84" t="s">
        <v>107</v>
      </c>
      <c r="E40" s="69">
        <f>+VLOOKUP(D40,'[3]FCST SDV (2)'!$C$2:$S$2000,17,0)</f>
        <v>2055000</v>
      </c>
      <c r="F40" s="83">
        <v>180</v>
      </c>
      <c r="G40" s="69">
        <f t="shared" si="0"/>
        <v>11416.666666666666</v>
      </c>
      <c r="H40" s="166"/>
      <c r="I40" s="166"/>
      <c r="J40" s="166"/>
      <c r="K40" s="167"/>
    </row>
    <row r="41" spans="1:17" s="57" customFormat="1" ht="33.75" customHeight="1">
      <c r="A41" s="134"/>
      <c r="B41" s="136"/>
      <c r="C41" s="68">
        <f>+VLOOKUP(D41,'[3]FCST SDV (2)'!$C$2:$T$2000,18,0)</f>
        <v>0</v>
      </c>
      <c r="D41" s="83" t="s">
        <v>108</v>
      </c>
      <c r="E41" s="69">
        <f>+VLOOKUP(D41,'[3]FCST SDV (2)'!$C$2:$S$2000,17,0)</f>
        <v>2145000</v>
      </c>
      <c r="F41" s="83">
        <v>180</v>
      </c>
      <c r="G41" s="69">
        <f t="shared" si="0"/>
        <v>11916.666666666666</v>
      </c>
      <c r="H41" s="166"/>
      <c r="I41" s="166"/>
      <c r="J41" s="166"/>
      <c r="K41" s="167"/>
    </row>
    <row r="42" spans="1:17" s="57" customFormat="1" ht="33.75" customHeight="1">
      <c r="A42" s="134"/>
      <c r="B42" s="136"/>
      <c r="C42" s="68">
        <f>+VLOOKUP(D42,'[3]FCST SDV (2)'!$C$2:$T$2000,18,0)</f>
        <v>0</v>
      </c>
      <c r="D42" s="83" t="s">
        <v>109</v>
      </c>
      <c r="E42" s="69">
        <f>+VLOOKUP(D42,'[3]FCST SDV (2)'!$C$2:$S$2000,17,0)</f>
        <v>2389500</v>
      </c>
      <c r="F42" s="83">
        <v>180</v>
      </c>
      <c r="G42" s="69">
        <f t="shared" si="0"/>
        <v>13275</v>
      </c>
      <c r="H42" s="166"/>
      <c r="I42" s="166"/>
      <c r="J42" s="166"/>
      <c r="K42" s="167"/>
    </row>
    <row r="43" spans="1:17" s="57" customFormat="1" ht="33.75" customHeight="1">
      <c r="A43" s="134"/>
      <c r="B43" s="136"/>
      <c r="C43" s="68">
        <f>+VLOOKUP(D43,'[3]FCST SDV (2)'!$C$2:$T$2000,18,0)</f>
        <v>0</v>
      </c>
      <c r="D43" s="83" t="s">
        <v>98</v>
      </c>
      <c r="E43" s="69">
        <f>+VLOOKUP(D43,'[3]FCST SDV (2)'!$C$2:$S$2000,17,0)</f>
        <v>525000</v>
      </c>
      <c r="F43" s="83">
        <v>50</v>
      </c>
      <c r="G43" s="69">
        <f t="shared" si="0"/>
        <v>10500</v>
      </c>
      <c r="H43" s="166"/>
      <c r="I43" s="166"/>
      <c r="J43" s="166"/>
      <c r="K43" s="167"/>
    </row>
    <row r="44" spans="1:17" s="57" customFormat="1" ht="33.75" customHeight="1">
      <c r="A44" s="134"/>
      <c r="B44" s="136"/>
      <c r="C44" s="68">
        <f>+VLOOKUP(D44,'[3]FCST SDV (2)'!$C$2:$T$2000,18,0)</f>
        <v>0</v>
      </c>
      <c r="D44" s="83" t="s">
        <v>99</v>
      </c>
      <c r="E44" s="69">
        <f>+VLOOKUP(D44,'[3]FCST SDV (2)'!$C$2:$S$2000,17,0)</f>
        <v>525000</v>
      </c>
      <c r="F44" s="83">
        <v>50</v>
      </c>
      <c r="G44" s="69">
        <f t="shared" si="0"/>
        <v>10500</v>
      </c>
      <c r="H44" s="166"/>
      <c r="I44" s="166"/>
      <c r="J44" s="166"/>
      <c r="K44" s="167"/>
    </row>
    <row r="45" spans="1:17" s="57" customFormat="1" ht="33.75" customHeight="1">
      <c r="A45" s="134"/>
      <c r="B45" s="136"/>
      <c r="C45" s="68">
        <f>+VLOOKUP(D45,'[3]FCST SDV (2)'!$C$2:$T$2000,18,0)</f>
        <v>0</v>
      </c>
      <c r="D45" s="83" t="s">
        <v>100</v>
      </c>
      <c r="E45" s="69">
        <f>+VLOOKUP(D45,'[3]FCST SDV (2)'!$C$2:$S$2000,17,0)</f>
        <v>525000</v>
      </c>
      <c r="F45" s="83">
        <v>50</v>
      </c>
      <c r="G45" s="69">
        <f t="shared" si="0"/>
        <v>10500</v>
      </c>
      <c r="H45" s="166"/>
      <c r="I45" s="166"/>
      <c r="J45" s="166"/>
      <c r="K45" s="167"/>
    </row>
    <row r="46" spans="1:17" s="57" customFormat="1" ht="33.75" customHeight="1">
      <c r="A46" s="134"/>
      <c r="B46" s="136"/>
      <c r="C46" s="68">
        <f>+VLOOKUP(D46,'[3]FCST SDV (2)'!$C$2:$T$2000,18,0)</f>
        <v>0</v>
      </c>
      <c r="D46" s="83" t="s">
        <v>101</v>
      </c>
      <c r="E46" s="69">
        <f>+VLOOKUP(D46,'[3]FCST SDV (2)'!$C$2:$S$2000,17,0)</f>
        <v>525000</v>
      </c>
      <c r="F46" s="83">
        <v>50</v>
      </c>
      <c r="G46" s="69">
        <f t="shared" si="0"/>
        <v>10500</v>
      </c>
      <c r="H46" s="166"/>
      <c r="I46" s="166"/>
      <c r="J46" s="166"/>
      <c r="K46" s="167"/>
    </row>
    <row r="47" spans="1:17" s="57" customFormat="1" ht="33.75" customHeight="1">
      <c r="A47" s="134"/>
      <c r="B47" s="136"/>
      <c r="C47" s="68">
        <f>+VLOOKUP(D47,'[3]FCST SDV (2)'!$C$2:$T$2000,18,0)</f>
        <v>0</v>
      </c>
      <c r="D47" s="83" t="s">
        <v>116</v>
      </c>
      <c r="E47" s="69">
        <f>+VLOOKUP(D47,'[3]FCST SDV (2)'!$C$2:$S$2000,17,0)</f>
        <v>545000</v>
      </c>
      <c r="F47" s="83">
        <v>50</v>
      </c>
      <c r="G47" s="69">
        <f t="shared" si="0"/>
        <v>10900</v>
      </c>
      <c r="H47" s="166"/>
      <c r="I47" s="166"/>
      <c r="J47" s="166"/>
      <c r="K47" s="167"/>
    </row>
    <row r="48" spans="1:17" s="57" customFormat="1" ht="33.75" customHeight="1">
      <c r="A48" s="134"/>
      <c r="B48" s="136"/>
      <c r="C48" s="68">
        <f>+VLOOKUP(D48,'[3]FCST SDV (2)'!$C$2:$T$2000,18,0)</f>
        <v>0</v>
      </c>
      <c r="D48" s="83" t="s">
        <v>115</v>
      </c>
      <c r="E48" s="69">
        <f>+VLOOKUP(D48,'[3]FCST SDV (2)'!$C$2:$S$2000,17,0)</f>
        <v>545000</v>
      </c>
      <c r="F48" s="83">
        <v>50</v>
      </c>
      <c r="G48" s="69">
        <f t="shared" si="0"/>
        <v>10900</v>
      </c>
      <c r="H48" s="166"/>
      <c r="I48" s="166"/>
      <c r="J48" s="166"/>
      <c r="K48" s="167"/>
    </row>
    <row r="49" spans="1:16" s="57" customFormat="1" ht="33.75" customHeight="1">
      <c r="A49" s="134"/>
      <c r="B49" s="136"/>
      <c r="C49" s="68">
        <f>+VLOOKUP(D49,'[3]FCST SDV (2)'!$C$2:$T$2000,18,0)</f>
        <v>0</v>
      </c>
      <c r="D49" s="83" t="s">
        <v>117</v>
      </c>
      <c r="E49" s="69">
        <f>+VLOOKUP(D49,'[3]FCST SDV (2)'!$C$2:$S$2000,17,0)</f>
        <v>525000</v>
      </c>
      <c r="F49" s="83">
        <v>50</v>
      </c>
      <c r="G49" s="69">
        <f t="shared" si="0"/>
        <v>10500</v>
      </c>
      <c r="H49" s="166"/>
      <c r="I49" s="166"/>
      <c r="J49" s="166"/>
      <c r="K49" s="167"/>
    </row>
    <row r="50" spans="1:16" s="15" customFormat="1" ht="33.75" customHeight="1" thickBot="1">
      <c r="A50" s="134"/>
      <c r="B50" s="136"/>
      <c r="C50" s="170" t="s">
        <v>32</v>
      </c>
      <c r="D50" s="171"/>
      <c r="E50" s="110">
        <f>+SUM(E4:E49)</f>
        <v>21946205</v>
      </c>
      <c r="F50" s="110"/>
      <c r="G50" s="111">
        <f>+SUM(G4:G49)</f>
        <v>150394.52033333335</v>
      </c>
      <c r="H50" s="172" t="s">
        <v>161</v>
      </c>
      <c r="I50" s="173"/>
      <c r="J50" s="173"/>
      <c r="K50" s="174"/>
      <c r="M50" s="73">
        <f>14038550-12353750</f>
        <v>1684800</v>
      </c>
    </row>
    <row r="51" spans="1:16" s="9" customFormat="1" ht="33.75" customHeight="1">
      <c r="A51" s="181">
        <v>2</v>
      </c>
      <c r="B51" s="184" t="s">
        <v>71</v>
      </c>
      <c r="C51" s="112">
        <f>+VLOOKUP(D51,'[3]FCST SDV (2)'!$C$2:$T$2000,18,0)</f>
        <v>0</v>
      </c>
      <c r="D51" s="113" t="s">
        <v>52</v>
      </c>
      <c r="E51" s="95">
        <f>+VLOOKUP(D51,'[3]FCST SDV (2)'!$C$2:$S$2000,17,0)</f>
        <v>350015</v>
      </c>
      <c r="F51" s="114">
        <v>3000</v>
      </c>
      <c r="G51" s="95">
        <f>+E51/F51</f>
        <v>116.67166666666667</v>
      </c>
      <c r="H51" s="192">
        <v>450</v>
      </c>
      <c r="I51" s="177">
        <f>G72-H51</f>
        <v>16057.271666666667</v>
      </c>
      <c r="J51" s="177">
        <f>I51+H51</f>
        <v>16507.271666666667</v>
      </c>
      <c r="K51" s="179"/>
      <c r="P51" s="9" t="s">
        <v>114</v>
      </c>
    </row>
    <row r="52" spans="1:16" s="9" customFormat="1" ht="33.75" customHeight="1">
      <c r="A52" s="182"/>
      <c r="B52" s="185"/>
      <c r="C52" s="68">
        <f>+VLOOKUP(D52,'[3]FCST SDV (2)'!$C$2:$T$2000,18,0)</f>
        <v>0</v>
      </c>
      <c r="D52" s="85" t="s">
        <v>144</v>
      </c>
      <c r="E52" s="69">
        <f>+VLOOKUP(D52,'[3]FCST SDV (2)'!$C$2:$S$2000,17,0)</f>
        <v>54000</v>
      </c>
      <c r="F52" s="86">
        <v>2500</v>
      </c>
      <c r="G52" s="69">
        <f t="shared" ref="G52:G71" si="1">+E52/F52</f>
        <v>21.6</v>
      </c>
      <c r="H52" s="193"/>
      <c r="I52" s="178"/>
      <c r="J52" s="178"/>
      <c r="K52" s="180"/>
      <c r="L52" s="10"/>
      <c r="M52" s="10"/>
      <c r="P52" s="9" t="s">
        <v>42</v>
      </c>
    </row>
    <row r="53" spans="1:16" s="31" customFormat="1" ht="33.75" customHeight="1">
      <c r="A53" s="182"/>
      <c r="B53" s="185"/>
      <c r="C53" s="68">
        <f>+VLOOKUP(D53,'[3]FCST SDV (2)'!$C$2:$T$2000,18,0)</f>
        <v>0</v>
      </c>
      <c r="D53" s="82" t="s">
        <v>145</v>
      </c>
      <c r="E53" s="69">
        <f>+VLOOKUP(D53,'[3]FCST SDV (2)'!$C$2:$S$2000,17,0)</f>
        <v>63000</v>
      </c>
      <c r="F53" s="83">
        <v>2500</v>
      </c>
      <c r="G53" s="69">
        <f t="shared" si="1"/>
        <v>25.2</v>
      </c>
      <c r="H53" s="193"/>
      <c r="I53" s="178"/>
      <c r="J53" s="178"/>
      <c r="K53" s="180"/>
      <c r="L53" s="10"/>
      <c r="M53" s="10"/>
      <c r="P53" s="31" t="s">
        <v>51</v>
      </c>
    </row>
    <row r="54" spans="1:16" s="57" customFormat="1" ht="33.75" customHeight="1">
      <c r="A54" s="182"/>
      <c r="B54" s="185"/>
      <c r="C54" s="68">
        <f>+VLOOKUP(D54,'[3]FCST SDV (2)'!$C$2:$T$2000,18,0)</f>
        <v>0</v>
      </c>
      <c r="D54" s="82" t="s">
        <v>146</v>
      </c>
      <c r="E54" s="69">
        <f>+VLOOKUP(D54,'[3]FCST SDV (2)'!$C$2:$S$2000,17,0)</f>
        <v>63000</v>
      </c>
      <c r="F54" s="83">
        <v>2500</v>
      </c>
      <c r="G54" s="69">
        <f t="shared" si="1"/>
        <v>25.2</v>
      </c>
      <c r="H54" s="193"/>
      <c r="I54" s="178"/>
      <c r="J54" s="178"/>
      <c r="K54" s="180"/>
      <c r="L54" s="58"/>
      <c r="M54" s="58"/>
    </row>
    <row r="55" spans="1:16" s="57" customFormat="1" ht="33.75" customHeight="1">
      <c r="A55" s="182"/>
      <c r="B55" s="185"/>
      <c r="C55" s="68">
        <f>+VLOOKUP(D55,'[3]FCST SDV (2)'!$C$2:$T$2000,18,0)</f>
        <v>0</v>
      </c>
      <c r="D55" s="82" t="s">
        <v>147</v>
      </c>
      <c r="E55" s="69">
        <f>+VLOOKUP(D55,'[3]FCST SDV (2)'!$C$2:$S$2000,17,0)</f>
        <v>48000</v>
      </c>
      <c r="F55" s="83">
        <v>100</v>
      </c>
      <c r="G55" s="69">
        <f t="shared" si="1"/>
        <v>480</v>
      </c>
      <c r="H55" s="193"/>
      <c r="I55" s="178"/>
      <c r="J55" s="178"/>
      <c r="K55" s="180"/>
      <c r="L55" s="58"/>
      <c r="M55" s="58"/>
    </row>
    <row r="56" spans="1:16" s="57" customFormat="1" ht="33.75" customHeight="1">
      <c r="A56" s="182"/>
      <c r="B56" s="185"/>
      <c r="C56" s="68">
        <f>+VLOOKUP(D56,'[3]FCST SDV (2)'!$C$2:$T$2000,18,0)</f>
        <v>0</v>
      </c>
      <c r="D56" s="82" t="s">
        <v>148</v>
      </c>
      <c r="E56" s="69">
        <f>+VLOOKUP(D56,'[3]FCST SDV (2)'!$C$2:$S$2000,17,0)</f>
        <v>63000</v>
      </c>
      <c r="F56" s="83">
        <v>2500</v>
      </c>
      <c r="G56" s="69">
        <f t="shared" si="1"/>
        <v>25.2</v>
      </c>
      <c r="H56" s="193"/>
      <c r="I56" s="178"/>
      <c r="J56" s="178"/>
      <c r="K56" s="180"/>
      <c r="L56" s="58"/>
      <c r="M56" s="58"/>
    </row>
    <row r="57" spans="1:16" s="57" customFormat="1" ht="33.75" customHeight="1">
      <c r="A57" s="182"/>
      <c r="B57" s="185"/>
      <c r="C57" s="68">
        <f>+VLOOKUP(D57,'[3]FCST SDV (2)'!$C$2:$T$2000,18,0)</f>
        <v>0</v>
      </c>
      <c r="D57" s="82" t="s">
        <v>149</v>
      </c>
      <c r="E57" s="69">
        <f>+VLOOKUP(D57,'[3]FCST SDV (2)'!$C$2:$S$2000,17,0)</f>
        <v>185000</v>
      </c>
      <c r="F57" s="83">
        <v>100</v>
      </c>
      <c r="G57" s="69">
        <f t="shared" si="1"/>
        <v>1850</v>
      </c>
      <c r="H57" s="193"/>
      <c r="I57" s="178"/>
      <c r="J57" s="178"/>
      <c r="K57" s="180"/>
      <c r="L57" s="58"/>
      <c r="M57" s="58"/>
    </row>
    <row r="58" spans="1:16" s="57" customFormat="1" ht="33.75" customHeight="1">
      <c r="A58" s="182"/>
      <c r="B58" s="185"/>
      <c r="C58" s="68">
        <f>+VLOOKUP(D58,'[3]FCST SDV (2)'!$C$2:$T$2000,18,0)</f>
        <v>0</v>
      </c>
      <c r="D58" s="82" t="s">
        <v>165</v>
      </c>
      <c r="E58" s="69">
        <f>+VLOOKUP(D58,'[3]FCST SDV (2)'!$C$2:$S$2000,17,0)</f>
        <v>0</v>
      </c>
      <c r="F58" s="83">
        <v>200</v>
      </c>
      <c r="G58" s="69">
        <f t="shared" si="1"/>
        <v>0</v>
      </c>
      <c r="H58" s="193"/>
      <c r="I58" s="178"/>
      <c r="J58" s="178"/>
      <c r="K58" s="180"/>
      <c r="L58" s="58"/>
      <c r="M58" s="58"/>
    </row>
    <row r="59" spans="1:16" s="57" customFormat="1" ht="33.75" customHeight="1">
      <c r="A59" s="182"/>
      <c r="B59" s="185"/>
      <c r="C59" s="68">
        <f>+VLOOKUP(D59,'[3]FCST SDV (2)'!$C$2:$T$2000,18,0)</f>
        <v>0</v>
      </c>
      <c r="D59" s="82" t="s">
        <v>53</v>
      </c>
      <c r="E59" s="69">
        <f>+VLOOKUP(D59,'[3]FCST SDV (2)'!$C$2:$S$2000,17,0)</f>
        <v>0</v>
      </c>
      <c r="F59" s="83">
        <v>100</v>
      </c>
      <c r="G59" s="69">
        <f t="shared" si="1"/>
        <v>0</v>
      </c>
      <c r="H59" s="193"/>
      <c r="I59" s="178"/>
      <c r="J59" s="178"/>
      <c r="K59" s="180"/>
      <c r="L59" s="58"/>
      <c r="M59" s="58"/>
    </row>
    <row r="60" spans="1:16" s="57" customFormat="1" ht="33.75" customHeight="1">
      <c r="A60" s="182"/>
      <c r="B60" s="185"/>
      <c r="C60" s="68">
        <f>+VLOOKUP(D60,'[3]FCST SDV (2)'!$C$2:$T$2000,18,0)</f>
        <v>0</v>
      </c>
      <c r="D60" s="82" t="s">
        <v>98</v>
      </c>
      <c r="E60" s="69">
        <f>+VLOOKUP(D60,'[3]FCST SDV (2)'!$C$2:$S$2000,17,0)</f>
        <v>525000</v>
      </c>
      <c r="F60" s="83">
        <v>500</v>
      </c>
      <c r="G60" s="69">
        <f t="shared" si="1"/>
        <v>1050</v>
      </c>
      <c r="H60" s="193"/>
      <c r="I60" s="178"/>
      <c r="J60" s="178"/>
      <c r="K60" s="180"/>
      <c r="L60" s="58"/>
      <c r="M60" s="58"/>
    </row>
    <row r="61" spans="1:16" s="57" customFormat="1" ht="33.75" customHeight="1">
      <c r="A61" s="182"/>
      <c r="B61" s="185"/>
      <c r="C61" s="68">
        <f>+VLOOKUP(D61,'[3]FCST SDV (2)'!$C$2:$T$2000,18,0)</f>
        <v>0</v>
      </c>
      <c r="D61" s="82" t="s">
        <v>99</v>
      </c>
      <c r="E61" s="69">
        <f>+VLOOKUP(D61,'[3]FCST SDV (2)'!$C$2:$S$2000,17,0)</f>
        <v>525000</v>
      </c>
      <c r="F61" s="83">
        <v>500</v>
      </c>
      <c r="G61" s="69">
        <f t="shared" si="1"/>
        <v>1050</v>
      </c>
      <c r="H61" s="193"/>
      <c r="I61" s="178"/>
      <c r="J61" s="178"/>
      <c r="K61" s="180"/>
      <c r="L61" s="58"/>
      <c r="M61" s="58"/>
    </row>
    <row r="62" spans="1:16" s="57" customFormat="1" ht="33.75" customHeight="1">
      <c r="A62" s="182"/>
      <c r="B62" s="185"/>
      <c r="C62" s="68">
        <f>+VLOOKUP(D62,'[3]FCST SDV (2)'!$C$2:$T$2000,18,0)</f>
        <v>0</v>
      </c>
      <c r="D62" s="82" t="s">
        <v>100</v>
      </c>
      <c r="E62" s="69">
        <f>+VLOOKUP(D62,'[3]FCST SDV (2)'!$C$2:$S$2000,17,0)</f>
        <v>525000</v>
      </c>
      <c r="F62" s="83">
        <v>250</v>
      </c>
      <c r="G62" s="69">
        <f t="shared" si="1"/>
        <v>2100</v>
      </c>
      <c r="H62" s="193"/>
      <c r="I62" s="178"/>
      <c r="J62" s="178"/>
      <c r="K62" s="180"/>
      <c r="L62" s="58"/>
      <c r="M62" s="58"/>
    </row>
    <row r="63" spans="1:16" s="57" customFormat="1" ht="33.75" customHeight="1">
      <c r="A63" s="182"/>
      <c r="B63" s="185"/>
      <c r="C63" s="68">
        <f>+VLOOKUP(D63,'[3]FCST SDV (2)'!$C$2:$T$2000,18,0)</f>
        <v>0</v>
      </c>
      <c r="D63" s="82" t="s">
        <v>101</v>
      </c>
      <c r="E63" s="69">
        <f>+VLOOKUP(D63,'[3]FCST SDV (2)'!$C$2:$S$2000,17,0)</f>
        <v>525000</v>
      </c>
      <c r="F63" s="83">
        <v>500</v>
      </c>
      <c r="G63" s="69">
        <f t="shared" si="1"/>
        <v>1050</v>
      </c>
      <c r="H63" s="193"/>
      <c r="I63" s="178"/>
      <c r="J63" s="178"/>
      <c r="K63" s="180"/>
      <c r="L63" s="58"/>
      <c r="M63" s="58"/>
    </row>
    <row r="64" spans="1:16" s="57" customFormat="1" ht="33.75" customHeight="1">
      <c r="A64" s="182"/>
      <c r="B64" s="185"/>
      <c r="C64" s="68">
        <f>+VLOOKUP(D64,'[3]FCST SDV (2)'!$C$2:$T$2000,18,0)</f>
        <v>0</v>
      </c>
      <c r="D64" s="82" t="s">
        <v>116</v>
      </c>
      <c r="E64" s="69">
        <f>+VLOOKUP(D64,'[3]FCST SDV (2)'!$C$2:$S$2000,17,0)</f>
        <v>545000</v>
      </c>
      <c r="F64" s="83">
        <v>500</v>
      </c>
      <c r="G64" s="69">
        <f t="shared" si="1"/>
        <v>1090</v>
      </c>
      <c r="H64" s="193"/>
      <c r="I64" s="178"/>
      <c r="J64" s="178"/>
      <c r="K64" s="180"/>
      <c r="L64" s="58"/>
      <c r="M64" s="58"/>
    </row>
    <row r="65" spans="1:13" s="57" customFormat="1" ht="33.75" customHeight="1">
      <c r="A65" s="182"/>
      <c r="B65" s="185"/>
      <c r="C65" s="68">
        <f>+VLOOKUP(D65,'[3]FCST SDV (2)'!$C$2:$T$2000,18,0)</f>
        <v>0</v>
      </c>
      <c r="D65" s="82" t="s">
        <v>115</v>
      </c>
      <c r="E65" s="69">
        <f>+VLOOKUP(D65,'[3]FCST SDV (2)'!$C$2:$S$2000,17,0)</f>
        <v>545000</v>
      </c>
      <c r="F65" s="83">
        <v>500</v>
      </c>
      <c r="G65" s="69">
        <f t="shared" si="1"/>
        <v>1090</v>
      </c>
      <c r="H65" s="193"/>
      <c r="I65" s="178"/>
      <c r="J65" s="178"/>
      <c r="K65" s="180"/>
      <c r="L65" s="58"/>
      <c r="M65" s="58"/>
    </row>
    <row r="66" spans="1:13" s="57" customFormat="1" ht="33.75" customHeight="1">
      <c r="A66" s="182"/>
      <c r="B66" s="185"/>
      <c r="C66" s="68">
        <f>+VLOOKUP(D66,'[3]FCST SDV (2)'!$C$2:$T$2000,18,0)</f>
        <v>0</v>
      </c>
      <c r="D66" s="82" t="s">
        <v>117</v>
      </c>
      <c r="E66" s="69">
        <f>+VLOOKUP(D66,'[3]FCST SDV (2)'!$C$2:$S$2000,17,0)</f>
        <v>525000</v>
      </c>
      <c r="F66" s="83">
        <v>250</v>
      </c>
      <c r="G66" s="69">
        <f t="shared" si="1"/>
        <v>2100</v>
      </c>
      <c r="H66" s="193"/>
      <c r="I66" s="178"/>
      <c r="J66" s="178"/>
      <c r="K66" s="180"/>
      <c r="L66" s="58"/>
      <c r="M66" s="58"/>
    </row>
    <row r="67" spans="1:13" s="57" customFormat="1" ht="33.75" customHeight="1">
      <c r="A67" s="182"/>
      <c r="B67" s="185"/>
      <c r="C67" s="68">
        <f>+VLOOKUP(D67,'[3]FCST SDV (2)'!$C$2:$T$2000,18,0)</f>
        <v>0</v>
      </c>
      <c r="D67" s="82" t="s">
        <v>126</v>
      </c>
      <c r="E67" s="69">
        <f>+VLOOKUP(D67,'[3]FCST SDV (2)'!$C$2:$S$2000,17,0)</f>
        <v>36000</v>
      </c>
      <c r="F67" s="83">
        <v>100</v>
      </c>
      <c r="G67" s="69">
        <f t="shared" si="1"/>
        <v>360</v>
      </c>
      <c r="H67" s="193"/>
      <c r="I67" s="178"/>
      <c r="J67" s="178"/>
      <c r="K67" s="180"/>
      <c r="L67" s="58"/>
      <c r="M67" s="58"/>
    </row>
    <row r="68" spans="1:13" s="57" customFormat="1" ht="33.75" customHeight="1">
      <c r="A68" s="182"/>
      <c r="B68" s="185"/>
      <c r="C68" s="68">
        <f>+VLOOKUP(D68,'[3]FCST SDV (2)'!$C$2:$T$2000,18,0)</f>
        <v>0</v>
      </c>
      <c r="D68" s="82" t="s">
        <v>118</v>
      </c>
      <c r="E68" s="69">
        <f>+VLOOKUP(D68,'[3]FCST SDV (2)'!$C$2:$S$2000,17,0)</f>
        <v>171000</v>
      </c>
      <c r="F68" s="83">
        <v>1000</v>
      </c>
      <c r="G68" s="69">
        <f t="shared" si="1"/>
        <v>171</v>
      </c>
      <c r="H68" s="193"/>
      <c r="I68" s="178"/>
      <c r="J68" s="178"/>
      <c r="K68" s="180"/>
      <c r="L68" s="58"/>
      <c r="M68" s="58"/>
    </row>
    <row r="69" spans="1:13" s="57" customFormat="1" ht="33.75" customHeight="1">
      <c r="A69" s="182"/>
      <c r="B69" s="185"/>
      <c r="C69" s="68">
        <f>+VLOOKUP(D69,'[3]FCST SDV (2)'!$C$2:$T$2000,18,0)</f>
        <v>0</v>
      </c>
      <c r="D69" s="82" t="s">
        <v>40</v>
      </c>
      <c r="E69" s="69">
        <f>+VLOOKUP(D69,'[3]FCST SDV (2)'!$C$2:$S$2000,17,0)</f>
        <v>570000</v>
      </c>
      <c r="F69" s="83">
        <v>1000</v>
      </c>
      <c r="G69" s="69">
        <f t="shared" si="1"/>
        <v>570</v>
      </c>
      <c r="H69" s="193"/>
      <c r="I69" s="178"/>
      <c r="J69" s="178"/>
      <c r="K69" s="180"/>
      <c r="L69" s="58"/>
      <c r="M69" s="58"/>
    </row>
    <row r="70" spans="1:13" s="57" customFormat="1" ht="33.75" customHeight="1">
      <c r="A70" s="182"/>
      <c r="B70" s="185"/>
      <c r="C70" s="68">
        <f>+VLOOKUP(D70,'[3]FCST SDV (2)'!$C$2:$T$2000,18,0)</f>
        <v>0</v>
      </c>
      <c r="D70" s="82" t="s">
        <v>54</v>
      </c>
      <c r="E70" s="69">
        <f>+VLOOKUP(D70,'[3]FCST SDV (2)'!$C$2:$S$2000,17,0)</f>
        <v>327000</v>
      </c>
      <c r="F70" s="83">
        <v>100</v>
      </c>
      <c r="G70" s="69">
        <f t="shared" si="1"/>
        <v>3270</v>
      </c>
      <c r="H70" s="193"/>
      <c r="I70" s="178"/>
      <c r="J70" s="178"/>
      <c r="K70" s="180"/>
      <c r="L70" s="58"/>
      <c r="M70" s="58"/>
    </row>
    <row r="71" spans="1:13" s="57" customFormat="1" ht="33.75" customHeight="1">
      <c r="A71" s="182"/>
      <c r="B71" s="185"/>
      <c r="C71" s="68">
        <f>+VLOOKUP(D71,'[3]FCST SDV (2)'!$C$2:$T$2000,18,0)</f>
        <v>0</v>
      </c>
      <c r="D71" s="82" t="s">
        <v>55</v>
      </c>
      <c r="E71" s="69">
        <f>+VLOOKUP(D71,'[3]FCST SDV (2)'!$C$2:$S$2000,17,0)</f>
        <v>156000</v>
      </c>
      <c r="F71" s="83">
        <v>2500</v>
      </c>
      <c r="G71" s="69">
        <f t="shared" si="1"/>
        <v>62.4</v>
      </c>
      <c r="H71" s="193"/>
      <c r="I71" s="178"/>
      <c r="J71" s="178"/>
      <c r="K71" s="180"/>
      <c r="L71" s="58"/>
      <c r="M71" s="58"/>
    </row>
    <row r="72" spans="1:13" s="16" customFormat="1" ht="33.75" customHeight="1" thickBot="1">
      <c r="A72" s="183"/>
      <c r="B72" s="186"/>
      <c r="C72" s="191" t="s">
        <v>32</v>
      </c>
      <c r="D72" s="191"/>
      <c r="E72" s="87">
        <f>+SUM(E51:E71)</f>
        <v>5801015</v>
      </c>
      <c r="F72" s="107"/>
      <c r="G72" s="87">
        <f>+SUM(G51:G71)</f>
        <v>16507.271666666667</v>
      </c>
      <c r="H72" s="115"/>
      <c r="I72" s="175" t="s">
        <v>166</v>
      </c>
      <c r="J72" s="175"/>
      <c r="K72" s="176"/>
    </row>
    <row r="73" spans="1:13" s="9" customFormat="1" ht="33.75" hidden="1" customHeight="1">
      <c r="A73" s="134">
        <v>4</v>
      </c>
      <c r="B73" s="136" t="s">
        <v>59</v>
      </c>
      <c r="C73" s="68" t="str">
        <f>+VLOOKUP(D73,[4]FCSTSDV!$C$2:$T$20000,18,0)</f>
        <v>TW01 COVER FPC</v>
      </c>
      <c r="D73" s="88" t="s">
        <v>91</v>
      </c>
      <c r="E73" s="89">
        <f>+VLOOKUP(D73,'[5]FCST SDV'!$C:$V,20,0)</f>
        <v>220000</v>
      </c>
      <c r="F73" s="69"/>
      <c r="G73" s="69" t="e">
        <f>+E73/F73</f>
        <v>#DIV/0!</v>
      </c>
      <c r="H73" s="142">
        <v>14692</v>
      </c>
      <c r="I73" s="142" t="e">
        <f>+G77-H73</f>
        <v>#DIV/0!</v>
      </c>
      <c r="J73" s="142" t="e">
        <f>+H73+I73</f>
        <v>#DIV/0!</v>
      </c>
      <c r="K73" s="143" t="s">
        <v>47</v>
      </c>
    </row>
    <row r="74" spans="1:13" s="57" customFormat="1" ht="33.75" hidden="1" customHeight="1">
      <c r="A74" s="134"/>
      <c r="B74" s="136"/>
      <c r="C74" s="68" t="str">
        <f>+VLOOKUP(D74,[4]FCSTSDV!$C$2:$T$20000,18,0)</f>
        <v>M23  EMBO CUSHION</v>
      </c>
      <c r="D74" s="90" t="s">
        <v>72</v>
      </c>
      <c r="E74" s="89">
        <f>+VLOOKUP(D74,'[5]FCST SDV'!$C:$V,20,0)</f>
        <v>567046</v>
      </c>
      <c r="F74" s="69"/>
      <c r="G74" s="69" t="e">
        <f>+E74/F74</f>
        <v>#DIV/0!</v>
      </c>
      <c r="H74" s="142"/>
      <c r="I74" s="142"/>
      <c r="J74" s="142"/>
      <c r="K74" s="143"/>
    </row>
    <row r="75" spans="1:13" s="57" customFormat="1" ht="33.75" hidden="1" customHeight="1">
      <c r="A75" s="134"/>
      <c r="B75" s="136"/>
      <c r="C75" s="68" t="str">
        <f>+VLOOKUP(D75,[4]FCSTSDV!$C$2:$T$20000,18,0)</f>
        <v>OLD) C-IC (POR)</v>
      </c>
      <c r="D75" s="90" t="s">
        <v>119</v>
      </c>
      <c r="E75" s="89">
        <f>+VLOOKUP(D75,'[5]FCST SDV'!$C:$V,20,0)</f>
        <v>1725000</v>
      </c>
      <c r="F75" s="69"/>
      <c r="G75" s="69" t="e">
        <f>+E75/F75</f>
        <v>#DIV/0!</v>
      </c>
      <c r="H75" s="142"/>
      <c r="I75" s="142"/>
      <c r="J75" s="142"/>
      <c r="K75" s="143"/>
    </row>
    <row r="76" spans="1:13" s="57" customFormat="1" ht="33.75" hidden="1" customHeight="1">
      <c r="A76" s="134"/>
      <c r="B76" s="136"/>
      <c r="C76" s="68" t="str">
        <f>+VLOOKUP(D76,[4]FCSTSDV!$C$2:$T$20000,18,0)</f>
        <v>TV01 COVER FPC</v>
      </c>
      <c r="D76" s="90" t="s">
        <v>56</v>
      </c>
      <c r="E76" s="89">
        <f>+VLOOKUP(D76,'[5]FCST SDV'!$C:$V,20,0)</f>
        <v>264000</v>
      </c>
      <c r="F76" s="69"/>
      <c r="G76" s="69" t="e">
        <f>+E76/F76</f>
        <v>#DIV/0!</v>
      </c>
      <c r="H76" s="142"/>
      <c r="I76" s="142"/>
      <c r="J76" s="142"/>
      <c r="K76" s="143"/>
    </row>
    <row r="77" spans="1:13" s="15" customFormat="1" ht="33.75" hidden="1" customHeight="1" thickBot="1">
      <c r="A77" s="135"/>
      <c r="B77" s="137"/>
      <c r="C77" s="138" t="s">
        <v>32</v>
      </c>
      <c r="D77" s="139"/>
      <c r="E77" s="87">
        <f>SUM(E73:E76)</f>
        <v>2776046</v>
      </c>
      <c r="F77" s="91"/>
      <c r="G77" s="92" t="e">
        <f>SUM(G73:G76)</f>
        <v>#DIV/0!</v>
      </c>
      <c r="H77" s="140" t="s">
        <v>127</v>
      </c>
      <c r="I77" s="140"/>
      <c r="J77" s="140"/>
      <c r="K77" s="141"/>
    </row>
    <row r="78" spans="1:13" s="24" customFormat="1" ht="32.25" customHeight="1">
      <c r="A78" s="181">
        <v>3</v>
      </c>
      <c r="B78" s="184" t="s">
        <v>73</v>
      </c>
      <c r="C78" s="68">
        <f>+VLOOKUP(D78,'[3]FCST SDV (2)'!$C$2:$T$2000,18,0)</f>
        <v>0</v>
      </c>
      <c r="D78" s="93" t="s">
        <v>74</v>
      </c>
      <c r="E78" s="69">
        <f>+VLOOKUP(D78,'[3]FCST SDV (2)'!$C$2:$S$2000,17,0)</f>
        <v>350000</v>
      </c>
      <c r="F78" s="94">
        <v>1000</v>
      </c>
      <c r="G78" s="95">
        <f>+E78/F78</f>
        <v>350</v>
      </c>
      <c r="H78" s="190">
        <v>300</v>
      </c>
      <c r="I78" s="190">
        <f>+G96-H78</f>
        <v>10057.640692640693</v>
      </c>
      <c r="J78" s="190">
        <f>+H78+I78</f>
        <v>10357.640692640693</v>
      </c>
      <c r="K78" s="187"/>
    </row>
    <row r="79" spans="1:13" s="24" customFormat="1" ht="32.25" customHeight="1">
      <c r="A79" s="182"/>
      <c r="B79" s="185"/>
      <c r="C79" s="68">
        <f>+VLOOKUP(D79,'[3]FCST SDV (2)'!$C$2:$T$2000,18,0)</f>
        <v>0</v>
      </c>
      <c r="D79" s="93" t="s">
        <v>102</v>
      </c>
      <c r="E79" s="69">
        <f>+VLOOKUP(D79,'[3]FCST SDV (2)'!$C$2:$S$2000,17,0)</f>
        <v>260000</v>
      </c>
      <c r="F79" s="94">
        <v>1000</v>
      </c>
      <c r="G79" s="69">
        <f t="shared" ref="G79:G95" si="2">+E79/F79</f>
        <v>260</v>
      </c>
      <c r="H79" s="153"/>
      <c r="I79" s="153"/>
      <c r="J79" s="153"/>
      <c r="K79" s="188"/>
    </row>
    <row r="80" spans="1:13" s="24" customFormat="1" ht="32.25" customHeight="1">
      <c r="A80" s="182"/>
      <c r="B80" s="185"/>
      <c r="C80" s="68">
        <f>+VLOOKUP(D80,'[3]FCST SDV (2)'!$C$2:$T$2000,18,0)</f>
        <v>0</v>
      </c>
      <c r="D80" s="93" t="s">
        <v>34</v>
      </c>
      <c r="E80" s="69">
        <f>+VLOOKUP(D80,'[3]FCST SDV (2)'!$C$2:$S$2000,17,0)</f>
        <v>11500</v>
      </c>
      <c r="F80" s="94">
        <v>11000</v>
      </c>
      <c r="G80" s="69">
        <f t="shared" si="2"/>
        <v>1.0454545454545454</v>
      </c>
      <c r="H80" s="153"/>
      <c r="I80" s="153"/>
      <c r="J80" s="153"/>
      <c r="K80" s="188"/>
    </row>
    <row r="81" spans="1:11" s="24" customFormat="1" ht="37.5" customHeight="1">
      <c r="A81" s="182"/>
      <c r="B81" s="185"/>
      <c r="C81" s="68">
        <f>+VLOOKUP(D81,'[3]FCST SDV (2)'!$C$2:$T$2000,18,0)</f>
        <v>0</v>
      </c>
      <c r="D81" s="96" t="s">
        <v>167</v>
      </c>
      <c r="E81" s="69">
        <f>+VLOOKUP(D81,'[3]FCST SDV (2)'!$C$2:$S$2000,17,0)</f>
        <v>0</v>
      </c>
      <c r="F81" s="97">
        <v>19000</v>
      </c>
      <c r="G81" s="69">
        <f t="shared" si="2"/>
        <v>0</v>
      </c>
      <c r="H81" s="153"/>
      <c r="I81" s="153"/>
      <c r="J81" s="153"/>
      <c r="K81" s="188"/>
    </row>
    <row r="82" spans="1:11" s="24" customFormat="1" ht="39" customHeight="1">
      <c r="A82" s="182"/>
      <c r="B82" s="185"/>
      <c r="C82" s="68">
        <f>+VLOOKUP(D82,'[3]FCST SDV (2)'!$C$2:$T$2000,18,0)</f>
        <v>0</v>
      </c>
      <c r="D82" s="98" t="s">
        <v>167</v>
      </c>
      <c r="E82" s="69">
        <f>+VLOOKUP(D82,'[3]FCST SDV (2)'!$C$2:$S$2000,17,0)</f>
        <v>0</v>
      </c>
      <c r="F82" s="97">
        <v>19000</v>
      </c>
      <c r="G82" s="69">
        <f t="shared" si="2"/>
        <v>0</v>
      </c>
      <c r="H82" s="153"/>
      <c r="I82" s="153"/>
      <c r="J82" s="153"/>
      <c r="K82" s="188"/>
    </row>
    <row r="83" spans="1:11" s="24" customFormat="1" ht="32.25" customHeight="1">
      <c r="A83" s="182"/>
      <c r="B83" s="185"/>
      <c r="C83" s="68">
        <f>+VLOOKUP(D83,'[3]FCST SDV (2)'!$C$2:$T$2000,18,0)</f>
        <v>0</v>
      </c>
      <c r="D83" s="98" t="s">
        <v>43</v>
      </c>
      <c r="E83" s="69">
        <f>+VLOOKUP(D83,'[3]FCST SDV (2)'!$C$2:$S$2000,17,0)</f>
        <v>183000</v>
      </c>
      <c r="F83" s="97">
        <v>1000</v>
      </c>
      <c r="G83" s="69">
        <f t="shared" si="2"/>
        <v>183</v>
      </c>
      <c r="H83" s="153"/>
      <c r="I83" s="153"/>
      <c r="J83" s="153"/>
      <c r="K83" s="188"/>
    </row>
    <row r="84" spans="1:11" s="24" customFormat="1" ht="32.25" customHeight="1">
      <c r="A84" s="182"/>
      <c r="B84" s="185"/>
      <c r="C84" s="68">
        <f>+VLOOKUP(D84,'[3]FCST SDV (2)'!$C$2:$T$2000,18,0)</f>
        <v>0</v>
      </c>
      <c r="D84" s="98" t="s">
        <v>44</v>
      </c>
      <c r="E84" s="69">
        <f>+VLOOKUP(D84,'[3]FCST SDV (2)'!$C$2:$S$2000,17,0)</f>
        <v>24500</v>
      </c>
      <c r="F84" s="97">
        <v>300</v>
      </c>
      <c r="G84" s="69">
        <f t="shared" si="2"/>
        <v>81.666666666666671</v>
      </c>
      <c r="H84" s="153"/>
      <c r="I84" s="153"/>
      <c r="J84" s="153"/>
      <c r="K84" s="188"/>
    </row>
    <row r="85" spans="1:11" s="24" customFormat="1" ht="32.25" customHeight="1">
      <c r="A85" s="182"/>
      <c r="B85" s="185"/>
      <c r="C85" s="68">
        <f>+VLOOKUP(D85,'[3]FCST SDV (2)'!$C$2:$T$2000,18,0)</f>
        <v>0</v>
      </c>
      <c r="D85" s="98" t="s">
        <v>103</v>
      </c>
      <c r="E85" s="69">
        <f>+VLOOKUP(D85,'[3]FCST SDV (2)'!$C$2:$S$2000,17,0)</f>
        <v>218000</v>
      </c>
      <c r="F85" s="97">
        <v>1000</v>
      </c>
      <c r="G85" s="69">
        <f t="shared" si="2"/>
        <v>218</v>
      </c>
      <c r="H85" s="153"/>
      <c r="I85" s="153"/>
      <c r="J85" s="153"/>
      <c r="K85" s="188"/>
    </row>
    <row r="86" spans="1:11" s="24" customFormat="1" ht="45" customHeight="1">
      <c r="A86" s="182"/>
      <c r="B86" s="185"/>
      <c r="C86" s="68">
        <f>+VLOOKUP(D86,'[3]FCST SDV (2)'!$C$2:$T$2000,18,0)</f>
        <v>0</v>
      </c>
      <c r="D86" s="98" t="s">
        <v>92</v>
      </c>
      <c r="E86" s="69">
        <f>+VLOOKUP(D86,'[3]FCST SDV (2)'!$C$2:$S$2000,17,0)</f>
        <v>1376000</v>
      </c>
      <c r="F86" s="97">
        <v>1000</v>
      </c>
      <c r="G86" s="69">
        <f t="shared" si="2"/>
        <v>1376</v>
      </c>
      <c r="H86" s="153"/>
      <c r="I86" s="153"/>
      <c r="J86" s="153"/>
      <c r="K86" s="188"/>
    </row>
    <row r="87" spans="1:11" s="24" customFormat="1" ht="32.25" customHeight="1">
      <c r="A87" s="182"/>
      <c r="B87" s="185"/>
      <c r="C87" s="68">
        <f>+VLOOKUP(D87,'[3]FCST SDV (2)'!$C$2:$T$2000,18,0)</f>
        <v>0</v>
      </c>
      <c r="D87" s="98" t="s">
        <v>93</v>
      </c>
      <c r="E87" s="69">
        <f>+VLOOKUP(D87,'[3]FCST SDV (2)'!$C$2:$S$2000,17,0)</f>
        <v>1330000</v>
      </c>
      <c r="F87" s="97">
        <v>3000</v>
      </c>
      <c r="G87" s="69">
        <f t="shared" si="2"/>
        <v>443.33333333333331</v>
      </c>
      <c r="H87" s="153"/>
      <c r="I87" s="153"/>
      <c r="J87" s="153"/>
      <c r="K87" s="188"/>
    </row>
    <row r="88" spans="1:11" s="24" customFormat="1" ht="32.25" customHeight="1">
      <c r="A88" s="182"/>
      <c r="B88" s="185"/>
      <c r="C88" s="68">
        <f>+VLOOKUP(D88,'[3]FCST SDV (2)'!$C$2:$T$2000,18,0)</f>
        <v>0</v>
      </c>
      <c r="D88" s="98" t="s">
        <v>94</v>
      </c>
      <c r="E88" s="69">
        <f>+VLOOKUP(D88,'[3]FCST SDV (2)'!$C$2:$S$2000,17,0)</f>
        <v>1455000</v>
      </c>
      <c r="F88" s="97">
        <v>900</v>
      </c>
      <c r="G88" s="69">
        <f t="shared" si="2"/>
        <v>1616.6666666666667</v>
      </c>
      <c r="H88" s="153"/>
      <c r="I88" s="153"/>
      <c r="J88" s="153"/>
      <c r="K88" s="188"/>
    </row>
    <row r="89" spans="1:11" s="24" customFormat="1" ht="32.25" customHeight="1">
      <c r="A89" s="182"/>
      <c r="B89" s="185"/>
      <c r="C89" s="68">
        <f>+VLOOKUP(D89,'[3]FCST SDV (2)'!$C$2:$T$2000,18,0)</f>
        <v>0</v>
      </c>
      <c r="D89" s="98" t="s">
        <v>105</v>
      </c>
      <c r="E89" s="69">
        <f>+VLOOKUP(D89,'[3]FCST SDV (2)'!$C$2:$S$2000,17,0)</f>
        <v>2145000</v>
      </c>
      <c r="F89" s="97">
        <v>2800</v>
      </c>
      <c r="G89" s="69">
        <f t="shared" si="2"/>
        <v>766.07142857142856</v>
      </c>
      <c r="H89" s="153"/>
      <c r="I89" s="153"/>
      <c r="J89" s="153"/>
      <c r="K89" s="188"/>
    </row>
    <row r="90" spans="1:11" s="24" customFormat="1" ht="32.25" customHeight="1">
      <c r="A90" s="182"/>
      <c r="B90" s="185"/>
      <c r="C90" s="68">
        <f>+VLOOKUP(D90,'[3]FCST SDV (2)'!$C$2:$T$2000,18,0)</f>
        <v>0</v>
      </c>
      <c r="D90" s="98" t="s">
        <v>106</v>
      </c>
      <c r="E90" s="69">
        <f>+VLOOKUP(D90,'[3]FCST SDV (2)'!$C$2:$S$2000,17,0)</f>
        <v>2115000</v>
      </c>
      <c r="F90" s="97">
        <v>2800</v>
      </c>
      <c r="G90" s="69">
        <f t="shared" si="2"/>
        <v>755.35714285714289</v>
      </c>
      <c r="H90" s="153"/>
      <c r="I90" s="153"/>
      <c r="J90" s="153"/>
      <c r="K90" s="188"/>
    </row>
    <row r="91" spans="1:11" s="24" customFormat="1" ht="32.25" customHeight="1">
      <c r="A91" s="182"/>
      <c r="B91" s="185"/>
      <c r="C91" s="68">
        <f>+VLOOKUP(D91,'[3]FCST SDV (2)'!$C$2:$T$2000,18,0)</f>
        <v>0</v>
      </c>
      <c r="D91" s="98" t="s">
        <v>107</v>
      </c>
      <c r="E91" s="69">
        <f>+VLOOKUP(D91,'[3]FCST SDV (2)'!$C$2:$S$2000,17,0)</f>
        <v>2055000</v>
      </c>
      <c r="F91" s="97">
        <v>2500</v>
      </c>
      <c r="G91" s="69">
        <f t="shared" si="2"/>
        <v>822</v>
      </c>
      <c r="H91" s="153"/>
      <c r="I91" s="153"/>
      <c r="J91" s="153"/>
      <c r="K91" s="188"/>
    </row>
    <row r="92" spans="1:11" s="24" customFormat="1" ht="32.25" customHeight="1">
      <c r="A92" s="182"/>
      <c r="B92" s="185"/>
      <c r="C92" s="68">
        <f>+VLOOKUP(D92,'[3]FCST SDV (2)'!$C$2:$T$2000,18,0)</f>
        <v>0</v>
      </c>
      <c r="D92" s="98" t="s">
        <v>109</v>
      </c>
      <c r="E92" s="69">
        <f>+VLOOKUP(D92,'[3]FCST SDV (2)'!$C$2:$S$2000,17,0)</f>
        <v>2389500</v>
      </c>
      <c r="F92" s="97">
        <v>2700</v>
      </c>
      <c r="G92" s="69">
        <f t="shared" si="2"/>
        <v>885</v>
      </c>
      <c r="H92" s="153"/>
      <c r="I92" s="153"/>
      <c r="J92" s="153"/>
      <c r="K92" s="188"/>
    </row>
    <row r="93" spans="1:11" s="24" customFormat="1" ht="36.75" customHeight="1">
      <c r="A93" s="182"/>
      <c r="B93" s="185"/>
      <c r="C93" s="68">
        <f>+VLOOKUP(D93,'[3]FCST SDV (2)'!$C$2:$T$2000,18,0)</f>
        <v>0</v>
      </c>
      <c r="D93" s="98" t="s">
        <v>113</v>
      </c>
      <c r="E93" s="69">
        <f>+VLOOKUP(D93,'[3]FCST SDV (2)'!$C$2:$S$2000,17,0)</f>
        <v>2370000</v>
      </c>
      <c r="F93" s="97">
        <v>2800</v>
      </c>
      <c r="G93" s="69">
        <f t="shared" si="2"/>
        <v>846.42857142857144</v>
      </c>
      <c r="H93" s="153"/>
      <c r="I93" s="153"/>
      <c r="J93" s="153"/>
      <c r="K93" s="188"/>
    </row>
    <row r="94" spans="1:11" s="24" customFormat="1" ht="32.25" customHeight="1">
      <c r="A94" s="182"/>
      <c r="B94" s="185"/>
      <c r="C94" s="68">
        <f>+VLOOKUP(D94,'[3]FCST SDV (2)'!$C$2:$T$2000,18,0)</f>
        <v>0</v>
      </c>
      <c r="D94" s="98" t="s">
        <v>119</v>
      </c>
      <c r="E94" s="69">
        <f>+VLOOKUP(D94,'[3]FCST SDV (2)'!$C$2:$S$2000,17,0)</f>
        <v>2280000</v>
      </c>
      <c r="F94" s="97">
        <v>2500</v>
      </c>
      <c r="G94" s="69">
        <f t="shared" si="2"/>
        <v>912</v>
      </c>
      <c r="H94" s="153"/>
      <c r="I94" s="153"/>
      <c r="J94" s="153"/>
      <c r="K94" s="188"/>
    </row>
    <row r="95" spans="1:11" s="24" customFormat="1" ht="32.25" customHeight="1">
      <c r="A95" s="182"/>
      <c r="B95" s="185"/>
      <c r="C95" s="68">
        <f>+VLOOKUP(D95,'[3]FCST SDV (2)'!$C$2:$T$2000,18,0)</f>
        <v>0</v>
      </c>
      <c r="D95" s="98" t="s">
        <v>112</v>
      </c>
      <c r="E95" s="69">
        <f>+VLOOKUP(D95,'[3]FCST SDV (2)'!$C$2:$S$2000,17,0)</f>
        <v>2355000</v>
      </c>
      <c r="F95" s="97">
        <v>2800</v>
      </c>
      <c r="G95" s="69">
        <f t="shared" si="2"/>
        <v>841.07142857142856</v>
      </c>
      <c r="H95" s="153"/>
      <c r="I95" s="153"/>
      <c r="J95" s="153"/>
      <c r="K95" s="188"/>
    </row>
    <row r="96" spans="1:11" s="36" customFormat="1" ht="32.25" customHeight="1" thickBot="1">
      <c r="A96" s="183"/>
      <c r="B96" s="186"/>
      <c r="C96" s="155" t="s">
        <v>32</v>
      </c>
      <c r="D96" s="155"/>
      <c r="E96" s="99">
        <f>+SUM(E78:E95)</f>
        <v>20917500</v>
      </c>
      <c r="F96" s="100"/>
      <c r="G96" s="100">
        <f>+SUM(G78:G95)</f>
        <v>10357.640692640693</v>
      </c>
      <c r="H96" s="156" t="s">
        <v>168</v>
      </c>
      <c r="I96" s="156"/>
      <c r="J96" s="156"/>
      <c r="K96" s="189"/>
    </row>
    <row r="97" spans="1:11" s="24" customFormat="1" ht="32.25" customHeight="1">
      <c r="A97" s="194">
        <v>4</v>
      </c>
      <c r="B97" s="221" t="s">
        <v>58</v>
      </c>
      <c r="C97" s="68">
        <f>+VLOOKUP(D97,'[3]FCST SDV (2)'!$C$2:$T$2000,18,0)</f>
        <v>0</v>
      </c>
      <c r="D97" s="101" t="s">
        <v>135</v>
      </c>
      <c r="E97" s="69">
        <f>+VLOOKUP(D97,'[3]FCST SDV (2)'!$C$2:$S$2000,17,0)</f>
        <v>34000</v>
      </c>
      <c r="F97" s="102">
        <v>450</v>
      </c>
      <c r="G97" s="69">
        <f>+E97/F97</f>
        <v>75.555555555555557</v>
      </c>
      <c r="H97" s="197">
        <v>1320</v>
      </c>
      <c r="I97" s="197">
        <f>+G109-H97</f>
        <v>8678.8888888888869</v>
      </c>
      <c r="J97" s="197">
        <f>+H97+I97</f>
        <v>9998.8888888888869</v>
      </c>
      <c r="K97" s="200"/>
    </row>
    <row r="98" spans="1:11" s="24" customFormat="1" ht="32.25" customHeight="1">
      <c r="A98" s="134"/>
      <c r="B98" s="136"/>
      <c r="C98" s="68">
        <f>+VLOOKUP(D98,'[3]FCST SDV (2)'!$C$2:$T$2000,18,0)</f>
        <v>0</v>
      </c>
      <c r="D98" s="101" t="s">
        <v>137</v>
      </c>
      <c r="E98" s="69">
        <f>+VLOOKUP(D98,'[3]FCST SDV (2)'!$C$2:$S$2000,17,0)</f>
        <v>63000</v>
      </c>
      <c r="F98" s="97">
        <v>600</v>
      </c>
      <c r="G98" s="69">
        <f t="shared" ref="G98:G108" si="3">+E98/F98</f>
        <v>105</v>
      </c>
      <c r="H98" s="157"/>
      <c r="I98" s="157"/>
      <c r="J98" s="157"/>
      <c r="K98" s="167"/>
    </row>
    <row r="99" spans="1:11" s="24" customFormat="1" ht="32.25" customHeight="1">
      <c r="A99" s="134"/>
      <c r="B99" s="136"/>
      <c r="C99" s="68">
        <f>+VLOOKUP(D99,'[3]FCST SDV (2)'!$C$2:$T$2000,18,0)</f>
        <v>0</v>
      </c>
      <c r="D99" s="101" t="s">
        <v>160</v>
      </c>
      <c r="E99" s="69">
        <f>+VLOOKUP(D99,'[3]FCST SDV (2)'!$C$2:$S$2000,17,0)</f>
        <v>0</v>
      </c>
      <c r="F99" s="97">
        <v>1000</v>
      </c>
      <c r="G99" s="69">
        <f t="shared" si="3"/>
        <v>0</v>
      </c>
      <c r="H99" s="157"/>
      <c r="I99" s="157"/>
      <c r="J99" s="157"/>
      <c r="K99" s="167"/>
    </row>
    <row r="100" spans="1:11" s="24" customFormat="1" ht="32.25" customHeight="1">
      <c r="A100" s="134"/>
      <c r="B100" s="136"/>
      <c r="C100" s="68">
        <f>+VLOOKUP(D100,'[3]FCST SDV (2)'!$C$2:$T$2000,18,0)</f>
        <v>0</v>
      </c>
      <c r="D100" s="101" t="s">
        <v>38</v>
      </c>
      <c r="E100" s="69">
        <f>+VLOOKUP(D100,'[3]FCST SDV (2)'!$C$2:$S$2000,17,0)</f>
        <v>59850</v>
      </c>
      <c r="F100" s="97">
        <v>525</v>
      </c>
      <c r="G100" s="69">
        <f t="shared" si="3"/>
        <v>114</v>
      </c>
      <c r="H100" s="157"/>
      <c r="I100" s="157"/>
      <c r="J100" s="157"/>
      <c r="K100" s="167"/>
    </row>
    <row r="101" spans="1:11" s="24" customFormat="1" ht="32.25" customHeight="1">
      <c r="A101" s="134"/>
      <c r="B101" s="136"/>
      <c r="C101" s="68">
        <f>+VLOOKUP(D101,'[3]FCST SDV (2)'!$C$2:$T$2000,18,0)</f>
        <v>0</v>
      </c>
      <c r="D101" s="101" t="s">
        <v>125</v>
      </c>
      <c r="E101" s="69">
        <f>+VLOOKUP(D101,'[3]FCST SDV (2)'!$C$2:$S$2000,17,0)</f>
        <v>430000</v>
      </c>
      <c r="F101" s="97">
        <v>375</v>
      </c>
      <c r="G101" s="69">
        <f t="shared" si="3"/>
        <v>1146.6666666666667</v>
      </c>
      <c r="H101" s="157"/>
      <c r="I101" s="157"/>
      <c r="J101" s="157"/>
      <c r="K101" s="167"/>
    </row>
    <row r="102" spans="1:11" s="24" customFormat="1" ht="32.25" customHeight="1">
      <c r="A102" s="134"/>
      <c r="B102" s="136"/>
      <c r="C102" s="68">
        <f>+VLOOKUP(D102,'[3]FCST SDV (2)'!$C$2:$T$2000,18,0)</f>
        <v>0</v>
      </c>
      <c r="D102" s="101" t="s">
        <v>45</v>
      </c>
      <c r="E102" s="69">
        <f>+VLOOKUP(D102,'[3]FCST SDV (2)'!$C$2:$S$2000,17,0)</f>
        <v>1883000</v>
      </c>
      <c r="F102" s="97">
        <v>375</v>
      </c>
      <c r="G102" s="69">
        <f t="shared" si="3"/>
        <v>5021.333333333333</v>
      </c>
      <c r="H102" s="157"/>
      <c r="I102" s="157"/>
      <c r="J102" s="157"/>
      <c r="K102" s="167"/>
    </row>
    <row r="103" spans="1:11" s="24" customFormat="1" ht="32.25" customHeight="1">
      <c r="A103" s="134"/>
      <c r="B103" s="136"/>
      <c r="C103" s="68">
        <f>+VLOOKUP(D103,'[3]FCST SDV (2)'!$C$2:$T$2000,18,0)</f>
        <v>0</v>
      </c>
      <c r="D103" s="101" t="s">
        <v>41</v>
      </c>
      <c r="E103" s="69">
        <f>+VLOOKUP(D103,'[3]FCST SDV (2)'!$C$2:$S$2000,17,0)</f>
        <v>206625</v>
      </c>
      <c r="F103" s="97">
        <v>375</v>
      </c>
      <c r="G103" s="69">
        <f t="shared" si="3"/>
        <v>551</v>
      </c>
      <c r="H103" s="157"/>
      <c r="I103" s="157"/>
      <c r="J103" s="157"/>
      <c r="K103" s="167"/>
    </row>
    <row r="104" spans="1:11" s="24" customFormat="1" ht="32.25" customHeight="1">
      <c r="A104" s="134"/>
      <c r="B104" s="136"/>
      <c r="C104" s="68">
        <f>+VLOOKUP(D104,'[3]FCST SDV (2)'!$C$2:$T$2000,18,0)</f>
        <v>0</v>
      </c>
      <c r="D104" s="101" t="s">
        <v>97</v>
      </c>
      <c r="E104" s="69">
        <f>+VLOOKUP(D104,'[3]FCST SDV (2)'!$C$2:$S$2000,17,0)</f>
        <v>192500</v>
      </c>
      <c r="F104" s="97">
        <v>375</v>
      </c>
      <c r="G104" s="69">
        <f t="shared" si="3"/>
        <v>513.33333333333337</v>
      </c>
      <c r="H104" s="157"/>
      <c r="I104" s="157"/>
      <c r="J104" s="157"/>
      <c r="K104" s="167"/>
    </row>
    <row r="105" spans="1:11" s="24" customFormat="1" ht="32.25" customHeight="1">
      <c r="A105" s="134"/>
      <c r="B105" s="136"/>
      <c r="C105" s="68">
        <f>+VLOOKUP(D105,'[3]FCST SDV (2)'!$C$2:$T$2000,18,0)</f>
        <v>0</v>
      </c>
      <c r="D105" s="101" t="s">
        <v>39</v>
      </c>
      <c r="E105" s="69">
        <f>+VLOOKUP(D105,'[3]FCST SDV (2)'!$C$2:$S$2000,17,0)</f>
        <v>162000</v>
      </c>
      <c r="F105" s="97">
        <v>375</v>
      </c>
      <c r="G105" s="69">
        <f t="shared" si="3"/>
        <v>432</v>
      </c>
      <c r="H105" s="157"/>
      <c r="I105" s="157"/>
      <c r="J105" s="157"/>
      <c r="K105" s="167"/>
    </row>
    <row r="106" spans="1:11" s="24" customFormat="1" ht="32.25" customHeight="1">
      <c r="A106" s="134"/>
      <c r="B106" s="136"/>
      <c r="C106" s="68">
        <f>+VLOOKUP(D106,'[3]FCST SDV (2)'!$C$2:$T$2000,18,0)</f>
        <v>0</v>
      </c>
      <c r="D106" s="101" t="s">
        <v>40</v>
      </c>
      <c r="E106" s="69">
        <f>+VLOOKUP(D106,'[3]FCST SDV (2)'!$C$2:$S$2000,17,0)</f>
        <v>570000</v>
      </c>
      <c r="F106" s="97">
        <v>1000</v>
      </c>
      <c r="G106" s="69">
        <f t="shared" si="3"/>
        <v>570</v>
      </c>
      <c r="H106" s="157"/>
      <c r="I106" s="157"/>
      <c r="J106" s="157"/>
      <c r="K106" s="167"/>
    </row>
    <row r="107" spans="1:11" s="24" customFormat="1" ht="32.25" customHeight="1">
      <c r="A107" s="134"/>
      <c r="B107" s="136"/>
      <c r="C107" s="68">
        <f>+VLOOKUP(D107,'[3]FCST SDV (2)'!$C$2:$T$2000,18,0)</f>
        <v>0</v>
      </c>
      <c r="D107" s="101" t="s">
        <v>112</v>
      </c>
      <c r="E107" s="69">
        <f>+VLOOKUP(D107,'[3]FCST SDV (2)'!$C$2:$S$2000,17,0)</f>
        <v>2355000</v>
      </c>
      <c r="F107" s="97">
        <v>3000</v>
      </c>
      <c r="G107" s="69">
        <f t="shared" si="3"/>
        <v>785</v>
      </c>
      <c r="H107" s="157"/>
      <c r="I107" s="157"/>
      <c r="J107" s="157"/>
      <c r="K107" s="167"/>
    </row>
    <row r="108" spans="1:11" s="24" customFormat="1" ht="32.25" customHeight="1">
      <c r="A108" s="134"/>
      <c r="B108" s="136"/>
      <c r="C108" s="68">
        <f>+VLOOKUP(D108,'[3]FCST SDV (2)'!$C$2:$T$2000,18,0)</f>
        <v>0</v>
      </c>
      <c r="D108" s="101" t="s">
        <v>107</v>
      </c>
      <c r="E108" s="69">
        <f>+VLOOKUP(D108,'[3]FCST SDV (2)'!$C$2:$S$2000,17,0)</f>
        <v>2055000</v>
      </c>
      <c r="F108" s="97">
        <v>3000</v>
      </c>
      <c r="G108" s="69">
        <f t="shared" si="3"/>
        <v>685</v>
      </c>
      <c r="H108" s="157"/>
      <c r="I108" s="157"/>
      <c r="J108" s="157"/>
      <c r="K108" s="167"/>
    </row>
    <row r="109" spans="1:11" s="36" customFormat="1" ht="32.25" customHeight="1" thickBot="1">
      <c r="A109" s="135"/>
      <c r="B109" s="137"/>
      <c r="C109" s="201" t="s">
        <v>32</v>
      </c>
      <c r="D109" s="202"/>
      <c r="E109" s="100">
        <f>+SUM(E97:E108)</f>
        <v>8010975</v>
      </c>
      <c r="F109" s="103"/>
      <c r="G109" s="100">
        <f>+SUM(G97:G108)</f>
        <v>9998.8888888888869</v>
      </c>
      <c r="H109" s="203" t="s">
        <v>172</v>
      </c>
      <c r="I109" s="204"/>
      <c r="J109" s="205"/>
      <c r="K109" s="167"/>
    </row>
    <row r="110" spans="1:11" s="24" customFormat="1" ht="32.25" customHeight="1">
      <c r="A110" s="194">
        <v>5</v>
      </c>
      <c r="B110" s="184" t="s">
        <v>75</v>
      </c>
      <c r="C110" s="68">
        <f>+VLOOKUP(D110,'[3]FCST SDV (2)'!$C$2:$T$2000,18,0)</f>
        <v>0</v>
      </c>
      <c r="D110" s="69" t="s">
        <v>150</v>
      </c>
      <c r="E110" s="69">
        <f>+VLOOKUP(D110,'[3]FCST SDV (2)'!$C$2:$S$2000,17,0)</f>
        <v>54000</v>
      </c>
      <c r="F110" s="104">
        <v>1500</v>
      </c>
      <c r="G110" s="69">
        <f>+E110/F110</f>
        <v>36</v>
      </c>
      <c r="H110" s="197">
        <v>896</v>
      </c>
      <c r="I110" s="197">
        <f>+G121-H110</f>
        <v>6886.5</v>
      </c>
      <c r="J110" s="197">
        <f>+H110+I110</f>
        <v>7782.5</v>
      </c>
      <c r="K110" s="188"/>
    </row>
    <row r="111" spans="1:11" s="24" customFormat="1" ht="32.25" customHeight="1">
      <c r="A111" s="134"/>
      <c r="B111" s="195"/>
      <c r="C111" s="68">
        <f>+VLOOKUP(D111,'[3]FCST SDV (2)'!$C$2:$T$2000,18,0)</f>
        <v>0</v>
      </c>
      <c r="D111" s="101" t="s">
        <v>151</v>
      </c>
      <c r="E111" s="69">
        <f>+VLOOKUP(D111,'[3]FCST SDV (2)'!$C$2:$S$2000,17,0)</f>
        <v>63000</v>
      </c>
      <c r="F111" s="104">
        <v>1500</v>
      </c>
      <c r="G111" s="69">
        <f t="shared" ref="G111:G120" si="4">+E111/F111</f>
        <v>42</v>
      </c>
      <c r="H111" s="198"/>
      <c r="I111" s="198"/>
      <c r="J111" s="198"/>
      <c r="K111" s="199"/>
    </row>
    <row r="112" spans="1:11" s="24" customFormat="1" ht="32.25" customHeight="1">
      <c r="A112" s="134"/>
      <c r="B112" s="195"/>
      <c r="C112" s="68">
        <f>+VLOOKUP(D112,'[3]FCST SDV (2)'!$C$2:$T$2000,18,0)</f>
        <v>0</v>
      </c>
      <c r="D112" s="101" t="s">
        <v>152</v>
      </c>
      <c r="E112" s="69">
        <f>+VLOOKUP(D112,'[3]FCST SDV (2)'!$C$2:$S$2000,17,0)</f>
        <v>33000</v>
      </c>
      <c r="F112" s="104">
        <v>3000</v>
      </c>
      <c r="G112" s="69">
        <f t="shared" si="4"/>
        <v>11</v>
      </c>
      <c r="H112" s="198"/>
      <c r="I112" s="198"/>
      <c r="J112" s="198"/>
      <c r="K112" s="199"/>
    </row>
    <row r="113" spans="1:16384" s="24" customFormat="1" ht="32.25" customHeight="1">
      <c r="A113" s="134"/>
      <c r="B113" s="195"/>
      <c r="C113" s="68">
        <f>+VLOOKUP(D113,'[3]FCST SDV (2)'!$C$2:$T$2000,18,0)</f>
        <v>0</v>
      </c>
      <c r="D113" s="101" t="s">
        <v>153</v>
      </c>
      <c r="E113" s="69">
        <f>+VLOOKUP(D113,'[3]FCST SDV (2)'!$C$2:$S$2000,17,0)</f>
        <v>210000</v>
      </c>
      <c r="F113" s="104">
        <v>1500</v>
      </c>
      <c r="G113" s="69">
        <f t="shared" si="4"/>
        <v>140</v>
      </c>
      <c r="H113" s="198"/>
      <c r="I113" s="198"/>
      <c r="J113" s="198"/>
      <c r="K113" s="199"/>
    </row>
    <row r="114" spans="1:16384" s="24" customFormat="1" ht="32.25" customHeight="1">
      <c r="A114" s="134"/>
      <c r="B114" s="195"/>
      <c r="C114" s="68">
        <f>+VLOOKUP(D114,'[3]FCST SDV (2)'!$C$2:$T$2000,18,0)</f>
        <v>0</v>
      </c>
      <c r="D114" s="101" t="s">
        <v>119</v>
      </c>
      <c r="E114" s="69">
        <f>+VLOOKUP(D114,'[3]FCST SDV (2)'!$C$2:$S$2000,17,0)</f>
        <v>2280000</v>
      </c>
      <c r="F114" s="104">
        <v>1000</v>
      </c>
      <c r="G114" s="69">
        <f t="shared" si="4"/>
        <v>2280</v>
      </c>
      <c r="H114" s="198"/>
      <c r="I114" s="198"/>
      <c r="J114" s="198"/>
      <c r="K114" s="199"/>
    </row>
    <row r="115" spans="1:16384" s="24" customFormat="1" ht="32.25" customHeight="1">
      <c r="A115" s="134"/>
      <c r="B115" s="195"/>
      <c r="C115" s="68">
        <f>+VLOOKUP(D115,'[3]FCST SDV (2)'!$C$2:$T$2000,18,0)</f>
        <v>0</v>
      </c>
      <c r="D115" s="101" t="s">
        <v>105</v>
      </c>
      <c r="E115" s="69">
        <f>+VLOOKUP(D115,'[3]FCST SDV (2)'!$C$2:$S$2000,17,0)</f>
        <v>2145000</v>
      </c>
      <c r="F115" s="104">
        <v>1500</v>
      </c>
      <c r="G115" s="69">
        <f t="shared" si="4"/>
        <v>1430</v>
      </c>
      <c r="H115" s="198"/>
      <c r="I115" s="198"/>
      <c r="J115" s="198"/>
      <c r="K115" s="199"/>
    </row>
    <row r="116" spans="1:16384" s="24" customFormat="1" ht="32.25" customHeight="1">
      <c r="A116" s="134"/>
      <c r="B116" s="195"/>
      <c r="C116" s="68">
        <f>+VLOOKUP(D116,'[3]FCST SDV (2)'!$C$2:$T$2000,18,0)</f>
        <v>0</v>
      </c>
      <c r="D116" s="101" t="s">
        <v>104</v>
      </c>
      <c r="E116" s="69">
        <f>+VLOOKUP(D116,'[3]FCST SDV (2)'!$C$2:$S$2000,17,0)</f>
        <v>210000</v>
      </c>
      <c r="F116" s="104">
        <v>300</v>
      </c>
      <c r="G116" s="69">
        <f t="shared" si="4"/>
        <v>700</v>
      </c>
      <c r="H116" s="198"/>
      <c r="I116" s="198"/>
      <c r="J116" s="198"/>
      <c r="K116" s="199"/>
    </row>
    <row r="117" spans="1:16384" s="24" customFormat="1" ht="32.25" customHeight="1">
      <c r="A117" s="134"/>
      <c r="B117" s="195"/>
      <c r="C117" s="68">
        <f>+VLOOKUP(D117,'[3]FCST SDV (2)'!$C$2:$T$2000,18,0)</f>
        <v>0</v>
      </c>
      <c r="D117" s="101" t="s">
        <v>76</v>
      </c>
      <c r="E117" s="69">
        <f>+VLOOKUP(D117,'[3]FCST SDV (2)'!$C$2:$S$2000,17,0)</f>
        <v>186000</v>
      </c>
      <c r="F117" s="104">
        <v>300</v>
      </c>
      <c r="G117" s="69">
        <f t="shared" si="4"/>
        <v>620</v>
      </c>
      <c r="H117" s="198"/>
      <c r="I117" s="198"/>
      <c r="J117" s="198"/>
      <c r="K117" s="199"/>
    </row>
    <row r="118" spans="1:16384" s="24" customFormat="1" ht="32.25" customHeight="1">
      <c r="A118" s="134"/>
      <c r="B118" s="195"/>
      <c r="C118" s="68">
        <f>+VLOOKUP(D118,'[3]FCST SDV (2)'!$C$2:$T$2000,18,0)</f>
        <v>0</v>
      </c>
      <c r="D118" s="101" t="s">
        <v>109</v>
      </c>
      <c r="E118" s="69">
        <f>+VLOOKUP(D118,'[3]FCST SDV (2)'!$C$2:$S$2000,17,0)</f>
        <v>2389500</v>
      </c>
      <c r="F118" s="104">
        <v>1000</v>
      </c>
      <c r="G118" s="69">
        <f t="shared" si="4"/>
        <v>2389.5</v>
      </c>
      <c r="H118" s="198"/>
      <c r="I118" s="198"/>
      <c r="J118" s="198"/>
      <c r="K118" s="199"/>
      <c r="L118" s="74" t="s">
        <v>112</v>
      </c>
      <c r="M118" s="70" t="str">
        <f>+VLOOKUP(N118,[4]FCSTSDV!$C$2:$T$20000,18,0)</f>
        <v>OLD) C-PAD</v>
      </c>
      <c r="N118" s="74" t="s">
        <v>112</v>
      </c>
      <c r="O118" s="70" t="str">
        <f>+VLOOKUP(P118,[4]FCSTSDV!$C$2:$T$20000,18,0)</f>
        <v>OLD) C-PAD</v>
      </c>
      <c r="P118" s="74" t="s">
        <v>112</v>
      </c>
      <c r="Q118" s="70" t="str">
        <f>+VLOOKUP(R118,[4]FCSTSDV!$C$2:$T$20000,18,0)</f>
        <v>OLD) C-PAD</v>
      </c>
      <c r="R118" s="74" t="s">
        <v>112</v>
      </c>
      <c r="S118" s="70" t="str">
        <f>+VLOOKUP(T118,[4]FCSTSDV!$C$2:$T$20000,18,0)</f>
        <v>OLD) C-PAD</v>
      </c>
      <c r="T118" s="74" t="s">
        <v>112</v>
      </c>
      <c r="U118" s="70" t="str">
        <f>+VLOOKUP(V118,[4]FCSTSDV!$C$2:$T$20000,18,0)</f>
        <v>OLD) C-PAD</v>
      </c>
      <c r="V118" s="74" t="s">
        <v>112</v>
      </c>
      <c r="W118" s="70" t="str">
        <f>+VLOOKUP(X118,[4]FCSTSDV!$C$2:$T$20000,18,0)</f>
        <v>OLD) C-PAD</v>
      </c>
      <c r="X118" s="74" t="s">
        <v>112</v>
      </c>
      <c r="Y118" s="70" t="str">
        <f>+VLOOKUP(Z118,[4]FCSTSDV!$C$2:$T$20000,18,0)</f>
        <v>OLD) C-PAD</v>
      </c>
      <c r="Z118" s="74" t="s">
        <v>112</v>
      </c>
      <c r="AA118" s="70" t="str">
        <f>+VLOOKUP(AB118,[4]FCSTSDV!$C$2:$T$20000,18,0)</f>
        <v>OLD) C-PAD</v>
      </c>
      <c r="AB118" s="74" t="s">
        <v>112</v>
      </c>
      <c r="AC118" s="70" t="str">
        <f>+VLOOKUP(AD118,[4]FCSTSDV!$C$2:$T$20000,18,0)</f>
        <v>OLD) C-PAD</v>
      </c>
      <c r="AD118" s="74" t="s">
        <v>112</v>
      </c>
      <c r="AE118" s="70" t="str">
        <f>+VLOOKUP(AF118,[4]FCSTSDV!$C$2:$T$20000,18,0)</f>
        <v>OLD) C-PAD</v>
      </c>
      <c r="AF118" s="74" t="s">
        <v>112</v>
      </c>
      <c r="AG118" s="70" t="str">
        <f>+VLOOKUP(AH118,[4]FCSTSDV!$C$2:$T$20000,18,0)</f>
        <v>OLD) C-PAD</v>
      </c>
      <c r="AH118" s="74" t="s">
        <v>112</v>
      </c>
      <c r="AI118" s="70" t="str">
        <f>+VLOOKUP(AJ118,[4]FCSTSDV!$C$2:$T$20000,18,0)</f>
        <v>OLD) C-PAD</v>
      </c>
      <c r="AJ118" s="74" t="s">
        <v>112</v>
      </c>
      <c r="AK118" s="70" t="str">
        <f>+VLOOKUP(AL118,[4]FCSTSDV!$C$2:$T$20000,18,0)</f>
        <v>OLD) C-PAD</v>
      </c>
      <c r="AL118" s="74" t="s">
        <v>112</v>
      </c>
      <c r="AM118" s="70" t="str">
        <f>+VLOOKUP(AN118,[4]FCSTSDV!$C$2:$T$20000,18,0)</f>
        <v>OLD) C-PAD</v>
      </c>
      <c r="AN118" s="74" t="s">
        <v>112</v>
      </c>
      <c r="AO118" s="70" t="str">
        <f>+VLOOKUP(AP118,[4]FCSTSDV!$C$2:$T$20000,18,0)</f>
        <v>OLD) C-PAD</v>
      </c>
      <c r="AP118" s="74" t="s">
        <v>112</v>
      </c>
      <c r="AQ118" s="70" t="str">
        <f>+VLOOKUP(AR118,[4]FCSTSDV!$C$2:$T$20000,18,0)</f>
        <v>OLD) C-PAD</v>
      </c>
      <c r="AR118" s="74" t="s">
        <v>112</v>
      </c>
      <c r="AS118" s="70" t="str">
        <f>+VLOOKUP(AT118,[4]FCSTSDV!$C$2:$T$20000,18,0)</f>
        <v>OLD) C-PAD</v>
      </c>
      <c r="AT118" s="74" t="s">
        <v>112</v>
      </c>
      <c r="AU118" s="70" t="str">
        <f>+VLOOKUP(AV118,[4]FCSTSDV!$C$2:$T$20000,18,0)</f>
        <v>OLD) C-PAD</v>
      </c>
      <c r="AV118" s="74" t="s">
        <v>112</v>
      </c>
      <c r="AW118" s="70" t="str">
        <f>+VLOOKUP(AX118,[4]FCSTSDV!$C$2:$T$20000,18,0)</f>
        <v>OLD) C-PAD</v>
      </c>
      <c r="AX118" s="74" t="s">
        <v>112</v>
      </c>
      <c r="AY118" s="70" t="str">
        <f>+VLOOKUP(AZ118,[4]FCSTSDV!$C$2:$T$20000,18,0)</f>
        <v>OLD) C-PAD</v>
      </c>
      <c r="AZ118" s="74" t="s">
        <v>112</v>
      </c>
      <c r="BA118" s="70" t="str">
        <f>+VLOOKUP(BB118,[4]FCSTSDV!$C$2:$T$20000,18,0)</f>
        <v>OLD) C-PAD</v>
      </c>
      <c r="BB118" s="74" t="s">
        <v>112</v>
      </c>
      <c r="BC118" s="70" t="str">
        <f>+VLOOKUP(BD118,[4]FCSTSDV!$C$2:$T$20000,18,0)</f>
        <v>OLD) C-PAD</v>
      </c>
      <c r="BD118" s="74" t="s">
        <v>112</v>
      </c>
      <c r="BE118" s="70" t="str">
        <f>+VLOOKUP(BF118,[4]FCSTSDV!$C$2:$T$20000,18,0)</f>
        <v>OLD) C-PAD</v>
      </c>
      <c r="BF118" s="74" t="s">
        <v>112</v>
      </c>
      <c r="BG118" s="70" t="str">
        <f>+VLOOKUP(BH118,[4]FCSTSDV!$C$2:$T$20000,18,0)</f>
        <v>OLD) C-PAD</v>
      </c>
      <c r="BH118" s="74" t="s">
        <v>112</v>
      </c>
      <c r="BI118" s="70" t="str">
        <f>+VLOOKUP(BJ118,[4]FCSTSDV!$C$2:$T$20000,18,0)</f>
        <v>OLD) C-PAD</v>
      </c>
      <c r="BJ118" s="74" t="s">
        <v>112</v>
      </c>
      <c r="BK118" s="70" t="str">
        <f>+VLOOKUP(BL118,[4]FCSTSDV!$C$2:$T$20000,18,0)</f>
        <v>OLD) C-PAD</v>
      </c>
      <c r="BL118" s="74" t="s">
        <v>112</v>
      </c>
      <c r="BM118" s="70" t="str">
        <f>+VLOOKUP(BN118,[4]FCSTSDV!$C$2:$T$20000,18,0)</f>
        <v>OLD) C-PAD</v>
      </c>
      <c r="BN118" s="74" t="s">
        <v>112</v>
      </c>
      <c r="BO118" s="70" t="str">
        <f>+VLOOKUP(BP118,[4]FCSTSDV!$C$2:$T$20000,18,0)</f>
        <v>OLD) C-PAD</v>
      </c>
      <c r="BP118" s="74" t="s">
        <v>112</v>
      </c>
      <c r="BQ118" s="70" t="str">
        <f>+VLOOKUP(BR118,[4]FCSTSDV!$C$2:$T$20000,18,0)</f>
        <v>OLD) C-PAD</v>
      </c>
      <c r="BR118" s="74" t="s">
        <v>112</v>
      </c>
      <c r="BS118" s="70" t="str">
        <f>+VLOOKUP(BT118,[4]FCSTSDV!$C$2:$T$20000,18,0)</f>
        <v>OLD) C-PAD</v>
      </c>
      <c r="BT118" s="74" t="s">
        <v>112</v>
      </c>
      <c r="BU118" s="70" t="str">
        <f>+VLOOKUP(BV118,[4]FCSTSDV!$C$2:$T$20000,18,0)</f>
        <v>OLD) C-PAD</v>
      </c>
      <c r="BV118" s="74" t="s">
        <v>112</v>
      </c>
      <c r="BW118" s="70" t="str">
        <f>+VLOOKUP(BX118,[4]FCSTSDV!$C$2:$T$20000,18,0)</f>
        <v>OLD) C-PAD</v>
      </c>
      <c r="BX118" s="74" t="s">
        <v>112</v>
      </c>
      <c r="BY118" s="70" t="str">
        <f>+VLOOKUP(BZ118,[4]FCSTSDV!$C$2:$T$20000,18,0)</f>
        <v>OLD) C-PAD</v>
      </c>
      <c r="BZ118" s="74" t="s">
        <v>112</v>
      </c>
      <c r="CA118" s="70" t="str">
        <f>+VLOOKUP(CB118,[4]FCSTSDV!$C$2:$T$20000,18,0)</f>
        <v>OLD) C-PAD</v>
      </c>
      <c r="CB118" s="74" t="s">
        <v>112</v>
      </c>
      <c r="CC118" s="70" t="str">
        <f>+VLOOKUP(CD118,[4]FCSTSDV!$C$2:$T$20000,18,0)</f>
        <v>OLD) C-PAD</v>
      </c>
      <c r="CD118" s="74" t="s">
        <v>112</v>
      </c>
      <c r="CE118" s="70" t="str">
        <f>+VLOOKUP(CF118,[4]FCSTSDV!$C$2:$T$20000,18,0)</f>
        <v>OLD) C-PAD</v>
      </c>
      <c r="CF118" s="74" t="s">
        <v>112</v>
      </c>
      <c r="CG118" s="70" t="str">
        <f>+VLOOKUP(CH118,[4]FCSTSDV!$C$2:$T$20000,18,0)</f>
        <v>OLD) C-PAD</v>
      </c>
      <c r="CH118" s="74" t="s">
        <v>112</v>
      </c>
      <c r="CI118" s="70" t="str">
        <f>+VLOOKUP(CJ118,[4]FCSTSDV!$C$2:$T$20000,18,0)</f>
        <v>OLD) C-PAD</v>
      </c>
      <c r="CJ118" s="74" t="s">
        <v>112</v>
      </c>
      <c r="CK118" s="70" t="str">
        <f>+VLOOKUP(CL118,[4]FCSTSDV!$C$2:$T$20000,18,0)</f>
        <v>OLD) C-PAD</v>
      </c>
      <c r="CL118" s="74" t="s">
        <v>112</v>
      </c>
      <c r="CM118" s="70" t="str">
        <f>+VLOOKUP(CN118,[4]FCSTSDV!$C$2:$T$20000,18,0)</f>
        <v>OLD) C-PAD</v>
      </c>
      <c r="CN118" s="74" t="s">
        <v>112</v>
      </c>
      <c r="CO118" s="70" t="str">
        <f>+VLOOKUP(CP118,[4]FCSTSDV!$C$2:$T$20000,18,0)</f>
        <v>OLD) C-PAD</v>
      </c>
      <c r="CP118" s="74" t="s">
        <v>112</v>
      </c>
      <c r="CQ118" s="70" t="str">
        <f>+VLOOKUP(CR118,[4]FCSTSDV!$C$2:$T$20000,18,0)</f>
        <v>OLD) C-PAD</v>
      </c>
      <c r="CR118" s="74" t="s">
        <v>112</v>
      </c>
      <c r="CS118" s="70" t="str">
        <f>+VLOOKUP(CT118,[4]FCSTSDV!$C$2:$T$20000,18,0)</f>
        <v>OLD) C-PAD</v>
      </c>
      <c r="CT118" s="74" t="s">
        <v>112</v>
      </c>
      <c r="CU118" s="70" t="str">
        <f>+VLOOKUP(CV118,[4]FCSTSDV!$C$2:$T$20000,18,0)</f>
        <v>OLD) C-PAD</v>
      </c>
      <c r="CV118" s="74" t="s">
        <v>112</v>
      </c>
      <c r="CW118" s="70" t="str">
        <f>+VLOOKUP(CX118,[4]FCSTSDV!$C$2:$T$20000,18,0)</f>
        <v>OLD) C-PAD</v>
      </c>
      <c r="CX118" s="74" t="s">
        <v>112</v>
      </c>
      <c r="CY118" s="70" t="str">
        <f>+VLOOKUP(CZ118,[4]FCSTSDV!$C$2:$T$20000,18,0)</f>
        <v>OLD) C-PAD</v>
      </c>
      <c r="CZ118" s="74" t="s">
        <v>112</v>
      </c>
      <c r="DA118" s="70" t="str">
        <f>+VLOOKUP(DB118,[4]FCSTSDV!$C$2:$T$20000,18,0)</f>
        <v>OLD) C-PAD</v>
      </c>
      <c r="DB118" s="74" t="s">
        <v>112</v>
      </c>
      <c r="DC118" s="70" t="str">
        <f>+VLOOKUP(DD118,[4]FCSTSDV!$C$2:$T$20000,18,0)</f>
        <v>OLD) C-PAD</v>
      </c>
      <c r="DD118" s="74" t="s">
        <v>112</v>
      </c>
      <c r="DE118" s="70" t="str">
        <f>+VLOOKUP(DF118,[4]FCSTSDV!$C$2:$T$20000,18,0)</f>
        <v>OLD) C-PAD</v>
      </c>
      <c r="DF118" s="74" t="s">
        <v>112</v>
      </c>
      <c r="DG118" s="70" t="str">
        <f>+VLOOKUP(DH118,[4]FCSTSDV!$C$2:$T$20000,18,0)</f>
        <v>OLD) C-PAD</v>
      </c>
      <c r="DH118" s="74" t="s">
        <v>112</v>
      </c>
      <c r="DI118" s="70" t="str">
        <f>+VLOOKUP(DJ118,[4]FCSTSDV!$C$2:$T$20000,18,0)</f>
        <v>OLD) C-PAD</v>
      </c>
      <c r="DJ118" s="74" t="s">
        <v>112</v>
      </c>
      <c r="DK118" s="70" t="str">
        <f>+VLOOKUP(DL118,[4]FCSTSDV!$C$2:$T$20000,18,0)</f>
        <v>OLD) C-PAD</v>
      </c>
      <c r="DL118" s="74" t="s">
        <v>112</v>
      </c>
      <c r="DM118" s="70" t="str">
        <f>+VLOOKUP(DN118,[4]FCSTSDV!$C$2:$T$20000,18,0)</f>
        <v>OLD) C-PAD</v>
      </c>
      <c r="DN118" s="74" t="s">
        <v>112</v>
      </c>
      <c r="DO118" s="70" t="str">
        <f>+VLOOKUP(DP118,[4]FCSTSDV!$C$2:$T$20000,18,0)</f>
        <v>OLD) C-PAD</v>
      </c>
      <c r="DP118" s="74" t="s">
        <v>112</v>
      </c>
      <c r="DQ118" s="70" t="str">
        <f>+VLOOKUP(DR118,[4]FCSTSDV!$C$2:$T$20000,18,0)</f>
        <v>OLD) C-PAD</v>
      </c>
      <c r="DR118" s="74" t="s">
        <v>112</v>
      </c>
      <c r="DS118" s="70" t="str">
        <f>+VLOOKUP(DT118,[4]FCSTSDV!$C$2:$T$20000,18,0)</f>
        <v>OLD) C-PAD</v>
      </c>
      <c r="DT118" s="74" t="s">
        <v>112</v>
      </c>
      <c r="DU118" s="70" t="str">
        <f>+VLOOKUP(DV118,[4]FCSTSDV!$C$2:$T$20000,18,0)</f>
        <v>OLD) C-PAD</v>
      </c>
      <c r="DV118" s="74" t="s">
        <v>112</v>
      </c>
      <c r="DW118" s="70" t="str">
        <f>+VLOOKUP(DX118,[4]FCSTSDV!$C$2:$T$20000,18,0)</f>
        <v>OLD) C-PAD</v>
      </c>
      <c r="DX118" s="74" t="s">
        <v>112</v>
      </c>
      <c r="DY118" s="70" t="str">
        <f>+VLOOKUP(DZ118,[4]FCSTSDV!$C$2:$T$20000,18,0)</f>
        <v>OLD) C-PAD</v>
      </c>
      <c r="DZ118" s="74" t="s">
        <v>112</v>
      </c>
      <c r="EA118" s="70" t="str">
        <f>+VLOOKUP(EB118,[4]FCSTSDV!$C$2:$T$20000,18,0)</f>
        <v>OLD) C-PAD</v>
      </c>
      <c r="EB118" s="74" t="s">
        <v>112</v>
      </c>
      <c r="EC118" s="70" t="str">
        <f>+VLOOKUP(ED118,[4]FCSTSDV!$C$2:$T$20000,18,0)</f>
        <v>OLD) C-PAD</v>
      </c>
      <c r="ED118" s="74" t="s">
        <v>112</v>
      </c>
      <c r="EE118" s="70" t="str">
        <f>+VLOOKUP(EF118,[4]FCSTSDV!$C$2:$T$20000,18,0)</f>
        <v>OLD) C-PAD</v>
      </c>
      <c r="EF118" s="74" t="s">
        <v>112</v>
      </c>
      <c r="EG118" s="70" t="str">
        <f>+VLOOKUP(EH118,[4]FCSTSDV!$C$2:$T$20000,18,0)</f>
        <v>OLD) C-PAD</v>
      </c>
      <c r="EH118" s="74" t="s">
        <v>112</v>
      </c>
      <c r="EI118" s="70" t="str">
        <f>+VLOOKUP(EJ118,[4]FCSTSDV!$C$2:$T$20000,18,0)</f>
        <v>OLD) C-PAD</v>
      </c>
      <c r="EJ118" s="74" t="s">
        <v>112</v>
      </c>
      <c r="EK118" s="70" t="str">
        <f>+VLOOKUP(EL118,[4]FCSTSDV!$C$2:$T$20000,18,0)</f>
        <v>OLD) C-PAD</v>
      </c>
      <c r="EL118" s="74" t="s">
        <v>112</v>
      </c>
      <c r="EM118" s="70" t="str">
        <f>+VLOOKUP(EN118,[4]FCSTSDV!$C$2:$T$20000,18,0)</f>
        <v>OLD) C-PAD</v>
      </c>
      <c r="EN118" s="74" t="s">
        <v>112</v>
      </c>
      <c r="EO118" s="70" t="str">
        <f>+VLOOKUP(EP118,[4]FCSTSDV!$C$2:$T$20000,18,0)</f>
        <v>OLD) C-PAD</v>
      </c>
      <c r="EP118" s="74" t="s">
        <v>112</v>
      </c>
      <c r="EQ118" s="70" t="str">
        <f>+VLOOKUP(ER118,[4]FCSTSDV!$C$2:$T$20000,18,0)</f>
        <v>OLD) C-PAD</v>
      </c>
      <c r="ER118" s="74" t="s">
        <v>112</v>
      </c>
      <c r="ES118" s="70" t="str">
        <f>+VLOOKUP(ET118,[4]FCSTSDV!$C$2:$T$20000,18,0)</f>
        <v>OLD) C-PAD</v>
      </c>
      <c r="ET118" s="74" t="s">
        <v>112</v>
      </c>
      <c r="EU118" s="70" t="str">
        <f>+VLOOKUP(EV118,[4]FCSTSDV!$C$2:$T$20000,18,0)</f>
        <v>OLD) C-PAD</v>
      </c>
      <c r="EV118" s="74" t="s">
        <v>112</v>
      </c>
      <c r="EW118" s="70" t="str">
        <f>+VLOOKUP(EX118,[4]FCSTSDV!$C$2:$T$20000,18,0)</f>
        <v>OLD) C-PAD</v>
      </c>
      <c r="EX118" s="74" t="s">
        <v>112</v>
      </c>
      <c r="EY118" s="70" t="str">
        <f>+VLOOKUP(EZ118,[4]FCSTSDV!$C$2:$T$20000,18,0)</f>
        <v>OLD) C-PAD</v>
      </c>
      <c r="EZ118" s="74" t="s">
        <v>112</v>
      </c>
      <c r="FA118" s="70" t="str">
        <f>+VLOOKUP(FB118,[4]FCSTSDV!$C$2:$T$20000,18,0)</f>
        <v>OLD) C-PAD</v>
      </c>
      <c r="FB118" s="74" t="s">
        <v>112</v>
      </c>
      <c r="FC118" s="70" t="str">
        <f>+VLOOKUP(FD118,[4]FCSTSDV!$C$2:$T$20000,18,0)</f>
        <v>OLD) C-PAD</v>
      </c>
      <c r="FD118" s="74" t="s">
        <v>112</v>
      </c>
      <c r="FE118" s="70" t="str">
        <f>+VLOOKUP(FF118,[4]FCSTSDV!$C$2:$T$20000,18,0)</f>
        <v>OLD) C-PAD</v>
      </c>
      <c r="FF118" s="74" t="s">
        <v>112</v>
      </c>
      <c r="FG118" s="70" t="str">
        <f>+VLOOKUP(FH118,[4]FCSTSDV!$C$2:$T$20000,18,0)</f>
        <v>OLD) C-PAD</v>
      </c>
      <c r="FH118" s="74" t="s">
        <v>112</v>
      </c>
      <c r="FI118" s="70" t="str">
        <f>+VLOOKUP(FJ118,[4]FCSTSDV!$C$2:$T$20000,18,0)</f>
        <v>OLD) C-PAD</v>
      </c>
      <c r="FJ118" s="74" t="s">
        <v>112</v>
      </c>
      <c r="FK118" s="70" t="str">
        <f>+VLOOKUP(FL118,[4]FCSTSDV!$C$2:$T$20000,18,0)</f>
        <v>OLD) C-PAD</v>
      </c>
      <c r="FL118" s="74" t="s">
        <v>112</v>
      </c>
      <c r="FM118" s="70" t="str">
        <f>+VLOOKUP(FN118,[4]FCSTSDV!$C$2:$T$20000,18,0)</f>
        <v>OLD) C-PAD</v>
      </c>
      <c r="FN118" s="74" t="s">
        <v>112</v>
      </c>
      <c r="FO118" s="70" t="str">
        <f>+VLOOKUP(FP118,[4]FCSTSDV!$C$2:$T$20000,18,0)</f>
        <v>OLD) C-PAD</v>
      </c>
      <c r="FP118" s="74" t="s">
        <v>112</v>
      </c>
      <c r="FQ118" s="70" t="str">
        <f>+VLOOKUP(FR118,[4]FCSTSDV!$C$2:$T$20000,18,0)</f>
        <v>OLD) C-PAD</v>
      </c>
      <c r="FR118" s="74" t="s">
        <v>112</v>
      </c>
      <c r="FS118" s="70" t="str">
        <f>+VLOOKUP(FT118,[4]FCSTSDV!$C$2:$T$20000,18,0)</f>
        <v>OLD) C-PAD</v>
      </c>
      <c r="FT118" s="74" t="s">
        <v>112</v>
      </c>
      <c r="FU118" s="70" t="str">
        <f>+VLOOKUP(FV118,[4]FCSTSDV!$C$2:$T$20000,18,0)</f>
        <v>OLD) C-PAD</v>
      </c>
      <c r="FV118" s="74" t="s">
        <v>112</v>
      </c>
      <c r="FW118" s="70" t="str">
        <f>+VLOOKUP(FX118,[4]FCSTSDV!$C$2:$T$20000,18,0)</f>
        <v>OLD) C-PAD</v>
      </c>
      <c r="FX118" s="74" t="s">
        <v>112</v>
      </c>
      <c r="FY118" s="70" t="str">
        <f>+VLOOKUP(FZ118,[4]FCSTSDV!$C$2:$T$20000,18,0)</f>
        <v>OLD) C-PAD</v>
      </c>
      <c r="FZ118" s="74" t="s">
        <v>112</v>
      </c>
      <c r="GA118" s="70" t="str">
        <f>+VLOOKUP(GB118,[4]FCSTSDV!$C$2:$T$20000,18,0)</f>
        <v>OLD) C-PAD</v>
      </c>
      <c r="GB118" s="74" t="s">
        <v>112</v>
      </c>
      <c r="GC118" s="70" t="str">
        <f>+VLOOKUP(GD118,[4]FCSTSDV!$C$2:$T$20000,18,0)</f>
        <v>OLD) C-PAD</v>
      </c>
      <c r="GD118" s="74" t="s">
        <v>112</v>
      </c>
      <c r="GE118" s="70" t="str">
        <f>+VLOOKUP(GF118,[4]FCSTSDV!$C$2:$T$20000,18,0)</f>
        <v>OLD) C-PAD</v>
      </c>
      <c r="GF118" s="74" t="s">
        <v>112</v>
      </c>
      <c r="GG118" s="70" t="str">
        <f>+VLOOKUP(GH118,[4]FCSTSDV!$C$2:$T$20000,18,0)</f>
        <v>OLD) C-PAD</v>
      </c>
      <c r="GH118" s="74" t="s">
        <v>112</v>
      </c>
      <c r="GI118" s="70" t="str">
        <f>+VLOOKUP(GJ118,[4]FCSTSDV!$C$2:$T$20000,18,0)</f>
        <v>OLD) C-PAD</v>
      </c>
      <c r="GJ118" s="74" t="s">
        <v>112</v>
      </c>
      <c r="GK118" s="70" t="str">
        <f>+VLOOKUP(GL118,[4]FCSTSDV!$C$2:$T$20000,18,0)</f>
        <v>OLD) C-PAD</v>
      </c>
      <c r="GL118" s="74" t="s">
        <v>112</v>
      </c>
      <c r="GM118" s="70" t="str">
        <f>+VLOOKUP(GN118,[4]FCSTSDV!$C$2:$T$20000,18,0)</f>
        <v>OLD) C-PAD</v>
      </c>
      <c r="GN118" s="74" t="s">
        <v>112</v>
      </c>
      <c r="GO118" s="70" t="str">
        <f>+VLOOKUP(GP118,[4]FCSTSDV!$C$2:$T$20000,18,0)</f>
        <v>OLD) C-PAD</v>
      </c>
      <c r="GP118" s="74" t="s">
        <v>112</v>
      </c>
      <c r="GQ118" s="70" t="str">
        <f>+VLOOKUP(GR118,[4]FCSTSDV!$C$2:$T$20000,18,0)</f>
        <v>OLD) C-PAD</v>
      </c>
      <c r="GR118" s="74" t="s">
        <v>112</v>
      </c>
      <c r="GS118" s="70" t="str">
        <f>+VLOOKUP(GT118,[4]FCSTSDV!$C$2:$T$20000,18,0)</f>
        <v>OLD) C-PAD</v>
      </c>
      <c r="GT118" s="74" t="s">
        <v>112</v>
      </c>
      <c r="GU118" s="70" t="str">
        <f>+VLOOKUP(GV118,[4]FCSTSDV!$C$2:$T$20000,18,0)</f>
        <v>OLD) C-PAD</v>
      </c>
      <c r="GV118" s="74" t="s">
        <v>112</v>
      </c>
      <c r="GW118" s="70" t="str">
        <f>+VLOOKUP(GX118,[4]FCSTSDV!$C$2:$T$20000,18,0)</f>
        <v>OLD) C-PAD</v>
      </c>
      <c r="GX118" s="74" t="s">
        <v>112</v>
      </c>
      <c r="GY118" s="70" t="str">
        <f>+VLOOKUP(GZ118,[4]FCSTSDV!$C$2:$T$20000,18,0)</f>
        <v>OLD) C-PAD</v>
      </c>
      <c r="GZ118" s="74" t="s">
        <v>112</v>
      </c>
      <c r="HA118" s="70" t="str">
        <f>+VLOOKUP(HB118,[4]FCSTSDV!$C$2:$T$20000,18,0)</f>
        <v>OLD) C-PAD</v>
      </c>
      <c r="HB118" s="74" t="s">
        <v>112</v>
      </c>
      <c r="HC118" s="70" t="str">
        <f>+VLOOKUP(HD118,[4]FCSTSDV!$C$2:$T$20000,18,0)</f>
        <v>OLD) C-PAD</v>
      </c>
      <c r="HD118" s="74" t="s">
        <v>112</v>
      </c>
      <c r="HE118" s="70" t="str">
        <f>+VLOOKUP(HF118,[4]FCSTSDV!$C$2:$T$20000,18,0)</f>
        <v>OLD) C-PAD</v>
      </c>
      <c r="HF118" s="74" t="s">
        <v>112</v>
      </c>
      <c r="HG118" s="70" t="str">
        <f>+VLOOKUP(HH118,[4]FCSTSDV!$C$2:$T$20000,18,0)</f>
        <v>OLD) C-PAD</v>
      </c>
      <c r="HH118" s="74" t="s">
        <v>112</v>
      </c>
      <c r="HI118" s="70" t="str">
        <f>+VLOOKUP(HJ118,[4]FCSTSDV!$C$2:$T$20000,18,0)</f>
        <v>OLD) C-PAD</v>
      </c>
      <c r="HJ118" s="74" t="s">
        <v>112</v>
      </c>
      <c r="HK118" s="70" t="str">
        <f>+VLOOKUP(HL118,[4]FCSTSDV!$C$2:$T$20000,18,0)</f>
        <v>OLD) C-PAD</v>
      </c>
      <c r="HL118" s="74" t="s">
        <v>112</v>
      </c>
      <c r="HM118" s="70" t="str">
        <f>+VLOOKUP(HN118,[4]FCSTSDV!$C$2:$T$20000,18,0)</f>
        <v>OLD) C-PAD</v>
      </c>
      <c r="HN118" s="74" t="s">
        <v>112</v>
      </c>
      <c r="HO118" s="70" t="str">
        <f>+VLOOKUP(HP118,[4]FCSTSDV!$C$2:$T$20000,18,0)</f>
        <v>OLD) C-PAD</v>
      </c>
      <c r="HP118" s="74" t="s">
        <v>112</v>
      </c>
      <c r="HQ118" s="70" t="str">
        <f>+VLOOKUP(HR118,[4]FCSTSDV!$C$2:$T$20000,18,0)</f>
        <v>OLD) C-PAD</v>
      </c>
      <c r="HR118" s="74" t="s">
        <v>112</v>
      </c>
      <c r="HS118" s="70" t="str">
        <f>+VLOOKUP(HT118,[4]FCSTSDV!$C$2:$T$20000,18,0)</f>
        <v>OLD) C-PAD</v>
      </c>
      <c r="HT118" s="74" t="s">
        <v>112</v>
      </c>
      <c r="HU118" s="70" t="str">
        <f>+VLOOKUP(HV118,[4]FCSTSDV!$C$2:$T$20000,18,0)</f>
        <v>OLD) C-PAD</v>
      </c>
      <c r="HV118" s="74" t="s">
        <v>112</v>
      </c>
      <c r="HW118" s="70" t="str">
        <f>+VLOOKUP(HX118,[4]FCSTSDV!$C$2:$T$20000,18,0)</f>
        <v>OLD) C-PAD</v>
      </c>
      <c r="HX118" s="74" t="s">
        <v>112</v>
      </c>
      <c r="HY118" s="70" t="str">
        <f>+VLOOKUP(HZ118,[4]FCSTSDV!$C$2:$T$20000,18,0)</f>
        <v>OLD) C-PAD</v>
      </c>
      <c r="HZ118" s="74" t="s">
        <v>112</v>
      </c>
      <c r="IA118" s="70" t="str">
        <f>+VLOOKUP(IB118,[4]FCSTSDV!$C$2:$T$20000,18,0)</f>
        <v>OLD) C-PAD</v>
      </c>
      <c r="IB118" s="74" t="s">
        <v>112</v>
      </c>
      <c r="IC118" s="70" t="str">
        <f>+VLOOKUP(ID118,[4]FCSTSDV!$C$2:$T$20000,18,0)</f>
        <v>OLD) C-PAD</v>
      </c>
      <c r="ID118" s="74" t="s">
        <v>112</v>
      </c>
      <c r="IE118" s="70" t="str">
        <f>+VLOOKUP(IF118,[4]FCSTSDV!$C$2:$T$20000,18,0)</f>
        <v>OLD) C-PAD</v>
      </c>
      <c r="IF118" s="74" t="s">
        <v>112</v>
      </c>
      <c r="IG118" s="70" t="str">
        <f>+VLOOKUP(IH118,[4]FCSTSDV!$C$2:$T$20000,18,0)</f>
        <v>OLD) C-PAD</v>
      </c>
      <c r="IH118" s="74" t="s">
        <v>112</v>
      </c>
      <c r="II118" s="70" t="str">
        <f>+VLOOKUP(IJ118,[4]FCSTSDV!$C$2:$T$20000,18,0)</f>
        <v>OLD) C-PAD</v>
      </c>
      <c r="IJ118" s="74" t="s">
        <v>112</v>
      </c>
      <c r="IK118" s="70" t="str">
        <f>+VLOOKUP(IL118,[4]FCSTSDV!$C$2:$T$20000,18,0)</f>
        <v>OLD) C-PAD</v>
      </c>
      <c r="IL118" s="74" t="s">
        <v>112</v>
      </c>
      <c r="IM118" s="70" t="str">
        <f>+VLOOKUP(IN118,[4]FCSTSDV!$C$2:$T$20000,18,0)</f>
        <v>OLD) C-PAD</v>
      </c>
      <c r="IN118" s="74" t="s">
        <v>112</v>
      </c>
      <c r="IO118" s="70" t="str">
        <f>+VLOOKUP(IP118,[4]FCSTSDV!$C$2:$T$20000,18,0)</f>
        <v>OLD) C-PAD</v>
      </c>
      <c r="IP118" s="74" t="s">
        <v>112</v>
      </c>
      <c r="IQ118" s="70" t="str">
        <f>+VLOOKUP(IR118,[4]FCSTSDV!$C$2:$T$20000,18,0)</f>
        <v>OLD) C-PAD</v>
      </c>
      <c r="IR118" s="74" t="s">
        <v>112</v>
      </c>
      <c r="IS118" s="70" t="str">
        <f>+VLOOKUP(IT118,[4]FCSTSDV!$C$2:$T$20000,18,0)</f>
        <v>OLD) C-PAD</v>
      </c>
      <c r="IT118" s="74" t="s">
        <v>112</v>
      </c>
      <c r="IU118" s="70" t="str">
        <f>+VLOOKUP(IV118,[4]FCSTSDV!$C$2:$T$20000,18,0)</f>
        <v>OLD) C-PAD</v>
      </c>
      <c r="IV118" s="74" t="s">
        <v>112</v>
      </c>
      <c r="IW118" s="70" t="str">
        <f>+VLOOKUP(IX118,[4]FCSTSDV!$C$2:$T$20000,18,0)</f>
        <v>OLD) C-PAD</v>
      </c>
      <c r="IX118" s="74" t="s">
        <v>112</v>
      </c>
      <c r="IY118" s="70" t="str">
        <f>+VLOOKUP(IZ118,[4]FCSTSDV!$C$2:$T$20000,18,0)</f>
        <v>OLD) C-PAD</v>
      </c>
      <c r="IZ118" s="74" t="s">
        <v>112</v>
      </c>
      <c r="JA118" s="70" t="str">
        <f>+VLOOKUP(JB118,[4]FCSTSDV!$C$2:$T$20000,18,0)</f>
        <v>OLD) C-PAD</v>
      </c>
      <c r="JB118" s="74" t="s">
        <v>112</v>
      </c>
      <c r="JC118" s="70" t="str">
        <f>+VLOOKUP(JD118,[4]FCSTSDV!$C$2:$T$20000,18,0)</f>
        <v>OLD) C-PAD</v>
      </c>
      <c r="JD118" s="74" t="s">
        <v>112</v>
      </c>
      <c r="JE118" s="70" t="str">
        <f>+VLOOKUP(JF118,[4]FCSTSDV!$C$2:$T$20000,18,0)</f>
        <v>OLD) C-PAD</v>
      </c>
      <c r="JF118" s="74" t="s">
        <v>112</v>
      </c>
      <c r="JG118" s="70" t="str">
        <f>+VLOOKUP(JH118,[4]FCSTSDV!$C$2:$T$20000,18,0)</f>
        <v>OLD) C-PAD</v>
      </c>
      <c r="JH118" s="74" t="s">
        <v>112</v>
      </c>
      <c r="JI118" s="70" t="str">
        <f>+VLOOKUP(JJ118,[4]FCSTSDV!$C$2:$T$20000,18,0)</f>
        <v>OLD) C-PAD</v>
      </c>
      <c r="JJ118" s="74" t="s">
        <v>112</v>
      </c>
      <c r="JK118" s="70" t="str">
        <f>+VLOOKUP(JL118,[4]FCSTSDV!$C$2:$T$20000,18,0)</f>
        <v>OLD) C-PAD</v>
      </c>
      <c r="JL118" s="74" t="s">
        <v>112</v>
      </c>
      <c r="JM118" s="70" t="str">
        <f>+VLOOKUP(JN118,[4]FCSTSDV!$C$2:$T$20000,18,0)</f>
        <v>OLD) C-PAD</v>
      </c>
      <c r="JN118" s="74" t="s">
        <v>112</v>
      </c>
      <c r="JO118" s="70" t="str">
        <f>+VLOOKUP(JP118,[4]FCSTSDV!$C$2:$T$20000,18,0)</f>
        <v>OLD) C-PAD</v>
      </c>
      <c r="JP118" s="74" t="s">
        <v>112</v>
      </c>
      <c r="JQ118" s="70" t="str">
        <f>+VLOOKUP(JR118,[4]FCSTSDV!$C$2:$T$20000,18,0)</f>
        <v>OLD) C-PAD</v>
      </c>
      <c r="JR118" s="74" t="s">
        <v>112</v>
      </c>
      <c r="JS118" s="70" t="str">
        <f>+VLOOKUP(JT118,[4]FCSTSDV!$C$2:$T$20000,18,0)</f>
        <v>OLD) C-PAD</v>
      </c>
      <c r="JT118" s="74" t="s">
        <v>112</v>
      </c>
      <c r="JU118" s="70" t="str">
        <f>+VLOOKUP(JV118,[4]FCSTSDV!$C$2:$T$20000,18,0)</f>
        <v>OLD) C-PAD</v>
      </c>
      <c r="JV118" s="74" t="s">
        <v>112</v>
      </c>
      <c r="JW118" s="70" t="str">
        <f>+VLOOKUP(JX118,[4]FCSTSDV!$C$2:$T$20000,18,0)</f>
        <v>OLD) C-PAD</v>
      </c>
      <c r="JX118" s="74" t="s">
        <v>112</v>
      </c>
      <c r="JY118" s="70" t="str">
        <f>+VLOOKUP(JZ118,[4]FCSTSDV!$C$2:$T$20000,18,0)</f>
        <v>OLD) C-PAD</v>
      </c>
      <c r="JZ118" s="74" t="s">
        <v>112</v>
      </c>
      <c r="KA118" s="70" t="str">
        <f>+VLOOKUP(KB118,[4]FCSTSDV!$C$2:$T$20000,18,0)</f>
        <v>OLD) C-PAD</v>
      </c>
      <c r="KB118" s="74" t="s">
        <v>112</v>
      </c>
      <c r="KC118" s="70" t="str">
        <f>+VLOOKUP(KD118,[4]FCSTSDV!$C$2:$T$20000,18,0)</f>
        <v>OLD) C-PAD</v>
      </c>
      <c r="KD118" s="74" t="s">
        <v>112</v>
      </c>
      <c r="KE118" s="70" t="str">
        <f>+VLOOKUP(KF118,[4]FCSTSDV!$C$2:$T$20000,18,0)</f>
        <v>OLD) C-PAD</v>
      </c>
      <c r="KF118" s="74" t="s">
        <v>112</v>
      </c>
      <c r="KG118" s="70" t="str">
        <f>+VLOOKUP(KH118,[4]FCSTSDV!$C$2:$T$20000,18,0)</f>
        <v>OLD) C-PAD</v>
      </c>
      <c r="KH118" s="74" t="s">
        <v>112</v>
      </c>
      <c r="KI118" s="70" t="str">
        <f>+VLOOKUP(KJ118,[4]FCSTSDV!$C$2:$T$20000,18,0)</f>
        <v>OLD) C-PAD</v>
      </c>
      <c r="KJ118" s="74" t="s">
        <v>112</v>
      </c>
      <c r="KK118" s="70" t="str">
        <f>+VLOOKUP(KL118,[4]FCSTSDV!$C$2:$T$20000,18,0)</f>
        <v>OLD) C-PAD</v>
      </c>
      <c r="KL118" s="74" t="s">
        <v>112</v>
      </c>
      <c r="KM118" s="70" t="str">
        <f>+VLOOKUP(KN118,[4]FCSTSDV!$C$2:$T$20000,18,0)</f>
        <v>OLD) C-PAD</v>
      </c>
      <c r="KN118" s="74" t="s">
        <v>112</v>
      </c>
      <c r="KO118" s="70" t="str">
        <f>+VLOOKUP(KP118,[4]FCSTSDV!$C$2:$T$20000,18,0)</f>
        <v>OLD) C-PAD</v>
      </c>
      <c r="KP118" s="74" t="s">
        <v>112</v>
      </c>
      <c r="KQ118" s="70" t="str">
        <f>+VLOOKUP(KR118,[4]FCSTSDV!$C$2:$T$20000,18,0)</f>
        <v>OLD) C-PAD</v>
      </c>
      <c r="KR118" s="74" t="s">
        <v>112</v>
      </c>
      <c r="KS118" s="70" t="str">
        <f>+VLOOKUP(KT118,[4]FCSTSDV!$C$2:$T$20000,18,0)</f>
        <v>OLD) C-PAD</v>
      </c>
      <c r="KT118" s="74" t="s">
        <v>112</v>
      </c>
      <c r="KU118" s="70" t="str">
        <f>+VLOOKUP(KV118,[4]FCSTSDV!$C$2:$T$20000,18,0)</f>
        <v>OLD) C-PAD</v>
      </c>
      <c r="KV118" s="74" t="s">
        <v>112</v>
      </c>
      <c r="KW118" s="70" t="str">
        <f>+VLOOKUP(KX118,[4]FCSTSDV!$C$2:$T$20000,18,0)</f>
        <v>OLD) C-PAD</v>
      </c>
      <c r="KX118" s="74" t="s">
        <v>112</v>
      </c>
      <c r="KY118" s="70" t="str">
        <f>+VLOOKUP(KZ118,[4]FCSTSDV!$C$2:$T$20000,18,0)</f>
        <v>OLD) C-PAD</v>
      </c>
      <c r="KZ118" s="74" t="s">
        <v>112</v>
      </c>
      <c r="LA118" s="70" t="str">
        <f>+VLOOKUP(LB118,[4]FCSTSDV!$C$2:$T$20000,18,0)</f>
        <v>OLD) C-PAD</v>
      </c>
      <c r="LB118" s="74" t="s">
        <v>112</v>
      </c>
      <c r="LC118" s="70" t="str">
        <f>+VLOOKUP(LD118,[4]FCSTSDV!$C$2:$T$20000,18,0)</f>
        <v>OLD) C-PAD</v>
      </c>
      <c r="LD118" s="74" t="s">
        <v>112</v>
      </c>
      <c r="LE118" s="70" t="str">
        <f>+VLOOKUP(LF118,[4]FCSTSDV!$C$2:$T$20000,18,0)</f>
        <v>OLD) C-PAD</v>
      </c>
      <c r="LF118" s="74" t="s">
        <v>112</v>
      </c>
      <c r="LG118" s="70" t="str">
        <f>+VLOOKUP(LH118,[4]FCSTSDV!$C$2:$T$20000,18,0)</f>
        <v>OLD) C-PAD</v>
      </c>
      <c r="LH118" s="74" t="s">
        <v>112</v>
      </c>
      <c r="LI118" s="70" t="str">
        <f>+VLOOKUP(LJ118,[4]FCSTSDV!$C$2:$T$20000,18,0)</f>
        <v>OLD) C-PAD</v>
      </c>
      <c r="LJ118" s="74" t="s">
        <v>112</v>
      </c>
      <c r="LK118" s="70" t="str">
        <f>+VLOOKUP(LL118,[4]FCSTSDV!$C$2:$T$20000,18,0)</f>
        <v>OLD) C-PAD</v>
      </c>
      <c r="LL118" s="74" t="s">
        <v>112</v>
      </c>
      <c r="LM118" s="70" t="str">
        <f>+VLOOKUP(LN118,[4]FCSTSDV!$C$2:$T$20000,18,0)</f>
        <v>OLD) C-PAD</v>
      </c>
      <c r="LN118" s="74" t="s">
        <v>112</v>
      </c>
      <c r="LO118" s="70" t="str">
        <f>+VLOOKUP(LP118,[4]FCSTSDV!$C$2:$T$20000,18,0)</f>
        <v>OLD) C-PAD</v>
      </c>
      <c r="LP118" s="74" t="s">
        <v>112</v>
      </c>
      <c r="LQ118" s="70" t="str">
        <f>+VLOOKUP(LR118,[4]FCSTSDV!$C$2:$T$20000,18,0)</f>
        <v>OLD) C-PAD</v>
      </c>
      <c r="LR118" s="74" t="s">
        <v>112</v>
      </c>
      <c r="LS118" s="70" t="str">
        <f>+VLOOKUP(LT118,[4]FCSTSDV!$C$2:$T$20000,18,0)</f>
        <v>OLD) C-PAD</v>
      </c>
      <c r="LT118" s="74" t="s">
        <v>112</v>
      </c>
      <c r="LU118" s="70" t="str">
        <f>+VLOOKUP(LV118,[4]FCSTSDV!$C$2:$T$20000,18,0)</f>
        <v>OLD) C-PAD</v>
      </c>
      <c r="LV118" s="74" t="s">
        <v>112</v>
      </c>
      <c r="LW118" s="70" t="str">
        <f>+VLOOKUP(LX118,[4]FCSTSDV!$C$2:$T$20000,18,0)</f>
        <v>OLD) C-PAD</v>
      </c>
      <c r="LX118" s="74" t="s">
        <v>112</v>
      </c>
      <c r="LY118" s="70" t="str">
        <f>+VLOOKUP(LZ118,[4]FCSTSDV!$C$2:$T$20000,18,0)</f>
        <v>OLD) C-PAD</v>
      </c>
      <c r="LZ118" s="74" t="s">
        <v>112</v>
      </c>
      <c r="MA118" s="70" t="str">
        <f>+VLOOKUP(MB118,[4]FCSTSDV!$C$2:$T$20000,18,0)</f>
        <v>OLD) C-PAD</v>
      </c>
      <c r="MB118" s="74" t="s">
        <v>112</v>
      </c>
      <c r="MC118" s="70" t="str">
        <f>+VLOOKUP(MD118,[4]FCSTSDV!$C$2:$T$20000,18,0)</f>
        <v>OLD) C-PAD</v>
      </c>
      <c r="MD118" s="74" t="s">
        <v>112</v>
      </c>
      <c r="ME118" s="70" t="str">
        <f>+VLOOKUP(MF118,[4]FCSTSDV!$C$2:$T$20000,18,0)</f>
        <v>OLD) C-PAD</v>
      </c>
      <c r="MF118" s="74" t="s">
        <v>112</v>
      </c>
      <c r="MG118" s="70" t="str">
        <f>+VLOOKUP(MH118,[4]FCSTSDV!$C$2:$T$20000,18,0)</f>
        <v>OLD) C-PAD</v>
      </c>
      <c r="MH118" s="74" t="s">
        <v>112</v>
      </c>
      <c r="MI118" s="70" t="str">
        <f>+VLOOKUP(MJ118,[4]FCSTSDV!$C$2:$T$20000,18,0)</f>
        <v>OLD) C-PAD</v>
      </c>
      <c r="MJ118" s="74" t="s">
        <v>112</v>
      </c>
      <c r="MK118" s="70" t="str">
        <f>+VLOOKUP(ML118,[4]FCSTSDV!$C$2:$T$20000,18,0)</f>
        <v>OLD) C-PAD</v>
      </c>
      <c r="ML118" s="74" t="s">
        <v>112</v>
      </c>
      <c r="MM118" s="70" t="str">
        <f>+VLOOKUP(MN118,[4]FCSTSDV!$C$2:$T$20000,18,0)</f>
        <v>OLD) C-PAD</v>
      </c>
      <c r="MN118" s="74" t="s">
        <v>112</v>
      </c>
      <c r="MO118" s="70" t="str">
        <f>+VLOOKUP(MP118,[4]FCSTSDV!$C$2:$T$20000,18,0)</f>
        <v>OLD) C-PAD</v>
      </c>
      <c r="MP118" s="74" t="s">
        <v>112</v>
      </c>
      <c r="MQ118" s="70" t="str">
        <f>+VLOOKUP(MR118,[4]FCSTSDV!$C$2:$T$20000,18,0)</f>
        <v>OLD) C-PAD</v>
      </c>
      <c r="MR118" s="74" t="s">
        <v>112</v>
      </c>
      <c r="MS118" s="70" t="str">
        <f>+VLOOKUP(MT118,[4]FCSTSDV!$C$2:$T$20000,18,0)</f>
        <v>OLD) C-PAD</v>
      </c>
      <c r="MT118" s="74" t="s">
        <v>112</v>
      </c>
      <c r="MU118" s="70" t="str">
        <f>+VLOOKUP(MV118,[4]FCSTSDV!$C$2:$T$20000,18,0)</f>
        <v>OLD) C-PAD</v>
      </c>
      <c r="MV118" s="74" t="s">
        <v>112</v>
      </c>
      <c r="MW118" s="70" t="str">
        <f>+VLOOKUP(MX118,[4]FCSTSDV!$C$2:$T$20000,18,0)</f>
        <v>OLD) C-PAD</v>
      </c>
      <c r="MX118" s="74" t="s">
        <v>112</v>
      </c>
      <c r="MY118" s="70" t="str">
        <f>+VLOOKUP(MZ118,[4]FCSTSDV!$C$2:$T$20000,18,0)</f>
        <v>OLD) C-PAD</v>
      </c>
      <c r="MZ118" s="74" t="s">
        <v>112</v>
      </c>
      <c r="NA118" s="70" t="str">
        <f>+VLOOKUP(NB118,[4]FCSTSDV!$C$2:$T$20000,18,0)</f>
        <v>OLD) C-PAD</v>
      </c>
      <c r="NB118" s="74" t="s">
        <v>112</v>
      </c>
      <c r="NC118" s="70" t="str">
        <f>+VLOOKUP(ND118,[4]FCSTSDV!$C$2:$T$20000,18,0)</f>
        <v>OLD) C-PAD</v>
      </c>
      <c r="ND118" s="74" t="s">
        <v>112</v>
      </c>
      <c r="NE118" s="70" t="str">
        <f>+VLOOKUP(NF118,[4]FCSTSDV!$C$2:$T$20000,18,0)</f>
        <v>OLD) C-PAD</v>
      </c>
      <c r="NF118" s="74" t="s">
        <v>112</v>
      </c>
      <c r="NG118" s="70" t="str">
        <f>+VLOOKUP(NH118,[4]FCSTSDV!$C$2:$T$20000,18,0)</f>
        <v>OLD) C-PAD</v>
      </c>
      <c r="NH118" s="74" t="s">
        <v>112</v>
      </c>
      <c r="NI118" s="70" t="str">
        <f>+VLOOKUP(NJ118,[4]FCSTSDV!$C$2:$T$20000,18,0)</f>
        <v>OLD) C-PAD</v>
      </c>
      <c r="NJ118" s="74" t="s">
        <v>112</v>
      </c>
      <c r="NK118" s="70" t="str">
        <f>+VLOOKUP(NL118,[4]FCSTSDV!$C$2:$T$20000,18,0)</f>
        <v>OLD) C-PAD</v>
      </c>
      <c r="NL118" s="74" t="s">
        <v>112</v>
      </c>
      <c r="NM118" s="70" t="str">
        <f>+VLOOKUP(NN118,[4]FCSTSDV!$C$2:$T$20000,18,0)</f>
        <v>OLD) C-PAD</v>
      </c>
      <c r="NN118" s="74" t="s">
        <v>112</v>
      </c>
      <c r="NO118" s="70" t="str">
        <f>+VLOOKUP(NP118,[4]FCSTSDV!$C$2:$T$20000,18,0)</f>
        <v>OLD) C-PAD</v>
      </c>
      <c r="NP118" s="74" t="s">
        <v>112</v>
      </c>
      <c r="NQ118" s="70" t="str">
        <f>+VLOOKUP(NR118,[4]FCSTSDV!$C$2:$T$20000,18,0)</f>
        <v>OLD) C-PAD</v>
      </c>
      <c r="NR118" s="74" t="s">
        <v>112</v>
      </c>
      <c r="NS118" s="70" t="str">
        <f>+VLOOKUP(NT118,[4]FCSTSDV!$C$2:$T$20000,18,0)</f>
        <v>OLD) C-PAD</v>
      </c>
      <c r="NT118" s="74" t="s">
        <v>112</v>
      </c>
      <c r="NU118" s="70" t="str">
        <f>+VLOOKUP(NV118,[4]FCSTSDV!$C$2:$T$20000,18,0)</f>
        <v>OLD) C-PAD</v>
      </c>
      <c r="NV118" s="74" t="s">
        <v>112</v>
      </c>
      <c r="NW118" s="70" t="str">
        <f>+VLOOKUP(NX118,[4]FCSTSDV!$C$2:$T$20000,18,0)</f>
        <v>OLD) C-PAD</v>
      </c>
      <c r="NX118" s="74" t="s">
        <v>112</v>
      </c>
      <c r="NY118" s="70" t="str">
        <f>+VLOOKUP(NZ118,[4]FCSTSDV!$C$2:$T$20000,18,0)</f>
        <v>OLD) C-PAD</v>
      </c>
      <c r="NZ118" s="74" t="s">
        <v>112</v>
      </c>
      <c r="OA118" s="70" t="str">
        <f>+VLOOKUP(OB118,[4]FCSTSDV!$C$2:$T$20000,18,0)</f>
        <v>OLD) C-PAD</v>
      </c>
      <c r="OB118" s="74" t="s">
        <v>112</v>
      </c>
      <c r="OC118" s="70" t="str">
        <f>+VLOOKUP(OD118,[4]FCSTSDV!$C$2:$T$20000,18,0)</f>
        <v>OLD) C-PAD</v>
      </c>
      <c r="OD118" s="74" t="s">
        <v>112</v>
      </c>
      <c r="OE118" s="70" t="str">
        <f>+VLOOKUP(OF118,[4]FCSTSDV!$C$2:$T$20000,18,0)</f>
        <v>OLD) C-PAD</v>
      </c>
      <c r="OF118" s="74" t="s">
        <v>112</v>
      </c>
      <c r="OG118" s="70" t="str">
        <f>+VLOOKUP(OH118,[4]FCSTSDV!$C$2:$T$20000,18,0)</f>
        <v>OLD) C-PAD</v>
      </c>
      <c r="OH118" s="74" t="s">
        <v>112</v>
      </c>
      <c r="OI118" s="70" t="str">
        <f>+VLOOKUP(OJ118,[4]FCSTSDV!$C$2:$T$20000,18,0)</f>
        <v>OLD) C-PAD</v>
      </c>
      <c r="OJ118" s="74" t="s">
        <v>112</v>
      </c>
      <c r="OK118" s="70" t="str">
        <f>+VLOOKUP(OL118,[4]FCSTSDV!$C$2:$T$20000,18,0)</f>
        <v>OLD) C-PAD</v>
      </c>
      <c r="OL118" s="74" t="s">
        <v>112</v>
      </c>
      <c r="OM118" s="70" t="str">
        <f>+VLOOKUP(ON118,[4]FCSTSDV!$C$2:$T$20000,18,0)</f>
        <v>OLD) C-PAD</v>
      </c>
      <c r="ON118" s="74" t="s">
        <v>112</v>
      </c>
      <c r="OO118" s="70" t="str">
        <f>+VLOOKUP(OP118,[4]FCSTSDV!$C$2:$T$20000,18,0)</f>
        <v>OLD) C-PAD</v>
      </c>
      <c r="OP118" s="74" t="s">
        <v>112</v>
      </c>
      <c r="OQ118" s="70" t="str">
        <f>+VLOOKUP(OR118,[4]FCSTSDV!$C$2:$T$20000,18,0)</f>
        <v>OLD) C-PAD</v>
      </c>
      <c r="OR118" s="74" t="s">
        <v>112</v>
      </c>
      <c r="OS118" s="70" t="str">
        <f>+VLOOKUP(OT118,[4]FCSTSDV!$C$2:$T$20000,18,0)</f>
        <v>OLD) C-PAD</v>
      </c>
      <c r="OT118" s="74" t="s">
        <v>112</v>
      </c>
      <c r="OU118" s="70" t="str">
        <f>+VLOOKUP(OV118,[4]FCSTSDV!$C$2:$T$20000,18,0)</f>
        <v>OLD) C-PAD</v>
      </c>
      <c r="OV118" s="74" t="s">
        <v>112</v>
      </c>
      <c r="OW118" s="70" t="str">
        <f>+VLOOKUP(OX118,[4]FCSTSDV!$C$2:$T$20000,18,0)</f>
        <v>OLD) C-PAD</v>
      </c>
      <c r="OX118" s="74" t="s">
        <v>112</v>
      </c>
      <c r="OY118" s="70" t="str">
        <f>+VLOOKUP(OZ118,[4]FCSTSDV!$C$2:$T$20000,18,0)</f>
        <v>OLD) C-PAD</v>
      </c>
      <c r="OZ118" s="74" t="s">
        <v>112</v>
      </c>
      <c r="PA118" s="70" t="str">
        <f>+VLOOKUP(PB118,[4]FCSTSDV!$C$2:$T$20000,18,0)</f>
        <v>OLD) C-PAD</v>
      </c>
      <c r="PB118" s="74" t="s">
        <v>112</v>
      </c>
      <c r="PC118" s="70" t="str">
        <f>+VLOOKUP(PD118,[4]FCSTSDV!$C$2:$T$20000,18,0)</f>
        <v>OLD) C-PAD</v>
      </c>
      <c r="PD118" s="74" t="s">
        <v>112</v>
      </c>
      <c r="PE118" s="70" t="str">
        <f>+VLOOKUP(PF118,[4]FCSTSDV!$C$2:$T$20000,18,0)</f>
        <v>OLD) C-PAD</v>
      </c>
      <c r="PF118" s="74" t="s">
        <v>112</v>
      </c>
      <c r="PG118" s="70" t="str">
        <f>+VLOOKUP(PH118,[4]FCSTSDV!$C$2:$T$20000,18,0)</f>
        <v>OLD) C-PAD</v>
      </c>
      <c r="PH118" s="74" t="s">
        <v>112</v>
      </c>
      <c r="PI118" s="70" t="str">
        <f>+VLOOKUP(PJ118,[4]FCSTSDV!$C$2:$T$20000,18,0)</f>
        <v>OLD) C-PAD</v>
      </c>
      <c r="PJ118" s="74" t="s">
        <v>112</v>
      </c>
      <c r="PK118" s="70" t="str">
        <f>+VLOOKUP(PL118,[4]FCSTSDV!$C$2:$T$20000,18,0)</f>
        <v>OLD) C-PAD</v>
      </c>
      <c r="PL118" s="74" t="s">
        <v>112</v>
      </c>
      <c r="PM118" s="70" t="str">
        <f>+VLOOKUP(PN118,[4]FCSTSDV!$C$2:$T$20000,18,0)</f>
        <v>OLD) C-PAD</v>
      </c>
      <c r="PN118" s="74" t="s">
        <v>112</v>
      </c>
      <c r="PO118" s="70" t="str">
        <f>+VLOOKUP(PP118,[4]FCSTSDV!$C$2:$T$20000,18,0)</f>
        <v>OLD) C-PAD</v>
      </c>
      <c r="PP118" s="74" t="s">
        <v>112</v>
      </c>
      <c r="PQ118" s="70" t="str">
        <f>+VLOOKUP(PR118,[4]FCSTSDV!$C$2:$T$20000,18,0)</f>
        <v>OLD) C-PAD</v>
      </c>
      <c r="PR118" s="74" t="s">
        <v>112</v>
      </c>
      <c r="PS118" s="70" t="str">
        <f>+VLOOKUP(PT118,[4]FCSTSDV!$C$2:$T$20000,18,0)</f>
        <v>OLD) C-PAD</v>
      </c>
      <c r="PT118" s="74" t="s">
        <v>112</v>
      </c>
      <c r="PU118" s="70" t="str">
        <f>+VLOOKUP(PV118,[4]FCSTSDV!$C$2:$T$20000,18,0)</f>
        <v>OLD) C-PAD</v>
      </c>
      <c r="PV118" s="74" t="s">
        <v>112</v>
      </c>
      <c r="PW118" s="70" t="str">
        <f>+VLOOKUP(PX118,[4]FCSTSDV!$C$2:$T$20000,18,0)</f>
        <v>OLD) C-PAD</v>
      </c>
      <c r="PX118" s="74" t="s">
        <v>112</v>
      </c>
      <c r="PY118" s="70" t="str">
        <f>+VLOOKUP(PZ118,[4]FCSTSDV!$C$2:$T$20000,18,0)</f>
        <v>OLD) C-PAD</v>
      </c>
      <c r="PZ118" s="74" t="s">
        <v>112</v>
      </c>
      <c r="QA118" s="70" t="str">
        <f>+VLOOKUP(QB118,[4]FCSTSDV!$C$2:$T$20000,18,0)</f>
        <v>OLD) C-PAD</v>
      </c>
      <c r="QB118" s="74" t="s">
        <v>112</v>
      </c>
      <c r="QC118" s="70" t="str">
        <f>+VLOOKUP(QD118,[4]FCSTSDV!$C$2:$T$20000,18,0)</f>
        <v>OLD) C-PAD</v>
      </c>
      <c r="QD118" s="74" t="s">
        <v>112</v>
      </c>
      <c r="QE118" s="70" t="str">
        <f>+VLOOKUP(QF118,[4]FCSTSDV!$C$2:$T$20000,18,0)</f>
        <v>OLD) C-PAD</v>
      </c>
      <c r="QF118" s="74" t="s">
        <v>112</v>
      </c>
      <c r="QG118" s="70" t="str">
        <f>+VLOOKUP(QH118,[4]FCSTSDV!$C$2:$T$20000,18,0)</f>
        <v>OLD) C-PAD</v>
      </c>
      <c r="QH118" s="74" t="s">
        <v>112</v>
      </c>
      <c r="QI118" s="70" t="str">
        <f>+VLOOKUP(QJ118,[4]FCSTSDV!$C$2:$T$20000,18,0)</f>
        <v>OLD) C-PAD</v>
      </c>
      <c r="QJ118" s="74" t="s">
        <v>112</v>
      </c>
      <c r="QK118" s="70" t="str">
        <f>+VLOOKUP(QL118,[4]FCSTSDV!$C$2:$T$20000,18,0)</f>
        <v>OLD) C-PAD</v>
      </c>
      <c r="QL118" s="74" t="s">
        <v>112</v>
      </c>
      <c r="QM118" s="70" t="str">
        <f>+VLOOKUP(QN118,[4]FCSTSDV!$C$2:$T$20000,18,0)</f>
        <v>OLD) C-PAD</v>
      </c>
      <c r="QN118" s="74" t="s">
        <v>112</v>
      </c>
      <c r="QO118" s="70" t="str">
        <f>+VLOOKUP(QP118,[4]FCSTSDV!$C$2:$T$20000,18,0)</f>
        <v>OLD) C-PAD</v>
      </c>
      <c r="QP118" s="74" t="s">
        <v>112</v>
      </c>
      <c r="QQ118" s="70" t="str">
        <f>+VLOOKUP(QR118,[4]FCSTSDV!$C$2:$T$20000,18,0)</f>
        <v>OLD) C-PAD</v>
      </c>
      <c r="QR118" s="74" t="s">
        <v>112</v>
      </c>
      <c r="QS118" s="70" t="str">
        <f>+VLOOKUP(QT118,[4]FCSTSDV!$C$2:$T$20000,18,0)</f>
        <v>OLD) C-PAD</v>
      </c>
      <c r="QT118" s="74" t="s">
        <v>112</v>
      </c>
      <c r="QU118" s="70" t="str">
        <f>+VLOOKUP(QV118,[4]FCSTSDV!$C$2:$T$20000,18,0)</f>
        <v>OLD) C-PAD</v>
      </c>
      <c r="QV118" s="74" t="s">
        <v>112</v>
      </c>
      <c r="QW118" s="70" t="str">
        <f>+VLOOKUP(QX118,[4]FCSTSDV!$C$2:$T$20000,18,0)</f>
        <v>OLD) C-PAD</v>
      </c>
      <c r="QX118" s="74" t="s">
        <v>112</v>
      </c>
      <c r="QY118" s="70" t="str">
        <f>+VLOOKUP(QZ118,[4]FCSTSDV!$C$2:$T$20000,18,0)</f>
        <v>OLD) C-PAD</v>
      </c>
      <c r="QZ118" s="74" t="s">
        <v>112</v>
      </c>
      <c r="RA118" s="70" t="str">
        <f>+VLOOKUP(RB118,[4]FCSTSDV!$C$2:$T$20000,18,0)</f>
        <v>OLD) C-PAD</v>
      </c>
      <c r="RB118" s="74" t="s">
        <v>112</v>
      </c>
      <c r="RC118" s="70" t="str">
        <f>+VLOOKUP(RD118,[4]FCSTSDV!$C$2:$T$20000,18,0)</f>
        <v>OLD) C-PAD</v>
      </c>
      <c r="RD118" s="74" t="s">
        <v>112</v>
      </c>
      <c r="RE118" s="70" t="str">
        <f>+VLOOKUP(RF118,[4]FCSTSDV!$C$2:$T$20000,18,0)</f>
        <v>OLD) C-PAD</v>
      </c>
      <c r="RF118" s="74" t="s">
        <v>112</v>
      </c>
      <c r="RG118" s="70" t="str">
        <f>+VLOOKUP(RH118,[4]FCSTSDV!$C$2:$T$20000,18,0)</f>
        <v>OLD) C-PAD</v>
      </c>
      <c r="RH118" s="74" t="s">
        <v>112</v>
      </c>
      <c r="RI118" s="70" t="str">
        <f>+VLOOKUP(RJ118,[4]FCSTSDV!$C$2:$T$20000,18,0)</f>
        <v>OLD) C-PAD</v>
      </c>
      <c r="RJ118" s="74" t="s">
        <v>112</v>
      </c>
      <c r="RK118" s="70" t="str">
        <f>+VLOOKUP(RL118,[4]FCSTSDV!$C$2:$T$20000,18,0)</f>
        <v>OLD) C-PAD</v>
      </c>
      <c r="RL118" s="74" t="s">
        <v>112</v>
      </c>
      <c r="RM118" s="70" t="str">
        <f>+VLOOKUP(RN118,[4]FCSTSDV!$C$2:$T$20000,18,0)</f>
        <v>OLD) C-PAD</v>
      </c>
      <c r="RN118" s="74" t="s">
        <v>112</v>
      </c>
      <c r="RO118" s="70" t="str">
        <f>+VLOOKUP(RP118,[4]FCSTSDV!$C$2:$T$20000,18,0)</f>
        <v>OLD) C-PAD</v>
      </c>
      <c r="RP118" s="74" t="s">
        <v>112</v>
      </c>
      <c r="RQ118" s="70" t="str">
        <f>+VLOOKUP(RR118,[4]FCSTSDV!$C$2:$T$20000,18,0)</f>
        <v>OLD) C-PAD</v>
      </c>
      <c r="RR118" s="74" t="s">
        <v>112</v>
      </c>
      <c r="RS118" s="70" t="str">
        <f>+VLOOKUP(RT118,[4]FCSTSDV!$C$2:$T$20000,18,0)</f>
        <v>OLD) C-PAD</v>
      </c>
      <c r="RT118" s="74" t="s">
        <v>112</v>
      </c>
      <c r="RU118" s="70" t="str">
        <f>+VLOOKUP(RV118,[4]FCSTSDV!$C$2:$T$20000,18,0)</f>
        <v>OLD) C-PAD</v>
      </c>
      <c r="RV118" s="74" t="s">
        <v>112</v>
      </c>
      <c r="RW118" s="70" t="str">
        <f>+VLOOKUP(RX118,[4]FCSTSDV!$C$2:$T$20000,18,0)</f>
        <v>OLD) C-PAD</v>
      </c>
      <c r="RX118" s="74" t="s">
        <v>112</v>
      </c>
      <c r="RY118" s="70" t="str">
        <f>+VLOOKUP(RZ118,[4]FCSTSDV!$C$2:$T$20000,18,0)</f>
        <v>OLD) C-PAD</v>
      </c>
      <c r="RZ118" s="74" t="s">
        <v>112</v>
      </c>
      <c r="SA118" s="70" t="str">
        <f>+VLOOKUP(SB118,[4]FCSTSDV!$C$2:$T$20000,18,0)</f>
        <v>OLD) C-PAD</v>
      </c>
      <c r="SB118" s="74" t="s">
        <v>112</v>
      </c>
      <c r="SC118" s="70" t="str">
        <f>+VLOOKUP(SD118,[4]FCSTSDV!$C$2:$T$20000,18,0)</f>
        <v>OLD) C-PAD</v>
      </c>
      <c r="SD118" s="74" t="s">
        <v>112</v>
      </c>
      <c r="SE118" s="70" t="str">
        <f>+VLOOKUP(SF118,[4]FCSTSDV!$C$2:$T$20000,18,0)</f>
        <v>OLD) C-PAD</v>
      </c>
      <c r="SF118" s="74" t="s">
        <v>112</v>
      </c>
      <c r="SG118" s="70" t="str">
        <f>+VLOOKUP(SH118,[4]FCSTSDV!$C$2:$T$20000,18,0)</f>
        <v>OLD) C-PAD</v>
      </c>
      <c r="SH118" s="74" t="s">
        <v>112</v>
      </c>
      <c r="SI118" s="70" t="str">
        <f>+VLOOKUP(SJ118,[4]FCSTSDV!$C$2:$T$20000,18,0)</f>
        <v>OLD) C-PAD</v>
      </c>
      <c r="SJ118" s="74" t="s">
        <v>112</v>
      </c>
      <c r="SK118" s="70" t="str">
        <f>+VLOOKUP(SL118,[4]FCSTSDV!$C$2:$T$20000,18,0)</f>
        <v>OLD) C-PAD</v>
      </c>
      <c r="SL118" s="74" t="s">
        <v>112</v>
      </c>
      <c r="SM118" s="70" t="str">
        <f>+VLOOKUP(SN118,[4]FCSTSDV!$C$2:$T$20000,18,0)</f>
        <v>OLD) C-PAD</v>
      </c>
      <c r="SN118" s="74" t="s">
        <v>112</v>
      </c>
      <c r="SO118" s="70" t="str">
        <f>+VLOOKUP(SP118,[4]FCSTSDV!$C$2:$T$20000,18,0)</f>
        <v>OLD) C-PAD</v>
      </c>
      <c r="SP118" s="74" t="s">
        <v>112</v>
      </c>
      <c r="SQ118" s="70" t="str">
        <f>+VLOOKUP(SR118,[4]FCSTSDV!$C$2:$T$20000,18,0)</f>
        <v>OLD) C-PAD</v>
      </c>
      <c r="SR118" s="74" t="s">
        <v>112</v>
      </c>
      <c r="SS118" s="70" t="str">
        <f>+VLOOKUP(ST118,[4]FCSTSDV!$C$2:$T$20000,18,0)</f>
        <v>OLD) C-PAD</v>
      </c>
      <c r="ST118" s="74" t="s">
        <v>112</v>
      </c>
      <c r="SU118" s="70" t="str">
        <f>+VLOOKUP(SV118,[4]FCSTSDV!$C$2:$T$20000,18,0)</f>
        <v>OLD) C-PAD</v>
      </c>
      <c r="SV118" s="74" t="s">
        <v>112</v>
      </c>
      <c r="SW118" s="70" t="str">
        <f>+VLOOKUP(SX118,[4]FCSTSDV!$C$2:$T$20000,18,0)</f>
        <v>OLD) C-PAD</v>
      </c>
      <c r="SX118" s="74" t="s">
        <v>112</v>
      </c>
      <c r="SY118" s="70" t="str">
        <f>+VLOOKUP(SZ118,[4]FCSTSDV!$C$2:$T$20000,18,0)</f>
        <v>OLD) C-PAD</v>
      </c>
      <c r="SZ118" s="74" t="s">
        <v>112</v>
      </c>
      <c r="TA118" s="70" t="str">
        <f>+VLOOKUP(TB118,[4]FCSTSDV!$C$2:$T$20000,18,0)</f>
        <v>OLD) C-PAD</v>
      </c>
      <c r="TB118" s="74" t="s">
        <v>112</v>
      </c>
      <c r="TC118" s="70" t="str">
        <f>+VLOOKUP(TD118,[4]FCSTSDV!$C$2:$T$20000,18,0)</f>
        <v>OLD) C-PAD</v>
      </c>
      <c r="TD118" s="74" t="s">
        <v>112</v>
      </c>
      <c r="TE118" s="70" t="str">
        <f>+VLOOKUP(TF118,[4]FCSTSDV!$C$2:$T$20000,18,0)</f>
        <v>OLD) C-PAD</v>
      </c>
      <c r="TF118" s="74" t="s">
        <v>112</v>
      </c>
      <c r="TG118" s="70" t="str">
        <f>+VLOOKUP(TH118,[4]FCSTSDV!$C$2:$T$20000,18,0)</f>
        <v>OLD) C-PAD</v>
      </c>
      <c r="TH118" s="74" t="s">
        <v>112</v>
      </c>
      <c r="TI118" s="70" t="str">
        <f>+VLOOKUP(TJ118,[4]FCSTSDV!$C$2:$T$20000,18,0)</f>
        <v>OLD) C-PAD</v>
      </c>
      <c r="TJ118" s="74" t="s">
        <v>112</v>
      </c>
      <c r="TK118" s="70" t="str">
        <f>+VLOOKUP(TL118,[4]FCSTSDV!$C$2:$T$20000,18,0)</f>
        <v>OLD) C-PAD</v>
      </c>
      <c r="TL118" s="74" t="s">
        <v>112</v>
      </c>
      <c r="TM118" s="70" t="str">
        <f>+VLOOKUP(TN118,[4]FCSTSDV!$C$2:$T$20000,18,0)</f>
        <v>OLD) C-PAD</v>
      </c>
      <c r="TN118" s="74" t="s">
        <v>112</v>
      </c>
      <c r="TO118" s="70" t="str">
        <f>+VLOOKUP(TP118,[4]FCSTSDV!$C$2:$T$20000,18,0)</f>
        <v>OLD) C-PAD</v>
      </c>
      <c r="TP118" s="74" t="s">
        <v>112</v>
      </c>
      <c r="TQ118" s="70" t="str">
        <f>+VLOOKUP(TR118,[4]FCSTSDV!$C$2:$T$20000,18,0)</f>
        <v>OLD) C-PAD</v>
      </c>
      <c r="TR118" s="74" t="s">
        <v>112</v>
      </c>
      <c r="TS118" s="70" t="str">
        <f>+VLOOKUP(TT118,[4]FCSTSDV!$C$2:$T$20000,18,0)</f>
        <v>OLD) C-PAD</v>
      </c>
      <c r="TT118" s="74" t="s">
        <v>112</v>
      </c>
      <c r="TU118" s="70" t="str">
        <f>+VLOOKUP(TV118,[4]FCSTSDV!$C$2:$T$20000,18,0)</f>
        <v>OLD) C-PAD</v>
      </c>
      <c r="TV118" s="74" t="s">
        <v>112</v>
      </c>
      <c r="TW118" s="70" t="str">
        <f>+VLOOKUP(TX118,[4]FCSTSDV!$C$2:$T$20000,18,0)</f>
        <v>OLD) C-PAD</v>
      </c>
      <c r="TX118" s="74" t="s">
        <v>112</v>
      </c>
      <c r="TY118" s="70" t="str">
        <f>+VLOOKUP(TZ118,[4]FCSTSDV!$C$2:$T$20000,18,0)</f>
        <v>OLD) C-PAD</v>
      </c>
      <c r="TZ118" s="74" t="s">
        <v>112</v>
      </c>
      <c r="UA118" s="70" t="str">
        <f>+VLOOKUP(UB118,[4]FCSTSDV!$C$2:$T$20000,18,0)</f>
        <v>OLD) C-PAD</v>
      </c>
      <c r="UB118" s="74" t="s">
        <v>112</v>
      </c>
      <c r="UC118" s="70" t="str">
        <f>+VLOOKUP(UD118,[4]FCSTSDV!$C$2:$T$20000,18,0)</f>
        <v>OLD) C-PAD</v>
      </c>
      <c r="UD118" s="74" t="s">
        <v>112</v>
      </c>
      <c r="UE118" s="70" t="str">
        <f>+VLOOKUP(UF118,[4]FCSTSDV!$C$2:$T$20000,18,0)</f>
        <v>OLD) C-PAD</v>
      </c>
      <c r="UF118" s="74" t="s">
        <v>112</v>
      </c>
      <c r="UG118" s="70" t="str">
        <f>+VLOOKUP(UH118,[4]FCSTSDV!$C$2:$T$20000,18,0)</f>
        <v>OLD) C-PAD</v>
      </c>
      <c r="UH118" s="74" t="s">
        <v>112</v>
      </c>
      <c r="UI118" s="70" t="str">
        <f>+VLOOKUP(UJ118,[4]FCSTSDV!$C$2:$T$20000,18,0)</f>
        <v>OLD) C-PAD</v>
      </c>
      <c r="UJ118" s="74" t="s">
        <v>112</v>
      </c>
      <c r="UK118" s="70" t="str">
        <f>+VLOOKUP(UL118,[4]FCSTSDV!$C$2:$T$20000,18,0)</f>
        <v>OLD) C-PAD</v>
      </c>
      <c r="UL118" s="74" t="s">
        <v>112</v>
      </c>
      <c r="UM118" s="70" t="str">
        <f>+VLOOKUP(UN118,[4]FCSTSDV!$C$2:$T$20000,18,0)</f>
        <v>OLD) C-PAD</v>
      </c>
      <c r="UN118" s="74" t="s">
        <v>112</v>
      </c>
      <c r="UO118" s="70" t="str">
        <f>+VLOOKUP(UP118,[4]FCSTSDV!$C$2:$T$20000,18,0)</f>
        <v>OLD) C-PAD</v>
      </c>
      <c r="UP118" s="74" t="s">
        <v>112</v>
      </c>
      <c r="UQ118" s="70" t="str">
        <f>+VLOOKUP(UR118,[4]FCSTSDV!$C$2:$T$20000,18,0)</f>
        <v>OLD) C-PAD</v>
      </c>
      <c r="UR118" s="74" t="s">
        <v>112</v>
      </c>
      <c r="US118" s="70" t="str">
        <f>+VLOOKUP(UT118,[4]FCSTSDV!$C$2:$T$20000,18,0)</f>
        <v>OLD) C-PAD</v>
      </c>
      <c r="UT118" s="74" t="s">
        <v>112</v>
      </c>
      <c r="UU118" s="70" t="str">
        <f>+VLOOKUP(UV118,[4]FCSTSDV!$C$2:$T$20000,18,0)</f>
        <v>OLD) C-PAD</v>
      </c>
      <c r="UV118" s="74" t="s">
        <v>112</v>
      </c>
      <c r="UW118" s="70" t="str">
        <f>+VLOOKUP(UX118,[4]FCSTSDV!$C$2:$T$20000,18,0)</f>
        <v>OLD) C-PAD</v>
      </c>
      <c r="UX118" s="74" t="s">
        <v>112</v>
      </c>
      <c r="UY118" s="70" t="str">
        <f>+VLOOKUP(UZ118,[4]FCSTSDV!$C$2:$T$20000,18,0)</f>
        <v>OLD) C-PAD</v>
      </c>
      <c r="UZ118" s="74" t="s">
        <v>112</v>
      </c>
      <c r="VA118" s="70" t="str">
        <f>+VLOOKUP(VB118,[4]FCSTSDV!$C$2:$T$20000,18,0)</f>
        <v>OLD) C-PAD</v>
      </c>
      <c r="VB118" s="74" t="s">
        <v>112</v>
      </c>
      <c r="VC118" s="70" t="str">
        <f>+VLOOKUP(VD118,[4]FCSTSDV!$C$2:$T$20000,18,0)</f>
        <v>OLD) C-PAD</v>
      </c>
      <c r="VD118" s="74" t="s">
        <v>112</v>
      </c>
      <c r="VE118" s="70" t="str">
        <f>+VLOOKUP(VF118,[4]FCSTSDV!$C$2:$T$20000,18,0)</f>
        <v>OLD) C-PAD</v>
      </c>
      <c r="VF118" s="74" t="s">
        <v>112</v>
      </c>
      <c r="VG118" s="70" t="str">
        <f>+VLOOKUP(VH118,[4]FCSTSDV!$C$2:$T$20000,18,0)</f>
        <v>OLD) C-PAD</v>
      </c>
      <c r="VH118" s="74" t="s">
        <v>112</v>
      </c>
      <c r="VI118" s="70" t="str">
        <f>+VLOOKUP(VJ118,[4]FCSTSDV!$C$2:$T$20000,18,0)</f>
        <v>OLD) C-PAD</v>
      </c>
      <c r="VJ118" s="74" t="s">
        <v>112</v>
      </c>
      <c r="VK118" s="70" t="str">
        <f>+VLOOKUP(VL118,[4]FCSTSDV!$C$2:$T$20000,18,0)</f>
        <v>OLD) C-PAD</v>
      </c>
      <c r="VL118" s="74" t="s">
        <v>112</v>
      </c>
      <c r="VM118" s="70" t="str">
        <f>+VLOOKUP(VN118,[4]FCSTSDV!$C$2:$T$20000,18,0)</f>
        <v>OLD) C-PAD</v>
      </c>
      <c r="VN118" s="74" t="s">
        <v>112</v>
      </c>
      <c r="VO118" s="70" t="str">
        <f>+VLOOKUP(VP118,[4]FCSTSDV!$C$2:$T$20000,18,0)</f>
        <v>OLD) C-PAD</v>
      </c>
      <c r="VP118" s="74" t="s">
        <v>112</v>
      </c>
      <c r="VQ118" s="70" t="str">
        <f>+VLOOKUP(VR118,[4]FCSTSDV!$C$2:$T$20000,18,0)</f>
        <v>OLD) C-PAD</v>
      </c>
      <c r="VR118" s="74" t="s">
        <v>112</v>
      </c>
      <c r="VS118" s="70" t="str">
        <f>+VLOOKUP(VT118,[4]FCSTSDV!$C$2:$T$20000,18,0)</f>
        <v>OLD) C-PAD</v>
      </c>
      <c r="VT118" s="74" t="s">
        <v>112</v>
      </c>
      <c r="VU118" s="70" t="str">
        <f>+VLOOKUP(VV118,[4]FCSTSDV!$C$2:$T$20000,18,0)</f>
        <v>OLD) C-PAD</v>
      </c>
      <c r="VV118" s="74" t="s">
        <v>112</v>
      </c>
      <c r="VW118" s="70" t="str">
        <f>+VLOOKUP(VX118,[4]FCSTSDV!$C$2:$T$20000,18,0)</f>
        <v>OLD) C-PAD</v>
      </c>
      <c r="VX118" s="74" t="s">
        <v>112</v>
      </c>
      <c r="VY118" s="70" t="str">
        <f>+VLOOKUP(VZ118,[4]FCSTSDV!$C$2:$T$20000,18,0)</f>
        <v>OLD) C-PAD</v>
      </c>
      <c r="VZ118" s="74" t="s">
        <v>112</v>
      </c>
      <c r="WA118" s="70" t="str">
        <f>+VLOOKUP(WB118,[4]FCSTSDV!$C$2:$T$20000,18,0)</f>
        <v>OLD) C-PAD</v>
      </c>
      <c r="WB118" s="74" t="s">
        <v>112</v>
      </c>
      <c r="WC118" s="70" t="str">
        <f>+VLOOKUP(WD118,[4]FCSTSDV!$C$2:$T$20000,18,0)</f>
        <v>OLD) C-PAD</v>
      </c>
      <c r="WD118" s="74" t="s">
        <v>112</v>
      </c>
      <c r="WE118" s="70" t="str">
        <f>+VLOOKUP(WF118,[4]FCSTSDV!$C$2:$T$20000,18,0)</f>
        <v>OLD) C-PAD</v>
      </c>
      <c r="WF118" s="74" t="s">
        <v>112</v>
      </c>
      <c r="WG118" s="70" t="str">
        <f>+VLOOKUP(WH118,[4]FCSTSDV!$C$2:$T$20000,18,0)</f>
        <v>OLD) C-PAD</v>
      </c>
      <c r="WH118" s="74" t="s">
        <v>112</v>
      </c>
      <c r="WI118" s="70" t="str">
        <f>+VLOOKUP(WJ118,[4]FCSTSDV!$C$2:$T$20000,18,0)</f>
        <v>OLD) C-PAD</v>
      </c>
      <c r="WJ118" s="74" t="s">
        <v>112</v>
      </c>
      <c r="WK118" s="70" t="str">
        <f>+VLOOKUP(WL118,[4]FCSTSDV!$C$2:$T$20000,18,0)</f>
        <v>OLD) C-PAD</v>
      </c>
      <c r="WL118" s="74" t="s">
        <v>112</v>
      </c>
      <c r="WM118" s="70" t="str">
        <f>+VLOOKUP(WN118,[4]FCSTSDV!$C$2:$T$20000,18,0)</f>
        <v>OLD) C-PAD</v>
      </c>
      <c r="WN118" s="74" t="s">
        <v>112</v>
      </c>
      <c r="WO118" s="70" t="str">
        <f>+VLOOKUP(WP118,[4]FCSTSDV!$C$2:$T$20000,18,0)</f>
        <v>OLD) C-PAD</v>
      </c>
      <c r="WP118" s="74" t="s">
        <v>112</v>
      </c>
      <c r="WQ118" s="70" t="str">
        <f>+VLOOKUP(WR118,[4]FCSTSDV!$C$2:$T$20000,18,0)</f>
        <v>OLD) C-PAD</v>
      </c>
      <c r="WR118" s="74" t="s">
        <v>112</v>
      </c>
      <c r="WS118" s="70" t="str">
        <f>+VLOOKUP(WT118,[4]FCSTSDV!$C$2:$T$20000,18,0)</f>
        <v>OLD) C-PAD</v>
      </c>
      <c r="WT118" s="74" t="s">
        <v>112</v>
      </c>
      <c r="WU118" s="70" t="str">
        <f>+VLOOKUP(WV118,[4]FCSTSDV!$C$2:$T$20000,18,0)</f>
        <v>OLD) C-PAD</v>
      </c>
      <c r="WV118" s="74" t="s">
        <v>112</v>
      </c>
      <c r="WW118" s="70" t="str">
        <f>+VLOOKUP(WX118,[4]FCSTSDV!$C$2:$T$20000,18,0)</f>
        <v>OLD) C-PAD</v>
      </c>
      <c r="WX118" s="74" t="s">
        <v>112</v>
      </c>
      <c r="WY118" s="70" t="str">
        <f>+VLOOKUP(WZ118,[4]FCSTSDV!$C$2:$T$20000,18,0)</f>
        <v>OLD) C-PAD</v>
      </c>
      <c r="WZ118" s="74" t="s">
        <v>112</v>
      </c>
      <c r="XA118" s="70" t="str">
        <f>+VLOOKUP(XB118,[4]FCSTSDV!$C$2:$T$20000,18,0)</f>
        <v>OLD) C-PAD</v>
      </c>
      <c r="XB118" s="74" t="s">
        <v>112</v>
      </c>
      <c r="XC118" s="70" t="str">
        <f>+VLOOKUP(XD118,[4]FCSTSDV!$C$2:$T$20000,18,0)</f>
        <v>OLD) C-PAD</v>
      </c>
      <c r="XD118" s="74" t="s">
        <v>112</v>
      </c>
      <c r="XE118" s="70" t="str">
        <f>+VLOOKUP(XF118,[4]FCSTSDV!$C$2:$T$20000,18,0)</f>
        <v>OLD) C-PAD</v>
      </c>
      <c r="XF118" s="74" t="s">
        <v>112</v>
      </c>
      <c r="XG118" s="70" t="str">
        <f>+VLOOKUP(XH118,[4]FCSTSDV!$C$2:$T$20000,18,0)</f>
        <v>OLD) C-PAD</v>
      </c>
      <c r="XH118" s="74" t="s">
        <v>112</v>
      </c>
      <c r="XI118" s="70" t="str">
        <f>+VLOOKUP(XJ118,[4]FCSTSDV!$C$2:$T$20000,18,0)</f>
        <v>OLD) C-PAD</v>
      </c>
      <c r="XJ118" s="74" t="s">
        <v>112</v>
      </c>
      <c r="XK118" s="70" t="str">
        <f>+VLOOKUP(XL118,[4]FCSTSDV!$C$2:$T$20000,18,0)</f>
        <v>OLD) C-PAD</v>
      </c>
      <c r="XL118" s="74" t="s">
        <v>112</v>
      </c>
      <c r="XM118" s="70" t="str">
        <f>+VLOOKUP(XN118,[4]FCSTSDV!$C$2:$T$20000,18,0)</f>
        <v>OLD) C-PAD</v>
      </c>
      <c r="XN118" s="74" t="s">
        <v>112</v>
      </c>
      <c r="XO118" s="70" t="str">
        <f>+VLOOKUP(XP118,[4]FCSTSDV!$C$2:$T$20000,18,0)</f>
        <v>OLD) C-PAD</v>
      </c>
      <c r="XP118" s="74" t="s">
        <v>112</v>
      </c>
      <c r="XQ118" s="70" t="str">
        <f>+VLOOKUP(XR118,[4]FCSTSDV!$C$2:$T$20000,18,0)</f>
        <v>OLD) C-PAD</v>
      </c>
      <c r="XR118" s="74" t="s">
        <v>112</v>
      </c>
      <c r="XS118" s="70" t="str">
        <f>+VLOOKUP(XT118,[4]FCSTSDV!$C$2:$T$20000,18,0)</f>
        <v>OLD) C-PAD</v>
      </c>
      <c r="XT118" s="74" t="s">
        <v>112</v>
      </c>
      <c r="XU118" s="70" t="str">
        <f>+VLOOKUP(XV118,[4]FCSTSDV!$C$2:$T$20000,18,0)</f>
        <v>OLD) C-PAD</v>
      </c>
      <c r="XV118" s="74" t="s">
        <v>112</v>
      </c>
      <c r="XW118" s="70" t="str">
        <f>+VLOOKUP(XX118,[4]FCSTSDV!$C$2:$T$20000,18,0)</f>
        <v>OLD) C-PAD</v>
      </c>
      <c r="XX118" s="74" t="s">
        <v>112</v>
      </c>
      <c r="XY118" s="70" t="str">
        <f>+VLOOKUP(XZ118,[4]FCSTSDV!$C$2:$T$20000,18,0)</f>
        <v>OLD) C-PAD</v>
      </c>
      <c r="XZ118" s="74" t="s">
        <v>112</v>
      </c>
      <c r="YA118" s="70" t="str">
        <f>+VLOOKUP(YB118,[4]FCSTSDV!$C$2:$T$20000,18,0)</f>
        <v>OLD) C-PAD</v>
      </c>
      <c r="YB118" s="74" t="s">
        <v>112</v>
      </c>
      <c r="YC118" s="70" t="str">
        <f>+VLOOKUP(YD118,[4]FCSTSDV!$C$2:$T$20000,18,0)</f>
        <v>OLD) C-PAD</v>
      </c>
      <c r="YD118" s="74" t="s">
        <v>112</v>
      </c>
      <c r="YE118" s="70" t="str">
        <f>+VLOOKUP(YF118,[4]FCSTSDV!$C$2:$T$20000,18,0)</f>
        <v>OLD) C-PAD</v>
      </c>
      <c r="YF118" s="74" t="s">
        <v>112</v>
      </c>
      <c r="YG118" s="70" t="str">
        <f>+VLOOKUP(YH118,[4]FCSTSDV!$C$2:$T$20000,18,0)</f>
        <v>OLD) C-PAD</v>
      </c>
      <c r="YH118" s="74" t="s">
        <v>112</v>
      </c>
      <c r="YI118" s="70" t="str">
        <f>+VLOOKUP(YJ118,[4]FCSTSDV!$C$2:$T$20000,18,0)</f>
        <v>OLD) C-PAD</v>
      </c>
      <c r="YJ118" s="74" t="s">
        <v>112</v>
      </c>
      <c r="YK118" s="70" t="str">
        <f>+VLOOKUP(YL118,[4]FCSTSDV!$C$2:$T$20000,18,0)</f>
        <v>OLD) C-PAD</v>
      </c>
      <c r="YL118" s="74" t="s">
        <v>112</v>
      </c>
      <c r="YM118" s="70" t="str">
        <f>+VLOOKUP(YN118,[4]FCSTSDV!$C$2:$T$20000,18,0)</f>
        <v>OLD) C-PAD</v>
      </c>
      <c r="YN118" s="74" t="s">
        <v>112</v>
      </c>
      <c r="YO118" s="70" t="str">
        <f>+VLOOKUP(YP118,[4]FCSTSDV!$C$2:$T$20000,18,0)</f>
        <v>OLD) C-PAD</v>
      </c>
      <c r="YP118" s="74" t="s">
        <v>112</v>
      </c>
      <c r="YQ118" s="70" t="str">
        <f>+VLOOKUP(YR118,[4]FCSTSDV!$C$2:$T$20000,18,0)</f>
        <v>OLD) C-PAD</v>
      </c>
      <c r="YR118" s="74" t="s">
        <v>112</v>
      </c>
      <c r="YS118" s="70" t="str">
        <f>+VLOOKUP(YT118,[4]FCSTSDV!$C$2:$T$20000,18,0)</f>
        <v>OLD) C-PAD</v>
      </c>
      <c r="YT118" s="74" t="s">
        <v>112</v>
      </c>
      <c r="YU118" s="70" t="str">
        <f>+VLOOKUP(YV118,[4]FCSTSDV!$C$2:$T$20000,18,0)</f>
        <v>OLD) C-PAD</v>
      </c>
      <c r="YV118" s="74" t="s">
        <v>112</v>
      </c>
      <c r="YW118" s="70" t="str">
        <f>+VLOOKUP(YX118,[4]FCSTSDV!$C$2:$T$20000,18,0)</f>
        <v>OLD) C-PAD</v>
      </c>
      <c r="YX118" s="74" t="s">
        <v>112</v>
      </c>
      <c r="YY118" s="70" t="str">
        <f>+VLOOKUP(YZ118,[4]FCSTSDV!$C$2:$T$20000,18,0)</f>
        <v>OLD) C-PAD</v>
      </c>
      <c r="YZ118" s="74" t="s">
        <v>112</v>
      </c>
      <c r="ZA118" s="70" t="str">
        <f>+VLOOKUP(ZB118,[4]FCSTSDV!$C$2:$T$20000,18,0)</f>
        <v>OLD) C-PAD</v>
      </c>
      <c r="ZB118" s="74" t="s">
        <v>112</v>
      </c>
      <c r="ZC118" s="70" t="str">
        <f>+VLOOKUP(ZD118,[4]FCSTSDV!$C$2:$T$20000,18,0)</f>
        <v>OLD) C-PAD</v>
      </c>
      <c r="ZD118" s="74" t="s">
        <v>112</v>
      </c>
      <c r="ZE118" s="70" t="str">
        <f>+VLOOKUP(ZF118,[4]FCSTSDV!$C$2:$T$20000,18,0)</f>
        <v>OLD) C-PAD</v>
      </c>
      <c r="ZF118" s="74" t="s">
        <v>112</v>
      </c>
      <c r="ZG118" s="70" t="str">
        <f>+VLOOKUP(ZH118,[4]FCSTSDV!$C$2:$T$20000,18,0)</f>
        <v>OLD) C-PAD</v>
      </c>
      <c r="ZH118" s="74" t="s">
        <v>112</v>
      </c>
      <c r="ZI118" s="70" t="str">
        <f>+VLOOKUP(ZJ118,[4]FCSTSDV!$C$2:$T$20000,18,0)</f>
        <v>OLD) C-PAD</v>
      </c>
      <c r="ZJ118" s="74" t="s">
        <v>112</v>
      </c>
      <c r="ZK118" s="70" t="str">
        <f>+VLOOKUP(ZL118,[4]FCSTSDV!$C$2:$T$20000,18,0)</f>
        <v>OLD) C-PAD</v>
      </c>
      <c r="ZL118" s="74" t="s">
        <v>112</v>
      </c>
      <c r="ZM118" s="70" t="str">
        <f>+VLOOKUP(ZN118,[4]FCSTSDV!$C$2:$T$20000,18,0)</f>
        <v>OLD) C-PAD</v>
      </c>
      <c r="ZN118" s="74" t="s">
        <v>112</v>
      </c>
      <c r="ZO118" s="70" t="str">
        <f>+VLOOKUP(ZP118,[4]FCSTSDV!$C$2:$T$20000,18,0)</f>
        <v>OLD) C-PAD</v>
      </c>
      <c r="ZP118" s="74" t="s">
        <v>112</v>
      </c>
      <c r="ZQ118" s="70" t="str">
        <f>+VLOOKUP(ZR118,[4]FCSTSDV!$C$2:$T$20000,18,0)</f>
        <v>OLD) C-PAD</v>
      </c>
      <c r="ZR118" s="74" t="s">
        <v>112</v>
      </c>
      <c r="ZS118" s="70" t="str">
        <f>+VLOOKUP(ZT118,[4]FCSTSDV!$C$2:$T$20000,18,0)</f>
        <v>OLD) C-PAD</v>
      </c>
      <c r="ZT118" s="74" t="s">
        <v>112</v>
      </c>
      <c r="ZU118" s="70" t="str">
        <f>+VLOOKUP(ZV118,[4]FCSTSDV!$C$2:$T$20000,18,0)</f>
        <v>OLD) C-PAD</v>
      </c>
      <c r="ZV118" s="74" t="s">
        <v>112</v>
      </c>
      <c r="ZW118" s="70" t="str">
        <f>+VLOOKUP(ZX118,[4]FCSTSDV!$C$2:$T$20000,18,0)</f>
        <v>OLD) C-PAD</v>
      </c>
      <c r="ZX118" s="74" t="s">
        <v>112</v>
      </c>
      <c r="ZY118" s="70" t="str">
        <f>+VLOOKUP(ZZ118,[4]FCSTSDV!$C$2:$T$20000,18,0)</f>
        <v>OLD) C-PAD</v>
      </c>
      <c r="ZZ118" s="74" t="s">
        <v>112</v>
      </c>
      <c r="AAA118" s="70" t="str">
        <f>+VLOOKUP(AAB118,[4]FCSTSDV!$C$2:$T$20000,18,0)</f>
        <v>OLD) C-PAD</v>
      </c>
      <c r="AAB118" s="74" t="s">
        <v>112</v>
      </c>
      <c r="AAC118" s="70" t="str">
        <f>+VLOOKUP(AAD118,[4]FCSTSDV!$C$2:$T$20000,18,0)</f>
        <v>OLD) C-PAD</v>
      </c>
      <c r="AAD118" s="74" t="s">
        <v>112</v>
      </c>
      <c r="AAE118" s="70" t="str">
        <f>+VLOOKUP(AAF118,[4]FCSTSDV!$C$2:$T$20000,18,0)</f>
        <v>OLD) C-PAD</v>
      </c>
      <c r="AAF118" s="74" t="s">
        <v>112</v>
      </c>
      <c r="AAG118" s="70" t="str">
        <f>+VLOOKUP(AAH118,[4]FCSTSDV!$C$2:$T$20000,18,0)</f>
        <v>OLD) C-PAD</v>
      </c>
      <c r="AAH118" s="74" t="s">
        <v>112</v>
      </c>
      <c r="AAI118" s="70" t="str">
        <f>+VLOOKUP(AAJ118,[4]FCSTSDV!$C$2:$T$20000,18,0)</f>
        <v>OLD) C-PAD</v>
      </c>
      <c r="AAJ118" s="74" t="s">
        <v>112</v>
      </c>
      <c r="AAK118" s="70" t="str">
        <f>+VLOOKUP(AAL118,[4]FCSTSDV!$C$2:$T$20000,18,0)</f>
        <v>OLD) C-PAD</v>
      </c>
      <c r="AAL118" s="74" t="s">
        <v>112</v>
      </c>
      <c r="AAM118" s="70" t="str">
        <f>+VLOOKUP(AAN118,[4]FCSTSDV!$C$2:$T$20000,18,0)</f>
        <v>OLD) C-PAD</v>
      </c>
      <c r="AAN118" s="74" t="s">
        <v>112</v>
      </c>
      <c r="AAO118" s="70" t="str">
        <f>+VLOOKUP(AAP118,[4]FCSTSDV!$C$2:$T$20000,18,0)</f>
        <v>OLD) C-PAD</v>
      </c>
      <c r="AAP118" s="74" t="s">
        <v>112</v>
      </c>
      <c r="AAQ118" s="70" t="str">
        <f>+VLOOKUP(AAR118,[4]FCSTSDV!$C$2:$T$20000,18,0)</f>
        <v>OLD) C-PAD</v>
      </c>
      <c r="AAR118" s="74" t="s">
        <v>112</v>
      </c>
      <c r="AAS118" s="70" t="str">
        <f>+VLOOKUP(AAT118,[4]FCSTSDV!$C$2:$T$20000,18,0)</f>
        <v>OLD) C-PAD</v>
      </c>
      <c r="AAT118" s="74" t="s">
        <v>112</v>
      </c>
      <c r="AAU118" s="70" t="str">
        <f>+VLOOKUP(AAV118,[4]FCSTSDV!$C$2:$T$20000,18,0)</f>
        <v>OLD) C-PAD</v>
      </c>
      <c r="AAV118" s="74" t="s">
        <v>112</v>
      </c>
      <c r="AAW118" s="70" t="str">
        <f>+VLOOKUP(AAX118,[4]FCSTSDV!$C$2:$T$20000,18,0)</f>
        <v>OLD) C-PAD</v>
      </c>
      <c r="AAX118" s="74" t="s">
        <v>112</v>
      </c>
      <c r="AAY118" s="70" t="str">
        <f>+VLOOKUP(AAZ118,[4]FCSTSDV!$C$2:$T$20000,18,0)</f>
        <v>OLD) C-PAD</v>
      </c>
      <c r="AAZ118" s="74" t="s">
        <v>112</v>
      </c>
      <c r="ABA118" s="70" t="str">
        <f>+VLOOKUP(ABB118,[4]FCSTSDV!$C$2:$T$20000,18,0)</f>
        <v>OLD) C-PAD</v>
      </c>
      <c r="ABB118" s="74" t="s">
        <v>112</v>
      </c>
      <c r="ABC118" s="70" t="str">
        <f>+VLOOKUP(ABD118,[4]FCSTSDV!$C$2:$T$20000,18,0)</f>
        <v>OLD) C-PAD</v>
      </c>
      <c r="ABD118" s="74" t="s">
        <v>112</v>
      </c>
      <c r="ABE118" s="70" t="str">
        <f>+VLOOKUP(ABF118,[4]FCSTSDV!$C$2:$T$20000,18,0)</f>
        <v>OLD) C-PAD</v>
      </c>
      <c r="ABF118" s="74" t="s">
        <v>112</v>
      </c>
      <c r="ABG118" s="70" t="str">
        <f>+VLOOKUP(ABH118,[4]FCSTSDV!$C$2:$T$20000,18,0)</f>
        <v>OLD) C-PAD</v>
      </c>
      <c r="ABH118" s="74" t="s">
        <v>112</v>
      </c>
      <c r="ABI118" s="70" t="str">
        <f>+VLOOKUP(ABJ118,[4]FCSTSDV!$C$2:$T$20000,18,0)</f>
        <v>OLD) C-PAD</v>
      </c>
      <c r="ABJ118" s="74" t="s">
        <v>112</v>
      </c>
      <c r="ABK118" s="70" t="str">
        <f>+VLOOKUP(ABL118,[4]FCSTSDV!$C$2:$T$20000,18,0)</f>
        <v>OLD) C-PAD</v>
      </c>
      <c r="ABL118" s="74" t="s">
        <v>112</v>
      </c>
      <c r="ABM118" s="70" t="str">
        <f>+VLOOKUP(ABN118,[4]FCSTSDV!$C$2:$T$20000,18,0)</f>
        <v>OLD) C-PAD</v>
      </c>
      <c r="ABN118" s="74" t="s">
        <v>112</v>
      </c>
      <c r="ABO118" s="70" t="str">
        <f>+VLOOKUP(ABP118,[4]FCSTSDV!$C$2:$T$20000,18,0)</f>
        <v>OLD) C-PAD</v>
      </c>
      <c r="ABP118" s="74" t="s">
        <v>112</v>
      </c>
      <c r="ABQ118" s="70" t="str">
        <f>+VLOOKUP(ABR118,[4]FCSTSDV!$C$2:$T$20000,18,0)</f>
        <v>OLD) C-PAD</v>
      </c>
      <c r="ABR118" s="74" t="s">
        <v>112</v>
      </c>
      <c r="ABS118" s="70" t="str">
        <f>+VLOOKUP(ABT118,[4]FCSTSDV!$C$2:$T$20000,18,0)</f>
        <v>OLD) C-PAD</v>
      </c>
      <c r="ABT118" s="74" t="s">
        <v>112</v>
      </c>
      <c r="ABU118" s="70" t="str">
        <f>+VLOOKUP(ABV118,[4]FCSTSDV!$C$2:$T$20000,18,0)</f>
        <v>OLD) C-PAD</v>
      </c>
      <c r="ABV118" s="74" t="s">
        <v>112</v>
      </c>
      <c r="ABW118" s="70" t="str">
        <f>+VLOOKUP(ABX118,[4]FCSTSDV!$C$2:$T$20000,18,0)</f>
        <v>OLD) C-PAD</v>
      </c>
      <c r="ABX118" s="74" t="s">
        <v>112</v>
      </c>
      <c r="ABY118" s="70" t="str">
        <f>+VLOOKUP(ABZ118,[4]FCSTSDV!$C$2:$T$20000,18,0)</f>
        <v>OLD) C-PAD</v>
      </c>
      <c r="ABZ118" s="74" t="s">
        <v>112</v>
      </c>
      <c r="ACA118" s="70" t="str">
        <f>+VLOOKUP(ACB118,[4]FCSTSDV!$C$2:$T$20000,18,0)</f>
        <v>OLD) C-PAD</v>
      </c>
      <c r="ACB118" s="74" t="s">
        <v>112</v>
      </c>
      <c r="ACC118" s="70" t="str">
        <f>+VLOOKUP(ACD118,[4]FCSTSDV!$C$2:$T$20000,18,0)</f>
        <v>OLD) C-PAD</v>
      </c>
      <c r="ACD118" s="74" t="s">
        <v>112</v>
      </c>
      <c r="ACE118" s="70" t="str">
        <f>+VLOOKUP(ACF118,[4]FCSTSDV!$C$2:$T$20000,18,0)</f>
        <v>OLD) C-PAD</v>
      </c>
      <c r="ACF118" s="74" t="s">
        <v>112</v>
      </c>
      <c r="ACG118" s="70" t="str">
        <f>+VLOOKUP(ACH118,[4]FCSTSDV!$C$2:$T$20000,18,0)</f>
        <v>OLD) C-PAD</v>
      </c>
      <c r="ACH118" s="74" t="s">
        <v>112</v>
      </c>
      <c r="ACI118" s="70" t="str">
        <f>+VLOOKUP(ACJ118,[4]FCSTSDV!$C$2:$T$20000,18,0)</f>
        <v>OLD) C-PAD</v>
      </c>
      <c r="ACJ118" s="74" t="s">
        <v>112</v>
      </c>
      <c r="ACK118" s="70" t="str">
        <f>+VLOOKUP(ACL118,[4]FCSTSDV!$C$2:$T$20000,18,0)</f>
        <v>OLD) C-PAD</v>
      </c>
      <c r="ACL118" s="74" t="s">
        <v>112</v>
      </c>
      <c r="ACM118" s="70" t="str">
        <f>+VLOOKUP(ACN118,[4]FCSTSDV!$C$2:$T$20000,18,0)</f>
        <v>OLD) C-PAD</v>
      </c>
      <c r="ACN118" s="74" t="s">
        <v>112</v>
      </c>
      <c r="ACO118" s="70" t="str">
        <f>+VLOOKUP(ACP118,[4]FCSTSDV!$C$2:$T$20000,18,0)</f>
        <v>OLD) C-PAD</v>
      </c>
      <c r="ACP118" s="74" t="s">
        <v>112</v>
      </c>
      <c r="ACQ118" s="70" t="str">
        <f>+VLOOKUP(ACR118,[4]FCSTSDV!$C$2:$T$20000,18,0)</f>
        <v>OLD) C-PAD</v>
      </c>
      <c r="ACR118" s="74" t="s">
        <v>112</v>
      </c>
      <c r="ACS118" s="70" t="str">
        <f>+VLOOKUP(ACT118,[4]FCSTSDV!$C$2:$T$20000,18,0)</f>
        <v>OLD) C-PAD</v>
      </c>
      <c r="ACT118" s="74" t="s">
        <v>112</v>
      </c>
      <c r="ACU118" s="70" t="str">
        <f>+VLOOKUP(ACV118,[4]FCSTSDV!$C$2:$T$20000,18,0)</f>
        <v>OLD) C-PAD</v>
      </c>
      <c r="ACV118" s="74" t="s">
        <v>112</v>
      </c>
      <c r="ACW118" s="70" t="str">
        <f>+VLOOKUP(ACX118,[4]FCSTSDV!$C$2:$T$20000,18,0)</f>
        <v>OLD) C-PAD</v>
      </c>
      <c r="ACX118" s="74" t="s">
        <v>112</v>
      </c>
      <c r="ACY118" s="70" t="str">
        <f>+VLOOKUP(ACZ118,[4]FCSTSDV!$C$2:$T$20000,18,0)</f>
        <v>OLD) C-PAD</v>
      </c>
      <c r="ACZ118" s="74" t="s">
        <v>112</v>
      </c>
      <c r="ADA118" s="70" t="str">
        <f>+VLOOKUP(ADB118,[4]FCSTSDV!$C$2:$T$20000,18,0)</f>
        <v>OLD) C-PAD</v>
      </c>
      <c r="ADB118" s="74" t="s">
        <v>112</v>
      </c>
      <c r="ADC118" s="70" t="str">
        <f>+VLOOKUP(ADD118,[4]FCSTSDV!$C$2:$T$20000,18,0)</f>
        <v>OLD) C-PAD</v>
      </c>
      <c r="ADD118" s="74" t="s">
        <v>112</v>
      </c>
      <c r="ADE118" s="70" t="str">
        <f>+VLOOKUP(ADF118,[4]FCSTSDV!$C$2:$T$20000,18,0)</f>
        <v>OLD) C-PAD</v>
      </c>
      <c r="ADF118" s="74" t="s">
        <v>112</v>
      </c>
      <c r="ADG118" s="70" t="str">
        <f>+VLOOKUP(ADH118,[4]FCSTSDV!$C$2:$T$20000,18,0)</f>
        <v>OLD) C-PAD</v>
      </c>
      <c r="ADH118" s="74" t="s">
        <v>112</v>
      </c>
      <c r="ADI118" s="70" t="str">
        <f>+VLOOKUP(ADJ118,[4]FCSTSDV!$C$2:$T$20000,18,0)</f>
        <v>OLD) C-PAD</v>
      </c>
      <c r="ADJ118" s="74" t="s">
        <v>112</v>
      </c>
      <c r="ADK118" s="70" t="str">
        <f>+VLOOKUP(ADL118,[4]FCSTSDV!$C$2:$T$20000,18,0)</f>
        <v>OLD) C-PAD</v>
      </c>
      <c r="ADL118" s="74" t="s">
        <v>112</v>
      </c>
      <c r="ADM118" s="70" t="str">
        <f>+VLOOKUP(ADN118,[4]FCSTSDV!$C$2:$T$20000,18,0)</f>
        <v>OLD) C-PAD</v>
      </c>
      <c r="ADN118" s="74" t="s">
        <v>112</v>
      </c>
      <c r="ADO118" s="70" t="str">
        <f>+VLOOKUP(ADP118,[4]FCSTSDV!$C$2:$T$20000,18,0)</f>
        <v>OLD) C-PAD</v>
      </c>
      <c r="ADP118" s="74" t="s">
        <v>112</v>
      </c>
      <c r="ADQ118" s="70" t="str">
        <f>+VLOOKUP(ADR118,[4]FCSTSDV!$C$2:$T$20000,18,0)</f>
        <v>OLD) C-PAD</v>
      </c>
      <c r="ADR118" s="74" t="s">
        <v>112</v>
      </c>
      <c r="ADS118" s="70" t="str">
        <f>+VLOOKUP(ADT118,[4]FCSTSDV!$C$2:$T$20000,18,0)</f>
        <v>OLD) C-PAD</v>
      </c>
      <c r="ADT118" s="74" t="s">
        <v>112</v>
      </c>
      <c r="ADU118" s="70" t="str">
        <f>+VLOOKUP(ADV118,[4]FCSTSDV!$C$2:$T$20000,18,0)</f>
        <v>OLD) C-PAD</v>
      </c>
      <c r="ADV118" s="74" t="s">
        <v>112</v>
      </c>
      <c r="ADW118" s="70" t="str">
        <f>+VLOOKUP(ADX118,[4]FCSTSDV!$C$2:$T$20000,18,0)</f>
        <v>OLD) C-PAD</v>
      </c>
      <c r="ADX118" s="74" t="s">
        <v>112</v>
      </c>
      <c r="ADY118" s="70" t="str">
        <f>+VLOOKUP(ADZ118,[4]FCSTSDV!$C$2:$T$20000,18,0)</f>
        <v>OLD) C-PAD</v>
      </c>
      <c r="ADZ118" s="74" t="s">
        <v>112</v>
      </c>
      <c r="AEA118" s="70" t="str">
        <f>+VLOOKUP(AEB118,[4]FCSTSDV!$C$2:$T$20000,18,0)</f>
        <v>OLD) C-PAD</v>
      </c>
      <c r="AEB118" s="74" t="s">
        <v>112</v>
      </c>
      <c r="AEC118" s="70" t="str">
        <f>+VLOOKUP(AED118,[4]FCSTSDV!$C$2:$T$20000,18,0)</f>
        <v>OLD) C-PAD</v>
      </c>
      <c r="AED118" s="74" t="s">
        <v>112</v>
      </c>
      <c r="AEE118" s="70" t="str">
        <f>+VLOOKUP(AEF118,[4]FCSTSDV!$C$2:$T$20000,18,0)</f>
        <v>OLD) C-PAD</v>
      </c>
      <c r="AEF118" s="74" t="s">
        <v>112</v>
      </c>
      <c r="AEG118" s="70" t="str">
        <f>+VLOOKUP(AEH118,[4]FCSTSDV!$C$2:$T$20000,18,0)</f>
        <v>OLD) C-PAD</v>
      </c>
      <c r="AEH118" s="74" t="s">
        <v>112</v>
      </c>
      <c r="AEI118" s="70" t="str">
        <f>+VLOOKUP(AEJ118,[4]FCSTSDV!$C$2:$T$20000,18,0)</f>
        <v>OLD) C-PAD</v>
      </c>
      <c r="AEJ118" s="74" t="s">
        <v>112</v>
      </c>
      <c r="AEK118" s="70" t="str">
        <f>+VLOOKUP(AEL118,[4]FCSTSDV!$C$2:$T$20000,18,0)</f>
        <v>OLD) C-PAD</v>
      </c>
      <c r="AEL118" s="74" t="s">
        <v>112</v>
      </c>
      <c r="AEM118" s="70" t="str">
        <f>+VLOOKUP(AEN118,[4]FCSTSDV!$C$2:$T$20000,18,0)</f>
        <v>OLD) C-PAD</v>
      </c>
      <c r="AEN118" s="74" t="s">
        <v>112</v>
      </c>
      <c r="AEO118" s="70" t="str">
        <f>+VLOOKUP(AEP118,[4]FCSTSDV!$C$2:$T$20000,18,0)</f>
        <v>OLD) C-PAD</v>
      </c>
      <c r="AEP118" s="74" t="s">
        <v>112</v>
      </c>
      <c r="AEQ118" s="70" t="str">
        <f>+VLOOKUP(AER118,[4]FCSTSDV!$C$2:$T$20000,18,0)</f>
        <v>OLD) C-PAD</v>
      </c>
      <c r="AER118" s="74" t="s">
        <v>112</v>
      </c>
      <c r="AES118" s="70" t="str">
        <f>+VLOOKUP(AET118,[4]FCSTSDV!$C$2:$T$20000,18,0)</f>
        <v>OLD) C-PAD</v>
      </c>
      <c r="AET118" s="74" t="s">
        <v>112</v>
      </c>
      <c r="AEU118" s="70" t="str">
        <f>+VLOOKUP(AEV118,[4]FCSTSDV!$C$2:$T$20000,18,0)</f>
        <v>OLD) C-PAD</v>
      </c>
      <c r="AEV118" s="74" t="s">
        <v>112</v>
      </c>
      <c r="AEW118" s="70" t="str">
        <f>+VLOOKUP(AEX118,[4]FCSTSDV!$C$2:$T$20000,18,0)</f>
        <v>OLD) C-PAD</v>
      </c>
      <c r="AEX118" s="74" t="s">
        <v>112</v>
      </c>
      <c r="AEY118" s="70" t="str">
        <f>+VLOOKUP(AEZ118,[4]FCSTSDV!$C$2:$T$20000,18,0)</f>
        <v>OLD) C-PAD</v>
      </c>
      <c r="AEZ118" s="74" t="s">
        <v>112</v>
      </c>
      <c r="AFA118" s="70" t="str">
        <f>+VLOOKUP(AFB118,[4]FCSTSDV!$C$2:$T$20000,18,0)</f>
        <v>OLD) C-PAD</v>
      </c>
      <c r="AFB118" s="74" t="s">
        <v>112</v>
      </c>
      <c r="AFC118" s="70" t="str">
        <f>+VLOOKUP(AFD118,[4]FCSTSDV!$C$2:$T$20000,18,0)</f>
        <v>OLD) C-PAD</v>
      </c>
      <c r="AFD118" s="74" t="s">
        <v>112</v>
      </c>
      <c r="AFE118" s="70" t="str">
        <f>+VLOOKUP(AFF118,[4]FCSTSDV!$C$2:$T$20000,18,0)</f>
        <v>OLD) C-PAD</v>
      </c>
      <c r="AFF118" s="74" t="s">
        <v>112</v>
      </c>
      <c r="AFG118" s="70" t="str">
        <f>+VLOOKUP(AFH118,[4]FCSTSDV!$C$2:$T$20000,18,0)</f>
        <v>OLD) C-PAD</v>
      </c>
      <c r="AFH118" s="74" t="s">
        <v>112</v>
      </c>
      <c r="AFI118" s="70" t="str">
        <f>+VLOOKUP(AFJ118,[4]FCSTSDV!$C$2:$T$20000,18,0)</f>
        <v>OLD) C-PAD</v>
      </c>
      <c r="AFJ118" s="74" t="s">
        <v>112</v>
      </c>
      <c r="AFK118" s="70" t="str">
        <f>+VLOOKUP(AFL118,[4]FCSTSDV!$C$2:$T$20000,18,0)</f>
        <v>OLD) C-PAD</v>
      </c>
      <c r="AFL118" s="74" t="s">
        <v>112</v>
      </c>
      <c r="AFM118" s="70" t="str">
        <f>+VLOOKUP(AFN118,[4]FCSTSDV!$C$2:$T$20000,18,0)</f>
        <v>OLD) C-PAD</v>
      </c>
      <c r="AFN118" s="74" t="s">
        <v>112</v>
      </c>
      <c r="AFO118" s="70" t="str">
        <f>+VLOOKUP(AFP118,[4]FCSTSDV!$C$2:$T$20000,18,0)</f>
        <v>OLD) C-PAD</v>
      </c>
      <c r="AFP118" s="74" t="s">
        <v>112</v>
      </c>
      <c r="AFQ118" s="70" t="str">
        <f>+VLOOKUP(AFR118,[4]FCSTSDV!$C$2:$T$20000,18,0)</f>
        <v>OLD) C-PAD</v>
      </c>
      <c r="AFR118" s="74" t="s">
        <v>112</v>
      </c>
      <c r="AFS118" s="70" t="str">
        <f>+VLOOKUP(AFT118,[4]FCSTSDV!$C$2:$T$20000,18,0)</f>
        <v>OLD) C-PAD</v>
      </c>
      <c r="AFT118" s="74" t="s">
        <v>112</v>
      </c>
      <c r="AFU118" s="70" t="str">
        <f>+VLOOKUP(AFV118,[4]FCSTSDV!$C$2:$T$20000,18,0)</f>
        <v>OLD) C-PAD</v>
      </c>
      <c r="AFV118" s="74" t="s">
        <v>112</v>
      </c>
      <c r="AFW118" s="70" t="str">
        <f>+VLOOKUP(AFX118,[4]FCSTSDV!$C$2:$T$20000,18,0)</f>
        <v>OLD) C-PAD</v>
      </c>
      <c r="AFX118" s="74" t="s">
        <v>112</v>
      </c>
      <c r="AFY118" s="70" t="str">
        <f>+VLOOKUP(AFZ118,[4]FCSTSDV!$C$2:$T$20000,18,0)</f>
        <v>OLD) C-PAD</v>
      </c>
      <c r="AFZ118" s="74" t="s">
        <v>112</v>
      </c>
      <c r="AGA118" s="70" t="str">
        <f>+VLOOKUP(AGB118,[4]FCSTSDV!$C$2:$T$20000,18,0)</f>
        <v>OLD) C-PAD</v>
      </c>
      <c r="AGB118" s="74" t="s">
        <v>112</v>
      </c>
      <c r="AGC118" s="70" t="str">
        <f>+VLOOKUP(AGD118,[4]FCSTSDV!$C$2:$T$20000,18,0)</f>
        <v>OLD) C-PAD</v>
      </c>
      <c r="AGD118" s="74" t="s">
        <v>112</v>
      </c>
      <c r="AGE118" s="70" t="str">
        <f>+VLOOKUP(AGF118,[4]FCSTSDV!$C$2:$T$20000,18,0)</f>
        <v>OLD) C-PAD</v>
      </c>
      <c r="AGF118" s="74" t="s">
        <v>112</v>
      </c>
      <c r="AGG118" s="70" t="str">
        <f>+VLOOKUP(AGH118,[4]FCSTSDV!$C$2:$T$20000,18,0)</f>
        <v>OLD) C-PAD</v>
      </c>
      <c r="AGH118" s="74" t="s">
        <v>112</v>
      </c>
      <c r="AGI118" s="70" t="str">
        <f>+VLOOKUP(AGJ118,[4]FCSTSDV!$C$2:$T$20000,18,0)</f>
        <v>OLD) C-PAD</v>
      </c>
      <c r="AGJ118" s="74" t="s">
        <v>112</v>
      </c>
      <c r="AGK118" s="70" t="str">
        <f>+VLOOKUP(AGL118,[4]FCSTSDV!$C$2:$T$20000,18,0)</f>
        <v>OLD) C-PAD</v>
      </c>
      <c r="AGL118" s="74" t="s">
        <v>112</v>
      </c>
      <c r="AGM118" s="70" t="str">
        <f>+VLOOKUP(AGN118,[4]FCSTSDV!$C$2:$T$20000,18,0)</f>
        <v>OLD) C-PAD</v>
      </c>
      <c r="AGN118" s="74" t="s">
        <v>112</v>
      </c>
      <c r="AGO118" s="70" t="str">
        <f>+VLOOKUP(AGP118,[4]FCSTSDV!$C$2:$T$20000,18,0)</f>
        <v>OLD) C-PAD</v>
      </c>
      <c r="AGP118" s="74" t="s">
        <v>112</v>
      </c>
      <c r="AGQ118" s="70" t="str">
        <f>+VLOOKUP(AGR118,[4]FCSTSDV!$C$2:$T$20000,18,0)</f>
        <v>OLD) C-PAD</v>
      </c>
      <c r="AGR118" s="74" t="s">
        <v>112</v>
      </c>
      <c r="AGS118" s="70" t="str">
        <f>+VLOOKUP(AGT118,[4]FCSTSDV!$C$2:$T$20000,18,0)</f>
        <v>OLD) C-PAD</v>
      </c>
      <c r="AGT118" s="74" t="s">
        <v>112</v>
      </c>
      <c r="AGU118" s="70" t="str">
        <f>+VLOOKUP(AGV118,[4]FCSTSDV!$C$2:$T$20000,18,0)</f>
        <v>OLD) C-PAD</v>
      </c>
      <c r="AGV118" s="74" t="s">
        <v>112</v>
      </c>
      <c r="AGW118" s="70" t="str">
        <f>+VLOOKUP(AGX118,[4]FCSTSDV!$C$2:$T$20000,18,0)</f>
        <v>OLD) C-PAD</v>
      </c>
      <c r="AGX118" s="74" t="s">
        <v>112</v>
      </c>
      <c r="AGY118" s="70" t="str">
        <f>+VLOOKUP(AGZ118,[4]FCSTSDV!$C$2:$T$20000,18,0)</f>
        <v>OLD) C-PAD</v>
      </c>
      <c r="AGZ118" s="74" t="s">
        <v>112</v>
      </c>
      <c r="AHA118" s="70" t="str">
        <f>+VLOOKUP(AHB118,[4]FCSTSDV!$C$2:$T$20000,18,0)</f>
        <v>OLD) C-PAD</v>
      </c>
      <c r="AHB118" s="74" t="s">
        <v>112</v>
      </c>
      <c r="AHC118" s="70" t="str">
        <f>+VLOOKUP(AHD118,[4]FCSTSDV!$C$2:$T$20000,18,0)</f>
        <v>OLD) C-PAD</v>
      </c>
      <c r="AHD118" s="74" t="s">
        <v>112</v>
      </c>
      <c r="AHE118" s="70" t="str">
        <f>+VLOOKUP(AHF118,[4]FCSTSDV!$C$2:$T$20000,18,0)</f>
        <v>OLD) C-PAD</v>
      </c>
      <c r="AHF118" s="74" t="s">
        <v>112</v>
      </c>
      <c r="AHG118" s="70" t="str">
        <f>+VLOOKUP(AHH118,[4]FCSTSDV!$C$2:$T$20000,18,0)</f>
        <v>OLD) C-PAD</v>
      </c>
      <c r="AHH118" s="74" t="s">
        <v>112</v>
      </c>
      <c r="AHI118" s="70" t="str">
        <f>+VLOOKUP(AHJ118,[4]FCSTSDV!$C$2:$T$20000,18,0)</f>
        <v>OLD) C-PAD</v>
      </c>
      <c r="AHJ118" s="74" t="s">
        <v>112</v>
      </c>
      <c r="AHK118" s="70" t="str">
        <f>+VLOOKUP(AHL118,[4]FCSTSDV!$C$2:$T$20000,18,0)</f>
        <v>OLD) C-PAD</v>
      </c>
      <c r="AHL118" s="74" t="s">
        <v>112</v>
      </c>
      <c r="AHM118" s="70" t="str">
        <f>+VLOOKUP(AHN118,[4]FCSTSDV!$C$2:$T$20000,18,0)</f>
        <v>OLD) C-PAD</v>
      </c>
      <c r="AHN118" s="74" t="s">
        <v>112</v>
      </c>
      <c r="AHO118" s="70" t="str">
        <f>+VLOOKUP(AHP118,[4]FCSTSDV!$C$2:$T$20000,18,0)</f>
        <v>OLD) C-PAD</v>
      </c>
      <c r="AHP118" s="74" t="s">
        <v>112</v>
      </c>
      <c r="AHQ118" s="70" t="str">
        <f>+VLOOKUP(AHR118,[4]FCSTSDV!$C$2:$T$20000,18,0)</f>
        <v>OLD) C-PAD</v>
      </c>
      <c r="AHR118" s="74" t="s">
        <v>112</v>
      </c>
      <c r="AHS118" s="70" t="str">
        <f>+VLOOKUP(AHT118,[4]FCSTSDV!$C$2:$T$20000,18,0)</f>
        <v>OLD) C-PAD</v>
      </c>
      <c r="AHT118" s="74" t="s">
        <v>112</v>
      </c>
      <c r="AHU118" s="70" t="str">
        <f>+VLOOKUP(AHV118,[4]FCSTSDV!$C$2:$T$20000,18,0)</f>
        <v>OLD) C-PAD</v>
      </c>
      <c r="AHV118" s="74" t="s">
        <v>112</v>
      </c>
      <c r="AHW118" s="70" t="str">
        <f>+VLOOKUP(AHX118,[4]FCSTSDV!$C$2:$T$20000,18,0)</f>
        <v>OLD) C-PAD</v>
      </c>
      <c r="AHX118" s="74" t="s">
        <v>112</v>
      </c>
      <c r="AHY118" s="70" t="str">
        <f>+VLOOKUP(AHZ118,[4]FCSTSDV!$C$2:$T$20000,18,0)</f>
        <v>OLD) C-PAD</v>
      </c>
      <c r="AHZ118" s="74" t="s">
        <v>112</v>
      </c>
      <c r="AIA118" s="70" t="str">
        <f>+VLOOKUP(AIB118,[4]FCSTSDV!$C$2:$T$20000,18,0)</f>
        <v>OLD) C-PAD</v>
      </c>
      <c r="AIB118" s="74" t="s">
        <v>112</v>
      </c>
      <c r="AIC118" s="70" t="str">
        <f>+VLOOKUP(AID118,[4]FCSTSDV!$C$2:$T$20000,18,0)</f>
        <v>OLD) C-PAD</v>
      </c>
      <c r="AID118" s="74" t="s">
        <v>112</v>
      </c>
      <c r="AIE118" s="70" t="str">
        <f>+VLOOKUP(AIF118,[4]FCSTSDV!$C$2:$T$20000,18,0)</f>
        <v>OLD) C-PAD</v>
      </c>
      <c r="AIF118" s="74" t="s">
        <v>112</v>
      </c>
      <c r="AIG118" s="70" t="str">
        <f>+VLOOKUP(AIH118,[4]FCSTSDV!$C$2:$T$20000,18,0)</f>
        <v>OLD) C-PAD</v>
      </c>
      <c r="AIH118" s="74" t="s">
        <v>112</v>
      </c>
      <c r="AII118" s="70" t="str">
        <f>+VLOOKUP(AIJ118,[4]FCSTSDV!$C$2:$T$20000,18,0)</f>
        <v>OLD) C-PAD</v>
      </c>
      <c r="AIJ118" s="74" t="s">
        <v>112</v>
      </c>
      <c r="AIK118" s="70" t="str">
        <f>+VLOOKUP(AIL118,[4]FCSTSDV!$C$2:$T$20000,18,0)</f>
        <v>OLD) C-PAD</v>
      </c>
      <c r="AIL118" s="74" t="s">
        <v>112</v>
      </c>
      <c r="AIM118" s="70" t="str">
        <f>+VLOOKUP(AIN118,[4]FCSTSDV!$C$2:$T$20000,18,0)</f>
        <v>OLD) C-PAD</v>
      </c>
      <c r="AIN118" s="74" t="s">
        <v>112</v>
      </c>
      <c r="AIO118" s="70" t="str">
        <f>+VLOOKUP(AIP118,[4]FCSTSDV!$C$2:$T$20000,18,0)</f>
        <v>OLD) C-PAD</v>
      </c>
      <c r="AIP118" s="74" t="s">
        <v>112</v>
      </c>
      <c r="AIQ118" s="70" t="str">
        <f>+VLOOKUP(AIR118,[4]FCSTSDV!$C$2:$T$20000,18,0)</f>
        <v>OLD) C-PAD</v>
      </c>
      <c r="AIR118" s="74" t="s">
        <v>112</v>
      </c>
      <c r="AIS118" s="70" t="str">
        <f>+VLOOKUP(AIT118,[4]FCSTSDV!$C$2:$T$20000,18,0)</f>
        <v>OLD) C-PAD</v>
      </c>
      <c r="AIT118" s="74" t="s">
        <v>112</v>
      </c>
      <c r="AIU118" s="70" t="str">
        <f>+VLOOKUP(AIV118,[4]FCSTSDV!$C$2:$T$20000,18,0)</f>
        <v>OLD) C-PAD</v>
      </c>
      <c r="AIV118" s="74" t="s">
        <v>112</v>
      </c>
      <c r="AIW118" s="70" t="str">
        <f>+VLOOKUP(AIX118,[4]FCSTSDV!$C$2:$T$20000,18,0)</f>
        <v>OLD) C-PAD</v>
      </c>
      <c r="AIX118" s="74" t="s">
        <v>112</v>
      </c>
      <c r="AIY118" s="70" t="str">
        <f>+VLOOKUP(AIZ118,[4]FCSTSDV!$C$2:$T$20000,18,0)</f>
        <v>OLD) C-PAD</v>
      </c>
      <c r="AIZ118" s="74" t="s">
        <v>112</v>
      </c>
      <c r="AJA118" s="70" t="str">
        <f>+VLOOKUP(AJB118,[4]FCSTSDV!$C$2:$T$20000,18,0)</f>
        <v>OLD) C-PAD</v>
      </c>
      <c r="AJB118" s="74" t="s">
        <v>112</v>
      </c>
      <c r="AJC118" s="70" t="str">
        <f>+VLOOKUP(AJD118,[4]FCSTSDV!$C$2:$T$20000,18,0)</f>
        <v>OLD) C-PAD</v>
      </c>
      <c r="AJD118" s="74" t="s">
        <v>112</v>
      </c>
      <c r="AJE118" s="70" t="str">
        <f>+VLOOKUP(AJF118,[4]FCSTSDV!$C$2:$T$20000,18,0)</f>
        <v>OLD) C-PAD</v>
      </c>
      <c r="AJF118" s="74" t="s">
        <v>112</v>
      </c>
      <c r="AJG118" s="70" t="str">
        <f>+VLOOKUP(AJH118,[4]FCSTSDV!$C$2:$T$20000,18,0)</f>
        <v>OLD) C-PAD</v>
      </c>
      <c r="AJH118" s="74" t="s">
        <v>112</v>
      </c>
      <c r="AJI118" s="70" t="str">
        <f>+VLOOKUP(AJJ118,[4]FCSTSDV!$C$2:$T$20000,18,0)</f>
        <v>OLD) C-PAD</v>
      </c>
      <c r="AJJ118" s="74" t="s">
        <v>112</v>
      </c>
      <c r="AJK118" s="70" t="str">
        <f>+VLOOKUP(AJL118,[4]FCSTSDV!$C$2:$T$20000,18,0)</f>
        <v>OLD) C-PAD</v>
      </c>
      <c r="AJL118" s="74" t="s">
        <v>112</v>
      </c>
      <c r="AJM118" s="70" t="str">
        <f>+VLOOKUP(AJN118,[4]FCSTSDV!$C$2:$T$20000,18,0)</f>
        <v>OLD) C-PAD</v>
      </c>
      <c r="AJN118" s="74" t="s">
        <v>112</v>
      </c>
      <c r="AJO118" s="70" t="str">
        <f>+VLOOKUP(AJP118,[4]FCSTSDV!$C$2:$T$20000,18,0)</f>
        <v>OLD) C-PAD</v>
      </c>
      <c r="AJP118" s="74" t="s">
        <v>112</v>
      </c>
      <c r="AJQ118" s="70" t="str">
        <f>+VLOOKUP(AJR118,[4]FCSTSDV!$C$2:$T$20000,18,0)</f>
        <v>OLD) C-PAD</v>
      </c>
      <c r="AJR118" s="74" t="s">
        <v>112</v>
      </c>
      <c r="AJS118" s="70" t="str">
        <f>+VLOOKUP(AJT118,[4]FCSTSDV!$C$2:$T$20000,18,0)</f>
        <v>OLD) C-PAD</v>
      </c>
      <c r="AJT118" s="74" t="s">
        <v>112</v>
      </c>
      <c r="AJU118" s="70" t="str">
        <f>+VLOOKUP(AJV118,[4]FCSTSDV!$C$2:$T$20000,18,0)</f>
        <v>OLD) C-PAD</v>
      </c>
      <c r="AJV118" s="74" t="s">
        <v>112</v>
      </c>
      <c r="AJW118" s="70" t="str">
        <f>+VLOOKUP(AJX118,[4]FCSTSDV!$C$2:$T$20000,18,0)</f>
        <v>OLD) C-PAD</v>
      </c>
      <c r="AJX118" s="74" t="s">
        <v>112</v>
      </c>
      <c r="AJY118" s="70" t="str">
        <f>+VLOOKUP(AJZ118,[4]FCSTSDV!$C$2:$T$20000,18,0)</f>
        <v>OLD) C-PAD</v>
      </c>
      <c r="AJZ118" s="74" t="s">
        <v>112</v>
      </c>
      <c r="AKA118" s="70" t="str">
        <f>+VLOOKUP(AKB118,[4]FCSTSDV!$C$2:$T$20000,18,0)</f>
        <v>OLD) C-PAD</v>
      </c>
      <c r="AKB118" s="74" t="s">
        <v>112</v>
      </c>
      <c r="AKC118" s="70" t="str">
        <f>+VLOOKUP(AKD118,[4]FCSTSDV!$C$2:$T$20000,18,0)</f>
        <v>OLD) C-PAD</v>
      </c>
      <c r="AKD118" s="74" t="s">
        <v>112</v>
      </c>
      <c r="AKE118" s="70" t="str">
        <f>+VLOOKUP(AKF118,[4]FCSTSDV!$C$2:$T$20000,18,0)</f>
        <v>OLD) C-PAD</v>
      </c>
      <c r="AKF118" s="74" t="s">
        <v>112</v>
      </c>
      <c r="AKG118" s="70" t="str">
        <f>+VLOOKUP(AKH118,[4]FCSTSDV!$C$2:$T$20000,18,0)</f>
        <v>OLD) C-PAD</v>
      </c>
      <c r="AKH118" s="74" t="s">
        <v>112</v>
      </c>
      <c r="AKI118" s="70" t="str">
        <f>+VLOOKUP(AKJ118,[4]FCSTSDV!$C$2:$T$20000,18,0)</f>
        <v>OLD) C-PAD</v>
      </c>
      <c r="AKJ118" s="74" t="s">
        <v>112</v>
      </c>
      <c r="AKK118" s="70" t="str">
        <f>+VLOOKUP(AKL118,[4]FCSTSDV!$C$2:$T$20000,18,0)</f>
        <v>OLD) C-PAD</v>
      </c>
      <c r="AKL118" s="74" t="s">
        <v>112</v>
      </c>
      <c r="AKM118" s="70" t="str">
        <f>+VLOOKUP(AKN118,[4]FCSTSDV!$C$2:$T$20000,18,0)</f>
        <v>OLD) C-PAD</v>
      </c>
      <c r="AKN118" s="74" t="s">
        <v>112</v>
      </c>
      <c r="AKO118" s="70" t="str">
        <f>+VLOOKUP(AKP118,[4]FCSTSDV!$C$2:$T$20000,18,0)</f>
        <v>OLD) C-PAD</v>
      </c>
      <c r="AKP118" s="74" t="s">
        <v>112</v>
      </c>
      <c r="AKQ118" s="70" t="str">
        <f>+VLOOKUP(AKR118,[4]FCSTSDV!$C$2:$T$20000,18,0)</f>
        <v>OLD) C-PAD</v>
      </c>
      <c r="AKR118" s="74" t="s">
        <v>112</v>
      </c>
      <c r="AKS118" s="70" t="str">
        <f>+VLOOKUP(AKT118,[4]FCSTSDV!$C$2:$T$20000,18,0)</f>
        <v>OLD) C-PAD</v>
      </c>
      <c r="AKT118" s="74" t="s">
        <v>112</v>
      </c>
      <c r="AKU118" s="70" t="str">
        <f>+VLOOKUP(AKV118,[4]FCSTSDV!$C$2:$T$20000,18,0)</f>
        <v>OLD) C-PAD</v>
      </c>
      <c r="AKV118" s="74" t="s">
        <v>112</v>
      </c>
      <c r="AKW118" s="70" t="str">
        <f>+VLOOKUP(AKX118,[4]FCSTSDV!$C$2:$T$20000,18,0)</f>
        <v>OLD) C-PAD</v>
      </c>
      <c r="AKX118" s="74" t="s">
        <v>112</v>
      </c>
      <c r="AKY118" s="70" t="str">
        <f>+VLOOKUP(AKZ118,[4]FCSTSDV!$C$2:$T$20000,18,0)</f>
        <v>OLD) C-PAD</v>
      </c>
      <c r="AKZ118" s="74" t="s">
        <v>112</v>
      </c>
      <c r="ALA118" s="70" t="str">
        <f>+VLOOKUP(ALB118,[4]FCSTSDV!$C$2:$T$20000,18,0)</f>
        <v>OLD) C-PAD</v>
      </c>
      <c r="ALB118" s="74" t="s">
        <v>112</v>
      </c>
      <c r="ALC118" s="70" t="str">
        <f>+VLOOKUP(ALD118,[4]FCSTSDV!$C$2:$T$20000,18,0)</f>
        <v>OLD) C-PAD</v>
      </c>
      <c r="ALD118" s="74" t="s">
        <v>112</v>
      </c>
      <c r="ALE118" s="70" t="str">
        <f>+VLOOKUP(ALF118,[4]FCSTSDV!$C$2:$T$20000,18,0)</f>
        <v>OLD) C-PAD</v>
      </c>
      <c r="ALF118" s="74" t="s">
        <v>112</v>
      </c>
      <c r="ALG118" s="70" t="str">
        <f>+VLOOKUP(ALH118,[4]FCSTSDV!$C$2:$T$20000,18,0)</f>
        <v>OLD) C-PAD</v>
      </c>
      <c r="ALH118" s="74" t="s">
        <v>112</v>
      </c>
      <c r="ALI118" s="70" t="str">
        <f>+VLOOKUP(ALJ118,[4]FCSTSDV!$C$2:$T$20000,18,0)</f>
        <v>OLD) C-PAD</v>
      </c>
      <c r="ALJ118" s="74" t="s">
        <v>112</v>
      </c>
      <c r="ALK118" s="70" t="str">
        <f>+VLOOKUP(ALL118,[4]FCSTSDV!$C$2:$T$20000,18,0)</f>
        <v>OLD) C-PAD</v>
      </c>
      <c r="ALL118" s="74" t="s">
        <v>112</v>
      </c>
      <c r="ALM118" s="70" t="str">
        <f>+VLOOKUP(ALN118,[4]FCSTSDV!$C$2:$T$20000,18,0)</f>
        <v>OLD) C-PAD</v>
      </c>
      <c r="ALN118" s="74" t="s">
        <v>112</v>
      </c>
      <c r="ALO118" s="70" t="str">
        <f>+VLOOKUP(ALP118,[4]FCSTSDV!$C$2:$T$20000,18,0)</f>
        <v>OLD) C-PAD</v>
      </c>
      <c r="ALP118" s="74" t="s">
        <v>112</v>
      </c>
      <c r="ALQ118" s="70" t="str">
        <f>+VLOOKUP(ALR118,[4]FCSTSDV!$C$2:$T$20000,18,0)</f>
        <v>OLD) C-PAD</v>
      </c>
      <c r="ALR118" s="74" t="s">
        <v>112</v>
      </c>
      <c r="ALS118" s="70" t="str">
        <f>+VLOOKUP(ALT118,[4]FCSTSDV!$C$2:$T$20000,18,0)</f>
        <v>OLD) C-PAD</v>
      </c>
      <c r="ALT118" s="74" t="s">
        <v>112</v>
      </c>
      <c r="ALU118" s="70" t="str">
        <f>+VLOOKUP(ALV118,[4]FCSTSDV!$C$2:$T$20000,18,0)</f>
        <v>OLD) C-PAD</v>
      </c>
      <c r="ALV118" s="74" t="s">
        <v>112</v>
      </c>
      <c r="ALW118" s="70" t="str">
        <f>+VLOOKUP(ALX118,[4]FCSTSDV!$C$2:$T$20000,18,0)</f>
        <v>OLD) C-PAD</v>
      </c>
      <c r="ALX118" s="74" t="s">
        <v>112</v>
      </c>
      <c r="ALY118" s="70" t="str">
        <f>+VLOOKUP(ALZ118,[4]FCSTSDV!$C$2:$T$20000,18,0)</f>
        <v>OLD) C-PAD</v>
      </c>
      <c r="ALZ118" s="74" t="s">
        <v>112</v>
      </c>
      <c r="AMA118" s="70" t="str">
        <f>+VLOOKUP(AMB118,[4]FCSTSDV!$C$2:$T$20000,18,0)</f>
        <v>OLD) C-PAD</v>
      </c>
      <c r="AMB118" s="74" t="s">
        <v>112</v>
      </c>
      <c r="AMC118" s="70" t="str">
        <f>+VLOOKUP(AMD118,[4]FCSTSDV!$C$2:$T$20000,18,0)</f>
        <v>OLD) C-PAD</v>
      </c>
      <c r="AMD118" s="74" t="s">
        <v>112</v>
      </c>
      <c r="AME118" s="70" t="str">
        <f>+VLOOKUP(AMF118,[4]FCSTSDV!$C$2:$T$20000,18,0)</f>
        <v>OLD) C-PAD</v>
      </c>
      <c r="AMF118" s="74" t="s">
        <v>112</v>
      </c>
      <c r="AMG118" s="70" t="str">
        <f>+VLOOKUP(AMH118,[4]FCSTSDV!$C$2:$T$20000,18,0)</f>
        <v>OLD) C-PAD</v>
      </c>
      <c r="AMH118" s="74" t="s">
        <v>112</v>
      </c>
      <c r="AMI118" s="70" t="str">
        <f>+VLOOKUP(AMJ118,[4]FCSTSDV!$C$2:$T$20000,18,0)</f>
        <v>OLD) C-PAD</v>
      </c>
      <c r="AMJ118" s="74" t="s">
        <v>112</v>
      </c>
      <c r="AMK118" s="70" t="str">
        <f>+VLOOKUP(AML118,[4]FCSTSDV!$C$2:$T$20000,18,0)</f>
        <v>OLD) C-PAD</v>
      </c>
      <c r="AML118" s="74" t="s">
        <v>112</v>
      </c>
      <c r="AMM118" s="70" t="str">
        <f>+VLOOKUP(AMN118,[4]FCSTSDV!$C$2:$T$20000,18,0)</f>
        <v>OLD) C-PAD</v>
      </c>
      <c r="AMN118" s="74" t="s">
        <v>112</v>
      </c>
      <c r="AMO118" s="70" t="str">
        <f>+VLOOKUP(AMP118,[4]FCSTSDV!$C$2:$T$20000,18,0)</f>
        <v>OLD) C-PAD</v>
      </c>
      <c r="AMP118" s="74" t="s">
        <v>112</v>
      </c>
      <c r="AMQ118" s="70" t="str">
        <f>+VLOOKUP(AMR118,[4]FCSTSDV!$C$2:$T$20000,18,0)</f>
        <v>OLD) C-PAD</v>
      </c>
      <c r="AMR118" s="74" t="s">
        <v>112</v>
      </c>
      <c r="AMS118" s="70" t="str">
        <f>+VLOOKUP(AMT118,[4]FCSTSDV!$C$2:$T$20000,18,0)</f>
        <v>OLD) C-PAD</v>
      </c>
      <c r="AMT118" s="74" t="s">
        <v>112</v>
      </c>
      <c r="AMU118" s="70" t="str">
        <f>+VLOOKUP(AMV118,[4]FCSTSDV!$C$2:$T$20000,18,0)</f>
        <v>OLD) C-PAD</v>
      </c>
      <c r="AMV118" s="74" t="s">
        <v>112</v>
      </c>
      <c r="AMW118" s="70" t="str">
        <f>+VLOOKUP(AMX118,[4]FCSTSDV!$C$2:$T$20000,18,0)</f>
        <v>OLD) C-PAD</v>
      </c>
      <c r="AMX118" s="74" t="s">
        <v>112</v>
      </c>
      <c r="AMY118" s="70" t="str">
        <f>+VLOOKUP(AMZ118,[4]FCSTSDV!$C$2:$T$20000,18,0)</f>
        <v>OLD) C-PAD</v>
      </c>
      <c r="AMZ118" s="74" t="s">
        <v>112</v>
      </c>
      <c r="ANA118" s="70" t="str">
        <f>+VLOOKUP(ANB118,[4]FCSTSDV!$C$2:$T$20000,18,0)</f>
        <v>OLD) C-PAD</v>
      </c>
      <c r="ANB118" s="74" t="s">
        <v>112</v>
      </c>
      <c r="ANC118" s="70" t="str">
        <f>+VLOOKUP(AND118,[4]FCSTSDV!$C$2:$T$20000,18,0)</f>
        <v>OLD) C-PAD</v>
      </c>
      <c r="AND118" s="74" t="s">
        <v>112</v>
      </c>
      <c r="ANE118" s="70" t="str">
        <f>+VLOOKUP(ANF118,[4]FCSTSDV!$C$2:$T$20000,18,0)</f>
        <v>OLD) C-PAD</v>
      </c>
      <c r="ANF118" s="74" t="s">
        <v>112</v>
      </c>
      <c r="ANG118" s="70" t="str">
        <f>+VLOOKUP(ANH118,[4]FCSTSDV!$C$2:$T$20000,18,0)</f>
        <v>OLD) C-PAD</v>
      </c>
      <c r="ANH118" s="74" t="s">
        <v>112</v>
      </c>
      <c r="ANI118" s="70" t="str">
        <f>+VLOOKUP(ANJ118,[4]FCSTSDV!$C$2:$T$20000,18,0)</f>
        <v>OLD) C-PAD</v>
      </c>
      <c r="ANJ118" s="74" t="s">
        <v>112</v>
      </c>
      <c r="ANK118" s="70" t="str">
        <f>+VLOOKUP(ANL118,[4]FCSTSDV!$C$2:$T$20000,18,0)</f>
        <v>OLD) C-PAD</v>
      </c>
      <c r="ANL118" s="74" t="s">
        <v>112</v>
      </c>
      <c r="ANM118" s="70" t="str">
        <f>+VLOOKUP(ANN118,[4]FCSTSDV!$C$2:$T$20000,18,0)</f>
        <v>OLD) C-PAD</v>
      </c>
      <c r="ANN118" s="74" t="s">
        <v>112</v>
      </c>
      <c r="ANO118" s="70" t="str">
        <f>+VLOOKUP(ANP118,[4]FCSTSDV!$C$2:$T$20000,18,0)</f>
        <v>OLD) C-PAD</v>
      </c>
      <c r="ANP118" s="74" t="s">
        <v>112</v>
      </c>
      <c r="ANQ118" s="70" t="str">
        <f>+VLOOKUP(ANR118,[4]FCSTSDV!$C$2:$T$20000,18,0)</f>
        <v>OLD) C-PAD</v>
      </c>
      <c r="ANR118" s="74" t="s">
        <v>112</v>
      </c>
      <c r="ANS118" s="70" t="str">
        <f>+VLOOKUP(ANT118,[4]FCSTSDV!$C$2:$T$20000,18,0)</f>
        <v>OLD) C-PAD</v>
      </c>
      <c r="ANT118" s="74" t="s">
        <v>112</v>
      </c>
      <c r="ANU118" s="70" t="str">
        <f>+VLOOKUP(ANV118,[4]FCSTSDV!$C$2:$T$20000,18,0)</f>
        <v>OLD) C-PAD</v>
      </c>
      <c r="ANV118" s="74" t="s">
        <v>112</v>
      </c>
      <c r="ANW118" s="70" t="str">
        <f>+VLOOKUP(ANX118,[4]FCSTSDV!$C$2:$T$20000,18,0)</f>
        <v>OLD) C-PAD</v>
      </c>
      <c r="ANX118" s="74" t="s">
        <v>112</v>
      </c>
      <c r="ANY118" s="70" t="str">
        <f>+VLOOKUP(ANZ118,[4]FCSTSDV!$C$2:$T$20000,18,0)</f>
        <v>OLD) C-PAD</v>
      </c>
      <c r="ANZ118" s="74" t="s">
        <v>112</v>
      </c>
      <c r="AOA118" s="70" t="str">
        <f>+VLOOKUP(AOB118,[4]FCSTSDV!$C$2:$T$20000,18,0)</f>
        <v>OLD) C-PAD</v>
      </c>
      <c r="AOB118" s="74" t="s">
        <v>112</v>
      </c>
      <c r="AOC118" s="70" t="str">
        <f>+VLOOKUP(AOD118,[4]FCSTSDV!$C$2:$T$20000,18,0)</f>
        <v>OLD) C-PAD</v>
      </c>
      <c r="AOD118" s="74" t="s">
        <v>112</v>
      </c>
      <c r="AOE118" s="70" t="str">
        <f>+VLOOKUP(AOF118,[4]FCSTSDV!$C$2:$T$20000,18,0)</f>
        <v>OLD) C-PAD</v>
      </c>
      <c r="AOF118" s="74" t="s">
        <v>112</v>
      </c>
      <c r="AOG118" s="70" t="str">
        <f>+VLOOKUP(AOH118,[4]FCSTSDV!$C$2:$T$20000,18,0)</f>
        <v>OLD) C-PAD</v>
      </c>
      <c r="AOH118" s="74" t="s">
        <v>112</v>
      </c>
      <c r="AOI118" s="70" t="str">
        <f>+VLOOKUP(AOJ118,[4]FCSTSDV!$C$2:$T$20000,18,0)</f>
        <v>OLD) C-PAD</v>
      </c>
      <c r="AOJ118" s="74" t="s">
        <v>112</v>
      </c>
      <c r="AOK118" s="70" t="str">
        <f>+VLOOKUP(AOL118,[4]FCSTSDV!$C$2:$T$20000,18,0)</f>
        <v>OLD) C-PAD</v>
      </c>
      <c r="AOL118" s="74" t="s">
        <v>112</v>
      </c>
      <c r="AOM118" s="70" t="str">
        <f>+VLOOKUP(AON118,[4]FCSTSDV!$C$2:$T$20000,18,0)</f>
        <v>OLD) C-PAD</v>
      </c>
      <c r="AON118" s="74" t="s">
        <v>112</v>
      </c>
      <c r="AOO118" s="70" t="str">
        <f>+VLOOKUP(AOP118,[4]FCSTSDV!$C$2:$T$20000,18,0)</f>
        <v>OLD) C-PAD</v>
      </c>
      <c r="AOP118" s="74" t="s">
        <v>112</v>
      </c>
      <c r="AOQ118" s="70" t="str">
        <f>+VLOOKUP(AOR118,[4]FCSTSDV!$C$2:$T$20000,18,0)</f>
        <v>OLD) C-PAD</v>
      </c>
      <c r="AOR118" s="74" t="s">
        <v>112</v>
      </c>
      <c r="AOS118" s="70" t="str">
        <f>+VLOOKUP(AOT118,[4]FCSTSDV!$C$2:$T$20000,18,0)</f>
        <v>OLD) C-PAD</v>
      </c>
      <c r="AOT118" s="74" t="s">
        <v>112</v>
      </c>
      <c r="AOU118" s="70" t="str">
        <f>+VLOOKUP(AOV118,[4]FCSTSDV!$C$2:$T$20000,18,0)</f>
        <v>OLD) C-PAD</v>
      </c>
      <c r="AOV118" s="74" t="s">
        <v>112</v>
      </c>
      <c r="AOW118" s="70" t="str">
        <f>+VLOOKUP(AOX118,[4]FCSTSDV!$C$2:$T$20000,18,0)</f>
        <v>OLD) C-PAD</v>
      </c>
      <c r="AOX118" s="74" t="s">
        <v>112</v>
      </c>
      <c r="AOY118" s="70" t="str">
        <f>+VLOOKUP(AOZ118,[4]FCSTSDV!$C$2:$T$20000,18,0)</f>
        <v>OLD) C-PAD</v>
      </c>
      <c r="AOZ118" s="74" t="s">
        <v>112</v>
      </c>
      <c r="APA118" s="70" t="str">
        <f>+VLOOKUP(APB118,[4]FCSTSDV!$C$2:$T$20000,18,0)</f>
        <v>OLD) C-PAD</v>
      </c>
      <c r="APB118" s="74" t="s">
        <v>112</v>
      </c>
      <c r="APC118" s="70" t="str">
        <f>+VLOOKUP(APD118,[4]FCSTSDV!$C$2:$T$20000,18,0)</f>
        <v>OLD) C-PAD</v>
      </c>
      <c r="APD118" s="74" t="s">
        <v>112</v>
      </c>
      <c r="APE118" s="70" t="str">
        <f>+VLOOKUP(APF118,[4]FCSTSDV!$C$2:$T$20000,18,0)</f>
        <v>OLD) C-PAD</v>
      </c>
      <c r="APF118" s="74" t="s">
        <v>112</v>
      </c>
      <c r="APG118" s="70" t="str">
        <f>+VLOOKUP(APH118,[4]FCSTSDV!$C$2:$T$20000,18,0)</f>
        <v>OLD) C-PAD</v>
      </c>
      <c r="APH118" s="74" t="s">
        <v>112</v>
      </c>
      <c r="API118" s="70" t="str">
        <f>+VLOOKUP(APJ118,[4]FCSTSDV!$C$2:$T$20000,18,0)</f>
        <v>OLD) C-PAD</v>
      </c>
      <c r="APJ118" s="74" t="s">
        <v>112</v>
      </c>
      <c r="APK118" s="70" t="str">
        <f>+VLOOKUP(APL118,[4]FCSTSDV!$C$2:$T$20000,18,0)</f>
        <v>OLD) C-PAD</v>
      </c>
      <c r="APL118" s="74" t="s">
        <v>112</v>
      </c>
      <c r="APM118" s="70" t="str">
        <f>+VLOOKUP(APN118,[4]FCSTSDV!$C$2:$T$20000,18,0)</f>
        <v>OLD) C-PAD</v>
      </c>
      <c r="APN118" s="74" t="s">
        <v>112</v>
      </c>
      <c r="APO118" s="70" t="str">
        <f>+VLOOKUP(APP118,[4]FCSTSDV!$C$2:$T$20000,18,0)</f>
        <v>OLD) C-PAD</v>
      </c>
      <c r="APP118" s="74" t="s">
        <v>112</v>
      </c>
      <c r="APQ118" s="70" t="str">
        <f>+VLOOKUP(APR118,[4]FCSTSDV!$C$2:$T$20000,18,0)</f>
        <v>OLD) C-PAD</v>
      </c>
      <c r="APR118" s="74" t="s">
        <v>112</v>
      </c>
      <c r="APS118" s="70" t="str">
        <f>+VLOOKUP(APT118,[4]FCSTSDV!$C$2:$T$20000,18,0)</f>
        <v>OLD) C-PAD</v>
      </c>
      <c r="APT118" s="74" t="s">
        <v>112</v>
      </c>
      <c r="APU118" s="70" t="str">
        <f>+VLOOKUP(APV118,[4]FCSTSDV!$C$2:$T$20000,18,0)</f>
        <v>OLD) C-PAD</v>
      </c>
      <c r="APV118" s="74" t="s">
        <v>112</v>
      </c>
      <c r="APW118" s="70" t="str">
        <f>+VLOOKUP(APX118,[4]FCSTSDV!$C$2:$T$20000,18,0)</f>
        <v>OLD) C-PAD</v>
      </c>
      <c r="APX118" s="74" t="s">
        <v>112</v>
      </c>
      <c r="APY118" s="70" t="str">
        <f>+VLOOKUP(APZ118,[4]FCSTSDV!$C$2:$T$20000,18,0)</f>
        <v>OLD) C-PAD</v>
      </c>
      <c r="APZ118" s="74" t="s">
        <v>112</v>
      </c>
      <c r="AQA118" s="70" t="str">
        <f>+VLOOKUP(AQB118,[4]FCSTSDV!$C$2:$T$20000,18,0)</f>
        <v>OLD) C-PAD</v>
      </c>
      <c r="AQB118" s="74" t="s">
        <v>112</v>
      </c>
      <c r="AQC118" s="70" t="str">
        <f>+VLOOKUP(AQD118,[4]FCSTSDV!$C$2:$T$20000,18,0)</f>
        <v>OLD) C-PAD</v>
      </c>
      <c r="AQD118" s="74" t="s">
        <v>112</v>
      </c>
      <c r="AQE118" s="70" t="str">
        <f>+VLOOKUP(AQF118,[4]FCSTSDV!$C$2:$T$20000,18,0)</f>
        <v>OLD) C-PAD</v>
      </c>
      <c r="AQF118" s="74" t="s">
        <v>112</v>
      </c>
      <c r="AQG118" s="70" t="str">
        <f>+VLOOKUP(AQH118,[4]FCSTSDV!$C$2:$T$20000,18,0)</f>
        <v>OLD) C-PAD</v>
      </c>
      <c r="AQH118" s="74" t="s">
        <v>112</v>
      </c>
      <c r="AQI118" s="70" t="str">
        <f>+VLOOKUP(AQJ118,[4]FCSTSDV!$C$2:$T$20000,18,0)</f>
        <v>OLD) C-PAD</v>
      </c>
      <c r="AQJ118" s="74" t="s">
        <v>112</v>
      </c>
      <c r="AQK118" s="70" t="str">
        <f>+VLOOKUP(AQL118,[4]FCSTSDV!$C$2:$T$20000,18,0)</f>
        <v>OLD) C-PAD</v>
      </c>
      <c r="AQL118" s="74" t="s">
        <v>112</v>
      </c>
      <c r="AQM118" s="70" t="str">
        <f>+VLOOKUP(AQN118,[4]FCSTSDV!$C$2:$T$20000,18,0)</f>
        <v>OLD) C-PAD</v>
      </c>
      <c r="AQN118" s="74" t="s">
        <v>112</v>
      </c>
      <c r="AQO118" s="70" t="str">
        <f>+VLOOKUP(AQP118,[4]FCSTSDV!$C$2:$T$20000,18,0)</f>
        <v>OLD) C-PAD</v>
      </c>
      <c r="AQP118" s="74" t="s">
        <v>112</v>
      </c>
      <c r="AQQ118" s="70" t="str">
        <f>+VLOOKUP(AQR118,[4]FCSTSDV!$C$2:$T$20000,18,0)</f>
        <v>OLD) C-PAD</v>
      </c>
      <c r="AQR118" s="74" t="s">
        <v>112</v>
      </c>
      <c r="AQS118" s="70" t="str">
        <f>+VLOOKUP(AQT118,[4]FCSTSDV!$C$2:$T$20000,18,0)</f>
        <v>OLD) C-PAD</v>
      </c>
      <c r="AQT118" s="74" t="s">
        <v>112</v>
      </c>
      <c r="AQU118" s="70" t="str">
        <f>+VLOOKUP(AQV118,[4]FCSTSDV!$C$2:$T$20000,18,0)</f>
        <v>OLD) C-PAD</v>
      </c>
      <c r="AQV118" s="74" t="s">
        <v>112</v>
      </c>
      <c r="AQW118" s="70" t="str">
        <f>+VLOOKUP(AQX118,[4]FCSTSDV!$C$2:$T$20000,18,0)</f>
        <v>OLD) C-PAD</v>
      </c>
      <c r="AQX118" s="74" t="s">
        <v>112</v>
      </c>
      <c r="AQY118" s="70" t="str">
        <f>+VLOOKUP(AQZ118,[4]FCSTSDV!$C$2:$T$20000,18,0)</f>
        <v>OLD) C-PAD</v>
      </c>
      <c r="AQZ118" s="74" t="s">
        <v>112</v>
      </c>
      <c r="ARA118" s="70" t="str">
        <f>+VLOOKUP(ARB118,[4]FCSTSDV!$C$2:$T$20000,18,0)</f>
        <v>OLD) C-PAD</v>
      </c>
      <c r="ARB118" s="74" t="s">
        <v>112</v>
      </c>
      <c r="ARC118" s="70" t="str">
        <f>+VLOOKUP(ARD118,[4]FCSTSDV!$C$2:$T$20000,18,0)</f>
        <v>OLD) C-PAD</v>
      </c>
      <c r="ARD118" s="74" t="s">
        <v>112</v>
      </c>
      <c r="ARE118" s="70" t="str">
        <f>+VLOOKUP(ARF118,[4]FCSTSDV!$C$2:$T$20000,18,0)</f>
        <v>OLD) C-PAD</v>
      </c>
      <c r="ARF118" s="74" t="s">
        <v>112</v>
      </c>
      <c r="ARG118" s="70" t="str">
        <f>+VLOOKUP(ARH118,[4]FCSTSDV!$C$2:$T$20000,18,0)</f>
        <v>OLD) C-PAD</v>
      </c>
      <c r="ARH118" s="74" t="s">
        <v>112</v>
      </c>
      <c r="ARI118" s="70" t="str">
        <f>+VLOOKUP(ARJ118,[4]FCSTSDV!$C$2:$T$20000,18,0)</f>
        <v>OLD) C-PAD</v>
      </c>
      <c r="ARJ118" s="74" t="s">
        <v>112</v>
      </c>
      <c r="ARK118" s="70" t="str">
        <f>+VLOOKUP(ARL118,[4]FCSTSDV!$C$2:$T$20000,18,0)</f>
        <v>OLD) C-PAD</v>
      </c>
      <c r="ARL118" s="74" t="s">
        <v>112</v>
      </c>
      <c r="ARM118" s="70" t="str">
        <f>+VLOOKUP(ARN118,[4]FCSTSDV!$C$2:$T$20000,18,0)</f>
        <v>OLD) C-PAD</v>
      </c>
      <c r="ARN118" s="74" t="s">
        <v>112</v>
      </c>
      <c r="ARO118" s="70" t="str">
        <f>+VLOOKUP(ARP118,[4]FCSTSDV!$C$2:$T$20000,18,0)</f>
        <v>OLD) C-PAD</v>
      </c>
      <c r="ARP118" s="74" t="s">
        <v>112</v>
      </c>
      <c r="ARQ118" s="70" t="str">
        <f>+VLOOKUP(ARR118,[4]FCSTSDV!$C$2:$T$20000,18,0)</f>
        <v>OLD) C-PAD</v>
      </c>
      <c r="ARR118" s="74" t="s">
        <v>112</v>
      </c>
      <c r="ARS118" s="70" t="str">
        <f>+VLOOKUP(ART118,[4]FCSTSDV!$C$2:$T$20000,18,0)</f>
        <v>OLD) C-PAD</v>
      </c>
      <c r="ART118" s="74" t="s">
        <v>112</v>
      </c>
      <c r="ARU118" s="70" t="str">
        <f>+VLOOKUP(ARV118,[4]FCSTSDV!$C$2:$T$20000,18,0)</f>
        <v>OLD) C-PAD</v>
      </c>
      <c r="ARV118" s="74" t="s">
        <v>112</v>
      </c>
      <c r="ARW118" s="70" t="str">
        <f>+VLOOKUP(ARX118,[4]FCSTSDV!$C$2:$T$20000,18,0)</f>
        <v>OLD) C-PAD</v>
      </c>
      <c r="ARX118" s="74" t="s">
        <v>112</v>
      </c>
      <c r="ARY118" s="70" t="str">
        <f>+VLOOKUP(ARZ118,[4]FCSTSDV!$C$2:$T$20000,18,0)</f>
        <v>OLD) C-PAD</v>
      </c>
      <c r="ARZ118" s="74" t="s">
        <v>112</v>
      </c>
      <c r="ASA118" s="70" t="str">
        <f>+VLOOKUP(ASB118,[4]FCSTSDV!$C$2:$T$20000,18,0)</f>
        <v>OLD) C-PAD</v>
      </c>
      <c r="ASB118" s="74" t="s">
        <v>112</v>
      </c>
      <c r="ASC118" s="70" t="str">
        <f>+VLOOKUP(ASD118,[4]FCSTSDV!$C$2:$T$20000,18,0)</f>
        <v>OLD) C-PAD</v>
      </c>
      <c r="ASD118" s="74" t="s">
        <v>112</v>
      </c>
      <c r="ASE118" s="70" t="str">
        <f>+VLOOKUP(ASF118,[4]FCSTSDV!$C$2:$T$20000,18,0)</f>
        <v>OLD) C-PAD</v>
      </c>
      <c r="ASF118" s="74" t="s">
        <v>112</v>
      </c>
      <c r="ASG118" s="70" t="str">
        <f>+VLOOKUP(ASH118,[4]FCSTSDV!$C$2:$T$20000,18,0)</f>
        <v>OLD) C-PAD</v>
      </c>
      <c r="ASH118" s="74" t="s">
        <v>112</v>
      </c>
      <c r="ASI118" s="70" t="str">
        <f>+VLOOKUP(ASJ118,[4]FCSTSDV!$C$2:$T$20000,18,0)</f>
        <v>OLD) C-PAD</v>
      </c>
      <c r="ASJ118" s="74" t="s">
        <v>112</v>
      </c>
      <c r="ASK118" s="70" t="str">
        <f>+VLOOKUP(ASL118,[4]FCSTSDV!$C$2:$T$20000,18,0)</f>
        <v>OLD) C-PAD</v>
      </c>
      <c r="ASL118" s="74" t="s">
        <v>112</v>
      </c>
      <c r="ASM118" s="70" t="str">
        <f>+VLOOKUP(ASN118,[4]FCSTSDV!$C$2:$T$20000,18,0)</f>
        <v>OLD) C-PAD</v>
      </c>
      <c r="ASN118" s="74" t="s">
        <v>112</v>
      </c>
      <c r="ASO118" s="70" t="str">
        <f>+VLOOKUP(ASP118,[4]FCSTSDV!$C$2:$T$20000,18,0)</f>
        <v>OLD) C-PAD</v>
      </c>
      <c r="ASP118" s="74" t="s">
        <v>112</v>
      </c>
      <c r="ASQ118" s="70" t="str">
        <f>+VLOOKUP(ASR118,[4]FCSTSDV!$C$2:$T$20000,18,0)</f>
        <v>OLD) C-PAD</v>
      </c>
      <c r="ASR118" s="74" t="s">
        <v>112</v>
      </c>
      <c r="ASS118" s="70" t="str">
        <f>+VLOOKUP(AST118,[4]FCSTSDV!$C$2:$T$20000,18,0)</f>
        <v>OLD) C-PAD</v>
      </c>
      <c r="AST118" s="74" t="s">
        <v>112</v>
      </c>
      <c r="ASU118" s="70" t="str">
        <f>+VLOOKUP(ASV118,[4]FCSTSDV!$C$2:$T$20000,18,0)</f>
        <v>OLD) C-PAD</v>
      </c>
      <c r="ASV118" s="74" t="s">
        <v>112</v>
      </c>
      <c r="ASW118" s="70" t="str">
        <f>+VLOOKUP(ASX118,[4]FCSTSDV!$C$2:$T$20000,18,0)</f>
        <v>OLD) C-PAD</v>
      </c>
      <c r="ASX118" s="74" t="s">
        <v>112</v>
      </c>
      <c r="ASY118" s="70" t="str">
        <f>+VLOOKUP(ASZ118,[4]FCSTSDV!$C$2:$T$20000,18,0)</f>
        <v>OLD) C-PAD</v>
      </c>
      <c r="ASZ118" s="74" t="s">
        <v>112</v>
      </c>
      <c r="ATA118" s="70" t="str">
        <f>+VLOOKUP(ATB118,[4]FCSTSDV!$C$2:$T$20000,18,0)</f>
        <v>OLD) C-PAD</v>
      </c>
      <c r="ATB118" s="74" t="s">
        <v>112</v>
      </c>
      <c r="ATC118" s="70" t="str">
        <f>+VLOOKUP(ATD118,[4]FCSTSDV!$C$2:$T$20000,18,0)</f>
        <v>OLD) C-PAD</v>
      </c>
      <c r="ATD118" s="74" t="s">
        <v>112</v>
      </c>
      <c r="ATE118" s="70" t="str">
        <f>+VLOOKUP(ATF118,[4]FCSTSDV!$C$2:$T$20000,18,0)</f>
        <v>OLD) C-PAD</v>
      </c>
      <c r="ATF118" s="74" t="s">
        <v>112</v>
      </c>
      <c r="ATG118" s="70" t="str">
        <f>+VLOOKUP(ATH118,[4]FCSTSDV!$C$2:$T$20000,18,0)</f>
        <v>OLD) C-PAD</v>
      </c>
      <c r="ATH118" s="74" t="s">
        <v>112</v>
      </c>
      <c r="ATI118" s="70" t="str">
        <f>+VLOOKUP(ATJ118,[4]FCSTSDV!$C$2:$T$20000,18,0)</f>
        <v>OLD) C-PAD</v>
      </c>
      <c r="ATJ118" s="74" t="s">
        <v>112</v>
      </c>
      <c r="ATK118" s="70" t="str">
        <f>+VLOOKUP(ATL118,[4]FCSTSDV!$C$2:$T$20000,18,0)</f>
        <v>OLD) C-PAD</v>
      </c>
      <c r="ATL118" s="74" t="s">
        <v>112</v>
      </c>
      <c r="ATM118" s="70" t="str">
        <f>+VLOOKUP(ATN118,[4]FCSTSDV!$C$2:$T$20000,18,0)</f>
        <v>OLD) C-PAD</v>
      </c>
      <c r="ATN118" s="74" t="s">
        <v>112</v>
      </c>
      <c r="ATO118" s="70" t="str">
        <f>+VLOOKUP(ATP118,[4]FCSTSDV!$C$2:$T$20000,18,0)</f>
        <v>OLD) C-PAD</v>
      </c>
      <c r="ATP118" s="74" t="s">
        <v>112</v>
      </c>
      <c r="ATQ118" s="70" t="str">
        <f>+VLOOKUP(ATR118,[4]FCSTSDV!$C$2:$T$20000,18,0)</f>
        <v>OLD) C-PAD</v>
      </c>
      <c r="ATR118" s="74" t="s">
        <v>112</v>
      </c>
      <c r="ATS118" s="70" t="str">
        <f>+VLOOKUP(ATT118,[4]FCSTSDV!$C$2:$T$20000,18,0)</f>
        <v>OLD) C-PAD</v>
      </c>
      <c r="ATT118" s="74" t="s">
        <v>112</v>
      </c>
      <c r="ATU118" s="70" t="str">
        <f>+VLOOKUP(ATV118,[4]FCSTSDV!$C$2:$T$20000,18,0)</f>
        <v>OLD) C-PAD</v>
      </c>
      <c r="ATV118" s="74" t="s">
        <v>112</v>
      </c>
      <c r="ATW118" s="70" t="str">
        <f>+VLOOKUP(ATX118,[4]FCSTSDV!$C$2:$T$20000,18,0)</f>
        <v>OLD) C-PAD</v>
      </c>
      <c r="ATX118" s="74" t="s">
        <v>112</v>
      </c>
      <c r="ATY118" s="70" t="str">
        <f>+VLOOKUP(ATZ118,[4]FCSTSDV!$C$2:$T$20000,18,0)</f>
        <v>OLD) C-PAD</v>
      </c>
      <c r="ATZ118" s="74" t="s">
        <v>112</v>
      </c>
      <c r="AUA118" s="70" t="str">
        <f>+VLOOKUP(AUB118,[4]FCSTSDV!$C$2:$T$20000,18,0)</f>
        <v>OLD) C-PAD</v>
      </c>
      <c r="AUB118" s="74" t="s">
        <v>112</v>
      </c>
      <c r="AUC118" s="70" t="str">
        <f>+VLOOKUP(AUD118,[4]FCSTSDV!$C$2:$T$20000,18,0)</f>
        <v>OLD) C-PAD</v>
      </c>
      <c r="AUD118" s="74" t="s">
        <v>112</v>
      </c>
      <c r="AUE118" s="70" t="str">
        <f>+VLOOKUP(AUF118,[4]FCSTSDV!$C$2:$T$20000,18,0)</f>
        <v>OLD) C-PAD</v>
      </c>
      <c r="AUF118" s="74" t="s">
        <v>112</v>
      </c>
      <c r="AUG118" s="70" t="str">
        <f>+VLOOKUP(AUH118,[4]FCSTSDV!$C$2:$T$20000,18,0)</f>
        <v>OLD) C-PAD</v>
      </c>
      <c r="AUH118" s="74" t="s">
        <v>112</v>
      </c>
      <c r="AUI118" s="70" t="str">
        <f>+VLOOKUP(AUJ118,[4]FCSTSDV!$C$2:$T$20000,18,0)</f>
        <v>OLD) C-PAD</v>
      </c>
      <c r="AUJ118" s="74" t="s">
        <v>112</v>
      </c>
      <c r="AUK118" s="70" t="str">
        <f>+VLOOKUP(AUL118,[4]FCSTSDV!$C$2:$T$20000,18,0)</f>
        <v>OLD) C-PAD</v>
      </c>
      <c r="AUL118" s="74" t="s">
        <v>112</v>
      </c>
      <c r="AUM118" s="70" t="str">
        <f>+VLOOKUP(AUN118,[4]FCSTSDV!$C$2:$T$20000,18,0)</f>
        <v>OLD) C-PAD</v>
      </c>
      <c r="AUN118" s="74" t="s">
        <v>112</v>
      </c>
      <c r="AUO118" s="70" t="str">
        <f>+VLOOKUP(AUP118,[4]FCSTSDV!$C$2:$T$20000,18,0)</f>
        <v>OLD) C-PAD</v>
      </c>
      <c r="AUP118" s="74" t="s">
        <v>112</v>
      </c>
      <c r="AUQ118" s="70" t="str">
        <f>+VLOOKUP(AUR118,[4]FCSTSDV!$C$2:$T$20000,18,0)</f>
        <v>OLD) C-PAD</v>
      </c>
      <c r="AUR118" s="74" t="s">
        <v>112</v>
      </c>
      <c r="AUS118" s="70" t="str">
        <f>+VLOOKUP(AUT118,[4]FCSTSDV!$C$2:$T$20000,18,0)</f>
        <v>OLD) C-PAD</v>
      </c>
      <c r="AUT118" s="74" t="s">
        <v>112</v>
      </c>
      <c r="AUU118" s="70" t="str">
        <f>+VLOOKUP(AUV118,[4]FCSTSDV!$C$2:$T$20000,18,0)</f>
        <v>OLD) C-PAD</v>
      </c>
      <c r="AUV118" s="74" t="s">
        <v>112</v>
      </c>
      <c r="AUW118" s="70" t="str">
        <f>+VLOOKUP(AUX118,[4]FCSTSDV!$C$2:$T$20000,18,0)</f>
        <v>OLD) C-PAD</v>
      </c>
      <c r="AUX118" s="74" t="s">
        <v>112</v>
      </c>
      <c r="AUY118" s="70" t="str">
        <f>+VLOOKUP(AUZ118,[4]FCSTSDV!$C$2:$T$20000,18,0)</f>
        <v>OLD) C-PAD</v>
      </c>
      <c r="AUZ118" s="74" t="s">
        <v>112</v>
      </c>
      <c r="AVA118" s="70" t="str">
        <f>+VLOOKUP(AVB118,[4]FCSTSDV!$C$2:$T$20000,18,0)</f>
        <v>OLD) C-PAD</v>
      </c>
      <c r="AVB118" s="74" t="s">
        <v>112</v>
      </c>
      <c r="AVC118" s="70" t="str">
        <f>+VLOOKUP(AVD118,[4]FCSTSDV!$C$2:$T$20000,18,0)</f>
        <v>OLD) C-PAD</v>
      </c>
      <c r="AVD118" s="74" t="s">
        <v>112</v>
      </c>
      <c r="AVE118" s="70" t="str">
        <f>+VLOOKUP(AVF118,[4]FCSTSDV!$C$2:$T$20000,18,0)</f>
        <v>OLD) C-PAD</v>
      </c>
      <c r="AVF118" s="74" t="s">
        <v>112</v>
      </c>
      <c r="AVG118" s="70" t="str">
        <f>+VLOOKUP(AVH118,[4]FCSTSDV!$C$2:$T$20000,18,0)</f>
        <v>OLD) C-PAD</v>
      </c>
      <c r="AVH118" s="74" t="s">
        <v>112</v>
      </c>
      <c r="AVI118" s="70" t="str">
        <f>+VLOOKUP(AVJ118,[4]FCSTSDV!$C$2:$T$20000,18,0)</f>
        <v>OLD) C-PAD</v>
      </c>
      <c r="AVJ118" s="74" t="s">
        <v>112</v>
      </c>
      <c r="AVK118" s="70" t="str">
        <f>+VLOOKUP(AVL118,[4]FCSTSDV!$C$2:$T$20000,18,0)</f>
        <v>OLD) C-PAD</v>
      </c>
      <c r="AVL118" s="74" t="s">
        <v>112</v>
      </c>
      <c r="AVM118" s="70" t="str">
        <f>+VLOOKUP(AVN118,[4]FCSTSDV!$C$2:$T$20000,18,0)</f>
        <v>OLD) C-PAD</v>
      </c>
      <c r="AVN118" s="74" t="s">
        <v>112</v>
      </c>
      <c r="AVO118" s="70" t="str">
        <f>+VLOOKUP(AVP118,[4]FCSTSDV!$C$2:$T$20000,18,0)</f>
        <v>OLD) C-PAD</v>
      </c>
      <c r="AVP118" s="74" t="s">
        <v>112</v>
      </c>
      <c r="AVQ118" s="70" t="str">
        <f>+VLOOKUP(AVR118,[4]FCSTSDV!$C$2:$T$20000,18,0)</f>
        <v>OLD) C-PAD</v>
      </c>
      <c r="AVR118" s="74" t="s">
        <v>112</v>
      </c>
      <c r="AVS118" s="70" t="str">
        <f>+VLOOKUP(AVT118,[4]FCSTSDV!$C$2:$T$20000,18,0)</f>
        <v>OLD) C-PAD</v>
      </c>
      <c r="AVT118" s="74" t="s">
        <v>112</v>
      </c>
      <c r="AVU118" s="70" t="str">
        <f>+VLOOKUP(AVV118,[4]FCSTSDV!$C$2:$T$20000,18,0)</f>
        <v>OLD) C-PAD</v>
      </c>
      <c r="AVV118" s="74" t="s">
        <v>112</v>
      </c>
      <c r="AVW118" s="70" t="str">
        <f>+VLOOKUP(AVX118,[4]FCSTSDV!$C$2:$T$20000,18,0)</f>
        <v>OLD) C-PAD</v>
      </c>
      <c r="AVX118" s="74" t="s">
        <v>112</v>
      </c>
      <c r="AVY118" s="70" t="str">
        <f>+VLOOKUP(AVZ118,[4]FCSTSDV!$C$2:$T$20000,18,0)</f>
        <v>OLD) C-PAD</v>
      </c>
      <c r="AVZ118" s="74" t="s">
        <v>112</v>
      </c>
      <c r="AWA118" s="70" t="str">
        <f>+VLOOKUP(AWB118,[4]FCSTSDV!$C$2:$T$20000,18,0)</f>
        <v>OLD) C-PAD</v>
      </c>
      <c r="AWB118" s="74" t="s">
        <v>112</v>
      </c>
      <c r="AWC118" s="70" t="str">
        <f>+VLOOKUP(AWD118,[4]FCSTSDV!$C$2:$T$20000,18,0)</f>
        <v>OLD) C-PAD</v>
      </c>
      <c r="AWD118" s="74" t="s">
        <v>112</v>
      </c>
      <c r="AWE118" s="70" t="str">
        <f>+VLOOKUP(AWF118,[4]FCSTSDV!$C$2:$T$20000,18,0)</f>
        <v>OLD) C-PAD</v>
      </c>
      <c r="AWF118" s="74" t="s">
        <v>112</v>
      </c>
      <c r="AWG118" s="70" t="str">
        <f>+VLOOKUP(AWH118,[4]FCSTSDV!$C$2:$T$20000,18,0)</f>
        <v>OLD) C-PAD</v>
      </c>
      <c r="AWH118" s="74" t="s">
        <v>112</v>
      </c>
      <c r="AWI118" s="70" t="str">
        <f>+VLOOKUP(AWJ118,[4]FCSTSDV!$C$2:$T$20000,18,0)</f>
        <v>OLD) C-PAD</v>
      </c>
      <c r="AWJ118" s="74" t="s">
        <v>112</v>
      </c>
      <c r="AWK118" s="70" t="str">
        <f>+VLOOKUP(AWL118,[4]FCSTSDV!$C$2:$T$20000,18,0)</f>
        <v>OLD) C-PAD</v>
      </c>
      <c r="AWL118" s="74" t="s">
        <v>112</v>
      </c>
      <c r="AWM118" s="70" t="str">
        <f>+VLOOKUP(AWN118,[4]FCSTSDV!$C$2:$T$20000,18,0)</f>
        <v>OLD) C-PAD</v>
      </c>
      <c r="AWN118" s="74" t="s">
        <v>112</v>
      </c>
      <c r="AWO118" s="70" t="str">
        <f>+VLOOKUP(AWP118,[4]FCSTSDV!$C$2:$T$20000,18,0)</f>
        <v>OLD) C-PAD</v>
      </c>
      <c r="AWP118" s="74" t="s">
        <v>112</v>
      </c>
      <c r="AWQ118" s="70" t="str">
        <f>+VLOOKUP(AWR118,[4]FCSTSDV!$C$2:$T$20000,18,0)</f>
        <v>OLD) C-PAD</v>
      </c>
      <c r="AWR118" s="74" t="s">
        <v>112</v>
      </c>
      <c r="AWS118" s="70" t="str">
        <f>+VLOOKUP(AWT118,[4]FCSTSDV!$C$2:$T$20000,18,0)</f>
        <v>OLD) C-PAD</v>
      </c>
      <c r="AWT118" s="74" t="s">
        <v>112</v>
      </c>
      <c r="AWU118" s="70" t="str">
        <f>+VLOOKUP(AWV118,[4]FCSTSDV!$C$2:$T$20000,18,0)</f>
        <v>OLD) C-PAD</v>
      </c>
      <c r="AWV118" s="74" t="s">
        <v>112</v>
      </c>
      <c r="AWW118" s="70" t="str">
        <f>+VLOOKUP(AWX118,[4]FCSTSDV!$C$2:$T$20000,18,0)</f>
        <v>OLD) C-PAD</v>
      </c>
      <c r="AWX118" s="74" t="s">
        <v>112</v>
      </c>
      <c r="AWY118" s="70" t="str">
        <f>+VLOOKUP(AWZ118,[4]FCSTSDV!$C$2:$T$20000,18,0)</f>
        <v>OLD) C-PAD</v>
      </c>
      <c r="AWZ118" s="74" t="s">
        <v>112</v>
      </c>
      <c r="AXA118" s="70" t="str">
        <f>+VLOOKUP(AXB118,[4]FCSTSDV!$C$2:$T$20000,18,0)</f>
        <v>OLD) C-PAD</v>
      </c>
      <c r="AXB118" s="74" t="s">
        <v>112</v>
      </c>
      <c r="AXC118" s="70" t="str">
        <f>+VLOOKUP(AXD118,[4]FCSTSDV!$C$2:$T$20000,18,0)</f>
        <v>OLD) C-PAD</v>
      </c>
      <c r="AXD118" s="74" t="s">
        <v>112</v>
      </c>
      <c r="AXE118" s="70" t="str">
        <f>+VLOOKUP(AXF118,[4]FCSTSDV!$C$2:$T$20000,18,0)</f>
        <v>OLD) C-PAD</v>
      </c>
      <c r="AXF118" s="74" t="s">
        <v>112</v>
      </c>
      <c r="AXG118" s="70" t="str">
        <f>+VLOOKUP(AXH118,[4]FCSTSDV!$C$2:$T$20000,18,0)</f>
        <v>OLD) C-PAD</v>
      </c>
      <c r="AXH118" s="74" t="s">
        <v>112</v>
      </c>
      <c r="AXI118" s="70" t="str">
        <f>+VLOOKUP(AXJ118,[4]FCSTSDV!$C$2:$T$20000,18,0)</f>
        <v>OLD) C-PAD</v>
      </c>
      <c r="AXJ118" s="74" t="s">
        <v>112</v>
      </c>
      <c r="AXK118" s="70" t="str">
        <f>+VLOOKUP(AXL118,[4]FCSTSDV!$C$2:$T$20000,18,0)</f>
        <v>OLD) C-PAD</v>
      </c>
      <c r="AXL118" s="74" t="s">
        <v>112</v>
      </c>
      <c r="AXM118" s="70" t="str">
        <f>+VLOOKUP(AXN118,[4]FCSTSDV!$C$2:$T$20000,18,0)</f>
        <v>OLD) C-PAD</v>
      </c>
      <c r="AXN118" s="74" t="s">
        <v>112</v>
      </c>
      <c r="AXO118" s="70" t="str">
        <f>+VLOOKUP(AXP118,[4]FCSTSDV!$C$2:$T$20000,18,0)</f>
        <v>OLD) C-PAD</v>
      </c>
      <c r="AXP118" s="74" t="s">
        <v>112</v>
      </c>
      <c r="AXQ118" s="70" t="str">
        <f>+VLOOKUP(AXR118,[4]FCSTSDV!$C$2:$T$20000,18,0)</f>
        <v>OLD) C-PAD</v>
      </c>
      <c r="AXR118" s="74" t="s">
        <v>112</v>
      </c>
      <c r="AXS118" s="70" t="str">
        <f>+VLOOKUP(AXT118,[4]FCSTSDV!$C$2:$T$20000,18,0)</f>
        <v>OLD) C-PAD</v>
      </c>
      <c r="AXT118" s="74" t="s">
        <v>112</v>
      </c>
      <c r="AXU118" s="70" t="str">
        <f>+VLOOKUP(AXV118,[4]FCSTSDV!$C$2:$T$20000,18,0)</f>
        <v>OLD) C-PAD</v>
      </c>
      <c r="AXV118" s="74" t="s">
        <v>112</v>
      </c>
      <c r="AXW118" s="70" t="str">
        <f>+VLOOKUP(AXX118,[4]FCSTSDV!$C$2:$T$20000,18,0)</f>
        <v>OLD) C-PAD</v>
      </c>
      <c r="AXX118" s="74" t="s">
        <v>112</v>
      </c>
      <c r="AXY118" s="70" t="str">
        <f>+VLOOKUP(AXZ118,[4]FCSTSDV!$C$2:$T$20000,18,0)</f>
        <v>OLD) C-PAD</v>
      </c>
      <c r="AXZ118" s="74" t="s">
        <v>112</v>
      </c>
      <c r="AYA118" s="70" t="str">
        <f>+VLOOKUP(AYB118,[4]FCSTSDV!$C$2:$T$20000,18,0)</f>
        <v>OLD) C-PAD</v>
      </c>
      <c r="AYB118" s="74" t="s">
        <v>112</v>
      </c>
      <c r="AYC118" s="70" t="str">
        <f>+VLOOKUP(AYD118,[4]FCSTSDV!$C$2:$T$20000,18,0)</f>
        <v>OLD) C-PAD</v>
      </c>
      <c r="AYD118" s="74" t="s">
        <v>112</v>
      </c>
      <c r="AYE118" s="70" t="str">
        <f>+VLOOKUP(AYF118,[4]FCSTSDV!$C$2:$T$20000,18,0)</f>
        <v>OLD) C-PAD</v>
      </c>
      <c r="AYF118" s="74" t="s">
        <v>112</v>
      </c>
      <c r="AYG118" s="70" t="str">
        <f>+VLOOKUP(AYH118,[4]FCSTSDV!$C$2:$T$20000,18,0)</f>
        <v>OLD) C-PAD</v>
      </c>
      <c r="AYH118" s="74" t="s">
        <v>112</v>
      </c>
      <c r="AYI118" s="70" t="str">
        <f>+VLOOKUP(AYJ118,[4]FCSTSDV!$C$2:$T$20000,18,0)</f>
        <v>OLD) C-PAD</v>
      </c>
      <c r="AYJ118" s="74" t="s">
        <v>112</v>
      </c>
      <c r="AYK118" s="70" t="str">
        <f>+VLOOKUP(AYL118,[4]FCSTSDV!$C$2:$T$20000,18,0)</f>
        <v>OLD) C-PAD</v>
      </c>
      <c r="AYL118" s="74" t="s">
        <v>112</v>
      </c>
      <c r="AYM118" s="70" t="str">
        <f>+VLOOKUP(AYN118,[4]FCSTSDV!$C$2:$T$20000,18,0)</f>
        <v>OLD) C-PAD</v>
      </c>
      <c r="AYN118" s="74" t="s">
        <v>112</v>
      </c>
      <c r="AYO118" s="70" t="str">
        <f>+VLOOKUP(AYP118,[4]FCSTSDV!$C$2:$T$20000,18,0)</f>
        <v>OLD) C-PAD</v>
      </c>
      <c r="AYP118" s="74" t="s">
        <v>112</v>
      </c>
      <c r="AYQ118" s="70" t="str">
        <f>+VLOOKUP(AYR118,[4]FCSTSDV!$C$2:$T$20000,18,0)</f>
        <v>OLD) C-PAD</v>
      </c>
      <c r="AYR118" s="74" t="s">
        <v>112</v>
      </c>
      <c r="AYS118" s="70" t="str">
        <f>+VLOOKUP(AYT118,[4]FCSTSDV!$C$2:$T$20000,18,0)</f>
        <v>OLD) C-PAD</v>
      </c>
      <c r="AYT118" s="74" t="s">
        <v>112</v>
      </c>
      <c r="AYU118" s="70" t="str">
        <f>+VLOOKUP(AYV118,[4]FCSTSDV!$C$2:$T$20000,18,0)</f>
        <v>OLD) C-PAD</v>
      </c>
      <c r="AYV118" s="74" t="s">
        <v>112</v>
      </c>
      <c r="AYW118" s="70" t="str">
        <f>+VLOOKUP(AYX118,[4]FCSTSDV!$C$2:$T$20000,18,0)</f>
        <v>OLD) C-PAD</v>
      </c>
      <c r="AYX118" s="74" t="s">
        <v>112</v>
      </c>
      <c r="AYY118" s="70" t="str">
        <f>+VLOOKUP(AYZ118,[4]FCSTSDV!$C$2:$T$20000,18,0)</f>
        <v>OLD) C-PAD</v>
      </c>
      <c r="AYZ118" s="74" t="s">
        <v>112</v>
      </c>
      <c r="AZA118" s="70" t="str">
        <f>+VLOOKUP(AZB118,[4]FCSTSDV!$C$2:$T$20000,18,0)</f>
        <v>OLD) C-PAD</v>
      </c>
      <c r="AZB118" s="74" t="s">
        <v>112</v>
      </c>
      <c r="AZC118" s="70" t="str">
        <f>+VLOOKUP(AZD118,[4]FCSTSDV!$C$2:$T$20000,18,0)</f>
        <v>OLD) C-PAD</v>
      </c>
      <c r="AZD118" s="74" t="s">
        <v>112</v>
      </c>
      <c r="AZE118" s="70" t="str">
        <f>+VLOOKUP(AZF118,[4]FCSTSDV!$C$2:$T$20000,18,0)</f>
        <v>OLD) C-PAD</v>
      </c>
      <c r="AZF118" s="74" t="s">
        <v>112</v>
      </c>
      <c r="AZG118" s="70" t="str">
        <f>+VLOOKUP(AZH118,[4]FCSTSDV!$C$2:$T$20000,18,0)</f>
        <v>OLD) C-PAD</v>
      </c>
      <c r="AZH118" s="74" t="s">
        <v>112</v>
      </c>
      <c r="AZI118" s="70" t="str">
        <f>+VLOOKUP(AZJ118,[4]FCSTSDV!$C$2:$T$20000,18,0)</f>
        <v>OLD) C-PAD</v>
      </c>
      <c r="AZJ118" s="74" t="s">
        <v>112</v>
      </c>
      <c r="AZK118" s="70" t="str">
        <f>+VLOOKUP(AZL118,[4]FCSTSDV!$C$2:$T$20000,18,0)</f>
        <v>OLD) C-PAD</v>
      </c>
      <c r="AZL118" s="74" t="s">
        <v>112</v>
      </c>
      <c r="AZM118" s="70" t="str">
        <f>+VLOOKUP(AZN118,[4]FCSTSDV!$C$2:$T$20000,18,0)</f>
        <v>OLD) C-PAD</v>
      </c>
      <c r="AZN118" s="74" t="s">
        <v>112</v>
      </c>
      <c r="AZO118" s="70" t="str">
        <f>+VLOOKUP(AZP118,[4]FCSTSDV!$C$2:$T$20000,18,0)</f>
        <v>OLD) C-PAD</v>
      </c>
      <c r="AZP118" s="74" t="s">
        <v>112</v>
      </c>
      <c r="AZQ118" s="70" t="str">
        <f>+VLOOKUP(AZR118,[4]FCSTSDV!$C$2:$T$20000,18,0)</f>
        <v>OLD) C-PAD</v>
      </c>
      <c r="AZR118" s="74" t="s">
        <v>112</v>
      </c>
      <c r="AZS118" s="70" t="str">
        <f>+VLOOKUP(AZT118,[4]FCSTSDV!$C$2:$T$20000,18,0)</f>
        <v>OLD) C-PAD</v>
      </c>
      <c r="AZT118" s="74" t="s">
        <v>112</v>
      </c>
      <c r="AZU118" s="70" t="str">
        <f>+VLOOKUP(AZV118,[4]FCSTSDV!$C$2:$T$20000,18,0)</f>
        <v>OLD) C-PAD</v>
      </c>
      <c r="AZV118" s="74" t="s">
        <v>112</v>
      </c>
      <c r="AZW118" s="70" t="str">
        <f>+VLOOKUP(AZX118,[4]FCSTSDV!$C$2:$T$20000,18,0)</f>
        <v>OLD) C-PAD</v>
      </c>
      <c r="AZX118" s="74" t="s">
        <v>112</v>
      </c>
      <c r="AZY118" s="70" t="str">
        <f>+VLOOKUP(AZZ118,[4]FCSTSDV!$C$2:$T$20000,18,0)</f>
        <v>OLD) C-PAD</v>
      </c>
      <c r="AZZ118" s="74" t="s">
        <v>112</v>
      </c>
      <c r="BAA118" s="70" t="str">
        <f>+VLOOKUP(BAB118,[4]FCSTSDV!$C$2:$T$20000,18,0)</f>
        <v>OLD) C-PAD</v>
      </c>
      <c r="BAB118" s="74" t="s">
        <v>112</v>
      </c>
      <c r="BAC118" s="70" t="str">
        <f>+VLOOKUP(BAD118,[4]FCSTSDV!$C$2:$T$20000,18,0)</f>
        <v>OLD) C-PAD</v>
      </c>
      <c r="BAD118" s="74" t="s">
        <v>112</v>
      </c>
      <c r="BAE118" s="70" t="str">
        <f>+VLOOKUP(BAF118,[4]FCSTSDV!$C$2:$T$20000,18,0)</f>
        <v>OLD) C-PAD</v>
      </c>
      <c r="BAF118" s="74" t="s">
        <v>112</v>
      </c>
      <c r="BAG118" s="70" t="str">
        <f>+VLOOKUP(BAH118,[4]FCSTSDV!$C$2:$T$20000,18,0)</f>
        <v>OLD) C-PAD</v>
      </c>
      <c r="BAH118" s="74" t="s">
        <v>112</v>
      </c>
      <c r="BAI118" s="70" t="str">
        <f>+VLOOKUP(BAJ118,[4]FCSTSDV!$C$2:$T$20000,18,0)</f>
        <v>OLD) C-PAD</v>
      </c>
      <c r="BAJ118" s="74" t="s">
        <v>112</v>
      </c>
      <c r="BAK118" s="70" t="str">
        <f>+VLOOKUP(BAL118,[4]FCSTSDV!$C$2:$T$20000,18,0)</f>
        <v>OLD) C-PAD</v>
      </c>
      <c r="BAL118" s="74" t="s">
        <v>112</v>
      </c>
      <c r="BAM118" s="70" t="str">
        <f>+VLOOKUP(BAN118,[4]FCSTSDV!$C$2:$T$20000,18,0)</f>
        <v>OLD) C-PAD</v>
      </c>
      <c r="BAN118" s="74" t="s">
        <v>112</v>
      </c>
      <c r="BAO118" s="70" t="str">
        <f>+VLOOKUP(BAP118,[4]FCSTSDV!$C$2:$T$20000,18,0)</f>
        <v>OLD) C-PAD</v>
      </c>
      <c r="BAP118" s="74" t="s">
        <v>112</v>
      </c>
      <c r="BAQ118" s="70" t="str">
        <f>+VLOOKUP(BAR118,[4]FCSTSDV!$C$2:$T$20000,18,0)</f>
        <v>OLD) C-PAD</v>
      </c>
      <c r="BAR118" s="74" t="s">
        <v>112</v>
      </c>
      <c r="BAS118" s="70" t="str">
        <f>+VLOOKUP(BAT118,[4]FCSTSDV!$C$2:$T$20000,18,0)</f>
        <v>OLD) C-PAD</v>
      </c>
      <c r="BAT118" s="74" t="s">
        <v>112</v>
      </c>
      <c r="BAU118" s="70" t="str">
        <f>+VLOOKUP(BAV118,[4]FCSTSDV!$C$2:$T$20000,18,0)</f>
        <v>OLD) C-PAD</v>
      </c>
      <c r="BAV118" s="74" t="s">
        <v>112</v>
      </c>
      <c r="BAW118" s="70" t="str">
        <f>+VLOOKUP(BAX118,[4]FCSTSDV!$C$2:$T$20000,18,0)</f>
        <v>OLD) C-PAD</v>
      </c>
      <c r="BAX118" s="74" t="s">
        <v>112</v>
      </c>
      <c r="BAY118" s="70" t="str">
        <f>+VLOOKUP(BAZ118,[4]FCSTSDV!$C$2:$T$20000,18,0)</f>
        <v>OLD) C-PAD</v>
      </c>
      <c r="BAZ118" s="74" t="s">
        <v>112</v>
      </c>
      <c r="BBA118" s="70" t="str">
        <f>+VLOOKUP(BBB118,[4]FCSTSDV!$C$2:$T$20000,18,0)</f>
        <v>OLD) C-PAD</v>
      </c>
      <c r="BBB118" s="74" t="s">
        <v>112</v>
      </c>
      <c r="BBC118" s="70" t="str">
        <f>+VLOOKUP(BBD118,[4]FCSTSDV!$C$2:$T$20000,18,0)</f>
        <v>OLD) C-PAD</v>
      </c>
      <c r="BBD118" s="74" t="s">
        <v>112</v>
      </c>
      <c r="BBE118" s="70" t="str">
        <f>+VLOOKUP(BBF118,[4]FCSTSDV!$C$2:$T$20000,18,0)</f>
        <v>OLD) C-PAD</v>
      </c>
      <c r="BBF118" s="74" t="s">
        <v>112</v>
      </c>
      <c r="BBG118" s="70" t="str">
        <f>+VLOOKUP(BBH118,[4]FCSTSDV!$C$2:$T$20000,18,0)</f>
        <v>OLD) C-PAD</v>
      </c>
      <c r="BBH118" s="74" t="s">
        <v>112</v>
      </c>
      <c r="BBI118" s="70" t="str">
        <f>+VLOOKUP(BBJ118,[4]FCSTSDV!$C$2:$T$20000,18,0)</f>
        <v>OLD) C-PAD</v>
      </c>
      <c r="BBJ118" s="74" t="s">
        <v>112</v>
      </c>
      <c r="BBK118" s="70" t="str">
        <f>+VLOOKUP(BBL118,[4]FCSTSDV!$C$2:$T$20000,18,0)</f>
        <v>OLD) C-PAD</v>
      </c>
      <c r="BBL118" s="74" t="s">
        <v>112</v>
      </c>
      <c r="BBM118" s="70" t="str">
        <f>+VLOOKUP(BBN118,[4]FCSTSDV!$C$2:$T$20000,18,0)</f>
        <v>OLD) C-PAD</v>
      </c>
      <c r="BBN118" s="74" t="s">
        <v>112</v>
      </c>
      <c r="BBO118" s="70" t="str">
        <f>+VLOOKUP(BBP118,[4]FCSTSDV!$C$2:$T$20000,18,0)</f>
        <v>OLD) C-PAD</v>
      </c>
      <c r="BBP118" s="74" t="s">
        <v>112</v>
      </c>
      <c r="BBQ118" s="70" t="str">
        <f>+VLOOKUP(BBR118,[4]FCSTSDV!$C$2:$T$20000,18,0)</f>
        <v>OLD) C-PAD</v>
      </c>
      <c r="BBR118" s="74" t="s">
        <v>112</v>
      </c>
      <c r="BBS118" s="70" t="str">
        <f>+VLOOKUP(BBT118,[4]FCSTSDV!$C$2:$T$20000,18,0)</f>
        <v>OLD) C-PAD</v>
      </c>
      <c r="BBT118" s="74" t="s">
        <v>112</v>
      </c>
      <c r="BBU118" s="70" t="str">
        <f>+VLOOKUP(BBV118,[4]FCSTSDV!$C$2:$T$20000,18,0)</f>
        <v>OLD) C-PAD</v>
      </c>
      <c r="BBV118" s="74" t="s">
        <v>112</v>
      </c>
      <c r="BBW118" s="70" t="str">
        <f>+VLOOKUP(BBX118,[4]FCSTSDV!$C$2:$T$20000,18,0)</f>
        <v>OLD) C-PAD</v>
      </c>
      <c r="BBX118" s="74" t="s">
        <v>112</v>
      </c>
      <c r="BBY118" s="70" t="str">
        <f>+VLOOKUP(BBZ118,[4]FCSTSDV!$C$2:$T$20000,18,0)</f>
        <v>OLD) C-PAD</v>
      </c>
      <c r="BBZ118" s="74" t="s">
        <v>112</v>
      </c>
      <c r="BCA118" s="70" t="str">
        <f>+VLOOKUP(BCB118,[4]FCSTSDV!$C$2:$T$20000,18,0)</f>
        <v>OLD) C-PAD</v>
      </c>
      <c r="BCB118" s="74" t="s">
        <v>112</v>
      </c>
      <c r="BCC118" s="70" t="str">
        <f>+VLOOKUP(BCD118,[4]FCSTSDV!$C$2:$T$20000,18,0)</f>
        <v>OLD) C-PAD</v>
      </c>
      <c r="BCD118" s="74" t="s">
        <v>112</v>
      </c>
      <c r="BCE118" s="70" t="str">
        <f>+VLOOKUP(BCF118,[4]FCSTSDV!$C$2:$T$20000,18,0)</f>
        <v>OLD) C-PAD</v>
      </c>
      <c r="BCF118" s="74" t="s">
        <v>112</v>
      </c>
      <c r="BCG118" s="70" t="str">
        <f>+VLOOKUP(BCH118,[4]FCSTSDV!$C$2:$T$20000,18,0)</f>
        <v>OLD) C-PAD</v>
      </c>
      <c r="BCH118" s="74" t="s">
        <v>112</v>
      </c>
      <c r="BCI118" s="70" t="str">
        <f>+VLOOKUP(BCJ118,[4]FCSTSDV!$C$2:$T$20000,18,0)</f>
        <v>OLD) C-PAD</v>
      </c>
      <c r="BCJ118" s="74" t="s">
        <v>112</v>
      </c>
      <c r="BCK118" s="70" t="str">
        <f>+VLOOKUP(BCL118,[4]FCSTSDV!$C$2:$T$20000,18,0)</f>
        <v>OLD) C-PAD</v>
      </c>
      <c r="BCL118" s="74" t="s">
        <v>112</v>
      </c>
      <c r="BCM118" s="70" t="str">
        <f>+VLOOKUP(BCN118,[4]FCSTSDV!$C$2:$T$20000,18,0)</f>
        <v>OLD) C-PAD</v>
      </c>
      <c r="BCN118" s="74" t="s">
        <v>112</v>
      </c>
      <c r="BCO118" s="70" t="str">
        <f>+VLOOKUP(BCP118,[4]FCSTSDV!$C$2:$T$20000,18,0)</f>
        <v>OLD) C-PAD</v>
      </c>
      <c r="BCP118" s="74" t="s">
        <v>112</v>
      </c>
      <c r="BCQ118" s="70" t="str">
        <f>+VLOOKUP(BCR118,[4]FCSTSDV!$C$2:$T$20000,18,0)</f>
        <v>OLD) C-PAD</v>
      </c>
      <c r="BCR118" s="74" t="s">
        <v>112</v>
      </c>
      <c r="BCS118" s="70" t="str">
        <f>+VLOOKUP(BCT118,[4]FCSTSDV!$C$2:$T$20000,18,0)</f>
        <v>OLD) C-PAD</v>
      </c>
      <c r="BCT118" s="74" t="s">
        <v>112</v>
      </c>
      <c r="BCU118" s="70" t="str">
        <f>+VLOOKUP(BCV118,[4]FCSTSDV!$C$2:$T$20000,18,0)</f>
        <v>OLD) C-PAD</v>
      </c>
      <c r="BCV118" s="74" t="s">
        <v>112</v>
      </c>
      <c r="BCW118" s="70" t="str">
        <f>+VLOOKUP(BCX118,[4]FCSTSDV!$C$2:$T$20000,18,0)</f>
        <v>OLD) C-PAD</v>
      </c>
      <c r="BCX118" s="74" t="s">
        <v>112</v>
      </c>
      <c r="BCY118" s="70" t="str">
        <f>+VLOOKUP(BCZ118,[4]FCSTSDV!$C$2:$T$20000,18,0)</f>
        <v>OLD) C-PAD</v>
      </c>
      <c r="BCZ118" s="74" t="s">
        <v>112</v>
      </c>
      <c r="BDA118" s="70" t="str">
        <f>+VLOOKUP(BDB118,[4]FCSTSDV!$C$2:$T$20000,18,0)</f>
        <v>OLD) C-PAD</v>
      </c>
      <c r="BDB118" s="74" t="s">
        <v>112</v>
      </c>
      <c r="BDC118" s="70" t="str">
        <f>+VLOOKUP(BDD118,[4]FCSTSDV!$C$2:$T$20000,18,0)</f>
        <v>OLD) C-PAD</v>
      </c>
      <c r="BDD118" s="74" t="s">
        <v>112</v>
      </c>
      <c r="BDE118" s="70" t="str">
        <f>+VLOOKUP(BDF118,[4]FCSTSDV!$C$2:$T$20000,18,0)</f>
        <v>OLD) C-PAD</v>
      </c>
      <c r="BDF118" s="74" t="s">
        <v>112</v>
      </c>
      <c r="BDG118" s="70" t="str">
        <f>+VLOOKUP(BDH118,[4]FCSTSDV!$C$2:$T$20000,18,0)</f>
        <v>OLD) C-PAD</v>
      </c>
      <c r="BDH118" s="74" t="s">
        <v>112</v>
      </c>
      <c r="BDI118" s="70" t="str">
        <f>+VLOOKUP(BDJ118,[4]FCSTSDV!$C$2:$T$20000,18,0)</f>
        <v>OLD) C-PAD</v>
      </c>
      <c r="BDJ118" s="74" t="s">
        <v>112</v>
      </c>
      <c r="BDK118" s="70" t="str">
        <f>+VLOOKUP(BDL118,[4]FCSTSDV!$C$2:$T$20000,18,0)</f>
        <v>OLD) C-PAD</v>
      </c>
      <c r="BDL118" s="74" t="s">
        <v>112</v>
      </c>
      <c r="BDM118" s="70" t="str">
        <f>+VLOOKUP(BDN118,[4]FCSTSDV!$C$2:$T$20000,18,0)</f>
        <v>OLD) C-PAD</v>
      </c>
      <c r="BDN118" s="74" t="s">
        <v>112</v>
      </c>
      <c r="BDO118" s="70" t="str">
        <f>+VLOOKUP(BDP118,[4]FCSTSDV!$C$2:$T$20000,18,0)</f>
        <v>OLD) C-PAD</v>
      </c>
      <c r="BDP118" s="74" t="s">
        <v>112</v>
      </c>
      <c r="BDQ118" s="70" t="str">
        <f>+VLOOKUP(BDR118,[4]FCSTSDV!$C$2:$T$20000,18,0)</f>
        <v>OLD) C-PAD</v>
      </c>
      <c r="BDR118" s="74" t="s">
        <v>112</v>
      </c>
      <c r="BDS118" s="70" t="str">
        <f>+VLOOKUP(BDT118,[4]FCSTSDV!$C$2:$T$20000,18,0)</f>
        <v>OLD) C-PAD</v>
      </c>
      <c r="BDT118" s="74" t="s">
        <v>112</v>
      </c>
      <c r="BDU118" s="70" t="str">
        <f>+VLOOKUP(BDV118,[4]FCSTSDV!$C$2:$T$20000,18,0)</f>
        <v>OLD) C-PAD</v>
      </c>
      <c r="BDV118" s="74" t="s">
        <v>112</v>
      </c>
      <c r="BDW118" s="70" t="str">
        <f>+VLOOKUP(BDX118,[4]FCSTSDV!$C$2:$T$20000,18,0)</f>
        <v>OLD) C-PAD</v>
      </c>
      <c r="BDX118" s="74" t="s">
        <v>112</v>
      </c>
      <c r="BDY118" s="70" t="str">
        <f>+VLOOKUP(BDZ118,[4]FCSTSDV!$C$2:$T$20000,18,0)</f>
        <v>OLD) C-PAD</v>
      </c>
      <c r="BDZ118" s="74" t="s">
        <v>112</v>
      </c>
      <c r="BEA118" s="70" t="str">
        <f>+VLOOKUP(BEB118,[4]FCSTSDV!$C$2:$T$20000,18,0)</f>
        <v>OLD) C-PAD</v>
      </c>
      <c r="BEB118" s="74" t="s">
        <v>112</v>
      </c>
      <c r="BEC118" s="70" t="str">
        <f>+VLOOKUP(BED118,[4]FCSTSDV!$C$2:$T$20000,18,0)</f>
        <v>OLD) C-PAD</v>
      </c>
      <c r="BED118" s="74" t="s">
        <v>112</v>
      </c>
      <c r="BEE118" s="70" t="str">
        <f>+VLOOKUP(BEF118,[4]FCSTSDV!$C$2:$T$20000,18,0)</f>
        <v>OLD) C-PAD</v>
      </c>
      <c r="BEF118" s="74" t="s">
        <v>112</v>
      </c>
      <c r="BEG118" s="70" t="str">
        <f>+VLOOKUP(BEH118,[4]FCSTSDV!$C$2:$T$20000,18,0)</f>
        <v>OLD) C-PAD</v>
      </c>
      <c r="BEH118" s="74" t="s">
        <v>112</v>
      </c>
      <c r="BEI118" s="70" t="str">
        <f>+VLOOKUP(BEJ118,[4]FCSTSDV!$C$2:$T$20000,18,0)</f>
        <v>OLD) C-PAD</v>
      </c>
      <c r="BEJ118" s="74" t="s">
        <v>112</v>
      </c>
      <c r="BEK118" s="70" t="str">
        <f>+VLOOKUP(BEL118,[4]FCSTSDV!$C$2:$T$20000,18,0)</f>
        <v>OLD) C-PAD</v>
      </c>
      <c r="BEL118" s="74" t="s">
        <v>112</v>
      </c>
      <c r="BEM118" s="70" t="str">
        <f>+VLOOKUP(BEN118,[4]FCSTSDV!$C$2:$T$20000,18,0)</f>
        <v>OLD) C-PAD</v>
      </c>
      <c r="BEN118" s="74" t="s">
        <v>112</v>
      </c>
      <c r="BEO118" s="70" t="str">
        <f>+VLOOKUP(BEP118,[4]FCSTSDV!$C$2:$T$20000,18,0)</f>
        <v>OLD) C-PAD</v>
      </c>
      <c r="BEP118" s="74" t="s">
        <v>112</v>
      </c>
      <c r="BEQ118" s="70" t="str">
        <f>+VLOOKUP(BER118,[4]FCSTSDV!$C$2:$T$20000,18,0)</f>
        <v>OLD) C-PAD</v>
      </c>
      <c r="BER118" s="74" t="s">
        <v>112</v>
      </c>
      <c r="BES118" s="70" t="str">
        <f>+VLOOKUP(BET118,[4]FCSTSDV!$C$2:$T$20000,18,0)</f>
        <v>OLD) C-PAD</v>
      </c>
      <c r="BET118" s="74" t="s">
        <v>112</v>
      </c>
      <c r="BEU118" s="70" t="str">
        <f>+VLOOKUP(BEV118,[4]FCSTSDV!$C$2:$T$20000,18,0)</f>
        <v>OLD) C-PAD</v>
      </c>
      <c r="BEV118" s="74" t="s">
        <v>112</v>
      </c>
      <c r="BEW118" s="70" t="str">
        <f>+VLOOKUP(BEX118,[4]FCSTSDV!$C$2:$T$20000,18,0)</f>
        <v>OLD) C-PAD</v>
      </c>
      <c r="BEX118" s="74" t="s">
        <v>112</v>
      </c>
      <c r="BEY118" s="70" t="str">
        <f>+VLOOKUP(BEZ118,[4]FCSTSDV!$C$2:$T$20000,18,0)</f>
        <v>OLD) C-PAD</v>
      </c>
      <c r="BEZ118" s="74" t="s">
        <v>112</v>
      </c>
      <c r="BFA118" s="70" t="str">
        <f>+VLOOKUP(BFB118,[4]FCSTSDV!$C$2:$T$20000,18,0)</f>
        <v>OLD) C-PAD</v>
      </c>
      <c r="BFB118" s="74" t="s">
        <v>112</v>
      </c>
      <c r="BFC118" s="70" t="str">
        <f>+VLOOKUP(BFD118,[4]FCSTSDV!$C$2:$T$20000,18,0)</f>
        <v>OLD) C-PAD</v>
      </c>
      <c r="BFD118" s="74" t="s">
        <v>112</v>
      </c>
      <c r="BFE118" s="70" t="str">
        <f>+VLOOKUP(BFF118,[4]FCSTSDV!$C$2:$T$20000,18,0)</f>
        <v>OLD) C-PAD</v>
      </c>
      <c r="BFF118" s="74" t="s">
        <v>112</v>
      </c>
      <c r="BFG118" s="70" t="str">
        <f>+VLOOKUP(BFH118,[4]FCSTSDV!$C$2:$T$20000,18,0)</f>
        <v>OLD) C-PAD</v>
      </c>
      <c r="BFH118" s="74" t="s">
        <v>112</v>
      </c>
      <c r="BFI118" s="70" t="str">
        <f>+VLOOKUP(BFJ118,[4]FCSTSDV!$C$2:$T$20000,18,0)</f>
        <v>OLD) C-PAD</v>
      </c>
      <c r="BFJ118" s="74" t="s">
        <v>112</v>
      </c>
      <c r="BFK118" s="70" t="str">
        <f>+VLOOKUP(BFL118,[4]FCSTSDV!$C$2:$T$20000,18,0)</f>
        <v>OLD) C-PAD</v>
      </c>
      <c r="BFL118" s="74" t="s">
        <v>112</v>
      </c>
      <c r="BFM118" s="70" t="str">
        <f>+VLOOKUP(BFN118,[4]FCSTSDV!$C$2:$T$20000,18,0)</f>
        <v>OLD) C-PAD</v>
      </c>
      <c r="BFN118" s="74" t="s">
        <v>112</v>
      </c>
      <c r="BFO118" s="70" t="str">
        <f>+VLOOKUP(BFP118,[4]FCSTSDV!$C$2:$T$20000,18,0)</f>
        <v>OLD) C-PAD</v>
      </c>
      <c r="BFP118" s="74" t="s">
        <v>112</v>
      </c>
      <c r="BFQ118" s="70" t="str">
        <f>+VLOOKUP(BFR118,[4]FCSTSDV!$C$2:$T$20000,18,0)</f>
        <v>OLD) C-PAD</v>
      </c>
      <c r="BFR118" s="74" t="s">
        <v>112</v>
      </c>
      <c r="BFS118" s="70" t="str">
        <f>+VLOOKUP(BFT118,[4]FCSTSDV!$C$2:$T$20000,18,0)</f>
        <v>OLD) C-PAD</v>
      </c>
      <c r="BFT118" s="74" t="s">
        <v>112</v>
      </c>
      <c r="BFU118" s="70" t="str">
        <f>+VLOOKUP(BFV118,[4]FCSTSDV!$C$2:$T$20000,18,0)</f>
        <v>OLD) C-PAD</v>
      </c>
      <c r="BFV118" s="74" t="s">
        <v>112</v>
      </c>
      <c r="BFW118" s="70" t="str">
        <f>+VLOOKUP(BFX118,[4]FCSTSDV!$C$2:$T$20000,18,0)</f>
        <v>OLD) C-PAD</v>
      </c>
      <c r="BFX118" s="74" t="s">
        <v>112</v>
      </c>
      <c r="BFY118" s="70" t="str">
        <f>+VLOOKUP(BFZ118,[4]FCSTSDV!$C$2:$T$20000,18,0)</f>
        <v>OLD) C-PAD</v>
      </c>
      <c r="BFZ118" s="74" t="s">
        <v>112</v>
      </c>
      <c r="BGA118" s="70" t="str">
        <f>+VLOOKUP(BGB118,[4]FCSTSDV!$C$2:$T$20000,18,0)</f>
        <v>OLD) C-PAD</v>
      </c>
      <c r="BGB118" s="74" t="s">
        <v>112</v>
      </c>
      <c r="BGC118" s="70" t="str">
        <f>+VLOOKUP(BGD118,[4]FCSTSDV!$C$2:$T$20000,18,0)</f>
        <v>OLD) C-PAD</v>
      </c>
      <c r="BGD118" s="74" t="s">
        <v>112</v>
      </c>
      <c r="BGE118" s="70" t="str">
        <f>+VLOOKUP(BGF118,[4]FCSTSDV!$C$2:$T$20000,18,0)</f>
        <v>OLD) C-PAD</v>
      </c>
      <c r="BGF118" s="74" t="s">
        <v>112</v>
      </c>
      <c r="BGG118" s="70" t="str">
        <f>+VLOOKUP(BGH118,[4]FCSTSDV!$C$2:$T$20000,18,0)</f>
        <v>OLD) C-PAD</v>
      </c>
      <c r="BGH118" s="74" t="s">
        <v>112</v>
      </c>
      <c r="BGI118" s="70" t="str">
        <f>+VLOOKUP(BGJ118,[4]FCSTSDV!$C$2:$T$20000,18,0)</f>
        <v>OLD) C-PAD</v>
      </c>
      <c r="BGJ118" s="74" t="s">
        <v>112</v>
      </c>
      <c r="BGK118" s="70" t="str">
        <f>+VLOOKUP(BGL118,[4]FCSTSDV!$C$2:$T$20000,18,0)</f>
        <v>OLD) C-PAD</v>
      </c>
      <c r="BGL118" s="74" t="s">
        <v>112</v>
      </c>
      <c r="BGM118" s="70" t="str">
        <f>+VLOOKUP(BGN118,[4]FCSTSDV!$C$2:$T$20000,18,0)</f>
        <v>OLD) C-PAD</v>
      </c>
      <c r="BGN118" s="74" t="s">
        <v>112</v>
      </c>
      <c r="BGO118" s="70" t="str">
        <f>+VLOOKUP(BGP118,[4]FCSTSDV!$C$2:$T$20000,18,0)</f>
        <v>OLD) C-PAD</v>
      </c>
      <c r="BGP118" s="74" t="s">
        <v>112</v>
      </c>
      <c r="BGQ118" s="70" t="str">
        <f>+VLOOKUP(BGR118,[4]FCSTSDV!$C$2:$T$20000,18,0)</f>
        <v>OLD) C-PAD</v>
      </c>
      <c r="BGR118" s="74" t="s">
        <v>112</v>
      </c>
      <c r="BGS118" s="70" t="str">
        <f>+VLOOKUP(BGT118,[4]FCSTSDV!$C$2:$T$20000,18,0)</f>
        <v>OLD) C-PAD</v>
      </c>
      <c r="BGT118" s="74" t="s">
        <v>112</v>
      </c>
      <c r="BGU118" s="70" t="str">
        <f>+VLOOKUP(BGV118,[4]FCSTSDV!$C$2:$T$20000,18,0)</f>
        <v>OLD) C-PAD</v>
      </c>
      <c r="BGV118" s="74" t="s">
        <v>112</v>
      </c>
      <c r="BGW118" s="70" t="str">
        <f>+VLOOKUP(BGX118,[4]FCSTSDV!$C$2:$T$20000,18,0)</f>
        <v>OLD) C-PAD</v>
      </c>
      <c r="BGX118" s="74" t="s">
        <v>112</v>
      </c>
      <c r="BGY118" s="70" t="str">
        <f>+VLOOKUP(BGZ118,[4]FCSTSDV!$C$2:$T$20000,18,0)</f>
        <v>OLD) C-PAD</v>
      </c>
      <c r="BGZ118" s="74" t="s">
        <v>112</v>
      </c>
      <c r="BHA118" s="70" t="str">
        <f>+VLOOKUP(BHB118,[4]FCSTSDV!$C$2:$T$20000,18,0)</f>
        <v>OLD) C-PAD</v>
      </c>
      <c r="BHB118" s="74" t="s">
        <v>112</v>
      </c>
      <c r="BHC118" s="70" t="str">
        <f>+VLOOKUP(BHD118,[4]FCSTSDV!$C$2:$T$20000,18,0)</f>
        <v>OLD) C-PAD</v>
      </c>
      <c r="BHD118" s="74" t="s">
        <v>112</v>
      </c>
      <c r="BHE118" s="70" t="str">
        <f>+VLOOKUP(BHF118,[4]FCSTSDV!$C$2:$T$20000,18,0)</f>
        <v>OLD) C-PAD</v>
      </c>
      <c r="BHF118" s="74" t="s">
        <v>112</v>
      </c>
      <c r="BHG118" s="70" t="str">
        <f>+VLOOKUP(BHH118,[4]FCSTSDV!$C$2:$T$20000,18,0)</f>
        <v>OLD) C-PAD</v>
      </c>
      <c r="BHH118" s="74" t="s">
        <v>112</v>
      </c>
      <c r="BHI118" s="70" t="str">
        <f>+VLOOKUP(BHJ118,[4]FCSTSDV!$C$2:$T$20000,18,0)</f>
        <v>OLD) C-PAD</v>
      </c>
      <c r="BHJ118" s="74" t="s">
        <v>112</v>
      </c>
      <c r="BHK118" s="70" t="str">
        <f>+VLOOKUP(BHL118,[4]FCSTSDV!$C$2:$T$20000,18,0)</f>
        <v>OLD) C-PAD</v>
      </c>
      <c r="BHL118" s="74" t="s">
        <v>112</v>
      </c>
      <c r="BHM118" s="70" t="str">
        <f>+VLOOKUP(BHN118,[4]FCSTSDV!$C$2:$T$20000,18,0)</f>
        <v>OLD) C-PAD</v>
      </c>
      <c r="BHN118" s="74" t="s">
        <v>112</v>
      </c>
      <c r="BHO118" s="70" t="str">
        <f>+VLOOKUP(BHP118,[4]FCSTSDV!$C$2:$T$20000,18,0)</f>
        <v>OLD) C-PAD</v>
      </c>
      <c r="BHP118" s="74" t="s">
        <v>112</v>
      </c>
      <c r="BHQ118" s="70" t="str">
        <f>+VLOOKUP(BHR118,[4]FCSTSDV!$C$2:$T$20000,18,0)</f>
        <v>OLD) C-PAD</v>
      </c>
      <c r="BHR118" s="74" t="s">
        <v>112</v>
      </c>
      <c r="BHS118" s="70" t="str">
        <f>+VLOOKUP(BHT118,[4]FCSTSDV!$C$2:$T$20000,18,0)</f>
        <v>OLD) C-PAD</v>
      </c>
      <c r="BHT118" s="74" t="s">
        <v>112</v>
      </c>
      <c r="BHU118" s="70" t="str">
        <f>+VLOOKUP(BHV118,[4]FCSTSDV!$C$2:$T$20000,18,0)</f>
        <v>OLD) C-PAD</v>
      </c>
      <c r="BHV118" s="74" t="s">
        <v>112</v>
      </c>
      <c r="BHW118" s="70" t="str">
        <f>+VLOOKUP(BHX118,[4]FCSTSDV!$C$2:$T$20000,18,0)</f>
        <v>OLD) C-PAD</v>
      </c>
      <c r="BHX118" s="74" t="s">
        <v>112</v>
      </c>
      <c r="BHY118" s="70" t="str">
        <f>+VLOOKUP(BHZ118,[4]FCSTSDV!$C$2:$T$20000,18,0)</f>
        <v>OLD) C-PAD</v>
      </c>
      <c r="BHZ118" s="74" t="s">
        <v>112</v>
      </c>
      <c r="BIA118" s="70" t="str">
        <f>+VLOOKUP(BIB118,[4]FCSTSDV!$C$2:$T$20000,18,0)</f>
        <v>OLD) C-PAD</v>
      </c>
      <c r="BIB118" s="74" t="s">
        <v>112</v>
      </c>
      <c r="BIC118" s="70" t="str">
        <f>+VLOOKUP(BID118,[4]FCSTSDV!$C$2:$T$20000,18,0)</f>
        <v>OLD) C-PAD</v>
      </c>
      <c r="BID118" s="74" t="s">
        <v>112</v>
      </c>
      <c r="BIE118" s="70" t="str">
        <f>+VLOOKUP(BIF118,[4]FCSTSDV!$C$2:$T$20000,18,0)</f>
        <v>OLD) C-PAD</v>
      </c>
      <c r="BIF118" s="74" t="s">
        <v>112</v>
      </c>
      <c r="BIG118" s="70" t="str">
        <f>+VLOOKUP(BIH118,[4]FCSTSDV!$C$2:$T$20000,18,0)</f>
        <v>OLD) C-PAD</v>
      </c>
      <c r="BIH118" s="74" t="s">
        <v>112</v>
      </c>
      <c r="BII118" s="70" t="str">
        <f>+VLOOKUP(BIJ118,[4]FCSTSDV!$C$2:$T$20000,18,0)</f>
        <v>OLD) C-PAD</v>
      </c>
      <c r="BIJ118" s="74" t="s">
        <v>112</v>
      </c>
      <c r="BIK118" s="70" t="str">
        <f>+VLOOKUP(BIL118,[4]FCSTSDV!$C$2:$T$20000,18,0)</f>
        <v>OLD) C-PAD</v>
      </c>
      <c r="BIL118" s="74" t="s">
        <v>112</v>
      </c>
      <c r="BIM118" s="70" t="str">
        <f>+VLOOKUP(BIN118,[4]FCSTSDV!$C$2:$T$20000,18,0)</f>
        <v>OLD) C-PAD</v>
      </c>
      <c r="BIN118" s="74" t="s">
        <v>112</v>
      </c>
      <c r="BIO118" s="70" t="str">
        <f>+VLOOKUP(BIP118,[4]FCSTSDV!$C$2:$T$20000,18,0)</f>
        <v>OLD) C-PAD</v>
      </c>
      <c r="BIP118" s="74" t="s">
        <v>112</v>
      </c>
      <c r="BIQ118" s="70" t="str">
        <f>+VLOOKUP(BIR118,[4]FCSTSDV!$C$2:$T$20000,18,0)</f>
        <v>OLD) C-PAD</v>
      </c>
      <c r="BIR118" s="74" t="s">
        <v>112</v>
      </c>
      <c r="BIS118" s="70" t="str">
        <f>+VLOOKUP(BIT118,[4]FCSTSDV!$C$2:$T$20000,18,0)</f>
        <v>OLD) C-PAD</v>
      </c>
      <c r="BIT118" s="74" t="s">
        <v>112</v>
      </c>
      <c r="BIU118" s="70" t="str">
        <f>+VLOOKUP(BIV118,[4]FCSTSDV!$C$2:$T$20000,18,0)</f>
        <v>OLD) C-PAD</v>
      </c>
      <c r="BIV118" s="74" t="s">
        <v>112</v>
      </c>
      <c r="BIW118" s="70" t="str">
        <f>+VLOOKUP(BIX118,[4]FCSTSDV!$C$2:$T$20000,18,0)</f>
        <v>OLD) C-PAD</v>
      </c>
      <c r="BIX118" s="74" t="s">
        <v>112</v>
      </c>
      <c r="BIY118" s="70" t="str">
        <f>+VLOOKUP(BIZ118,[4]FCSTSDV!$C$2:$T$20000,18,0)</f>
        <v>OLD) C-PAD</v>
      </c>
      <c r="BIZ118" s="74" t="s">
        <v>112</v>
      </c>
      <c r="BJA118" s="70" t="str">
        <f>+VLOOKUP(BJB118,[4]FCSTSDV!$C$2:$T$20000,18,0)</f>
        <v>OLD) C-PAD</v>
      </c>
      <c r="BJB118" s="74" t="s">
        <v>112</v>
      </c>
      <c r="BJC118" s="70" t="str">
        <f>+VLOOKUP(BJD118,[4]FCSTSDV!$C$2:$T$20000,18,0)</f>
        <v>OLD) C-PAD</v>
      </c>
      <c r="BJD118" s="74" t="s">
        <v>112</v>
      </c>
      <c r="BJE118" s="70" t="str">
        <f>+VLOOKUP(BJF118,[4]FCSTSDV!$C$2:$T$20000,18,0)</f>
        <v>OLD) C-PAD</v>
      </c>
      <c r="BJF118" s="74" t="s">
        <v>112</v>
      </c>
      <c r="BJG118" s="70" t="str">
        <f>+VLOOKUP(BJH118,[4]FCSTSDV!$C$2:$T$20000,18,0)</f>
        <v>OLD) C-PAD</v>
      </c>
      <c r="BJH118" s="74" t="s">
        <v>112</v>
      </c>
      <c r="BJI118" s="70" t="str">
        <f>+VLOOKUP(BJJ118,[4]FCSTSDV!$C$2:$T$20000,18,0)</f>
        <v>OLD) C-PAD</v>
      </c>
      <c r="BJJ118" s="74" t="s">
        <v>112</v>
      </c>
      <c r="BJK118" s="70" t="str">
        <f>+VLOOKUP(BJL118,[4]FCSTSDV!$C$2:$T$20000,18,0)</f>
        <v>OLD) C-PAD</v>
      </c>
      <c r="BJL118" s="74" t="s">
        <v>112</v>
      </c>
      <c r="BJM118" s="70" t="str">
        <f>+VLOOKUP(BJN118,[4]FCSTSDV!$C$2:$T$20000,18,0)</f>
        <v>OLD) C-PAD</v>
      </c>
      <c r="BJN118" s="74" t="s">
        <v>112</v>
      </c>
      <c r="BJO118" s="70" t="str">
        <f>+VLOOKUP(BJP118,[4]FCSTSDV!$C$2:$T$20000,18,0)</f>
        <v>OLD) C-PAD</v>
      </c>
      <c r="BJP118" s="74" t="s">
        <v>112</v>
      </c>
      <c r="BJQ118" s="70" t="str">
        <f>+VLOOKUP(BJR118,[4]FCSTSDV!$C$2:$T$20000,18,0)</f>
        <v>OLD) C-PAD</v>
      </c>
      <c r="BJR118" s="74" t="s">
        <v>112</v>
      </c>
      <c r="BJS118" s="70" t="str">
        <f>+VLOOKUP(BJT118,[4]FCSTSDV!$C$2:$T$20000,18,0)</f>
        <v>OLD) C-PAD</v>
      </c>
      <c r="BJT118" s="74" t="s">
        <v>112</v>
      </c>
      <c r="BJU118" s="70" t="str">
        <f>+VLOOKUP(BJV118,[4]FCSTSDV!$C$2:$T$20000,18,0)</f>
        <v>OLD) C-PAD</v>
      </c>
      <c r="BJV118" s="74" t="s">
        <v>112</v>
      </c>
      <c r="BJW118" s="70" t="str">
        <f>+VLOOKUP(BJX118,[4]FCSTSDV!$C$2:$T$20000,18,0)</f>
        <v>OLD) C-PAD</v>
      </c>
      <c r="BJX118" s="74" t="s">
        <v>112</v>
      </c>
      <c r="BJY118" s="70" t="str">
        <f>+VLOOKUP(BJZ118,[4]FCSTSDV!$C$2:$T$20000,18,0)</f>
        <v>OLD) C-PAD</v>
      </c>
      <c r="BJZ118" s="74" t="s">
        <v>112</v>
      </c>
      <c r="BKA118" s="70" t="str">
        <f>+VLOOKUP(BKB118,[4]FCSTSDV!$C$2:$T$20000,18,0)</f>
        <v>OLD) C-PAD</v>
      </c>
      <c r="BKB118" s="74" t="s">
        <v>112</v>
      </c>
      <c r="BKC118" s="70" t="str">
        <f>+VLOOKUP(BKD118,[4]FCSTSDV!$C$2:$T$20000,18,0)</f>
        <v>OLD) C-PAD</v>
      </c>
      <c r="BKD118" s="74" t="s">
        <v>112</v>
      </c>
      <c r="BKE118" s="70" t="str">
        <f>+VLOOKUP(BKF118,[4]FCSTSDV!$C$2:$T$20000,18,0)</f>
        <v>OLD) C-PAD</v>
      </c>
      <c r="BKF118" s="74" t="s">
        <v>112</v>
      </c>
      <c r="BKG118" s="70" t="str">
        <f>+VLOOKUP(BKH118,[4]FCSTSDV!$C$2:$T$20000,18,0)</f>
        <v>OLD) C-PAD</v>
      </c>
      <c r="BKH118" s="74" t="s">
        <v>112</v>
      </c>
      <c r="BKI118" s="70" t="str">
        <f>+VLOOKUP(BKJ118,[4]FCSTSDV!$C$2:$T$20000,18,0)</f>
        <v>OLD) C-PAD</v>
      </c>
      <c r="BKJ118" s="74" t="s">
        <v>112</v>
      </c>
      <c r="BKK118" s="70" t="str">
        <f>+VLOOKUP(BKL118,[4]FCSTSDV!$C$2:$T$20000,18,0)</f>
        <v>OLD) C-PAD</v>
      </c>
      <c r="BKL118" s="74" t="s">
        <v>112</v>
      </c>
      <c r="BKM118" s="70" t="str">
        <f>+VLOOKUP(BKN118,[4]FCSTSDV!$C$2:$T$20000,18,0)</f>
        <v>OLD) C-PAD</v>
      </c>
      <c r="BKN118" s="74" t="s">
        <v>112</v>
      </c>
      <c r="BKO118" s="70" t="str">
        <f>+VLOOKUP(BKP118,[4]FCSTSDV!$C$2:$T$20000,18,0)</f>
        <v>OLD) C-PAD</v>
      </c>
      <c r="BKP118" s="74" t="s">
        <v>112</v>
      </c>
      <c r="BKQ118" s="70" t="str">
        <f>+VLOOKUP(BKR118,[4]FCSTSDV!$C$2:$T$20000,18,0)</f>
        <v>OLD) C-PAD</v>
      </c>
      <c r="BKR118" s="74" t="s">
        <v>112</v>
      </c>
      <c r="BKS118" s="70" t="str">
        <f>+VLOOKUP(BKT118,[4]FCSTSDV!$C$2:$T$20000,18,0)</f>
        <v>OLD) C-PAD</v>
      </c>
      <c r="BKT118" s="74" t="s">
        <v>112</v>
      </c>
      <c r="BKU118" s="70" t="str">
        <f>+VLOOKUP(BKV118,[4]FCSTSDV!$C$2:$T$20000,18,0)</f>
        <v>OLD) C-PAD</v>
      </c>
      <c r="BKV118" s="74" t="s">
        <v>112</v>
      </c>
      <c r="BKW118" s="70" t="str">
        <f>+VLOOKUP(BKX118,[4]FCSTSDV!$C$2:$T$20000,18,0)</f>
        <v>OLD) C-PAD</v>
      </c>
      <c r="BKX118" s="74" t="s">
        <v>112</v>
      </c>
      <c r="BKY118" s="70" t="str">
        <f>+VLOOKUP(BKZ118,[4]FCSTSDV!$C$2:$T$20000,18,0)</f>
        <v>OLD) C-PAD</v>
      </c>
      <c r="BKZ118" s="74" t="s">
        <v>112</v>
      </c>
      <c r="BLA118" s="70" t="str">
        <f>+VLOOKUP(BLB118,[4]FCSTSDV!$C$2:$T$20000,18,0)</f>
        <v>OLD) C-PAD</v>
      </c>
      <c r="BLB118" s="74" t="s">
        <v>112</v>
      </c>
      <c r="BLC118" s="70" t="str">
        <f>+VLOOKUP(BLD118,[4]FCSTSDV!$C$2:$T$20000,18,0)</f>
        <v>OLD) C-PAD</v>
      </c>
      <c r="BLD118" s="74" t="s">
        <v>112</v>
      </c>
      <c r="BLE118" s="70" t="str">
        <f>+VLOOKUP(BLF118,[4]FCSTSDV!$C$2:$T$20000,18,0)</f>
        <v>OLD) C-PAD</v>
      </c>
      <c r="BLF118" s="74" t="s">
        <v>112</v>
      </c>
      <c r="BLG118" s="70" t="str">
        <f>+VLOOKUP(BLH118,[4]FCSTSDV!$C$2:$T$20000,18,0)</f>
        <v>OLD) C-PAD</v>
      </c>
      <c r="BLH118" s="74" t="s">
        <v>112</v>
      </c>
      <c r="BLI118" s="70" t="str">
        <f>+VLOOKUP(BLJ118,[4]FCSTSDV!$C$2:$T$20000,18,0)</f>
        <v>OLD) C-PAD</v>
      </c>
      <c r="BLJ118" s="74" t="s">
        <v>112</v>
      </c>
      <c r="BLK118" s="70" t="str">
        <f>+VLOOKUP(BLL118,[4]FCSTSDV!$C$2:$T$20000,18,0)</f>
        <v>OLD) C-PAD</v>
      </c>
      <c r="BLL118" s="74" t="s">
        <v>112</v>
      </c>
      <c r="BLM118" s="70" t="str">
        <f>+VLOOKUP(BLN118,[4]FCSTSDV!$C$2:$T$20000,18,0)</f>
        <v>OLD) C-PAD</v>
      </c>
      <c r="BLN118" s="74" t="s">
        <v>112</v>
      </c>
      <c r="BLO118" s="70" t="str">
        <f>+VLOOKUP(BLP118,[4]FCSTSDV!$C$2:$T$20000,18,0)</f>
        <v>OLD) C-PAD</v>
      </c>
      <c r="BLP118" s="74" t="s">
        <v>112</v>
      </c>
      <c r="BLQ118" s="70" t="str">
        <f>+VLOOKUP(BLR118,[4]FCSTSDV!$C$2:$T$20000,18,0)</f>
        <v>OLD) C-PAD</v>
      </c>
      <c r="BLR118" s="74" t="s">
        <v>112</v>
      </c>
      <c r="BLS118" s="70" t="str">
        <f>+VLOOKUP(BLT118,[4]FCSTSDV!$C$2:$T$20000,18,0)</f>
        <v>OLD) C-PAD</v>
      </c>
      <c r="BLT118" s="74" t="s">
        <v>112</v>
      </c>
      <c r="BLU118" s="70" t="str">
        <f>+VLOOKUP(BLV118,[4]FCSTSDV!$C$2:$T$20000,18,0)</f>
        <v>OLD) C-PAD</v>
      </c>
      <c r="BLV118" s="74" t="s">
        <v>112</v>
      </c>
      <c r="BLW118" s="70" t="str">
        <f>+VLOOKUP(BLX118,[4]FCSTSDV!$C$2:$T$20000,18,0)</f>
        <v>OLD) C-PAD</v>
      </c>
      <c r="BLX118" s="74" t="s">
        <v>112</v>
      </c>
      <c r="BLY118" s="70" t="str">
        <f>+VLOOKUP(BLZ118,[4]FCSTSDV!$C$2:$T$20000,18,0)</f>
        <v>OLD) C-PAD</v>
      </c>
      <c r="BLZ118" s="74" t="s">
        <v>112</v>
      </c>
      <c r="BMA118" s="70" t="str">
        <f>+VLOOKUP(BMB118,[4]FCSTSDV!$C$2:$T$20000,18,0)</f>
        <v>OLD) C-PAD</v>
      </c>
      <c r="BMB118" s="74" t="s">
        <v>112</v>
      </c>
      <c r="BMC118" s="70" t="str">
        <f>+VLOOKUP(BMD118,[4]FCSTSDV!$C$2:$T$20000,18,0)</f>
        <v>OLD) C-PAD</v>
      </c>
      <c r="BMD118" s="74" t="s">
        <v>112</v>
      </c>
      <c r="BME118" s="70" t="str">
        <f>+VLOOKUP(BMF118,[4]FCSTSDV!$C$2:$T$20000,18,0)</f>
        <v>OLD) C-PAD</v>
      </c>
      <c r="BMF118" s="74" t="s">
        <v>112</v>
      </c>
      <c r="BMG118" s="70" t="str">
        <f>+VLOOKUP(BMH118,[4]FCSTSDV!$C$2:$T$20000,18,0)</f>
        <v>OLD) C-PAD</v>
      </c>
      <c r="BMH118" s="74" t="s">
        <v>112</v>
      </c>
      <c r="BMI118" s="70" t="str">
        <f>+VLOOKUP(BMJ118,[4]FCSTSDV!$C$2:$T$20000,18,0)</f>
        <v>OLD) C-PAD</v>
      </c>
      <c r="BMJ118" s="74" t="s">
        <v>112</v>
      </c>
      <c r="BMK118" s="70" t="str">
        <f>+VLOOKUP(BML118,[4]FCSTSDV!$C$2:$T$20000,18,0)</f>
        <v>OLD) C-PAD</v>
      </c>
      <c r="BML118" s="74" t="s">
        <v>112</v>
      </c>
      <c r="BMM118" s="70" t="str">
        <f>+VLOOKUP(BMN118,[4]FCSTSDV!$C$2:$T$20000,18,0)</f>
        <v>OLD) C-PAD</v>
      </c>
      <c r="BMN118" s="74" t="s">
        <v>112</v>
      </c>
      <c r="BMO118" s="70" t="str">
        <f>+VLOOKUP(BMP118,[4]FCSTSDV!$C$2:$T$20000,18,0)</f>
        <v>OLD) C-PAD</v>
      </c>
      <c r="BMP118" s="74" t="s">
        <v>112</v>
      </c>
      <c r="BMQ118" s="70" t="str">
        <f>+VLOOKUP(BMR118,[4]FCSTSDV!$C$2:$T$20000,18,0)</f>
        <v>OLD) C-PAD</v>
      </c>
      <c r="BMR118" s="74" t="s">
        <v>112</v>
      </c>
      <c r="BMS118" s="70" t="str">
        <f>+VLOOKUP(BMT118,[4]FCSTSDV!$C$2:$T$20000,18,0)</f>
        <v>OLD) C-PAD</v>
      </c>
      <c r="BMT118" s="74" t="s">
        <v>112</v>
      </c>
      <c r="BMU118" s="70" t="str">
        <f>+VLOOKUP(BMV118,[4]FCSTSDV!$C$2:$T$20000,18,0)</f>
        <v>OLD) C-PAD</v>
      </c>
      <c r="BMV118" s="74" t="s">
        <v>112</v>
      </c>
      <c r="BMW118" s="70" t="str">
        <f>+VLOOKUP(BMX118,[4]FCSTSDV!$C$2:$T$20000,18,0)</f>
        <v>OLD) C-PAD</v>
      </c>
      <c r="BMX118" s="74" t="s">
        <v>112</v>
      </c>
      <c r="BMY118" s="70" t="str">
        <f>+VLOOKUP(BMZ118,[4]FCSTSDV!$C$2:$T$20000,18,0)</f>
        <v>OLD) C-PAD</v>
      </c>
      <c r="BMZ118" s="74" t="s">
        <v>112</v>
      </c>
      <c r="BNA118" s="70" t="str">
        <f>+VLOOKUP(BNB118,[4]FCSTSDV!$C$2:$T$20000,18,0)</f>
        <v>OLD) C-PAD</v>
      </c>
      <c r="BNB118" s="74" t="s">
        <v>112</v>
      </c>
      <c r="BNC118" s="70" t="str">
        <f>+VLOOKUP(BND118,[4]FCSTSDV!$C$2:$T$20000,18,0)</f>
        <v>OLD) C-PAD</v>
      </c>
      <c r="BND118" s="74" t="s">
        <v>112</v>
      </c>
      <c r="BNE118" s="70" t="str">
        <f>+VLOOKUP(BNF118,[4]FCSTSDV!$C$2:$T$20000,18,0)</f>
        <v>OLD) C-PAD</v>
      </c>
      <c r="BNF118" s="74" t="s">
        <v>112</v>
      </c>
      <c r="BNG118" s="70" t="str">
        <f>+VLOOKUP(BNH118,[4]FCSTSDV!$C$2:$T$20000,18,0)</f>
        <v>OLD) C-PAD</v>
      </c>
      <c r="BNH118" s="74" t="s">
        <v>112</v>
      </c>
      <c r="BNI118" s="70" t="str">
        <f>+VLOOKUP(BNJ118,[4]FCSTSDV!$C$2:$T$20000,18,0)</f>
        <v>OLD) C-PAD</v>
      </c>
      <c r="BNJ118" s="74" t="s">
        <v>112</v>
      </c>
      <c r="BNK118" s="70" t="str">
        <f>+VLOOKUP(BNL118,[4]FCSTSDV!$C$2:$T$20000,18,0)</f>
        <v>OLD) C-PAD</v>
      </c>
      <c r="BNL118" s="74" t="s">
        <v>112</v>
      </c>
      <c r="BNM118" s="70" t="str">
        <f>+VLOOKUP(BNN118,[4]FCSTSDV!$C$2:$T$20000,18,0)</f>
        <v>OLD) C-PAD</v>
      </c>
      <c r="BNN118" s="74" t="s">
        <v>112</v>
      </c>
      <c r="BNO118" s="70" t="str">
        <f>+VLOOKUP(BNP118,[4]FCSTSDV!$C$2:$T$20000,18,0)</f>
        <v>OLD) C-PAD</v>
      </c>
      <c r="BNP118" s="74" t="s">
        <v>112</v>
      </c>
      <c r="BNQ118" s="70" t="str">
        <f>+VLOOKUP(BNR118,[4]FCSTSDV!$C$2:$T$20000,18,0)</f>
        <v>OLD) C-PAD</v>
      </c>
      <c r="BNR118" s="74" t="s">
        <v>112</v>
      </c>
      <c r="BNS118" s="70" t="str">
        <f>+VLOOKUP(BNT118,[4]FCSTSDV!$C$2:$T$20000,18,0)</f>
        <v>OLD) C-PAD</v>
      </c>
      <c r="BNT118" s="74" t="s">
        <v>112</v>
      </c>
      <c r="BNU118" s="70" t="str">
        <f>+VLOOKUP(BNV118,[4]FCSTSDV!$C$2:$T$20000,18,0)</f>
        <v>OLD) C-PAD</v>
      </c>
      <c r="BNV118" s="74" t="s">
        <v>112</v>
      </c>
      <c r="BNW118" s="70" t="str">
        <f>+VLOOKUP(BNX118,[4]FCSTSDV!$C$2:$T$20000,18,0)</f>
        <v>OLD) C-PAD</v>
      </c>
      <c r="BNX118" s="74" t="s">
        <v>112</v>
      </c>
      <c r="BNY118" s="70" t="str">
        <f>+VLOOKUP(BNZ118,[4]FCSTSDV!$C$2:$T$20000,18,0)</f>
        <v>OLD) C-PAD</v>
      </c>
      <c r="BNZ118" s="74" t="s">
        <v>112</v>
      </c>
      <c r="BOA118" s="70" t="str">
        <f>+VLOOKUP(BOB118,[4]FCSTSDV!$C$2:$T$20000,18,0)</f>
        <v>OLD) C-PAD</v>
      </c>
      <c r="BOB118" s="74" t="s">
        <v>112</v>
      </c>
      <c r="BOC118" s="70" t="str">
        <f>+VLOOKUP(BOD118,[4]FCSTSDV!$C$2:$T$20000,18,0)</f>
        <v>OLD) C-PAD</v>
      </c>
      <c r="BOD118" s="74" t="s">
        <v>112</v>
      </c>
      <c r="BOE118" s="70" t="str">
        <f>+VLOOKUP(BOF118,[4]FCSTSDV!$C$2:$T$20000,18,0)</f>
        <v>OLD) C-PAD</v>
      </c>
      <c r="BOF118" s="74" t="s">
        <v>112</v>
      </c>
      <c r="BOG118" s="70" t="str">
        <f>+VLOOKUP(BOH118,[4]FCSTSDV!$C$2:$T$20000,18,0)</f>
        <v>OLD) C-PAD</v>
      </c>
      <c r="BOH118" s="74" t="s">
        <v>112</v>
      </c>
      <c r="BOI118" s="70" t="str">
        <f>+VLOOKUP(BOJ118,[4]FCSTSDV!$C$2:$T$20000,18,0)</f>
        <v>OLD) C-PAD</v>
      </c>
      <c r="BOJ118" s="74" t="s">
        <v>112</v>
      </c>
      <c r="BOK118" s="70" t="str">
        <f>+VLOOKUP(BOL118,[4]FCSTSDV!$C$2:$T$20000,18,0)</f>
        <v>OLD) C-PAD</v>
      </c>
      <c r="BOL118" s="74" t="s">
        <v>112</v>
      </c>
      <c r="BOM118" s="70" t="str">
        <f>+VLOOKUP(BON118,[4]FCSTSDV!$C$2:$T$20000,18,0)</f>
        <v>OLD) C-PAD</v>
      </c>
      <c r="BON118" s="74" t="s">
        <v>112</v>
      </c>
      <c r="BOO118" s="70" t="str">
        <f>+VLOOKUP(BOP118,[4]FCSTSDV!$C$2:$T$20000,18,0)</f>
        <v>OLD) C-PAD</v>
      </c>
      <c r="BOP118" s="74" t="s">
        <v>112</v>
      </c>
      <c r="BOQ118" s="70" t="str">
        <f>+VLOOKUP(BOR118,[4]FCSTSDV!$C$2:$T$20000,18,0)</f>
        <v>OLD) C-PAD</v>
      </c>
      <c r="BOR118" s="74" t="s">
        <v>112</v>
      </c>
      <c r="BOS118" s="70" t="str">
        <f>+VLOOKUP(BOT118,[4]FCSTSDV!$C$2:$T$20000,18,0)</f>
        <v>OLD) C-PAD</v>
      </c>
      <c r="BOT118" s="74" t="s">
        <v>112</v>
      </c>
      <c r="BOU118" s="70" t="str">
        <f>+VLOOKUP(BOV118,[4]FCSTSDV!$C$2:$T$20000,18,0)</f>
        <v>OLD) C-PAD</v>
      </c>
      <c r="BOV118" s="74" t="s">
        <v>112</v>
      </c>
      <c r="BOW118" s="70" t="str">
        <f>+VLOOKUP(BOX118,[4]FCSTSDV!$C$2:$T$20000,18,0)</f>
        <v>OLD) C-PAD</v>
      </c>
      <c r="BOX118" s="74" t="s">
        <v>112</v>
      </c>
      <c r="BOY118" s="70" t="str">
        <f>+VLOOKUP(BOZ118,[4]FCSTSDV!$C$2:$T$20000,18,0)</f>
        <v>OLD) C-PAD</v>
      </c>
      <c r="BOZ118" s="74" t="s">
        <v>112</v>
      </c>
      <c r="BPA118" s="70" t="str">
        <f>+VLOOKUP(BPB118,[4]FCSTSDV!$C$2:$T$20000,18,0)</f>
        <v>OLD) C-PAD</v>
      </c>
      <c r="BPB118" s="74" t="s">
        <v>112</v>
      </c>
      <c r="BPC118" s="70" t="str">
        <f>+VLOOKUP(BPD118,[4]FCSTSDV!$C$2:$T$20000,18,0)</f>
        <v>OLD) C-PAD</v>
      </c>
      <c r="BPD118" s="74" t="s">
        <v>112</v>
      </c>
      <c r="BPE118" s="70" t="str">
        <f>+VLOOKUP(BPF118,[4]FCSTSDV!$C$2:$T$20000,18,0)</f>
        <v>OLD) C-PAD</v>
      </c>
      <c r="BPF118" s="74" t="s">
        <v>112</v>
      </c>
      <c r="BPG118" s="70" t="str">
        <f>+VLOOKUP(BPH118,[4]FCSTSDV!$C$2:$T$20000,18,0)</f>
        <v>OLD) C-PAD</v>
      </c>
      <c r="BPH118" s="74" t="s">
        <v>112</v>
      </c>
      <c r="BPI118" s="70" t="str">
        <f>+VLOOKUP(BPJ118,[4]FCSTSDV!$C$2:$T$20000,18,0)</f>
        <v>OLD) C-PAD</v>
      </c>
      <c r="BPJ118" s="74" t="s">
        <v>112</v>
      </c>
      <c r="BPK118" s="70" t="str">
        <f>+VLOOKUP(BPL118,[4]FCSTSDV!$C$2:$T$20000,18,0)</f>
        <v>OLD) C-PAD</v>
      </c>
      <c r="BPL118" s="74" t="s">
        <v>112</v>
      </c>
      <c r="BPM118" s="70" t="str">
        <f>+VLOOKUP(BPN118,[4]FCSTSDV!$C$2:$T$20000,18,0)</f>
        <v>OLD) C-PAD</v>
      </c>
      <c r="BPN118" s="74" t="s">
        <v>112</v>
      </c>
      <c r="BPO118" s="70" t="str">
        <f>+VLOOKUP(BPP118,[4]FCSTSDV!$C$2:$T$20000,18,0)</f>
        <v>OLD) C-PAD</v>
      </c>
      <c r="BPP118" s="74" t="s">
        <v>112</v>
      </c>
      <c r="BPQ118" s="70" t="str">
        <f>+VLOOKUP(BPR118,[4]FCSTSDV!$C$2:$T$20000,18,0)</f>
        <v>OLD) C-PAD</v>
      </c>
      <c r="BPR118" s="74" t="s">
        <v>112</v>
      </c>
      <c r="BPS118" s="70" t="str">
        <f>+VLOOKUP(BPT118,[4]FCSTSDV!$C$2:$T$20000,18,0)</f>
        <v>OLD) C-PAD</v>
      </c>
      <c r="BPT118" s="74" t="s">
        <v>112</v>
      </c>
      <c r="BPU118" s="70" t="str">
        <f>+VLOOKUP(BPV118,[4]FCSTSDV!$C$2:$T$20000,18,0)</f>
        <v>OLD) C-PAD</v>
      </c>
      <c r="BPV118" s="74" t="s">
        <v>112</v>
      </c>
      <c r="BPW118" s="70" t="str">
        <f>+VLOOKUP(BPX118,[4]FCSTSDV!$C$2:$T$20000,18,0)</f>
        <v>OLD) C-PAD</v>
      </c>
      <c r="BPX118" s="74" t="s">
        <v>112</v>
      </c>
      <c r="BPY118" s="70" t="str">
        <f>+VLOOKUP(BPZ118,[4]FCSTSDV!$C$2:$T$20000,18,0)</f>
        <v>OLD) C-PAD</v>
      </c>
      <c r="BPZ118" s="74" t="s">
        <v>112</v>
      </c>
      <c r="BQA118" s="70" t="str">
        <f>+VLOOKUP(BQB118,[4]FCSTSDV!$C$2:$T$20000,18,0)</f>
        <v>OLD) C-PAD</v>
      </c>
      <c r="BQB118" s="74" t="s">
        <v>112</v>
      </c>
      <c r="BQC118" s="70" t="str">
        <f>+VLOOKUP(BQD118,[4]FCSTSDV!$C$2:$T$20000,18,0)</f>
        <v>OLD) C-PAD</v>
      </c>
      <c r="BQD118" s="74" t="s">
        <v>112</v>
      </c>
      <c r="BQE118" s="70" t="str">
        <f>+VLOOKUP(BQF118,[4]FCSTSDV!$C$2:$T$20000,18,0)</f>
        <v>OLD) C-PAD</v>
      </c>
      <c r="BQF118" s="74" t="s">
        <v>112</v>
      </c>
      <c r="BQG118" s="70" t="str">
        <f>+VLOOKUP(BQH118,[4]FCSTSDV!$C$2:$T$20000,18,0)</f>
        <v>OLD) C-PAD</v>
      </c>
      <c r="BQH118" s="74" t="s">
        <v>112</v>
      </c>
      <c r="BQI118" s="70" t="str">
        <f>+VLOOKUP(BQJ118,[4]FCSTSDV!$C$2:$T$20000,18,0)</f>
        <v>OLD) C-PAD</v>
      </c>
      <c r="BQJ118" s="74" t="s">
        <v>112</v>
      </c>
      <c r="BQK118" s="70" t="str">
        <f>+VLOOKUP(BQL118,[4]FCSTSDV!$C$2:$T$20000,18,0)</f>
        <v>OLD) C-PAD</v>
      </c>
      <c r="BQL118" s="74" t="s">
        <v>112</v>
      </c>
      <c r="BQM118" s="70" t="str">
        <f>+VLOOKUP(BQN118,[4]FCSTSDV!$C$2:$T$20000,18,0)</f>
        <v>OLD) C-PAD</v>
      </c>
      <c r="BQN118" s="74" t="s">
        <v>112</v>
      </c>
      <c r="BQO118" s="70" t="str">
        <f>+VLOOKUP(BQP118,[4]FCSTSDV!$C$2:$T$20000,18,0)</f>
        <v>OLD) C-PAD</v>
      </c>
      <c r="BQP118" s="74" t="s">
        <v>112</v>
      </c>
      <c r="BQQ118" s="70" t="str">
        <f>+VLOOKUP(BQR118,[4]FCSTSDV!$C$2:$T$20000,18,0)</f>
        <v>OLD) C-PAD</v>
      </c>
      <c r="BQR118" s="74" t="s">
        <v>112</v>
      </c>
      <c r="BQS118" s="70" t="str">
        <f>+VLOOKUP(BQT118,[4]FCSTSDV!$C$2:$T$20000,18,0)</f>
        <v>OLD) C-PAD</v>
      </c>
      <c r="BQT118" s="74" t="s">
        <v>112</v>
      </c>
      <c r="BQU118" s="70" t="str">
        <f>+VLOOKUP(BQV118,[4]FCSTSDV!$C$2:$T$20000,18,0)</f>
        <v>OLD) C-PAD</v>
      </c>
      <c r="BQV118" s="74" t="s">
        <v>112</v>
      </c>
      <c r="BQW118" s="70" t="str">
        <f>+VLOOKUP(BQX118,[4]FCSTSDV!$C$2:$T$20000,18,0)</f>
        <v>OLD) C-PAD</v>
      </c>
      <c r="BQX118" s="74" t="s">
        <v>112</v>
      </c>
      <c r="BQY118" s="70" t="str">
        <f>+VLOOKUP(BQZ118,[4]FCSTSDV!$C$2:$T$20000,18,0)</f>
        <v>OLD) C-PAD</v>
      </c>
      <c r="BQZ118" s="74" t="s">
        <v>112</v>
      </c>
      <c r="BRA118" s="70" t="str">
        <f>+VLOOKUP(BRB118,[4]FCSTSDV!$C$2:$T$20000,18,0)</f>
        <v>OLD) C-PAD</v>
      </c>
      <c r="BRB118" s="74" t="s">
        <v>112</v>
      </c>
      <c r="BRC118" s="70" t="str">
        <f>+VLOOKUP(BRD118,[4]FCSTSDV!$C$2:$T$20000,18,0)</f>
        <v>OLD) C-PAD</v>
      </c>
      <c r="BRD118" s="74" t="s">
        <v>112</v>
      </c>
      <c r="BRE118" s="70" t="str">
        <f>+VLOOKUP(BRF118,[4]FCSTSDV!$C$2:$T$20000,18,0)</f>
        <v>OLD) C-PAD</v>
      </c>
      <c r="BRF118" s="74" t="s">
        <v>112</v>
      </c>
      <c r="BRG118" s="70" t="str">
        <f>+VLOOKUP(BRH118,[4]FCSTSDV!$C$2:$T$20000,18,0)</f>
        <v>OLD) C-PAD</v>
      </c>
      <c r="BRH118" s="74" t="s">
        <v>112</v>
      </c>
      <c r="BRI118" s="70" t="str">
        <f>+VLOOKUP(BRJ118,[4]FCSTSDV!$C$2:$T$20000,18,0)</f>
        <v>OLD) C-PAD</v>
      </c>
      <c r="BRJ118" s="74" t="s">
        <v>112</v>
      </c>
      <c r="BRK118" s="70" t="str">
        <f>+VLOOKUP(BRL118,[4]FCSTSDV!$C$2:$T$20000,18,0)</f>
        <v>OLD) C-PAD</v>
      </c>
      <c r="BRL118" s="74" t="s">
        <v>112</v>
      </c>
      <c r="BRM118" s="70" t="str">
        <f>+VLOOKUP(BRN118,[4]FCSTSDV!$C$2:$T$20000,18,0)</f>
        <v>OLD) C-PAD</v>
      </c>
      <c r="BRN118" s="74" t="s">
        <v>112</v>
      </c>
      <c r="BRO118" s="70" t="str">
        <f>+VLOOKUP(BRP118,[4]FCSTSDV!$C$2:$T$20000,18,0)</f>
        <v>OLD) C-PAD</v>
      </c>
      <c r="BRP118" s="74" t="s">
        <v>112</v>
      </c>
      <c r="BRQ118" s="70" t="str">
        <f>+VLOOKUP(BRR118,[4]FCSTSDV!$C$2:$T$20000,18,0)</f>
        <v>OLD) C-PAD</v>
      </c>
      <c r="BRR118" s="74" t="s">
        <v>112</v>
      </c>
      <c r="BRS118" s="70" t="str">
        <f>+VLOOKUP(BRT118,[4]FCSTSDV!$C$2:$T$20000,18,0)</f>
        <v>OLD) C-PAD</v>
      </c>
      <c r="BRT118" s="74" t="s">
        <v>112</v>
      </c>
      <c r="BRU118" s="70" t="str">
        <f>+VLOOKUP(BRV118,[4]FCSTSDV!$C$2:$T$20000,18,0)</f>
        <v>OLD) C-PAD</v>
      </c>
      <c r="BRV118" s="74" t="s">
        <v>112</v>
      </c>
      <c r="BRW118" s="70" t="str">
        <f>+VLOOKUP(BRX118,[4]FCSTSDV!$C$2:$T$20000,18,0)</f>
        <v>OLD) C-PAD</v>
      </c>
      <c r="BRX118" s="74" t="s">
        <v>112</v>
      </c>
      <c r="BRY118" s="70" t="str">
        <f>+VLOOKUP(BRZ118,[4]FCSTSDV!$C$2:$T$20000,18,0)</f>
        <v>OLD) C-PAD</v>
      </c>
      <c r="BRZ118" s="74" t="s">
        <v>112</v>
      </c>
      <c r="BSA118" s="70" t="str">
        <f>+VLOOKUP(BSB118,[4]FCSTSDV!$C$2:$T$20000,18,0)</f>
        <v>OLD) C-PAD</v>
      </c>
      <c r="BSB118" s="74" t="s">
        <v>112</v>
      </c>
      <c r="BSC118" s="70" t="str">
        <f>+VLOOKUP(BSD118,[4]FCSTSDV!$C$2:$T$20000,18,0)</f>
        <v>OLD) C-PAD</v>
      </c>
      <c r="BSD118" s="74" t="s">
        <v>112</v>
      </c>
      <c r="BSE118" s="70" t="str">
        <f>+VLOOKUP(BSF118,[4]FCSTSDV!$C$2:$T$20000,18,0)</f>
        <v>OLD) C-PAD</v>
      </c>
      <c r="BSF118" s="74" t="s">
        <v>112</v>
      </c>
      <c r="BSG118" s="70" t="str">
        <f>+VLOOKUP(BSH118,[4]FCSTSDV!$C$2:$T$20000,18,0)</f>
        <v>OLD) C-PAD</v>
      </c>
      <c r="BSH118" s="74" t="s">
        <v>112</v>
      </c>
      <c r="BSI118" s="70" t="str">
        <f>+VLOOKUP(BSJ118,[4]FCSTSDV!$C$2:$T$20000,18,0)</f>
        <v>OLD) C-PAD</v>
      </c>
      <c r="BSJ118" s="74" t="s">
        <v>112</v>
      </c>
      <c r="BSK118" s="70" t="str">
        <f>+VLOOKUP(BSL118,[4]FCSTSDV!$C$2:$T$20000,18,0)</f>
        <v>OLD) C-PAD</v>
      </c>
      <c r="BSL118" s="74" t="s">
        <v>112</v>
      </c>
      <c r="BSM118" s="70" t="str">
        <f>+VLOOKUP(BSN118,[4]FCSTSDV!$C$2:$T$20000,18,0)</f>
        <v>OLD) C-PAD</v>
      </c>
      <c r="BSN118" s="74" t="s">
        <v>112</v>
      </c>
      <c r="BSO118" s="70" t="str">
        <f>+VLOOKUP(BSP118,[4]FCSTSDV!$C$2:$T$20000,18,0)</f>
        <v>OLD) C-PAD</v>
      </c>
      <c r="BSP118" s="74" t="s">
        <v>112</v>
      </c>
      <c r="BSQ118" s="70" t="str">
        <f>+VLOOKUP(BSR118,[4]FCSTSDV!$C$2:$T$20000,18,0)</f>
        <v>OLD) C-PAD</v>
      </c>
      <c r="BSR118" s="74" t="s">
        <v>112</v>
      </c>
      <c r="BSS118" s="70" t="str">
        <f>+VLOOKUP(BST118,[4]FCSTSDV!$C$2:$T$20000,18,0)</f>
        <v>OLD) C-PAD</v>
      </c>
      <c r="BST118" s="74" t="s">
        <v>112</v>
      </c>
      <c r="BSU118" s="70" t="str">
        <f>+VLOOKUP(BSV118,[4]FCSTSDV!$C$2:$T$20000,18,0)</f>
        <v>OLD) C-PAD</v>
      </c>
      <c r="BSV118" s="74" t="s">
        <v>112</v>
      </c>
      <c r="BSW118" s="70" t="str">
        <f>+VLOOKUP(BSX118,[4]FCSTSDV!$C$2:$T$20000,18,0)</f>
        <v>OLD) C-PAD</v>
      </c>
      <c r="BSX118" s="74" t="s">
        <v>112</v>
      </c>
      <c r="BSY118" s="70" t="str">
        <f>+VLOOKUP(BSZ118,[4]FCSTSDV!$C$2:$T$20000,18,0)</f>
        <v>OLD) C-PAD</v>
      </c>
      <c r="BSZ118" s="74" t="s">
        <v>112</v>
      </c>
      <c r="BTA118" s="70" t="str">
        <f>+VLOOKUP(BTB118,[4]FCSTSDV!$C$2:$T$20000,18,0)</f>
        <v>OLD) C-PAD</v>
      </c>
      <c r="BTB118" s="74" t="s">
        <v>112</v>
      </c>
      <c r="BTC118" s="70" t="str">
        <f>+VLOOKUP(BTD118,[4]FCSTSDV!$C$2:$T$20000,18,0)</f>
        <v>OLD) C-PAD</v>
      </c>
      <c r="BTD118" s="74" t="s">
        <v>112</v>
      </c>
      <c r="BTE118" s="70" t="str">
        <f>+VLOOKUP(BTF118,[4]FCSTSDV!$C$2:$T$20000,18,0)</f>
        <v>OLD) C-PAD</v>
      </c>
      <c r="BTF118" s="74" t="s">
        <v>112</v>
      </c>
      <c r="BTG118" s="70" t="str">
        <f>+VLOOKUP(BTH118,[4]FCSTSDV!$C$2:$T$20000,18,0)</f>
        <v>OLD) C-PAD</v>
      </c>
      <c r="BTH118" s="74" t="s">
        <v>112</v>
      </c>
      <c r="BTI118" s="70" t="str">
        <f>+VLOOKUP(BTJ118,[4]FCSTSDV!$C$2:$T$20000,18,0)</f>
        <v>OLD) C-PAD</v>
      </c>
      <c r="BTJ118" s="74" t="s">
        <v>112</v>
      </c>
      <c r="BTK118" s="70" t="str">
        <f>+VLOOKUP(BTL118,[4]FCSTSDV!$C$2:$T$20000,18,0)</f>
        <v>OLD) C-PAD</v>
      </c>
      <c r="BTL118" s="74" t="s">
        <v>112</v>
      </c>
      <c r="BTM118" s="70" t="str">
        <f>+VLOOKUP(BTN118,[4]FCSTSDV!$C$2:$T$20000,18,0)</f>
        <v>OLD) C-PAD</v>
      </c>
      <c r="BTN118" s="74" t="s">
        <v>112</v>
      </c>
      <c r="BTO118" s="70" t="str">
        <f>+VLOOKUP(BTP118,[4]FCSTSDV!$C$2:$T$20000,18,0)</f>
        <v>OLD) C-PAD</v>
      </c>
      <c r="BTP118" s="74" t="s">
        <v>112</v>
      </c>
      <c r="BTQ118" s="70" t="str">
        <f>+VLOOKUP(BTR118,[4]FCSTSDV!$C$2:$T$20000,18,0)</f>
        <v>OLD) C-PAD</v>
      </c>
      <c r="BTR118" s="74" t="s">
        <v>112</v>
      </c>
      <c r="BTS118" s="70" t="str">
        <f>+VLOOKUP(BTT118,[4]FCSTSDV!$C$2:$T$20000,18,0)</f>
        <v>OLD) C-PAD</v>
      </c>
      <c r="BTT118" s="74" t="s">
        <v>112</v>
      </c>
      <c r="BTU118" s="70" t="str">
        <f>+VLOOKUP(BTV118,[4]FCSTSDV!$C$2:$T$20000,18,0)</f>
        <v>OLD) C-PAD</v>
      </c>
      <c r="BTV118" s="74" t="s">
        <v>112</v>
      </c>
      <c r="BTW118" s="70" t="str">
        <f>+VLOOKUP(BTX118,[4]FCSTSDV!$C$2:$T$20000,18,0)</f>
        <v>OLD) C-PAD</v>
      </c>
      <c r="BTX118" s="74" t="s">
        <v>112</v>
      </c>
      <c r="BTY118" s="70" t="str">
        <f>+VLOOKUP(BTZ118,[4]FCSTSDV!$C$2:$T$20000,18,0)</f>
        <v>OLD) C-PAD</v>
      </c>
      <c r="BTZ118" s="74" t="s">
        <v>112</v>
      </c>
      <c r="BUA118" s="70" t="str">
        <f>+VLOOKUP(BUB118,[4]FCSTSDV!$C$2:$T$20000,18,0)</f>
        <v>OLD) C-PAD</v>
      </c>
      <c r="BUB118" s="74" t="s">
        <v>112</v>
      </c>
      <c r="BUC118" s="70" t="str">
        <f>+VLOOKUP(BUD118,[4]FCSTSDV!$C$2:$T$20000,18,0)</f>
        <v>OLD) C-PAD</v>
      </c>
      <c r="BUD118" s="74" t="s">
        <v>112</v>
      </c>
      <c r="BUE118" s="70" t="str">
        <f>+VLOOKUP(BUF118,[4]FCSTSDV!$C$2:$T$20000,18,0)</f>
        <v>OLD) C-PAD</v>
      </c>
      <c r="BUF118" s="74" t="s">
        <v>112</v>
      </c>
      <c r="BUG118" s="70" t="str">
        <f>+VLOOKUP(BUH118,[4]FCSTSDV!$C$2:$T$20000,18,0)</f>
        <v>OLD) C-PAD</v>
      </c>
      <c r="BUH118" s="74" t="s">
        <v>112</v>
      </c>
      <c r="BUI118" s="70" t="str">
        <f>+VLOOKUP(BUJ118,[4]FCSTSDV!$C$2:$T$20000,18,0)</f>
        <v>OLD) C-PAD</v>
      </c>
      <c r="BUJ118" s="74" t="s">
        <v>112</v>
      </c>
      <c r="BUK118" s="70" t="str">
        <f>+VLOOKUP(BUL118,[4]FCSTSDV!$C$2:$T$20000,18,0)</f>
        <v>OLD) C-PAD</v>
      </c>
      <c r="BUL118" s="74" t="s">
        <v>112</v>
      </c>
      <c r="BUM118" s="70" t="str">
        <f>+VLOOKUP(BUN118,[4]FCSTSDV!$C$2:$T$20000,18,0)</f>
        <v>OLD) C-PAD</v>
      </c>
      <c r="BUN118" s="74" t="s">
        <v>112</v>
      </c>
      <c r="BUO118" s="70" t="str">
        <f>+VLOOKUP(BUP118,[4]FCSTSDV!$C$2:$T$20000,18,0)</f>
        <v>OLD) C-PAD</v>
      </c>
      <c r="BUP118" s="74" t="s">
        <v>112</v>
      </c>
      <c r="BUQ118" s="70" t="str">
        <f>+VLOOKUP(BUR118,[4]FCSTSDV!$C$2:$T$20000,18,0)</f>
        <v>OLD) C-PAD</v>
      </c>
      <c r="BUR118" s="74" t="s">
        <v>112</v>
      </c>
      <c r="BUS118" s="70" t="str">
        <f>+VLOOKUP(BUT118,[4]FCSTSDV!$C$2:$T$20000,18,0)</f>
        <v>OLD) C-PAD</v>
      </c>
      <c r="BUT118" s="74" t="s">
        <v>112</v>
      </c>
      <c r="BUU118" s="70" t="str">
        <f>+VLOOKUP(BUV118,[4]FCSTSDV!$C$2:$T$20000,18,0)</f>
        <v>OLD) C-PAD</v>
      </c>
      <c r="BUV118" s="74" t="s">
        <v>112</v>
      </c>
      <c r="BUW118" s="70" t="str">
        <f>+VLOOKUP(BUX118,[4]FCSTSDV!$C$2:$T$20000,18,0)</f>
        <v>OLD) C-PAD</v>
      </c>
      <c r="BUX118" s="74" t="s">
        <v>112</v>
      </c>
      <c r="BUY118" s="70" t="str">
        <f>+VLOOKUP(BUZ118,[4]FCSTSDV!$C$2:$T$20000,18,0)</f>
        <v>OLD) C-PAD</v>
      </c>
      <c r="BUZ118" s="74" t="s">
        <v>112</v>
      </c>
      <c r="BVA118" s="70" t="str">
        <f>+VLOOKUP(BVB118,[4]FCSTSDV!$C$2:$T$20000,18,0)</f>
        <v>OLD) C-PAD</v>
      </c>
      <c r="BVB118" s="74" t="s">
        <v>112</v>
      </c>
      <c r="BVC118" s="70" t="str">
        <f>+VLOOKUP(BVD118,[4]FCSTSDV!$C$2:$T$20000,18,0)</f>
        <v>OLD) C-PAD</v>
      </c>
      <c r="BVD118" s="74" t="s">
        <v>112</v>
      </c>
      <c r="BVE118" s="70" t="str">
        <f>+VLOOKUP(BVF118,[4]FCSTSDV!$C$2:$T$20000,18,0)</f>
        <v>OLD) C-PAD</v>
      </c>
      <c r="BVF118" s="74" t="s">
        <v>112</v>
      </c>
      <c r="BVG118" s="70" t="str">
        <f>+VLOOKUP(BVH118,[4]FCSTSDV!$C$2:$T$20000,18,0)</f>
        <v>OLD) C-PAD</v>
      </c>
      <c r="BVH118" s="74" t="s">
        <v>112</v>
      </c>
      <c r="BVI118" s="70" t="str">
        <f>+VLOOKUP(BVJ118,[4]FCSTSDV!$C$2:$T$20000,18,0)</f>
        <v>OLD) C-PAD</v>
      </c>
      <c r="BVJ118" s="74" t="s">
        <v>112</v>
      </c>
      <c r="BVK118" s="70" t="str">
        <f>+VLOOKUP(BVL118,[4]FCSTSDV!$C$2:$T$20000,18,0)</f>
        <v>OLD) C-PAD</v>
      </c>
      <c r="BVL118" s="74" t="s">
        <v>112</v>
      </c>
      <c r="BVM118" s="70" t="str">
        <f>+VLOOKUP(BVN118,[4]FCSTSDV!$C$2:$T$20000,18,0)</f>
        <v>OLD) C-PAD</v>
      </c>
      <c r="BVN118" s="74" t="s">
        <v>112</v>
      </c>
      <c r="BVO118" s="70" t="str">
        <f>+VLOOKUP(BVP118,[4]FCSTSDV!$C$2:$T$20000,18,0)</f>
        <v>OLD) C-PAD</v>
      </c>
      <c r="BVP118" s="74" t="s">
        <v>112</v>
      </c>
      <c r="BVQ118" s="70" t="str">
        <f>+VLOOKUP(BVR118,[4]FCSTSDV!$C$2:$T$20000,18,0)</f>
        <v>OLD) C-PAD</v>
      </c>
      <c r="BVR118" s="74" t="s">
        <v>112</v>
      </c>
      <c r="BVS118" s="70" t="str">
        <f>+VLOOKUP(BVT118,[4]FCSTSDV!$C$2:$T$20000,18,0)</f>
        <v>OLD) C-PAD</v>
      </c>
      <c r="BVT118" s="74" t="s">
        <v>112</v>
      </c>
      <c r="BVU118" s="70" t="str">
        <f>+VLOOKUP(BVV118,[4]FCSTSDV!$C$2:$T$20000,18,0)</f>
        <v>OLD) C-PAD</v>
      </c>
      <c r="BVV118" s="74" t="s">
        <v>112</v>
      </c>
      <c r="BVW118" s="70" t="str">
        <f>+VLOOKUP(BVX118,[4]FCSTSDV!$C$2:$T$20000,18,0)</f>
        <v>OLD) C-PAD</v>
      </c>
      <c r="BVX118" s="74" t="s">
        <v>112</v>
      </c>
      <c r="BVY118" s="70" t="str">
        <f>+VLOOKUP(BVZ118,[4]FCSTSDV!$C$2:$T$20000,18,0)</f>
        <v>OLD) C-PAD</v>
      </c>
      <c r="BVZ118" s="74" t="s">
        <v>112</v>
      </c>
      <c r="BWA118" s="70" t="str">
        <f>+VLOOKUP(BWB118,[4]FCSTSDV!$C$2:$T$20000,18,0)</f>
        <v>OLD) C-PAD</v>
      </c>
      <c r="BWB118" s="74" t="s">
        <v>112</v>
      </c>
      <c r="BWC118" s="70" t="str">
        <f>+VLOOKUP(BWD118,[4]FCSTSDV!$C$2:$T$20000,18,0)</f>
        <v>OLD) C-PAD</v>
      </c>
      <c r="BWD118" s="74" t="s">
        <v>112</v>
      </c>
      <c r="BWE118" s="70" t="str">
        <f>+VLOOKUP(BWF118,[4]FCSTSDV!$C$2:$T$20000,18,0)</f>
        <v>OLD) C-PAD</v>
      </c>
      <c r="BWF118" s="74" t="s">
        <v>112</v>
      </c>
      <c r="BWG118" s="70" t="str">
        <f>+VLOOKUP(BWH118,[4]FCSTSDV!$C$2:$T$20000,18,0)</f>
        <v>OLD) C-PAD</v>
      </c>
      <c r="BWH118" s="74" t="s">
        <v>112</v>
      </c>
      <c r="BWI118" s="70" t="str">
        <f>+VLOOKUP(BWJ118,[4]FCSTSDV!$C$2:$T$20000,18,0)</f>
        <v>OLD) C-PAD</v>
      </c>
      <c r="BWJ118" s="74" t="s">
        <v>112</v>
      </c>
      <c r="BWK118" s="70" t="str">
        <f>+VLOOKUP(BWL118,[4]FCSTSDV!$C$2:$T$20000,18,0)</f>
        <v>OLD) C-PAD</v>
      </c>
      <c r="BWL118" s="74" t="s">
        <v>112</v>
      </c>
      <c r="BWM118" s="70" t="str">
        <f>+VLOOKUP(BWN118,[4]FCSTSDV!$C$2:$T$20000,18,0)</f>
        <v>OLD) C-PAD</v>
      </c>
      <c r="BWN118" s="74" t="s">
        <v>112</v>
      </c>
      <c r="BWO118" s="70" t="str">
        <f>+VLOOKUP(BWP118,[4]FCSTSDV!$C$2:$T$20000,18,0)</f>
        <v>OLD) C-PAD</v>
      </c>
      <c r="BWP118" s="74" t="s">
        <v>112</v>
      </c>
      <c r="BWQ118" s="70" t="str">
        <f>+VLOOKUP(BWR118,[4]FCSTSDV!$C$2:$T$20000,18,0)</f>
        <v>OLD) C-PAD</v>
      </c>
      <c r="BWR118" s="74" t="s">
        <v>112</v>
      </c>
      <c r="BWS118" s="70" t="str">
        <f>+VLOOKUP(BWT118,[4]FCSTSDV!$C$2:$T$20000,18,0)</f>
        <v>OLD) C-PAD</v>
      </c>
      <c r="BWT118" s="74" t="s">
        <v>112</v>
      </c>
      <c r="BWU118" s="70" t="str">
        <f>+VLOOKUP(BWV118,[4]FCSTSDV!$C$2:$T$20000,18,0)</f>
        <v>OLD) C-PAD</v>
      </c>
      <c r="BWV118" s="74" t="s">
        <v>112</v>
      </c>
      <c r="BWW118" s="70" t="str">
        <f>+VLOOKUP(BWX118,[4]FCSTSDV!$C$2:$T$20000,18,0)</f>
        <v>OLD) C-PAD</v>
      </c>
      <c r="BWX118" s="74" t="s">
        <v>112</v>
      </c>
      <c r="BWY118" s="70" t="str">
        <f>+VLOOKUP(BWZ118,[4]FCSTSDV!$C$2:$T$20000,18,0)</f>
        <v>OLD) C-PAD</v>
      </c>
      <c r="BWZ118" s="74" t="s">
        <v>112</v>
      </c>
      <c r="BXA118" s="70" t="str">
        <f>+VLOOKUP(BXB118,[4]FCSTSDV!$C$2:$T$20000,18,0)</f>
        <v>OLD) C-PAD</v>
      </c>
      <c r="BXB118" s="74" t="s">
        <v>112</v>
      </c>
      <c r="BXC118" s="70" t="str">
        <f>+VLOOKUP(BXD118,[4]FCSTSDV!$C$2:$T$20000,18,0)</f>
        <v>OLD) C-PAD</v>
      </c>
      <c r="BXD118" s="74" t="s">
        <v>112</v>
      </c>
      <c r="BXE118" s="70" t="str">
        <f>+VLOOKUP(BXF118,[4]FCSTSDV!$C$2:$T$20000,18,0)</f>
        <v>OLD) C-PAD</v>
      </c>
      <c r="BXF118" s="74" t="s">
        <v>112</v>
      </c>
      <c r="BXG118" s="70" t="str">
        <f>+VLOOKUP(BXH118,[4]FCSTSDV!$C$2:$T$20000,18,0)</f>
        <v>OLD) C-PAD</v>
      </c>
      <c r="BXH118" s="74" t="s">
        <v>112</v>
      </c>
      <c r="BXI118" s="70" t="str">
        <f>+VLOOKUP(BXJ118,[4]FCSTSDV!$C$2:$T$20000,18,0)</f>
        <v>OLD) C-PAD</v>
      </c>
      <c r="BXJ118" s="74" t="s">
        <v>112</v>
      </c>
      <c r="BXK118" s="70" t="str">
        <f>+VLOOKUP(BXL118,[4]FCSTSDV!$C$2:$T$20000,18,0)</f>
        <v>OLD) C-PAD</v>
      </c>
      <c r="BXL118" s="74" t="s">
        <v>112</v>
      </c>
      <c r="BXM118" s="70" t="str">
        <f>+VLOOKUP(BXN118,[4]FCSTSDV!$C$2:$T$20000,18,0)</f>
        <v>OLD) C-PAD</v>
      </c>
      <c r="BXN118" s="74" t="s">
        <v>112</v>
      </c>
      <c r="BXO118" s="70" t="str">
        <f>+VLOOKUP(BXP118,[4]FCSTSDV!$C$2:$T$20000,18,0)</f>
        <v>OLD) C-PAD</v>
      </c>
      <c r="BXP118" s="74" t="s">
        <v>112</v>
      </c>
      <c r="BXQ118" s="70" t="str">
        <f>+VLOOKUP(BXR118,[4]FCSTSDV!$C$2:$T$20000,18,0)</f>
        <v>OLD) C-PAD</v>
      </c>
      <c r="BXR118" s="74" t="s">
        <v>112</v>
      </c>
      <c r="BXS118" s="70" t="str">
        <f>+VLOOKUP(BXT118,[4]FCSTSDV!$C$2:$T$20000,18,0)</f>
        <v>OLD) C-PAD</v>
      </c>
      <c r="BXT118" s="74" t="s">
        <v>112</v>
      </c>
      <c r="BXU118" s="70" t="str">
        <f>+VLOOKUP(BXV118,[4]FCSTSDV!$C$2:$T$20000,18,0)</f>
        <v>OLD) C-PAD</v>
      </c>
      <c r="BXV118" s="74" t="s">
        <v>112</v>
      </c>
      <c r="BXW118" s="70" t="str">
        <f>+VLOOKUP(BXX118,[4]FCSTSDV!$C$2:$T$20000,18,0)</f>
        <v>OLD) C-PAD</v>
      </c>
      <c r="BXX118" s="74" t="s">
        <v>112</v>
      </c>
      <c r="BXY118" s="70" t="str">
        <f>+VLOOKUP(BXZ118,[4]FCSTSDV!$C$2:$T$20000,18,0)</f>
        <v>OLD) C-PAD</v>
      </c>
      <c r="BXZ118" s="74" t="s">
        <v>112</v>
      </c>
      <c r="BYA118" s="70" t="str">
        <f>+VLOOKUP(BYB118,[4]FCSTSDV!$C$2:$T$20000,18,0)</f>
        <v>OLD) C-PAD</v>
      </c>
      <c r="BYB118" s="74" t="s">
        <v>112</v>
      </c>
      <c r="BYC118" s="70" t="str">
        <f>+VLOOKUP(BYD118,[4]FCSTSDV!$C$2:$T$20000,18,0)</f>
        <v>OLD) C-PAD</v>
      </c>
      <c r="BYD118" s="74" t="s">
        <v>112</v>
      </c>
      <c r="BYE118" s="70" t="str">
        <f>+VLOOKUP(BYF118,[4]FCSTSDV!$C$2:$T$20000,18,0)</f>
        <v>OLD) C-PAD</v>
      </c>
      <c r="BYF118" s="74" t="s">
        <v>112</v>
      </c>
      <c r="BYG118" s="70" t="str">
        <f>+VLOOKUP(BYH118,[4]FCSTSDV!$C$2:$T$20000,18,0)</f>
        <v>OLD) C-PAD</v>
      </c>
      <c r="BYH118" s="74" t="s">
        <v>112</v>
      </c>
      <c r="BYI118" s="70" t="str">
        <f>+VLOOKUP(BYJ118,[4]FCSTSDV!$C$2:$T$20000,18,0)</f>
        <v>OLD) C-PAD</v>
      </c>
      <c r="BYJ118" s="74" t="s">
        <v>112</v>
      </c>
      <c r="BYK118" s="70" t="str">
        <f>+VLOOKUP(BYL118,[4]FCSTSDV!$C$2:$T$20000,18,0)</f>
        <v>OLD) C-PAD</v>
      </c>
      <c r="BYL118" s="74" t="s">
        <v>112</v>
      </c>
      <c r="BYM118" s="70" t="str">
        <f>+VLOOKUP(BYN118,[4]FCSTSDV!$C$2:$T$20000,18,0)</f>
        <v>OLD) C-PAD</v>
      </c>
      <c r="BYN118" s="74" t="s">
        <v>112</v>
      </c>
      <c r="BYO118" s="70" t="str">
        <f>+VLOOKUP(BYP118,[4]FCSTSDV!$C$2:$T$20000,18,0)</f>
        <v>OLD) C-PAD</v>
      </c>
      <c r="BYP118" s="74" t="s">
        <v>112</v>
      </c>
      <c r="BYQ118" s="70" t="str">
        <f>+VLOOKUP(BYR118,[4]FCSTSDV!$C$2:$T$20000,18,0)</f>
        <v>OLD) C-PAD</v>
      </c>
      <c r="BYR118" s="74" t="s">
        <v>112</v>
      </c>
      <c r="BYS118" s="70" t="str">
        <f>+VLOOKUP(BYT118,[4]FCSTSDV!$C$2:$T$20000,18,0)</f>
        <v>OLD) C-PAD</v>
      </c>
      <c r="BYT118" s="74" t="s">
        <v>112</v>
      </c>
      <c r="BYU118" s="70" t="str">
        <f>+VLOOKUP(BYV118,[4]FCSTSDV!$C$2:$T$20000,18,0)</f>
        <v>OLD) C-PAD</v>
      </c>
      <c r="BYV118" s="74" t="s">
        <v>112</v>
      </c>
      <c r="BYW118" s="70" t="str">
        <f>+VLOOKUP(BYX118,[4]FCSTSDV!$C$2:$T$20000,18,0)</f>
        <v>OLD) C-PAD</v>
      </c>
      <c r="BYX118" s="74" t="s">
        <v>112</v>
      </c>
      <c r="BYY118" s="70" t="str">
        <f>+VLOOKUP(BYZ118,[4]FCSTSDV!$C$2:$T$20000,18,0)</f>
        <v>OLD) C-PAD</v>
      </c>
      <c r="BYZ118" s="74" t="s">
        <v>112</v>
      </c>
      <c r="BZA118" s="70" t="str">
        <f>+VLOOKUP(BZB118,[4]FCSTSDV!$C$2:$T$20000,18,0)</f>
        <v>OLD) C-PAD</v>
      </c>
      <c r="BZB118" s="74" t="s">
        <v>112</v>
      </c>
      <c r="BZC118" s="70" t="str">
        <f>+VLOOKUP(BZD118,[4]FCSTSDV!$C$2:$T$20000,18,0)</f>
        <v>OLD) C-PAD</v>
      </c>
      <c r="BZD118" s="74" t="s">
        <v>112</v>
      </c>
      <c r="BZE118" s="70" t="str">
        <f>+VLOOKUP(BZF118,[4]FCSTSDV!$C$2:$T$20000,18,0)</f>
        <v>OLD) C-PAD</v>
      </c>
      <c r="BZF118" s="74" t="s">
        <v>112</v>
      </c>
      <c r="BZG118" s="70" t="str">
        <f>+VLOOKUP(BZH118,[4]FCSTSDV!$C$2:$T$20000,18,0)</f>
        <v>OLD) C-PAD</v>
      </c>
      <c r="BZH118" s="74" t="s">
        <v>112</v>
      </c>
      <c r="BZI118" s="70" t="str">
        <f>+VLOOKUP(BZJ118,[4]FCSTSDV!$C$2:$T$20000,18,0)</f>
        <v>OLD) C-PAD</v>
      </c>
      <c r="BZJ118" s="74" t="s">
        <v>112</v>
      </c>
      <c r="BZK118" s="70" t="str">
        <f>+VLOOKUP(BZL118,[4]FCSTSDV!$C$2:$T$20000,18,0)</f>
        <v>OLD) C-PAD</v>
      </c>
      <c r="BZL118" s="74" t="s">
        <v>112</v>
      </c>
      <c r="BZM118" s="70" t="str">
        <f>+VLOOKUP(BZN118,[4]FCSTSDV!$C$2:$T$20000,18,0)</f>
        <v>OLD) C-PAD</v>
      </c>
      <c r="BZN118" s="74" t="s">
        <v>112</v>
      </c>
      <c r="BZO118" s="70" t="str">
        <f>+VLOOKUP(BZP118,[4]FCSTSDV!$C$2:$T$20000,18,0)</f>
        <v>OLD) C-PAD</v>
      </c>
      <c r="BZP118" s="74" t="s">
        <v>112</v>
      </c>
      <c r="BZQ118" s="70" t="str">
        <f>+VLOOKUP(BZR118,[4]FCSTSDV!$C$2:$T$20000,18,0)</f>
        <v>OLD) C-PAD</v>
      </c>
      <c r="BZR118" s="74" t="s">
        <v>112</v>
      </c>
      <c r="BZS118" s="70" t="str">
        <f>+VLOOKUP(BZT118,[4]FCSTSDV!$C$2:$T$20000,18,0)</f>
        <v>OLD) C-PAD</v>
      </c>
      <c r="BZT118" s="74" t="s">
        <v>112</v>
      </c>
      <c r="BZU118" s="70" t="str">
        <f>+VLOOKUP(BZV118,[4]FCSTSDV!$C$2:$T$20000,18,0)</f>
        <v>OLD) C-PAD</v>
      </c>
      <c r="BZV118" s="74" t="s">
        <v>112</v>
      </c>
      <c r="BZW118" s="70" t="str">
        <f>+VLOOKUP(BZX118,[4]FCSTSDV!$C$2:$T$20000,18,0)</f>
        <v>OLD) C-PAD</v>
      </c>
      <c r="BZX118" s="74" t="s">
        <v>112</v>
      </c>
      <c r="BZY118" s="70" t="str">
        <f>+VLOOKUP(BZZ118,[4]FCSTSDV!$C$2:$T$20000,18,0)</f>
        <v>OLD) C-PAD</v>
      </c>
      <c r="BZZ118" s="74" t="s">
        <v>112</v>
      </c>
      <c r="CAA118" s="70" t="str">
        <f>+VLOOKUP(CAB118,[4]FCSTSDV!$C$2:$T$20000,18,0)</f>
        <v>OLD) C-PAD</v>
      </c>
      <c r="CAB118" s="74" t="s">
        <v>112</v>
      </c>
      <c r="CAC118" s="70" t="str">
        <f>+VLOOKUP(CAD118,[4]FCSTSDV!$C$2:$T$20000,18,0)</f>
        <v>OLD) C-PAD</v>
      </c>
      <c r="CAD118" s="74" t="s">
        <v>112</v>
      </c>
      <c r="CAE118" s="70" t="str">
        <f>+VLOOKUP(CAF118,[4]FCSTSDV!$C$2:$T$20000,18,0)</f>
        <v>OLD) C-PAD</v>
      </c>
      <c r="CAF118" s="74" t="s">
        <v>112</v>
      </c>
      <c r="CAG118" s="70" t="str">
        <f>+VLOOKUP(CAH118,[4]FCSTSDV!$C$2:$T$20000,18,0)</f>
        <v>OLD) C-PAD</v>
      </c>
      <c r="CAH118" s="74" t="s">
        <v>112</v>
      </c>
      <c r="CAI118" s="70" t="str">
        <f>+VLOOKUP(CAJ118,[4]FCSTSDV!$C$2:$T$20000,18,0)</f>
        <v>OLD) C-PAD</v>
      </c>
      <c r="CAJ118" s="74" t="s">
        <v>112</v>
      </c>
      <c r="CAK118" s="70" t="str">
        <f>+VLOOKUP(CAL118,[4]FCSTSDV!$C$2:$T$20000,18,0)</f>
        <v>OLD) C-PAD</v>
      </c>
      <c r="CAL118" s="74" t="s">
        <v>112</v>
      </c>
      <c r="CAM118" s="70" t="str">
        <f>+VLOOKUP(CAN118,[4]FCSTSDV!$C$2:$T$20000,18,0)</f>
        <v>OLD) C-PAD</v>
      </c>
      <c r="CAN118" s="74" t="s">
        <v>112</v>
      </c>
      <c r="CAO118" s="70" t="str">
        <f>+VLOOKUP(CAP118,[4]FCSTSDV!$C$2:$T$20000,18,0)</f>
        <v>OLD) C-PAD</v>
      </c>
      <c r="CAP118" s="74" t="s">
        <v>112</v>
      </c>
      <c r="CAQ118" s="70" t="str">
        <f>+VLOOKUP(CAR118,[4]FCSTSDV!$C$2:$T$20000,18,0)</f>
        <v>OLD) C-PAD</v>
      </c>
      <c r="CAR118" s="74" t="s">
        <v>112</v>
      </c>
      <c r="CAS118" s="70" t="str">
        <f>+VLOOKUP(CAT118,[4]FCSTSDV!$C$2:$T$20000,18,0)</f>
        <v>OLD) C-PAD</v>
      </c>
      <c r="CAT118" s="74" t="s">
        <v>112</v>
      </c>
      <c r="CAU118" s="70" t="str">
        <f>+VLOOKUP(CAV118,[4]FCSTSDV!$C$2:$T$20000,18,0)</f>
        <v>OLD) C-PAD</v>
      </c>
      <c r="CAV118" s="74" t="s">
        <v>112</v>
      </c>
      <c r="CAW118" s="70" t="str">
        <f>+VLOOKUP(CAX118,[4]FCSTSDV!$C$2:$T$20000,18,0)</f>
        <v>OLD) C-PAD</v>
      </c>
      <c r="CAX118" s="74" t="s">
        <v>112</v>
      </c>
      <c r="CAY118" s="70" t="str">
        <f>+VLOOKUP(CAZ118,[4]FCSTSDV!$C$2:$T$20000,18,0)</f>
        <v>OLD) C-PAD</v>
      </c>
      <c r="CAZ118" s="74" t="s">
        <v>112</v>
      </c>
      <c r="CBA118" s="70" t="str">
        <f>+VLOOKUP(CBB118,[4]FCSTSDV!$C$2:$T$20000,18,0)</f>
        <v>OLD) C-PAD</v>
      </c>
      <c r="CBB118" s="74" t="s">
        <v>112</v>
      </c>
      <c r="CBC118" s="70" t="str">
        <f>+VLOOKUP(CBD118,[4]FCSTSDV!$C$2:$T$20000,18,0)</f>
        <v>OLD) C-PAD</v>
      </c>
      <c r="CBD118" s="74" t="s">
        <v>112</v>
      </c>
      <c r="CBE118" s="70" t="str">
        <f>+VLOOKUP(CBF118,[4]FCSTSDV!$C$2:$T$20000,18,0)</f>
        <v>OLD) C-PAD</v>
      </c>
      <c r="CBF118" s="74" t="s">
        <v>112</v>
      </c>
      <c r="CBG118" s="70" t="str">
        <f>+VLOOKUP(CBH118,[4]FCSTSDV!$C$2:$T$20000,18,0)</f>
        <v>OLD) C-PAD</v>
      </c>
      <c r="CBH118" s="74" t="s">
        <v>112</v>
      </c>
      <c r="CBI118" s="70" t="str">
        <f>+VLOOKUP(CBJ118,[4]FCSTSDV!$C$2:$T$20000,18,0)</f>
        <v>OLD) C-PAD</v>
      </c>
      <c r="CBJ118" s="74" t="s">
        <v>112</v>
      </c>
      <c r="CBK118" s="70" t="str">
        <f>+VLOOKUP(CBL118,[4]FCSTSDV!$C$2:$T$20000,18,0)</f>
        <v>OLD) C-PAD</v>
      </c>
      <c r="CBL118" s="74" t="s">
        <v>112</v>
      </c>
      <c r="CBM118" s="70" t="str">
        <f>+VLOOKUP(CBN118,[4]FCSTSDV!$C$2:$T$20000,18,0)</f>
        <v>OLD) C-PAD</v>
      </c>
      <c r="CBN118" s="74" t="s">
        <v>112</v>
      </c>
      <c r="CBO118" s="70" t="str">
        <f>+VLOOKUP(CBP118,[4]FCSTSDV!$C$2:$T$20000,18,0)</f>
        <v>OLD) C-PAD</v>
      </c>
      <c r="CBP118" s="74" t="s">
        <v>112</v>
      </c>
      <c r="CBQ118" s="70" t="str">
        <f>+VLOOKUP(CBR118,[4]FCSTSDV!$C$2:$T$20000,18,0)</f>
        <v>OLD) C-PAD</v>
      </c>
      <c r="CBR118" s="74" t="s">
        <v>112</v>
      </c>
      <c r="CBS118" s="70" t="str">
        <f>+VLOOKUP(CBT118,[4]FCSTSDV!$C$2:$T$20000,18,0)</f>
        <v>OLD) C-PAD</v>
      </c>
      <c r="CBT118" s="74" t="s">
        <v>112</v>
      </c>
      <c r="CBU118" s="70" t="str">
        <f>+VLOOKUP(CBV118,[4]FCSTSDV!$C$2:$T$20000,18,0)</f>
        <v>OLD) C-PAD</v>
      </c>
      <c r="CBV118" s="74" t="s">
        <v>112</v>
      </c>
      <c r="CBW118" s="70" t="str">
        <f>+VLOOKUP(CBX118,[4]FCSTSDV!$C$2:$T$20000,18,0)</f>
        <v>OLD) C-PAD</v>
      </c>
      <c r="CBX118" s="74" t="s">
        <v>112</v>
      </c>
      <c r="CBY118" s="70" t="str">
        <f>+VLOOKUP(CBZ118,[4]FCSTSDV!$C$2:$T$20000,18,0)</f>
        <v>OLD) C-PAD</v>
      </c>
      <c r="CBZ118" s="74" t="s">
        <v>112</v>
      </c>
      <c r="CCA118" s="70" t="str">
        <f>+VLOOKUP(CCB118,[4]FCSTSDV!$C$2:$T$20000,18,0)</f>
        <v>OLD) C-PAD</v>
      </c>
      <c r="CCB118" s="74" t="s">
        <v>112</v>
      </c>
      <c r="CCC118" s="70" t="str">
        <f>+VLOOKUP(CCD118,[4]FCSTSDV!$C$2:$T$20000,18,0)</f>
        <v>OLD) C-PAD</v>
      </c>
      <c r="CCD118" s="74" t="s">
        <v>112</v>
      </c>
      <c r="CCE118" s="70" t="str">
        <f>+VLOOKUP(CCF118,[4]FCSTSDV!$C$2:$T$20000,18,0)</f>
        <v>OLD) C-PAD</v>
      </c>
      <c r="CCF118" s="74" t="s">
        <v>112</v>
      </c>
      <c r="CCG118" s="70" t="str">
        <f>+VLOOKUP(CCH118,[4]FCSTSDV!$C$2:$T$20000,18,0)</f>
        <v>OLD) C-PAD</v>
      </c>
      <c r="CCH118" s="74" t="s">
        <v>112</v>
      </c>
      <c r="CCI118" s="70" t="str">
        <f>+VLOOKUP(CCJ118,[4]FCSTSDV!$C$2:$T$20000,18,0)</f>
        <v>OLD) C-PAD</v>
      </c>
      <c r="CCJ118" s="74" t="s">
        <v>112</v>
      </c>
      <c r="CCK118" s="70" t="str">
        <f>+VLOOKUP(CCL118,[4]FCSTSDV!$C$2:$T$20000,18,0)</f>
        <v>OLD) C-PAD</v>
      </c>
      <c r="CCL118" s="74" t="s">
        <v>112</v>
      </c>
      <c r="CCM118" s="70" t="str">
        <f>+VLOOKUP(CCN118,[4]FCSTSDV!$C$2:$T$20000,18,0)</f>
        <v>OLD) C-PAD</v>
      </c>
      <c r="CCN118" s="74" t="s">
        <v>112</v>
      </c>
      <c r="CCO118" s="70" t="str">
        <f>+VLOOKUP(CCP118,[4]FCSTSDV!$C$2:$T$20000,18,0)</f>
        <v>OLD) C-PAD</v>
      </c>
      <c r="CCP118" s="74" t="s">
        <v>112</v>
      </c>
      <c r="CCQ118" s="70" t="str">
        <f>+VLOOKUP(CCR118,[4]FCSTSDV!$C$2:$T$20000,18,0)</f>
        <v>OLD) C-PAD</v>
      </c>
      <c r="CCR118" s="74" t="s">
        <v>112</v>
      </c>
      <c r="CCS118" s="70" t="str">
        <f>+VLOOKUP(CCT118,[4]FCSTSDV!$C$2:$T$20000,18,0)</f>
        <v>OLD) C-PAD</v>
      </c>
      <c r="CCT118" s="74" t="s">
        <v>112</v>
      </c>
      <c r="CCU118" s="70" t="str">
        <f>+VLOOKUP(CCV118,[4]FCSTSDV!$C$2:$T$20000,18,0)</f>
        <v>OLD) C-PAD</v>
      </c>
      <c r="CCV118" s="74" t="s">
        <v>112</v>
      </c>
      <c r="CCW118" s="70" t="str">
        <f>+VLOOKUP(CCX118,[4]FCSTSDV!$C$2:$T$20000,18,0)</f>
        <v>OLD) C-PAD</v>
      </c>
      <c r="CCX118" s="74" t="s">
        <v>112</v>
      </c>
      <c r="CCY118" s="70" t="str">
        <f>+VLOOKUP(CCZ118,[4]FCSTSDV!$C$2:$T$20000,18,0)</f>
        <v>OLD) C-PAD</v>
      </c>
      <c r="CCZ118" s="74" t="s">
        <v>112</v>
      </c>
      <c r="CDA118" s="70" t="str">
        <f>+VLOOKUP(CDB118,[4]FCSTSDV!$C$2:$T$20000,18,0)</f>
        <v>OLD) C-PAD</v>
      </c>
      <c r="CDB118" s="74" t="s">
        <v>112</v>
      </c>
      <c r="CDC118" s="70" t="str">
        <f>+VLOOKUP(CDD118,[4]FCSTSDV!$C$2:$T$20000,18,0)</f>
        <v>OLD) C-PAD</v>
      </c>
      <c r="CDD118" s="74" t="s">
        <v>112</v>
      </c>
      <c r="CDE118" s="70" t="str">
        <f>+VLOOKUP(CDF118,[4]FCSTSDV!$C$2:$T$20000,18,0)</f>
        <v>OLD) C-PAD</v>
      </c>
      <c r="CDF118" s="74" t="s">
        <v>112</v>
      </c>
      <c r="CDG118" s="70" t="str">
        <f>+VLOOKUP(CDH118,[4]FCSTSDV!$C$2:$T$20000,18,0)</f>
        <v>OLD) C-PAD</v>
      </c>
      <c r="CDH118" s="74" t="s">
        <v>112</v>
      </c>
      <c r="CDI118" s="70" t="str">
        <f>+VLOOKUP(CDJ118,[4]FCSTSDV!$C$2:$T$20000,18,0)</f>
        <v>OLD) C-PAD</v>
      </c>
      <c r="CDJ118" s="74" t="s">
        <v>112</v>
      </c>
      <c r="CDK118" s="70" t="str">
        <f>+VLOOKUP(CDL118,[4]FCSTSDV!$C$2:$T$20000,18,0)</f>
        <v>OLD) C-PAD</v>
      </c>
      <c r="CDL118" s="74" t="s">
        <v>112</v>
      </c>
      <c r="CDM118" s="70" t="str">
        <f>+VLOOKUP(CDN118,[4]FCSTSDV!$C$2:$T$20000,18,0)</f>
        <v>OLD) C-PAD</v>
      </c>
      <c r="CDN118" s="74" t="s">
        <v>112</v>
      </c>
      <c r="CDO118" s="70" t="str">
        <f>+VLOOKUP(CDP118,[4]FCSTSDV!$C$2:$T$20000,18,0)</f>
        <v>OLD) C-PAD</v>
      </c>
      <c r="CDP118" s="74" t="s">
        <v>112</v>
      </c>
      <c r="CDQ118" s="70" t="str">
        <f>+VLOOKUP(CDR118,[4]FCSTSDV!$C$2:$T$20000,18,0)</f>
        <v>OLD) C-PAD</v>
      </c>
      <c r="CDR118" s="74" t="s">
        <v>112</v>
      </c>
      <c r="CDS118" s="70" t="str">
        <f>+VLOOKUP(CDT118,[4]FCSTSDV!$C$2:$T$20000,18,0)</f>
        <v>OLD) C-PAD</v>
      </c>
      <c r="CDT118" s="74" t="s">
        <v>112</v>
      </c>
      <c r="CDU118" s="70" t="str">
        <f>+VLOOKUP(CDV118,[4]FCSTSDV!$C$2:$T$20000,18,0)</f>
        <v>OLD) C-PAD</v>
      </c>
      <c r="CDV118" s="74" t="s">
        <v>112</v>
      </c>
      <c r="CDW118" s="70" t="str">
        <f>+VLOOKUP(CDX118,[4]FCSTSDV!$C$2:$T$20000,18,0)</f>
        <v>OLD) C-PAD</v>
      </c>
      <c r="CDX118" s="74" t="s">
        <v>112</v>
      </c>
      <c r="CDY118" s="70" t="str">
        <f>+VLOOKUP(CDZ118,[4]FCSTSDV!$C$2:$T$20000,18,0)</f>
        <v>OLD) C-PAD</v>
      </c>
      <c r="CDZ118" s="74" t="s">
        <v>112</v>
      </c>
      <c r="CEA118" s="70" t="str">
        <f>+VLOOKUP(CEB118,[4]FCSTSDV!$C$2:$T$20000,18,0)</f>
        <v>OLD) C-PAD</v>
      </c>
      <c r="CEB118" s="74" t="s">
        <v>112</v>
      </c>
      <c r="CEC118" s="70" t="str">
        <f>+VLOOKUP(CED118,[4]FCSTSDV!$C$2:$T$20000,18,0)</f>
        <v>OLD) C-PAD</v>
      </c>
      <c r="CED118" s="74" t="s">
        <v>112</v>
      </c>
      <c r="CEE118" s="70" t="str">
        <f>+VLOOKUP(CEF118,[4]FCSTSDV!$C$2:$T$20000,18,0)</f>
        <v>OLD) C-PAD</v>
      </c>
      <c r="CEF118" s="74" t="s">
        <v>112</v>
      </c>
      <c r="CEG118" s="70" t="str">
        <f>+VLOOKUP(CEH118,[4]FCSTSDV!$C$2:$T$20000,18,0)</f>
        <v>OLD) C-PAD</v>
      </c>
      <c r="CEH118" s="74" t="s">
        <v>112</v>
      </c>
      <c r="CEI118" s="70" t="str">
        <f>+VLOOKUP(CEJ118,[4]FCSTSDV!$C$2:$T$20000,18,0)</f>
        <v>OLD) C-PAD</v>
      </c>
      <c r="CEJ118" s="74" t="s">
        <v>112</v>
      </c>
      <c r="CEK118" s="70" t="str">
        <f>+VLOOKUP(CEL118,[4]FCSTSDV!$C$2:$T$20000,18,0)</f>
        <v>OLD) C-PAD</v>
      </c>
      <c r="CEL118" s="74" t="s">
        <v>112</v>
      </c>
      <c r="CEM118" s="70" t="str">
        <f>+VLOOKUP(CEN118,[4]FCSTSDV!$C$2:$T$20000,18,0)</f>
        <v>OLD) C-PAD</v>
      </c>
      <c r="CEN118" s="74" t="s">
        <v>112</v>
      </c>
      <c r="CEO118" s="70" t="str">
        <f>+VLOOKUP(CEP118,[4]FCSTSDV!$C$2:$T$20000,18,0)</f>
        <v>OLD) C-PAD</v>
      </c>
      <c r="CEP118" s="74" t="s">
        <v>112</v>
      </c>
      <c r="CEQ118" s="70" t="str">
        <f>+VLOOKUP(CER118,[4]FCSTSDV!$C$2:$T$20000,18,0)</f>
        <v>OLD) C-PAD</v>
      </c>
      <c r="CER118" s="74" t="s">
        <v>112</v>
      </c>
      <c r="CES118" s="70" t="str">
        <f>+VLOOKUP(CET118,[4]FCSTSDV!$C$2:$T$20000,18,0)</f>
        <v>OLD) C-PAD</v>
      </c>
      <c r="CET118" s="74" t="s">
        <v>112</v>
      </c>
      <c r="CEU118" s="70" t="str">
        <f>+VLOOKUP(CEV118,[4]FCSTSDV!$C$2:$T$20000,18,0)</f>
        <v>OLD) C-PAD</v>
      </c>
      <c r="CEV118" s="74" t="s">
        <v>112</v>
      </c>
      <c r="CEW118" s="70" t="str">
        <f>+VLOOKUP(CEX118,[4]FCSTSDV!$C$2:$T$20000,18,0)</f>
        <v>OLD) C-PAD</v>
      </c>
      <c r="CEX118" s="74" t="s">
        <v>112</v>
      </c>
      <c r="CEY118" s="70" t="str">
        <f>+VLOOKUP(CEZ118,[4]FCSTSDV!$C$2:$T$20000,18,0)</f>
        <v>OLD) C-PAD</v>
      </c>
      <c r="CEZ118" s="74" t="s">
        <v>112</v>
      </c>
      <c r="CFA118" s="70" t="str">
        <f>+VLOOKUP(CFB118,[4]FCSTSDV!$C$2:$T$20000,18,0)</f>
        <v>OLD) C-PAD</v>
      </c>
      <c r="CFB118" s="74" t="s">
        <v>112</v>
      </c>
      <c r="CFC118" s="70" t="str">
        <f>+VLOOKUP(CFD118,[4]FCSTSDV!$C$2:$T$20000,18,0)</f>
        <v>OLD) C-PAD</v>
      </c>
      <c r="CFD118" s="74" t="s">
        <v>112</v>
      </c>
      <c r="CFE118" s="70" t="str">
        <f>+VLOOKUP(CFF118,[4]FCSTSDV!$C$2:$T$20000,18,0)</f>
        <v>OLD) C-PAD</v>
      </c>
      <c r="CFF118" s="74" t="s">
        <v>112</v>
      </c>
      <c r="CFG118" s="70" t="str">
        <f>+VLOOKUP(CFH118,[4]FCSTSDV!$C$2:$T$20000,18,0)</f>
        <v>OLD) C-PAD</v>
      </c>
      <c r="CFH118" s="74" t="s">
        <v>112</v>
      </c>
      <c r="CFI118" s="70" t="str">
        <f>+VLOOKUP(CFJ118,[4]FCSTSDV!$C$2:$T$20000,18,0)</f>
        <v>OLD) C-PAD</v>
      </c>
      <c r="CFJ118" s="74" t="s">
        <v>112</v>
      </c>
      <c r="CFK118" s="70" t="str">
        <f>+VLOOKUP(CFL118,[4]FCSTSDV!$C$2:$T$20000,18,0)</f>
        <v>OLD) C-PAD</v>
      </c>
      <c r="CFL118" s="74" t="s">
        <v>112</v>
      </c>
      <c r="CFM118" s="70" t="str">
        <f>+VLOOKUP(CFN118,[4]FCSTSDV!$C$2:$T$20000,18,0)</f>
        <v>OLD) C-PAD</v>
      </c>
      <c r="CFN118" s="74" t="s">
        <v>112</v>
      </c>
      <c r="CFO118" s="70" t="str">
        <f>+VLOOKUP(CFP118,[4]FCSTSDV!$C$2:$T$20000,18,0)</f>
        <v>OLD) C-PAD</v>
      </c>
      <c r="CFP118" s="74" t="s">
        <v>112</v>
      </c>
      <c r="CFQ118" s="70" t="str">
        <f>+VLOOKUP(CFR118,[4]FCSTSDV!$C$2:$T$20000,18,0)</f>
        <v>OLD) C-PAD</v>
      </c>
      <c r="CFR118" s="74" t="s">
        <v>112</v>
      </c>
      <c r="CFS118" s="70" t="str">
        <f>+VLOOKUP(CFT118,[4]FCSTSDV!$C$2:$T$20000,18,0)</f>
        <v>OLD) C-PAD</v>
      </c>
      <c r="CFT118" s="74" t="s">
        <v>112</v>
      </c>
      <c r="CFU118" s="70" t="str">
        <f>+VLOOKUP(CFV118,[4]FCSTSDV!$C$2:$T$20000,18,0)</f>
        <v>OLD) C-PAD</v>
      </c>
      <c r="CFV118" s="74" t="s">
        <v>112</v>
      </c>
      <c r="CFW118" s="70" t="str">
        <f>+VLOOKUP(CFX118,[4]FCSTSDV!$C$2:$T$20000,18,0)</f>
        <v>OLD) C-PAD</v>
      </c>
      <c r="CFX118" s="74" t="s">
        <v>112</v>
      </c>
      <c r="CFY118" s="70" t="str">
        <f>+VLOOKUP(CFZ118,[4]FCSTSDV!$C$2:$T$20000,18,0)</f>
        <v>OLD) C-PAD</v>
      </c>
      <c r="CFZ118" s="74" t="s">
        <v>112</v>
      </c>
      <c r="CGA118" s="70" t="str">
        <f>+VLOOKUP(CGB118,[4]FCSTSDV!$C$2:$T$20000,18,0)</f>
        <v>OLD) C-PAD</v>
      </c>
      <c r="CGB118" s="74" t="s">
        <v>112</v>
      </c>
      <c r="CGC118" s="70" t="str">
        <f>+VLOOKUP(CGD118,[4]FCSTSDV!$C$2:$T$20000,18,0)</f>
        <v>OLD) C-PAD</v>
      </c>
      <c r="CGD118" s="74" t="s">
        <v>112</v>
      </c>
      <c r="CGE118" s="70" t="str">
        <f>+VLOOKUP(CGF118,[4]FCSTSDV!$C$2:$T$20000,18,0)</f>
        <v>OLD) C-PAD</v>
      </c>
      <c r="CGF118" s="74" t="s">
        <v>112</v>
      </c>
      <c r="CGG118" s="70" t="str">
        <f>+VLOOKUP(CGH118,[4]FCSTSDV!$C$2:$T$20000,18,0)</f>
        <v>OLD) C-PAD</v>
      </c>
      <c r="CGH118" s="74" t="s">
        <v>112</v>
      </c>
      <c r="CGI118" s="70" t="str">
        <f>+VLOOKUP(CGJ118,[4]FCSTSDV!$C$2:$T$20000,18,0)</f>
        <v>OLD) C-PAD</v>
      </c>
      <c r="CGJ118" s="74" t="s">
        <v>112</v>
      </c>
      <c r="CGK118" s="70" t="str">
        <f>+VLOOKUP(CGL118,[4]FCSTSDV!$C$2:$T$20000,18,0)</f>
        <v>OLD) C-PAD</v>
      </c>
      <c r="CGL118" s="74" t="s">
        <v>112</v>
      </c>
      <c r="CGM118" s="70" t="str">
        <f>+VLOOKUP(CGN118,[4]FCSTSDV!$C$2:$T$20000,18,0)</f>
        <v>OLD) C-PAD</v>
      </c>
      <c r="CGN118" s="74" t="s">
        <v>112</v>
      </c>
      <c r="CGO118" s="70" t="str">
        <f>+VLOOKUP(CGP118,[4]FCSTSDV!$C$2:$T$20000,18,0)</f>
        <v>OLD) C-PAD</v>
      </c>
      <c r="CGP118" s="74" t="s">
        <v>112</v>
      </c>
      <c r="CGQ118" s="70" t="str">
        <f>+VLOOKUP(CGR118,[4]FCSTSDV!$C$2:$T$20000,18,0)</f>
        <v>OLD) C-PAD</v>
      </c>
      <c r="CGR118" s="74" t="s">
        <v>112</v>
      </c>
      <c r="CGS118" s="70" t="str">
        <f>+VLOOKUP(CGT118,[4]FCSTSDV!$C$2:$T$20000,18,0)</f>
        <v>OLD) C-PAD</v>
      </c>
      <c r="CGT118" s="74" t="s">
        <v>112</v>
      </c>
      <c r="CGU118" s="70" t="str">
        <f>+VLOOKUP(CGV118,[4]FCSTSDV!$C$2:$T$20000,18,0)</f>
        <v>OLD) C-PAD</v>
      </c>
      <c r="CGV118" s="74" t="s">
        <v>112</v>
      </c>
      <c r="CGW118" s="70" t="str">
        <f>+VLOOKUP(CGX118,[4]FCSTSDV!$C$2:$T$20000,18,0)</f>
        <v>OLD) C-PAD</v>
      </c>
      <c r="CGX118" s="74" t="s">
        <v>112</v>
      </c>
      <c r="CGY118" s="70" t="str">
        <f>+VLOOKUP(CGZ118,[4]FCSTSDV!$C$2:$T$20000,18,0)</f>
        <v>OLD) C-PAD</v>
      </c>
      <c r="CGZ118" s="74" t="s">
        <v>112</v>
      </c>
      <c r="CHA118" s="70" t="str">
        <f>+VLOOKUP(CHB118,[4]FCSTSDV!$C$2:$T$20000,18,0)</f>
        <v>OLD) C-PAD</v>
      </c>
      <c r="CHB118" s="74" t="s">
        <v>112</v>
      </c>
      <c r="CHC118" s="70" t="str">
        <f>+VLOOKUP(CHD118,[4]FCSTSDV!$C$2:$T$20000,18,0)</f>
        <v>OLD) C-PAD</v>
      </c>
      <c r="CHD118" s="74" t="s">
        <v>112</v>
      </c>
      <c r="CHE118" s="70" t="str">
        <f>+VLOOKUP(CHF118,[4]FCSTSDV!$C$2:$T$20000,18,0)</f>
        <v>OLD) C-PAD</v>
      </c>
      <c r="CHF118" s="74" t="s">
        <v>112</v>
      </c>
      <c r="CHG118" s="70" t="str">
        <f>+VLOOKUP(CHH118,[4]FCSTSDV!$C$2:$T$20000,18,0)</f>
        <v>OLD) C-PAD</v>
      </c>
      <c r="CHH118" s="74" t="s">
        <v>112</v>
      </c>
      <c r="CHI118" s="70" t="str">
        <f>+VLOOKUP(CHJ118,[4]FCSTSDV!$C$2:$T$20000,18,0)</f>
        <v>OLD) C-PAD</v>
      </c>
      <c r="CHJ118" s="74" t="s">
        <v>112</v>
      </c>
      <c r="CHK118" s="70" t="str">
        <f>+VLOOKUP(CHL118,[4]FCSTSDV!$C$2:$T$20000,18,0)</f>
        <v>OLD) C-PAD</v>
      </c>
      <c r="CHL118" s="74" t="s">
        <v>112</v>
      </c>
      <c r="CHM118" s="70" t="str">
        <f>+VLOOKUP(CHN118,[4]FCSTSDV!$C$2:$T$20000,18,0)</f>
        <v>OLD) C-PAD</v>
      </c>
      <c r="CHN118" s="74" t="s">
        <v>112</v>
      </c>
      <c r="CHO118" s="70" t="str">
        <f>+VLOOKUP(CHP118,[4]FCSTSDV!$C$2:$T$20000,18,0)</f>
        <v>OLD) C-PAD</v>
      </c>
      <c r="CHP118" s="74" t="s">
        <v>112</v>
      </c>
      <c r="CHQ118" s="70" t="str">
        <f>+VLOOKUP(CHR118,[4]FCSTSDV!$C$2:$T$20000,18,0)</f>
        <v>OLD) C-PAD</v>
      </c>
      <c r="CHR118" s="74" t="s">
        <v>112</v>
      </c>
      <c r="CHS118" s="70" t="str">
        <f>+VLOOKUP(CHT118,[4]FCSTSDV!$C$2:$T$20000,18,0)</f>
        <v>OLD) C-PAD</v>
      </c>
      <c r="CHT118" s="74" t="s">
        <v>112</v>
      </c>
      <c r="CHU118" s="70" t="str">
        <f>+VLOOKUP(CHV118,[4]FCSTSDV!$C$2:$T$20000,18,0)</f>
        <v>OLD) C-PAD</v>
      </c>
      <c r="CHV118" s="74" t="s">
        <v>112</v>
      </c>
      <c r="CHW118" s="70" t="str">
        <f>+VLOOKUP(CHX118,[4]FCSTSDV!$C$2:$T$20000,18,0)</f>
        <v>OLD) C-PAD</v>
      </c>
      <c r="CHX118" s="74" t="s">
        <v>112</v>
      </c>
      <c r="CHY118" s="70" t="str">
        <f>+VLOOKUP(CHZ118,[4]FCSTSDV!$C$2:$T$20000,18,0)</f>
        <v>OLD) C-PAD</v>
      </c>
      <c r="CHZ118" s="74" t="s">
        <v>112</v>
      </c>
      <c r="CIA118" s="70" t="str">
        <f>+VLOOKUP(CIB118,[4]FCSTSDV!$C$2:$T$20000,18,0)</f>
        <v>OLD) C-PAD</v>
      </c>
      <c r="CIB118" s="74" t="s">
        <v>112</v>
      </c>
      <c r="CIC118" s="70" t="str">
        <f>+VLOOKUP(CID118,[4]FCSTSDV!$C$2:$T$20000,18,0)</f>
        <v>OLD) C-PAD</v>
      </c>
      <c r="CID118" s="74" t="s">
        <v>112</v>
      </c>
      <c r="CIE118" s="70" t="str">
        <f>+VLOOKUP(CIF118,[4]FCSTSDV!$C$2:$T$20000,18,0)</f>
        <v>OLD) C-PAD</v>
      </c>
      <c r="CIF118" s="74" t="s">
        <v>112</v>
      </c>
      <c r="CIG118" s="70" t="str">
        <f>+VLOOKUP(CIH118,[4]FCSTSDV!$C$2:$T$20000,18,0)</f>
        <v>OLD) C-PAD</v>
      </c>
      <c r="CIH118" s="74" t="s">
        <v>112</v>
      </c>
      <c r="CII118" s="70" t="str">
        <f>+VLOOKUP(CIJ118,[4]FCSTSDV!$C$2:$T$20000,18,0)</f>
        <v>OLD) C-PAD</v>
      </c>
      <c r="CIJ118" s="74" t="s">
        <v>112</v>
      </c>
      <c r="CIK118" s="70" t="str">
        <f>+VLOOKUP(CIL118,[4]FCSTSDV!$C$2:$T$20000,18,0)</f>
        <v>OLD) C-PAD</v>
      </c>
      <c r="CIL118" s="74" t="s">
        <v>112</v>
      </c>
      <c r="CIM118" s="70" t="str">
        <f>+VLOOKUP(CIN118,[4]FCSTSDV!$C$2:$T$20000,18,0)</f>
        <v>OLD) C-PAD</v>
      </c>
      <c r="CIN118" s="74" t="s">
        <v>112</v>
      </c>
      <c r="CIO118" s="70" t="str">
        <f>+VLOOKUP(CIP118,[4]FCSTSDV!$C$2:$T$20000,18,0)</f>
        <v>OLD) C-PAD</v>
      </c>
      <c r="CIP118" s="74" t="s">
        <v>112</v>
      </c>
      <c r="CIQ118" s="70" t="str">
        <f>+VLOOKUP(CIR118,[4]FCSTSDV!$C$2:$T$20000,18,0)</f>
        <v>OLD) C-PAD</v>
      </c>
      <c r="CIR118" s="74" t="s">
        <v>112</v>
      </c>
      <c r="CIS118" s="70" t="str">
        <f>+VLOOKUP(CIT118,[4]FCSTSDV!$C$2:$T$20000,18,0)</f>
        <v>OLD) C-PAD</v>
      </c>
      <c r="CIT118" s="74" t="s">
        <v>112</v>
      </c>
      <c r="CIU118" s="70" t="str">
        <f>+VLOOKUP(CIV118,[4]FCSTSDV!$C$2:$T$20000,18,0)</f>
        <v>OLD) C-PAD</v>
      </c>
      <c r="CIV118" s="74" t="s">
        <v>112</v>
      </c>
      <c r="CIW118" s="70" t="str">
        <f>+VLOOKUP(CIX118,[4]FCSTSDV!$C$2:$T$20000,18,0)</f>
        <v>OLD) C-PAD</v>
      </c>
      <c r="CIX118" s="74" t="s">
        <v>112</v>
      </c>
      <c r="CIY118" s="70" t="str">
        <f>+VLOOKUP(CIZ118,[4]FCSTSDV!$C$2:$T$20000,18,0)</f>
        <v>OLD) C-PAD</v>
      </c>
      <c r="CIZ118" s="74" t="s">
        <v>112</v>
      </c>
      <c r="CJA118" s="70" t="str">
        <f>+VLOOKUP(CJB118,[4]FCSTSDV!$C$2:$T$20000,18,0)</f>
        <v>OLD) C-PAD</v>
      </c>
      <c r="CJB118" s="74" t="s">
        <v>112</v>
      </c>
      <c r="CJC118" s="70" t="str">
        <f>+VLOOKUP(CJD118,[4]FCSTSDV!$C$2:$T$20000,18,0)</f>
        <v>OLD) C-PAD</v>
      </c>
      <c r="CJD118" s="74" t="s">
        <v>112</v>
      </c>
      <c r="CJE118" s="70" t="str">
        <f>+VLOOKUP(CJF118,[4]FCSTSDV!$C$2:$T$20000,18,0)</f>
        <v>OLD) C-PAD</v>
      </c>
      <c r="CJF118" s="74" t="s">
        <v>112</v>
      </c>
      <c r="CJG118" s="70" t="str">
        <f>+VLOOKUP(CJH118,[4]FCSTSDV!$C$2:$T$20000,18,0)</f>
        <v>OLD) C-PAD</v>
      </c>
      <c r="CJH118" s="74" t="s">
        <v>112</v>
      </c>
      <c r="CJI118" s="70" t="str">
        <f>+VLOOKUP(CJJ118,[4]FCSTSDV!$C$2:$T$20000,18,0)</f>
        <v>OLD) C-PAD</v>
      </c>
      <c r="CJJ118" s="74" t="s">
        <v>112</v>
      </c>
      <c r="CJK118" s="70" t="str">
        <f>+VLOOKUP(CJL118,[4]FCSTSDV!$C$2:$T$20000,18,0)</f>
        <v>OLD) C-PAD</v>
      </c>
      <c r="CJL118" s="74" t="s">
        <v>112</v>
      </c>
      <c r="CJM118" s="70" t="str">
        <f>+VLOOKUP(CJN118,[4]FCSTSDV!$C$2:$T$20000,18,0)</f>
        <v>OLD) C-PAD</v>
      </c>
      <c r="CJN118" s="74" t="s">
        <v>112</v>
      </c>
      <c r="CJO118" s="70" t="str">
        <f>+VLOOKUP(CJP118,[4]FCSTSDV!$C$2:$T$20000,18,0)</f>
        <v>OLD) C-PAD</v>
      </c>
      <c r="CJP118" s="74" t="s">
        <v>112</v>
      </c>
      <c r="CJQ118" s="70" t="str">
        <f>+VLOOKUP(CJR118,[4]FCSTSDV!$C$2:$T$20000,18,0)</f>
        <v>OLD) C-PAD</v>
      </c>
      <c r="CJR118" s="74" t="s">
        <v>112</v>
      </c>
      <c r="CJS118" s="70" t="str">
        <f>+VLOOKUP(CJT118,[4]FCSTSDV!$C$2:$T$20000,18,0)</f>
        <v>OLD) C-PAD</v>
      </c>
      <c r="CJT118" s="74" t="s">
        <v>112</v>
      </c>
      <c r="CJU118" s="70" t="str">
        <f>+VLOOKUP(CJV118,[4]FCSTSDV!$C$2:$T$20000,18,0)</f>
        <v>OLD) C-PAD</v>
      </c>
      <c r="CJV118" s="74" t="s">
        <v>112</v>
      </c>
      <c r="CJW118" s="70" t="str">
        <f>+VLOOKUP(CJX118,[4]FCSTSDV!$C$2:$T$20000,18,0)</f>
        <v>OLD) C-PAD</v>
      </c>
      <c r="CJX118" s="74" t="s">
        <v>112</v>
      </c>
      <c r="CJY118" s="70" t="str">
        <f>+VLOOKUP(CJZ118,[4]FCSTSDV!$C$2:$T$20000,18,0)</f>
        <v>OLD) C-PAD</v>
      </c>
      <c r="CJZ118" s="74" t="s">
        <v>112</v>
      </c>
      <c r="CKA118" s="70" t="str">
        <f>+VLOOKUP(CKB118,[4]FCSTSDV!$C$2:$T$20000,18,0)</f>
        <v>OLD) C-PAD</v>
      </c>
      <c r="CKB118" s="74" t="s">
        <v>112</v>
      </c>
      <c r="CKC118" s="70" t="str">
        <f>+VLOOKUP(CKD118,[4]FCSTSDV!$C$2:$T$20000,18,0)</f>
        <v>OLD) C-PAD</v>
      </c>
      <c r="CKD118" s="74" t="s">
        <v>112</v>
      </c>
      <c r="CKE118" s="70" t="str">
        <f>+VLOOKUP(CKF118,[4]FCSTSDV!$C$2:$T$20000,18,0)</f>
        <v>OLD) C-PAD</v>
      </c>
      <c r="CKF118" s="74" t="s">
        <v>112</v>
      </c>
      <c r="CKG118" s="70" t="str">
        <f>+VLOOKUP(CKH118,[4]FCSTSDV!$C$2:$T$20000,18,0)</f>
        <v>OLD) C-PAD</v>
      </c>
      <c r="CKH118" s="74" t="s">
        <v>112</v>
      </c>
      <c r="CKI118" s="70" t="str">
        <f>+VLOOKUP(CKJ118,[4]FCSTSDV!$C$2:$T$20000,18,0)</f>
        <v>OLD) C-PAD</v>
      </c>
      <c r="CKJ118" s="74" t="s">
        <v>112</v>
      </c>
      <c r="CKK118" s="70" t="str">
        <f>+VLOOKUP(CKL118,[4]FCSTSDV!$C$2:$T$20000,18,0)</f>
        <v>OLD) C-PAD</v>
      </c>
      <c r="CKL118" s="74" t="s">
        <v>112</v>
      </c>
      <c r="CKM118" s="70" t="str">
        <f>+VLOOKUP(CKN118,[4]FCSTSDV!$C$2:$T$20000,18,0)</f>
        <v>OLD) C-PAD</v>
      </c>
      <c r="CKN118" s="74" t="s">
        <v>112</v>
      </c>
      <c r="CKO118" s="70" t="str">
        <f>+VLOOKUP(CKP118,[4]FCSTSDV!$C$2:$T$20000,18,0)</f>
        <v>OLD) C-PAD</v>
      </c>
      <c r="CKP118" s="74" t="s">
        <v>112</v>
      </c>
      <c r="CKQ118" s="70" t="str">
        <f>+VLOOKUP(CKR118,[4]FCSTSDV!$C$2:$T$20000,18,0)</f>
        <v>OLD) C-PAD</v>
      </c>
      <c r="CKR118" s="74" t="s">
        <v>112</v>
      </c>
      <c r="CKS118" s="70" t="str">
        <f>+VLOOKUP(CKT118,[4]FCSTSDV!$C$2:$T$20000,18,0)</f>
        <v>OLD) C-PAD</v>
      </c>
      <c r="CKT118" s="74" t="s">
        <v>112</v>
      </c>
      <c r="CKU118" s="70" t="str">
        <f>+VLOOKUP(CKV118,[4]FCSTSDV!$C$2:$T$20000,18,0)</f>
        <v>OLD) C-PAD</v>
      </c>
      <c r="CKV118" s="74" t="s">
        <v>112</v>
      </c>
      <c r="CKW118" s="70" t="str">
        <f>+VLOOKUP(CKX118,[4]FCSTSDV!$C$2:$T$20000,18,0)</f>
        <v>OLD) C-PAD</v>
      </c>
      <c r="CKX118" s="74" t="s">
        <v>112</v>
      </c>
      <c r="CKY118" s="70" t="str">
        <f>+VLOOKUP(CKZ118,[4]FCSTSDV!$C$2:$T$20000,18,0)</f>
        <v>OLD) C-PAD</v>
      </c>
      <c r="CKZ118" s="74" t="s">
        <v>112</v>
      </c>
      <c r="CLA118" s="70" t="str">
        <f>+VLOOKUP(CLB118,[4]FCSTSDV!$C$2:$T$20000,18,0)</f>
        <v>OLD) C-PAD</v>
      </c>
      <c r="CLB118" s="74" t="s">
        <v>112</v>
      </c>
      <c r="CLC118" s="70" t="str">
        <f>+VLOOKUP(CLD118,[4]FCSTSDV!$C$2:$T$20000,18,0)</f>
        <v>OLD) C-PAD</v>
      </c>
      <c r="CLD118" s="74" t="s">
        <v>112</v>
      </c>
      <c r="CLE118" s="70" t="str">
        <f>+VLOOKUP(CLF118,[4]FCSTSDV!$C$2:$T$20000,18,0)</f>
        <v>OLD) C-PAD</v>
      </c>
      <c r="CLF118" s="74" t="s">
        <v>112</v>
      </c>
      <c r="CLG118" s="70" t="str">
        <f>+VLOOKUP(CLH118,[4]FCSTSDV!$C$2:$T$20000,18,0)</f>
        <v>OLD) C-PAD</v>
      </c>
      <c r="CLH118" s="74" t="s">
        <v>112</v>
      </c>
      <c r="CLI118" s="70" t="str">
        <f>+VLOOKUP(CLJ118,[4]FCSTSDV!$C$2:$T$20000,18,0)</f>
        <v>OLD) C-PAD</v>
      </c>
      <c r="CLJ118" s="74" t="s">
        <v>112</v>
      </c>
      <c r="CLK118" s="70" t="str">
        <f>+VLOOKUP(CLL118,[4]FCSTSDV!$C$2:$T$20000,18,0)</f>
        <v>OLD) C-PAD</v>
      </c>
      <c r="CLL118" s="74" t="s">
        <v>112</v>
      </c>
      <c r="CLM118" s="70" t="str">
        <f>+VLOOKUP(CLN118,[4]FCSTSDV!$C$2:$T$20000,18,0)</f>
        <v>OLD) C-PAD</v>
      </c>
      <c r="CLN118" s="74" t="s">
        <v>112</v>
      </c>
      <c r="CLO118" s="70" t="str">
        <f>+VLOOKUP(CLP118,[4]FCSTSDV!$C$2:$T$20000,18,0)</f>
        <v>OLD) C-PAD</v>
      </c>
      <c r="CLP118" s="74" t="s">
        <v>112</v>
      </c>
      <c r="CLQ118" s="70" t="str">
        <f>+VLOOKUP(CLR118,[4]FCSTSDV!$C$2:$T$20000,18,0)</f>
        <v>OLD) C-PAD</v>
      </c>
      <c r="CLR118" s="74" t="s">
        <v>112</v>
      </c>
      <c r="CLS118" s="70" t="str">
        <f>+VLOOKUP(CLT118,[4]FCSTSDV!$C$2:$T$20000,18,0)</f>
        <v>OLD) C-PAD</v>
      </c>
      <c r="CLT118" s="74" t="s">
        <v>112</v>
      </c>
      <c r="CLU118" s="70" t="str">
        <f>+VLOOKUP(CLV118,[4]FCSTSDV!$C$2:$T$20000,18,0)</f>
        <v>OLD) C-PAD</v>
      </c>
      <c r="CLV118" s="74" t="s">
        <v>112</v>
      </c>
      <c r="CLW118" s="70" t="str">
        <f>+VLOOKUP(CLX118,[4]FCSTSDV!$C$2:$T$20000,18,0)</f>
        <v>OLD) C-PAD</v>
      </c>
      <c r="CLX118" s="74" t="s">
        <v>112</v>
      </c>
      <c r="CLY118" s="70" t="str">
        <f>+VLOOKUP(CLZ118,[4]FCSTSDV!$C$2:$T$20000,18,0)</f>
        <v>OLD) C-PAD</v>
      </c>
      <c r="CLZ118" s="74" t="s">
        <v>112</v>
      </c>
      <c r="CMA118" s="70" t="str">
        <f>+VLOOKUP(CMB118,[4]FCSTSDV!$C$2:$T$20000,18,0)</f>
        <v>OLD) C-PAD</v>
      </c>
      <c r="CMB118" s="74" t="s">
        <v>112</v>
      </c>
      <c r="CMC118" s="70" t="str">
        <f>+VLOOKUP(CMD118,[4]FCSTSDV!$C$2:$T$20000,18,0)</f>
        <v>OLD) C-PAD</v>
      </c>
      <c r="CMD118" s="74" t="s">
        <v>112</v>
      </c>
      <c r="CME118" s="70" t="str">
        <f>+VLOOKUP(CMF118,[4]FCSTSDV!$C$2:$T$20000,18,0)</f>
        <v>OLD) C-PAD</v>
      </c>
      <c r="CMF118" s="74" t="s">
        <v>112</v>
      </c>
      <c r="CMG118" s="70" t="str">
        <f>+VLOOKUP(CMH118,[4]FCSTSDV!$C$2:$T$20000,18,0)</f>
        <v>OLD) C-PAD</v>
      </c>
      <c r="CMH118" s="74" t="s">
        <v>112</v>
      </c>
      <c r="CMI118" s="70" t="str">
        <f>+VLOOKUP(CMJ118,[4]FCSTSDV!$C$2:$T$20000,18,0)</f>
        <v>OLD) C-PAD</v>
      </c>
      <c r="CMJ118" s="74" t="s">
        <v>112</v>
      </c>
      <c r="CMK118" s="70" t="str">
        <f>+VLOOKUP(CML118,[4]FCSTSDV!$C$2:$T$20000,18,0)</f>
        <v>OLD) C-PAD</v>
      </c>
      <c r="CML118" s="74" t="s">
        <v>112</v>
      </c>
      <c r="CMM118" s="70" t="str">
        <f>+VLOOKUP(CMN118,[4]FCSTSDV!$C$2:$T$20000,18,0)</f>
        <v>OLD) C-PAD</v>
      </c>
      <c r="CMN118" s="74" t="s">
        <v>112</v>
      </c>
      <c r="CMO118" s="70" t="str">
        <f>+VLOOKUP(CMP118,[4]FCSTSDV!$C$2:$T$20000,18,0)</f>
        <v>OLD) C-PAD</v>
      </c>
      <c r="CMP118" s="74" t="s">
        <v>112</v>
      </c>
      <c r="CMQ118" s="70" t="str">
        <f>+VLOOKUP(CMR118,[4]FCSTSDV!$C$2:$T$20000,18,0)</f>
        <v>OLD) C-PAD</v>
      </c>
      <c r="CMR118" s="74" t="s">
        <v>112</v>
      </c>
      <c r="CMS118" s="70" t="str">
        <f>+VLOOKUP(CMT118,[4]FCSTSDV!$C$2:$T$20000,18,0)</f>
        <v>OLD) C-PAD</v>
      </c>
      <c r="CMT118" s="74" t="s">
        <v>112</v>
      </c>
      <c r="CMU118" s="70" t="str">
        <f>+VLOOKUP(CMV118,[4]FCSTSDV!$C$2:$T$20000,18,0)</f>
        <v>OLD) C-PAD</v>
      </c>
      <c r="CMV118" s="74" t="s">
        <v>112</v>
      </c>
      <c r="CMW118" s="70" t="str">
        <f>+VLOOKUP(CMX118,[4]FCSTSDV!$C$2:$T$20000,18,0)</f>
        <v>OLD) C-PAD</v>
      </c>
      <c r="CMX118" s="74" t="s">
        <v>112</v>
      </c>
      <c r="CMY118" s="70" t="str">
        <f>+VLOOKUP(CMZ118,[4]FCSTSDV!$C$2:$T$20000,18,0)</f>
        <v>OLD) C-PAD</v>
      </c>
      <c r="CMZ118" s="74" t="s">
        <v>112</v>
      </c>
      <c r="CNA118" s="70" t="str">
        <f>+VLOOKUP(CNB118,[4]FCSTSDV!$C$2:$T$20000,18,0)</f>
        <v>OLD) C-PAD</v>
      </c>
      <c r="CNB118" s="74" t="s">
        <v>112</v>
      </c>
      <c r="CNC118" s="70" t="str">
        <f>+VLOOKUP(CND118,[4]FCSTSDV!$C$2:$T$20000,18,0)</f>
        <v>OLD) C-PAD</v>
      </c>
      <c r="CND118" s="74" t="s">
        <v>112</v>
      </c>
      <c r="CNE118" s="70" t="str">
        <f>+VLOOKUP(CNF118,[4]FCSTSDV!$C$2:$T$20000,18,0)</f>
        <v>OLD) C-PAD</v>
      </c>
      <c r="CNF118" s="74" t="s">
        <v>112</v>
      </c>
      <c r="CNG118" s="70" t="str">
        <f>+VLOOKUP(CNH118,[4]FCSTSDV!$C$2:$T$20000,18,0)</f>
        <v>OLD) C-PAD</v>
      </c>
      <c r="CNH118" s="74" t="s">
        <v>112</v>
      </c>
      <c r="CNI118" s="70" t="str">
        <f>+VLOOKUP(CNJ118,[4]FCSTSDV!$C$2:$T$20000,18,0)</f>
        <v>OLD) C-PAD</v>
      </c>
      <c r="CNJ118" s="74" t="s">
        <v>112</v>
      </c>
      <c r="CNK118" s="70" t="str">
        <f>+VLOOKUP(CNL118,[4]FCSTSDV!$C$2:$T$20000,18,0)</f>
        <v>OLD) C-PAD</v>
      </c>
      <c r="CNL118" s="74" t="s">
        <v>112</v>
      </c>
      <c r="CNM118" s="70" t="str">
        <f>+VLOOKUP(CNN118,[4]FCSTSDV!$C$2:$T$20000,18,0)</f>
        <v>OLD) C-PAD</v>
      </c>
      <c r="CNN118" s="74" t="s">
        <v>112</v>
      </c>
      <c r="CNO118" s="70" t="str">
        <f>+VLOOKUP(CNP118,[4]FCSTSDV!$C$2:$T$20000,18,0)</f>
        <v>OLD) C-PAD</v>
      </c>
      <c r="CNP118" s="74" t="s">
        <v>112</v>
      </c>
      <c r="CNQ118" s="70" t="str">
        <f>+VLOOKUP(CNR118,[4]FCSTSDV!$C$2:$T$20000,18,0)</f>
        <v>OLD) C-PAD</v>
      </c>
      <c r="CNR118" s="74" t="s">
        <v>112</v>
      </c>
      <c r="CNS118" s="70" t="str">
        <f>+VLOOKUP(CNT118,[4]FCSTSDV!$C$2:$T$20000,18,0)</f>
        <v>OLD) C-PAD</v>
      </c>
      <c r="CNT118" s="74" t="s">
        <v>112</v>
      </c>
      <c r="CNU118" s="70" t="str">
        <f>+VLOOKUP(CNV118,[4]FCSTSDV!$C$2:$T$20000,18,0)</f>
        <v>OLD) C-PAD</v>
      </c>
      <c r="CNV118" s="74" t="s">
        <v>112</v>
      </c>
      <c r="CNW118" s="70" t="str">
        <f>+VLOOKUP(CNX118,[4]FCSTSDV!$C$2:$T$20000,18,0)</f>
        <v>OLD) C-PAD</v>
      </c>
      <c r="CNX118" s="74" t="s">
        <v>112</v>
      </c>
      <c r="CNY118" s="70" t="str">
        <f>+VLOOKUP(CNZ118,[4]FCSTSDV!$C$2:$T$20000,18,0)</f>
        <v>OLD) C-PAD</v>
      </c>
      <c r="CNZ118" s="74" t="s">
        <v>112</v>
      </c>
      <c r="COA118" s="70" t="str">
        <f>+VLOOKUP(COB118,[4]FCSTSDV!$C$2:$T$20000,18,0)</f>
        <v>OLD) C-PAD</v>
      </c>
      <c r="COB118" s="74" t="s">
        <v>112</v>
      </c>
      <c r="COC118" s="70" t="str">
        <f>+VLOOKUP(COD118,[4]FCSTSDV!$C$2:$T$20000,18,0)</f>
        <v>OLD) C-PAD</v>
      </c>
      <c r="COD118" s="74" t="s">
        <v>112</v>
      </c>
      <c r="COE118" s="70" t="str">
        <f>+VLOOKUP(COF118,[4]FCSTSDV!$C$2:$T$20000,18,0)</f>
        <v>OLD) C-PAD</v>
      </c>
      <c r="COF118" s="74" t="s">
        <v>112</v>
      </c>
      <c r="COG118" s="70" t="str">
        <f>+VLOOKUP(COH118,[4]FCSTSDV!$C$2:$T$20000,18,0)</f>
        <v>OLD) C-PAD</v>
      </c>
      <c r="COH118" s="74" t="s">
        <v>112</v>
      </c>
      <c r="COI118" s="70" t="str">
        <f>+VLOOKUP(COJ118,[4]FCSTSDV!$C$2:$T$20000,18,0)</f>
        <v>OLD) C-PAD</v>
      </c>
      <c r="COJ118" s="74" t="s">
        <v>112</v>
      </c>
      <c r="COK118" s="70" t="str">
        <f>+VLOOKUP(COL118,[4]FCSTSDV!$C$2:$T$20000,18,0)</f>
        <v>OLD) C-PAD</v>
      </c>
      <c r="COL118" s="74" t="s">
        <v>112</v>
      </c>
      <c r="COM118" s="70" t="str">
        <f>+VLOOKUP(CON118,[4]FCSTSDV!$C$2:$T$20000,18,0)</f>
        <v>OLD) C-PAD</v>
      </c>
      <c r="CON118" s="74" t="s">
        <v>112</v>
      </c>
      <c r="COO118" s="70" t="str">
        <f>+VLOOKUP(COP118,[4]FCSTSDV!$C$2:$T$20000,18,0)</f>
        <v>OLD) C-PAD</v>
      </c>
      <c r="COP118" s="74" t="s">
        <v>112</v>
      </c>
      <c r="COQ118" s="70" t="str">
        <f>+VLOOKUP(COR118,[4]FCSTSDV!$C$2:$T$20000,18,0)</f>
        <v>OLD) C-PAD</v>
      </c>
      <c r="COR118" s="74" t="s">
        <v>112</v>
      </c>
      <c r="COS118" s="70" t="str">
        <f>+VLOOKUP(COT118,[4]FCSTSDV!$C$2:$T$20000,18,0)</f>
        <v>OLD) C-PAD</v>
      </c>
      <c r="COT118" s="74" t="s">
        <v>112</v>
      </c>
      <c r="COU118" s="70" t="str">
        <f>+VLOOKUP(COV118,[4]FCSTSDV!$C$2:$T$20000,18,0)</f>
        <v>OLD) C-PAD</v>
      </c>
      <c r="COV118" s="74" t="s">
        <v>112</v>
      </c>
      <c r="COW118" s="70" t="str">
        <f>+VLOOKUP(COX118,[4]FCSTSDV!$C$2:$T$20000,18,0)</f>
        <v>OLD) C-PAD</v>
      </c>
      <c r="COX118" s="74" t="s">
        <v>112</v>
      </c>
      <c r="COY118" s="70" t="str">
        <f>+VLOOKUP(COZ118,[4]FCSTSDV!$C$2:$T$20000,18,0)</f>
        <v>OLD) C-PAD</v>
      </c>
      <c r="COZ118" s="74" t="s">
        <v>112</v>
      </c>
      <c r="CPA118" s="70" t="str">
        <f>+VLOOKUP(CPB118,[4]FCSTSDV!$C$2:$T$20000,18,0)</f>
        <v>OLD) C-PAD</v>
      </c>
      <c r="CPB118" s="74" t="s">
        <v>112</v>
      </c>
      <c r="CPC118" s="70" t="str">
        <f>+VLOOKUP(CPD118,[4]FCSTSDV!$C$2:$T$20000,18,0)</f>
        <v>OLD) C-PAD</v>
      </c>
      <c r="CPD118" s="74" t="s">
        <v>112</v>
      </c>
      <c r="CPE118" s="70" t="str">
        <f>+VLOOKUP(CPF118,[4]FCSTSDV!$C$2:$T$20000,18,0)</f>
        <v>OLD) C-PAD</v>
      </c>
      <c r="CPF118" s="74" t="s">
        <v>112</v>
      </c>
      <c r="CPG118" s="70" t="str">
        <f>+VLOOKUP(CPH118,[4]FCSTSDV!$C$2:$T$20000,18,0)</f>
        <v>OLD) C-PAD</v>
      </c>
      <c r="CPH118" s="74" t="s">
        <v>112</v>
      </c>
      <c r="CPI118" s="70" t="str">
        <f>+VLOOKUP(CPJ118,[4]FCSTSDV!$C$2:$T$20000,18,0)</f>
        <v>OLD) C-PAD</v>
      </c>
      <c r="CPJ118" s="74" t="s">
        <v>112</v>
      </c>
      <c r="CPK118" s="70" t="str">
        <f>+VLOOKUP(CPL118,[4]FCSTSDV!$C$2:$T$20000,18,0)</f>
        <v>OLD) C-PAD</v>
      </c>
      <c r="CPL118" s="74" t="s">
        <v>112</v>
      </c>
      <c r="CPM118" s="70" t="str">
        <f>+VLOOKUP(CPN118,[4]FCSTSDV!$C$2:$T$20000,18,0)</f>
        <v>OLD) C-PAD</v>
      </c>
      <c r="CPN118" s="74" t="s">
        <v>112</v>
      </c>
      <c r="CPO118" s="70" t="str">
        <f>+VLOOKUP(CPP118,[4]FCSTSDV!$C$2:$T$20000,18,0)</f>
        <v>OLD) C-PAD</v>
      </c>
      <c r="CPP118" s="74" t="s">
        <v>112</v>
      </c>
      <c r="CPQ118" s="70" t="str">
        <f>+VLOOKUP(CPR118,[4]FCSTSDV!$C$2:$T$20000,18,0)</f>
        <v>OLD) C-PAD</v>
      </c>
      <c r="CPR118" s="74" t="s">
        <v>112</v>
      </c>
      <c r="CPS118" s="70" t="str">
        <f>+VLOOKUP(CPT118,[4]FCSTSDV!$C$2:$T$20000,18,0)</f>
        <v>OLD) C-PAD</v>
      </c>
      <c r="CPT118" s="74" t="s">
        <v>112</v>
      </c>
      <c r="CPU118" s="70" t="str">
        <f>+VLOOKUP(CPV118,[4]FCSTSDV!$C$2:$T$20000,18,0)</f>
        <v>OLD) C-PAD</v>
      </c>
      <c r="CPV118" s="74" t="s">
        <v>112</v>
      </c>
      <c r="CPW118" s="70" t="str">
        <f>+VLOOKUP(CPX118,[4]FCSTSDV!$C$2:$T$20000,18,0)</f>
        <v>OLD) C-PAD</v>
      </c>
      <c r="CPX118" s="74" t="s">
        <v>112</v>
      </c>
      <c r="CPY118" s="70" t="str">
        <f>+VLOOKUP(CPZ118,[4]FCSTSDV!$C$2:$T$20000,18,0)</f>
        <v>OLD) C-PAD</v>
      </c>
      <c r="CPZ118" s="74" t="s">
        <v>112</v>
      </c>
      <c r="CQA118" s="70" t="str">
        <f>+VLOOKUP(CQB118,[4]FCSTSDV!$C$2:$T$20000,18,0)</f>
        <v>OLD) C-PAD</v>
      </c>
      <c r="CQB118" s="74" t="s">
        <v>112</v>
      </c>
      <c r="CQC118" s="70" t="str">
        <f>+VLOOKUP(CQD118,[4]FCSTSDV!$C$2:$T$20000,18,0)</f>
        <v>OLD) C-PAD</v>
      </c>
      <c r="CQD118" s="74" t="s">
        <v>112</v>
      </c>
      <c r="CQE118" s="70" t="str">
        <f>+VLOOKUP(CQF118,[4]FCSTSDV!$C$2:$T$20000,18,0)</f>
        <v>OLD) C-PAD</v>
      </c>
      <c r="CQF118" s="74" t="s">
        <v>112</v>
      </c>
      <c r="CQG118" s="70" t="str">
        <f>+VLOOKUP(CQH118,[4]FCSTSDV!$C$2:$T$20000,18,0)</f>
        <v>OLD) C-PAD</v>
      </c>
      <c r="CQH118" s="74" t="s">
        <v>112</v>
      </c>
      <c r="CQI118" s="70" t="str">
        <f>+VLOOKUP(CQJ118,[4]FCSTSDV!$C$2:$T$20000,18,0)</f>
        <v>OLD) C-PAD</v>
      </c>
      <c r="CQJ118" s="74" t="s">
        <v>112</v>
      </c>
      <c r="CQK118" s="70" t="str">
        <f>+VLOOKUP(CQL118,[4]FCSTSDV!$C$2:$T$20000,18,0)</f>
        <v>OLD) C-PAD</v>
      </c>
      <c r="CQL118" s="74" t="s">
        <v>112</v>
      </c>
      <c r="CQM118" s="70" t="str">
        <f>+VLOOKUP(CQN118,[4]FCSTSDV!$C$2:$T$20000,18,0)</f>
        <v>OLD) C-PAD</v>
      </c>
      <c r="CQN118" s="74" t="s">
        <v>112</v>
      </c>
      <c r="CQO118" s="70" t="str">
        <f>+VLOOKUP(CQP118,[4]FCSTSDV!$C$2:$T$20000,18,0)</f>
        <v>OLD) C-PAD</v>
      </c>
      <c r="CQP118" s="74" t="s">
        <v>112</v>
      </c>
      <c r="CQQ118" s="70" t="str">
        <f>+VLOOKUP(CQR118,[4]FCSTSDV!$C$2:$T$20000,18,0)</f>
        <v>OLD) C-PAD</v>
      </c>
      <c r="CQR118" s="74" t="s">
        <v>112</v>
      </c>
      <c r="CQS118" s="70" t="str">
        <f>+VLOOKUP(CQT118,[4]FCSTSDV!$C$2:$T$20000,18,0)</f>
        <v>OLD) C-PAD</v>
      </c>
      <c r="CQT118" s="74" t="s">
        <v>112</v>
      </c>
      <c r="CQU118" s="70" t="str">
        <f>+VLOOKUP(CQV118,[4]FCSTSDV!$C$2:$T$20000,18,0)</f>
        <v>OLD) C-PAD</v>
      </c>
      <c r="CQV118" s="74" t="s">
        <v>112</v>
      </c>
      <c r="CQW118" s="70" t="str">
        <f>+VLOOKUP(CQX118,[4]FCSTSDV!$C$2:$T$20000,18,0)</f>
        <v>OLD) C-PAD</v>
      </c>
      <c r="CQX118" s="74" t="s">
        <v>112</v>
      </c>
      <c r="CQY118" s="70" t="str">
        <f>+VLOOKUP(CQZ118,[4]FCSTSDV!$C$2:$T$20000,18,0)</f>
        <v>OLD) C-PAD</v>
      </c>
      <c r="CQZ118" s="74" t="s">
        <v>112</v>
      </c>
      <c r="CRA118" s="70" t="str">
        <f>+VLOOKUP(CRB118,[4]FCSTSDV!$C$2:$T$20000,18,0)</f>
        <v>OLD) C-PAD</v>
      </c>
      <c r="CRB118" s="74" t="s">
        <v>112</v>
      </c>
      <c r="CRC118" s="70" t="str">
        <f>+VLOOKUP(CRD118,[4]FCSTSDV!$C$2:$T$20000,18,0)</f>
        <v>OLD) C-PAD</v>
      </c>
      <c r="CRD118" s="74" t="s">
        <v>112</v>
      </c>
      <c r="CRE118" s="70" t="str">
        <f>+VLOOKUP(CRF118,[4]FCSTSDV!$C$2:$T$20000,18,0)</f>
        <v>OLD) C-PAD</v>
      </c>
      <c r="CRF118" s="74" t="s">
        <v>112</v>
      </c>
      <c r="CRG118" s="70" t="str">
        <f>+VLOOKUP(CRH118,[4]FCSTSDV!$C$2:$T$20000,18,0)</f>
        <v>OLD) C-PAD</v>
      </c>
      <c r="CRH118" s="74" t="s">
        <v>112</v>
      </c>
      <c r="CRI118" s="70" t="str">
        <f>+VLOOKUP(CRJ118,[4]FCSTSDV!$C$2:$T$20000,18,0)</f>
        <v>OLD) C-PAD</v>
      </c>
      <c r="CRJ118" s="74" t="s">
        <v>112</v>
      </c>
      <c r="CRK118" s="70" t="str">
        <f>+VLOOKUP(CRL118,[4]FCSTSDV!$C$2:$T$20000,18,0)</f>
        <v>OLD) C-PAD</v>
      </c>
      <c r="CRL118" s="74" t="s">
        <v>112</v>
      </c>
      <c r="CRM118" s="70" t="str">
        <f>+VLOOKUP(CRN118,[4]FCSTSDV!$C$2:$T$20000,18,0)</f>
        <v>OLD) C-PAD</v>
      </c>
      <c r="CRN118" s="74" t="s">
        <v>112</v>
      </c>
      <c r="CRO118" s="70" t="str">
        <f>+VLOOKUP(CRP118,[4]FCSTSDV!$C$2:$T$20000,18,0)</f>
        <v>OLD) C-PAD</v>
      </c>
      <c r="CRP118" s="74" t="s">
        <v>112</v>
      </c>
      <c r="CRQ118" s="70" t="str">
        <f>+VLOOKUP(CRR118,[4]FCSTSDV!$C$2:$T$20000,18,0)</f>
        <v>OLD) C-PAD</v>
      </c>
      <c r="CRR118" s="74" t="s">
        <v>112</v>
      </c>
      <c r="CRS118" s="70" t="str">
        <f>+VLOOKUP(CRT118,[4]FCSTSDV!$C$2:$T$20000,18,0)</f>
        <v>OLD) C-PAD</v>
      </c>
      <c r="CRT118" s="74" t="s">
        <v>112</v>
      </c>
      <c r="CRU118" s="70" t="str">
        <f>+VLOOKUP(CRV118,[4]FCSTSDV!$C$2:$T$20000,18,0)</f>
        <v>OLD) C-PAD</v>
      </c>
      <c r="CRV118" s="74" t="s">
        <v>112</v>
      </c>
      <c r="CRW118" s="70" t="str">
        <f>+VLOOKUP(CRX118,[4]FCSTSDV!$C$2:$T$20000,18,0)</f>
        <v>OLD) C-PAD</v>
      </c>
      <c r="CRX118" s="74" t="s">
        <v>112</v>
      </c>
      <c r="CRY118" s="70" t="str">
        <f>+VLOOKUP(CRZ118,[4]FCSTSDV!$C$2:$T$20000,18,0)</f>
        <v>OLD) C-PAD</v>
      </c>
      <c r="CRZ118" s="74" t="s">
        <v>112</v>
      </c>
      <c r="CSA118" s="70" t="str">
        <f>+VLOOKUP(CSB118,[4]FCSTSDV!$C$2:$T$20000,18,0)</f>
        <v>OLD) C-PAD</v>
      </c>
      <c r="CSB118" s="74" t="s">
        <v>112</v>
      </c>
      <c r="CSC118" s="70" t="str">
        <f>+VLOOKUP(CSD118,[4]FCSTSDV!$C$2:$T$20000,18,0)</f>
        <v>OLD) C-PAD</v>
      </c>
      <c r="CSD118" s="74" t="s">
        <v>112</v>
      </c>
      <c r="CSE118" s="70" t="str">
        <f>+VLOOKUP(CSF118,[4]FCSTSDV!$C$2:$T$20000,18,0)</f>
        <v>OLD) C-PAD</v>
      </c>
      <c r="CSF118" s="74" t="s">
        <v>112</v>
      </c>
      <c r="CSG118" s="70" t="str">
        <f>+VLOOKUP(CSH118,[4]FCSTSDV!$C$2:$T$20000,18,0)</f>
        <v>OLD) C-PAD</v>
      </c>
      <c r="CSH118" s="74" t="s">
        <v>112</v>
      </c>
      <c r="CSI118" s="70" t="str">
        <f>+VLOOKUP(CSJ118,[4]FCSTSDV!$C$2:$T$20000,18,0)</f>
        <v>OLD) C-PAD</v>
      </c>
      <c r="CSJ118" s="74" t="s">
        <v>112</v>
      </c>
      <c r="CSK118" s="70" t="str">
        <f>+VLOOKUP(CSL118,[4]FCSTSDV!$C$2:$T$20000,18,0)</f>
        <v>OLD) C-PAD</v>
      </c>
      <c r="CSL118" s="74" t="s">
        <v>112</v>
      </c>
      <c r="CSM118" s="70" t="str">
        <f>+VLOOKUP(CSN118,[4]FCSTSDV!$C$2:$T$20000,18,0)</f>
        <v>OLD) C-PAD</v>
      </c>
      <c r="CSN118" s="74" t="s">
        <v>112</v>
      </c>
      <c r="CSO118" s="70" t="str">
        <f>+VLOOKUP(CSP118,[4]FCSTSDV!$C$2:$T$20000,18,0)</f>
        <v>OLD) C-PAD</v>
      </c>
      <c r="CSP118" s="74" t="s">
        <v>112</v>
      </c>
      <c r="CSQ118" s="70" t="str">
        <f>+VLOOKUP(CSR118,[4]FCSTSDV!$C$2:$T$20000,18,0)</f>
        <v>OLD) C-PAD</v>
      </c>
      <c r="CSR118" s="74" t="s">
        <v>112</v>
      </c>
      <c r="CSS118" s="70" t="str">
        <f>+VLOOKUP(CST118,[4]FCSTSDV!$C$2:$T$20000,18,0)</f>
        <v>OLD) C-PAD</v>
      </c>
      <c r="CST118" s="74" t="s">
        <v>112</v>
      </c>
      <c r="CSU118" s="70" t="str">
        <f>+VLOOKUP(CSV118,[4]FCSTSDV!$C$2:$T$20000,18,0)</f>
        <v>OLD) C-PAD</v>
      </c>
      <c r="CSV118" s="74" t="s">
        <v>112</v>
      </c>
      <c r="CSW118" s="70" t="str">
        <f>+VLOOKUP(CSX118,[4]FCSTSDV!$C$2:$T$20000,18,0)</f>
        <v>OLD) C-PAD</v>
      </c>
      <c r="CSX118" s="74" t="s">
        <v>112</v>
      </c>
      <c r="CSY118" s="70" t="str">
        <f>+VLOOKUP(CSZ118,[4]FCSTSDV!$C$2:$T$20000,18,0)</f>
        <v>OLD) C-PAD</v>
      </c>
      <c r="CSZ118" s="74" t="s">
        <v>112</v>
      </c>
      <c r="CTA118" s="70" t="str">
        <f>+VLOOKUP(CTB118,[4]FCSTSDV!$C$2:$T$20000,18,0)</f>
        <v>OLD) C-PAD</v>
      </c>
      <c r="CTB118" s="74" t="s">
        <v>112</v>
      </c>
      <c r="CTC118" s="70" t="str">
        <f>+VLOOKUP(CTD118,[4]FCSTSDV!$C$2:$T$20000,18,0)</f>
        <v>OLD) C-PAD</v>
      </c>
      <c r="CTD118" s="74" t="s">
        <v>112</v>
      </c>
      <c r="CTE118" s="70" t="str">
        <f>+VLOOKUP(CTF118,[4]FCSTSDV!$C$2:$T$20000,18,0)</f>
        <v>OLD) C-PAD</v>
      </c>
      <c r="CTF118" s="74" t="s">
        <v>112</v>
      </c>
      <c r="CTG118" s="70" t="str">
        <f>+VLOOKUP(CTH118,[4]FCSTSDV!$C$2:$T$20000,18,0)</f>
        <v>OLD) C-PAD</v>
      </c>
      <c r="CTH118" s="74" t="s">
        <v>112</v>
      </c>
      <c r="CTI118" s="70" t="str">
        <f>+VLOOKUP(CTJ118,[4]FCSTSDV!$C$2:$T$20000,18,0)</f>
        <v>OLD) C-PAD</v>
      </c>
      <c r="CTJ118" s="74" t="s">
        <v>112</v>
      </c>
      <c r="CTK118" s="70" t="str">
        <f>+VLOOKUP(CTL118,[4]FCSTSDV!$C$2:$T$20000,18,0)</f>
        <v>OLD) C-PAD</v>
      </c>
      <c r="CTL118" s="74" t="s">
        <v>112</v>
      </c>
      <c r="CTM118" s="70" t="str">
        <f>+VLOOKUP(CTN118,[4]FCSTSDV!$C$2:$T$20000,18,0)</f>
        <v>OLD) C-PAD</v>
      </c>
      <c r="CTN118" s="74" t="s">
        <v>112</v>
      </c>
      <c r="CTO118" s="70" t="str">
        <f>+VLOOKUP(CTP118,[4]FCSTSDV!$C$2:$T$20000,18,0)</f>
        <v>OLD) C-PAD</v>
      </c>
      <c r="CTP118" s="74" t="s">
        <v>112</v>
      </c>
      <c r="CTQ118" s="70" t="str">
        <f>+VLOOKUP(CTR118,[4]FCSTSDV!$C$2:$T$20000,18,0)</f>
        <v>OLD) C-PAD</v>
      </c>
      <c r="CTR118" s="74" t="s">
        <v>112</v>
      </c>
      <c r="CTS118" s="70" t="str">
        <f>+VLOOKUP(CTT118,[4]FCSTSDV!$C$2:$T$20000,18,0)</f>
        <v>OLD) C-PAD</v>
      </c>
      <c r="CTT118" s="74" t="s">
        <v>112</v>
      </c>
      <c r="CTU118" s="70" t="str">
        <f>+VLOOKUP(CTV118,[4]FCSTSDV!$C$2:$T$20000,18,0)</f>
        <v>OLD) C-PAD</v>
      </c>
      <c r="CTV118" s="74" t="s">
        <v>112</v>
      </c>
      <c r="CTW118" s="70" t="str">
        <f>+VLOOKUP(CTX118,[4]FCSTSDV!$C$2:$T$20000,18,0)</f>
        <v>OLD) C-PAD</v>
      </c>
      <c r="CTX118" s="74" t="s">
        <v>112</v>
      </c>
      <c r="CTY118" s="70" t="str">
        <f>+VLOOKUP(CTZ118,[4]FCSTSDV!$C$2:$T$20000,18,0)</f>
        <v>OLD) C-PAD</v>
      </c>
      <c r="CTZ118" s="74" t="s">
        <v>112</v>
      </c>
      <c r="CUA118" s="70" t="str">
        <f>+VLOOKUP(CUB118,[4]FCSTSDV!$C$2:$T$20000,18,0)</f>
        <v>OLD) C-PAD</v>
      </c>
      <c r="CUB118" s="74" t="s">
        <v>112</v>
      </c>
      <c r="CUC118" s="70" t="str">
        <f>+VLOOKUP(CUD118,[4]FCSTSDV!$C$2:$T$20000,18,0)</f>
        <v>OLD) C-PAD</v>
      </c>
      <c r="CUD118" s="74" t="s">
        <v>112</v>
      </c>
      <c r="CUE118" s="70" t="str">
        <f>+VLOOKUP(CUF118,[4]FCSTSDV!$C$2:$T$20000,18,0)</f>
        <v>OLD) C-PAD</v>
      </c>
      <c r="CUF118" s="74" t="s">
        <v>112</v>
      </c>
      <c r="CUG118" s="70" t="str">
        <f>+VLOOKUP(CUH118,[4]FCSTSDV!$C$2:$T$20000,18,0)</f>
        <v>OLD) C-PAD</v>
      </c>
      <c r="CUH118" s="74" t="s">
        <v>112</v>
      </c>
      <c r="CUI118" s="70" t="str">
        <f>+VLOOKUP(CUJ118,[4]FCSTSDV!$C$2:$T$20000,18,0)</f>
        <v>OLD) C-PAD</v>
      </c>
      <c r="CUJ118" s="74" t="s">
        <v>112</v>
      </c>
      <c r="CUK118" s="70" t="str">
        <f>+VLOOKUP(CUL118,[4]FCSTSDV!$C$2:$T$20000,18,0)</f>
        <v>OLD) C-PAD</v>
      </c>
      <c r="CUL118" s="74" t="s">
        <v>112</v>
      </c>
      <c r="CUM118" s="70" t="str">
        <f>+VLOOKUP(CUN118,[4]FCSTSDV!$C$2:$T$20000,18,0)</f>
        <v>OLD) C-PAD</v>
      </c>
      <c r="CUN118" s="74" t="s">
        <v>112</v>
      </c>
      <c r="CUO118" s="70" t="str">
        <f>+VLOOKUP(CUP118,[4]FCSTSDV!$C$2:$T$20000,18,0)</f>
        <v>OLD) C-PAD</v>
      </c>
      <c r="CUP118" s="74" t="s">
        <v>112</v>
      </c>
      <c r="CUQ118" s="70" t="str">
        <f>+VLOOKUP(CUR118,[4]FCSTSDV!$C$2:$T$20000,18,0)</f>
        <v>OLD) C-PAD</v>
      </c>
      <c r="CUR118" s="74" t="s">
        <v>112</v>
      </c>
      <c r="CUS118" s="70" t="str">
        <f>+VLOOKUP(CUT118,[4]FCSTSDV!$C$2:$T$20000,18,0)</f>
        <v>OLD) C-PAD</v>
      </c>
      <c r="CUT118" s="74" t="s">
        <v>112</v>
      </c>
      <c r="CUU118" s="70" t="str">
        <f>+VLOOKUP(CUV118,[4]FCSTSDV!$C$2:$T$20000,18,0)</f>
        <v>OLD) C-PAD</v>
      </c>
      <c r="CUV118" s="74" t="s">
        <v>112</v>
      </c>
      <c r="CUW118" s="70" t="str">
        <f>+VLOOKUP(CUX118,[4]FCSTSDV!$C$2:$T$20000,18,0)</f>
        <v>OLD) C-PAD</v>
      </c>
      <c r="CUX118" s="74" t="s">
        <v>112</v>
      </c>
      <c r="CUY118" s="70" t="str">
        <f>+VLOOKUP(CUZ118,[4]FCSTSDV!$C$2:$T$20000,18,0)</f>
        <v>OLD) C-PAD</v>
      </c>
      <c r="CUZ118" s="74" t="s">
        <v>112</v>
      </c>
      <c r="CVA118" s="70" t="str">
        <f>+VLOOKUP(CVB118,[4]FCSTSDV!$C$2:$T$20000,18,0)</f>
        <v>OLD) C-PAD</v>
      </c>
      <c r="CVB118" s="74" t="s">
        <v>112</v>
      </c>
      <c r="CVC118" s="70" t="str">
        <f>+VLOOKUP(CVD118,[4]FCSTSDV!$C$2:$T$20000,18,0)</f>
        <v>OLD) C-PAD</v>
      </c>
      <c r="CVD118" s="74" t="s">
        <v>112</v>
      </c>
      <c r="CVE118" s="70" t="str">
        <f>+VLOOKUP(CVF118,[4]FCSTSDV!$C$2:$T$20000,18,0)</f>
        <v>OLD) C-PAD</v>
      </c>
      <c r="CVF118" s="74" t="s">
        <v>112</v>
      </c>
      <c r="CVG118" s="70" t="str">
        <f>+VLOOKUP(CVH118,[4]FCSTSDV!$C$2:$T$20000,18,0)</f>
        <v>OLD) C-PAD</v>
      </c>
      <c r="CVH118" s="74" t="s">
        <v>112</v>
      </c>
      <c r="CVI118" s="70" t="str">
        <f>+VLOOKUP(CVJ118,[4]FCSTSDV!$C$2:$T$20000,18,0)</f>
        <v>OLD) C-PAD</v>
      </c>
      <c r="CVJ118" s="74" t="s">
        <v>112</v>
      </c>
      <c r="CVK118" s="70" t="str">
        <f>+VLOOKUP(CVL118,[4]FCSTSDV!$C$2:$T$20000,18,0)</f>
        <v>OLD) C-PAD</v>
      </c>
      <c r="CVL118" s="74" t="s">
        <v>112</v>
      </c>
      <c r="CVM118" s="70" t="str">
        <f>+VLOOKUP(CVN118,[4]FCSTSDV!$C$2:$T$20000,18,0)</f>
        <v>OLD) C-PAD</v>
      </c>
      <c r="CVN118" s="74" t="s">
        <v>112</v>
      </c>
      <c r="CVO118" s="70" t="str">
        <f>+VLOOKUP(CVP118,[4]FCSTSDV!$C$2:$T$20000,18,0)</f>
        <v>OLD) C-PAD</v>
      </c>
      <c r="CVP118" s="74" t="s">
        <v>112</v>
      </c>
      <c r="CVQ118" s="70" t="str">
        <f>+VLOOKUP(CVR118,[4]FCSTSDV!$C$2:$T$20000,18,0)</f>
        <v>OLD) C-PAD</v>
      </c>
      <c r="CVR118" s="74" t="s">
        <v>112</v>
      </c>
      <c r="CVS118" s="70" t="str">
        <f>+VLOOKUP(CVT118,[4]FCSTSDV!$C$2:$T$20000,18,0)</f>
        <v>OLD) C-PAD</v>
      </c>
      <c r="CVT118" s="74" t="s">
        <v>112</v>
      </c>
      <c r="CVU118" s="70" t="str">
        <f>+VLOOKUP(CVV118,[4]FCSTSDV!$C$2:$T$20000,18,0)</f>
        <v>OLD) C-PAD</v>
      </c>
      <c r="CVV118" s="74" t="s">
        <v>112</v>
      </c>
      <c r="CVW118" s="70" t="str">
        <f>+VLOOKUP(CVX118,[4]FCSTSDV!$C$2:$T$20000,18,0)</f>
        <v>OLD) C-PAD</v>
      </c>
      <c r="CVX118" s="74" t="s">
        <v>112</v>
      </c>
      <c r="CVY118" s="70" t="str">
        <f>+VLOOKUP(CVZ118,[4]FCSTSDV!$C$2:$T$20000,18,0)</f>
        <v>OLD) C-PAD</v>
      </c>
      <c r="CVZ118" s="74" t="s">
        <v>112</v>
      </c>
      <c r="CWA118" s="70" t="str">
        <f>+VLOOKUP(CWB118,[4]FCSTSDV!$C$2:$T$20000,18,0)</f>
        <v>OLD) C-PAD</v>
      </c>
      <c r="CWB118" s="74" t="s">
        <v>112</v>
      </c>
      <c r="CWC118" s="70" t="str">
        <f>+VLOOKUP(CWD118,[4]FCSTSDV!$C$2:$T$20000,18,0)</f>
        <v>OLD) C-PAD</v>
      </c>
      <c r="CWD118" s="74" t="s">
        <v>112</v>
      </c>
      <c r="CWE118" s="70" t="str">
        <f>+VLOOKUP(CWF118,[4]FCSTSDV!$C$2:$T$20000,18,0)</f>
        <v>OLD) C-PAD</v>
      </c>
      <c r="CWF118" s="74" t="s">
        <v>112</v>
      </c>
      <c r="CWG118" s="70" t="str">
        <f>+VLOOKUP(CWH118,[4]FCSTSDV!$C$2:$T$20000,18,0)</f>
        <v>OLD) C-PAD</v>
      </c>
      <c r="CWH118" s="74" t="s">
        <v>112</v>
      </c>
      <c r="CWI118" s="70" t="str">
        <f>+VLOOKUP(CWJ118,[4]FCSTSDV!$C$2:$T$20000,18,0)</f>
        <v>OLD) C-PAD</v>
      </c>
      <c r="CWJ118" s="74" t="s">
        <v>112</v>
      </c>
      <c r="CWK118" s="70" t="str">
        <f>+VLOOKUP(CWL118,[4]FCSTSDV!$C$2:$T$20000,18,0)</f>
        <v>OLD) C-PAD</v>
      </c>
      <c r="CWL118" s="74" t="s">
        <v>112</v>
      </c>
      <c r="CWM118" s="70" t="str">
        <f>+VLOOKUP(CWN118,[4]FCSTSDV!$C$2:$T$20000,18,0)</f>
        <v>OLD) C-PAD</v>
      </c>
      <c r="CWN118" s="74" t="s">
        <v>112</v>
      </c>
      <c r="CWO118" s="70" t="str">
        <f>+VLOOKUP(CWP118,[4]FCSTSDV!$C$2:$T$20000,18,0)</f>
        <v>OLD) C-PAD</v>
      </c>
      <c r="CWP118" s="74" t="s">
        <v>112</v>
      </c>
      <c r="CWQ118" s="70" t="str">
        <f>+VLOOKUP(CWR118,[4]FCSTSDV!$C$2:$T$20000,18,0)</f>
        <v>OLD) C-PAD</v>
      </c>
      <c r="CWR118" s="74" t="s">
        <v>112</v>
      </c>
      <c r="CWS118" s="70" t="str">
        <f>+VLOOKUP(CWT118,[4]FCSTSDV!$C$2:$T$20000,18,0)</f>
        <v>OLD) C-PAD</v>
      </c>
      <c r="CWT118" s="74" t="s">
        <v>112</v>
      </c>
      <c r="CWU118" s="70" t="str">
        <f>+VLOOKUP(CWV118,[4]FCSTSDV!$C$2:$T$20000,18,0)</f>
        <v>OLD) C-PAD</v>
      </c>
      <c r="CWV118" s="74" t="s">
        <v>112</v>
      </c>
      <c r="CWW118" s="70" t="str">
        <f>+VLOOKUP(CWX118,[4]FCSTSDV!$C$2:$T$20000,18,0)</f>
        <v>OLD) C-PAD</v>
      </c>
      <c r="CWX118" s="74" t="s">
        <v>112</v>
      </c>
      <c r="CWY118" s="70" t="str">
        <f>+VLOOKUP(CWZ118,[4]FCSTSDV!$C$2:$T$20000,18,0)</f>
        <v>OLD) C-PAD</v>
      </c>
      <c r="CWZ118" s="74" t="s">
        <v>112</v>
      </c>
      <c r="CXA118" s="70" t="str">
        <f>+VLOOKUP(CXB118,[4]FCSTSDV!$C$2:$T$20000,18,0)</f>
        <v>OLD) C-PAD</v>
      </c>
      <c r="CXB118" s="74" t="s">
        <v>112</v>
      </c>
      <c r="CXC118" s="70" t="str">
        <f>+VLOOKUP(CXD118,[4]FCSTSDV!$C$2:$T$20000,18,0)</f>
        <v>OLD) C-PAD</v>
      </c>
      <c r="CXD118" s="74" t="s">
        <v>112</v>
      </c>
      <c r="CXE118" s="70" t="str">
        <f>+VLOOKUP(CXF118,[4]FCSTSDV!$C$2:$T$20000,18,0)</f>
        <v>OLD) C-PAD</v>
      </c>
      <c r="CXF118" s="74" t="s">
        <v>112</v>
      </c>
      <c r="CXG118" s="70" t="str">
        <f>+VLOOKUP(CXH118,[4]FCSTSDV!$C$2:$T$20000,18,0)</f>
        <v>OLD) C-PAD</v>
      </c>
      <c r="CXH118" s="74" t="s">
        <v>112</v>
      </c>
      <c r="CXI118" s="70" t="str">
        <f>+VLOOKUP(CXJ118,[4]FCSTSDV!$C$2:$T$20000,18,0)</f>
        <v>OLD) C-PAD</v>
      </c>
      <c r="CXJ118" s="74" t="s">
        <v>112</v>
      </c>
      <c r="CXK118" s="70" t="str">
        <f>+VLOOKUP(CXL118,[4]FCSTSDV!$C$2:$T$20000,18,0)</f>
        <v>OLD) C-PAD</v>
      </c>
      <c r="CXL118" s="74" t="s">
        <v>112</v>
      </c>
      <c r="CXM118" s="70" t="str">
        <f>+VLOOKUP(CXN118,[4]FCSTSDV!$C$2:$T$20000,18,0)</f>
        <v>OLD) C-PAD</v>
      </c>
      <c r="CXN118" s="74" t="s">
        <v>112</v>
      </c>
      <c r="CXO118" s="70" t="str">
        <f>+VLOOKUP(CXP118,[4]FCSTSDV!$C$2:$T$20000,18,0)</f>
        <v>OLD) C-PAD</v>
      </c>
      <c r="CXP118" s="74" t="s">
        <v>112</v>
      </c>
      <c r="CXQ118" s="70" t="str">
        <f>+VLOOKUP(CXR118,[4]FCSTSDV!$C$2:$T$20000,18,0)</f>
        <v>OLD) C-PAD</v>
      </c>
      <c r="CXR118" s="74" t="s">
        <v>112</v>
      </c>
      <c r="CXS118" s="70" t="str">
        <f>+VLOOKUP(CXT118,[4]FCSTSDV!$C$2:$T$20000,18,0)</f>
        <v>OLD) C-PAD</v>
      </c>
      <c r="CXT118" s="74" t="s">
        <v>112</v>
      </c>
      <c r="CXU118" s="70" t="str">
        <f>+VLOOKUP(CXV118,[4]FCSTSDV!$C$2:$T$20000,18,0)</f>
        <v>OLD) C-PAD</v>
      </c>
      <c r="CXV118" s="74" t="s">
        <v>112</v>
      </c>
      <c r="CXW118" s="70" t="str">
        <f>+VLOOKUP(CXX118,[4]FCSTSDV!$C$2:$T$20000,18,0)</f>
        <v>OLD) C-PAD</v>
      </c>
      <c r="CXX118" s="74" t="s">
        <v>112</v>
      </c>
      <c r="CXY118" s="70" t="str">
        <f>+VLOOKUP(CXZ118,[4]FCSTSDV!$C$2:$T$20000,18,0)</f>
        <v>OLD) C-PAD</v>
      </c>
      <c r="CXZ118" s="74" t="s">
        <v>112</v>
      </c>
      <c r="CYA118" s="70" t="str">
        <f>+VLOOKUP(CYB118,[4]FCSTSDV!$C$2:$T$20000,18,0)</f>
        <v>OLD) C-PAD</v>
      </c>
      <c r="CYB118" s="74" t="s">
        <v>112</v>
      </c>
      <c r="CYC118" s="70" t="str">
        <f>+VLOOKUP(CYD118,[4]FCSTSDV!$C$2:$T$20000,18,0)</f>
        <v>OLD) C-PAD</v>
      </c>
      <c r="CYD118" s="74" t="s">
        <v>112</v>
      </c>
      <c r="CYE118" s="70" t="str">
        <f>+VLOOKUP(CYF118,[4]FCSTSDV!$C$2:$T$20000,18,0)</f>
        <v>OLD) C-PAD</v>
      </c>
      <c r="CYF118" s="74" t="s">
        <v>112</v>
      </c>
      <c r="CYG118" s="70" t="str">
        <f>+VLOOKUP(CYH118,[4]FCSTSDV!$C$2:$T$20000,18,0)</f>
        <v>OLD) C-PAD</v>
      </c>
      <c r="CYH118" s="74" t="s">
        <v>112</v>
      </c>
      <c r="CYI118" s="70" t="str">
        <f>+VLOOKUP(CYJ118,[4]FCSTSDV!$C$2:$T$20000,18,0)</f>
        <v>OLD) C-PAD</v>
      </c>
      <c r="CYJ118" s="74" t="s">
        <v>112</v>
      </c>
      <c r="CYK118" s="70" t="str">
        <f>+VLOOKUP(CYL118,[4]FCSTSDV!$C$2:$T$20000,18,0)</f>
        <v>OLD) C-PAD</v>
      </c>
      <c r="CYL118" s="74" t="s">
        <v>112</v>
      </c>
      <c r="CYM118" s="70" t="str">
        <f>+VLOOKUP(CYN118,[4]FCSTSDV!$C$2:$T$20000,18,0)</f>
        <v>OLD) C-PAD</v>
      </c>
      <c r="CYN118" s="74" t="s">
        <v>112</v>
      </c>
      <c r="CYO118" s="70" t="str">
        <f>+VLOOKUP(CYP118,[4]FCSTSDV!$C$2:$T$20000,18,0)</f>
        <v>OLD) C-PAD</v>
      </c>
      <c r="CYP118" s="74" t="s">
        <v>112</v>
      </c>
      <c r="CYQ118" s="70" t="str">
        <f>+VLOOKUP(CYR118,[4]FCSTSDV!$C$2:$T$20000,18,0)</f>
        <v>OLD) C-PAD</v>
      </c>
      <c r="CYR118" s="74" t="s">
        <v>112</v>
      </c>
      <c r="CYS118" s="70" t="str">
        <f>+VLOOKUP(CYT118,[4]FCSTSDV!$C$2:$T$20000,18,0)</f>
        <v>OLD) C-PAD</v>
      </c>
      <c r="CYT118" s="74" t="s">
        <v>112</v>
      </c>
      <c r="CYU118" s="70" t="str">
        <f>+VLOOKUP(CYV118,[4]FCSTSDV!$C$2:$T$20000,18,0)</f>
        <v>OLD) C-PAD</v>
      </c>
      <c r="CYV118" s="74" t="s">
        <v>112</v>
      </c>
      <c r="CYW118" s="70" t="str">
        <f>+VLOOKUP(CYX118,[4]FCSTSDV!$C$2:$T$20000,18,0)</f>
        <v>OLD) C-PAD</v>
      </c>
      <c r="CYX118" s="74" t="s">
        <v>112</v>
      </c>
      <c r="CYY118" s="70" t="str">
        <f>+VLOOKUP(CYZ118,[4]FCSTSDV!$C$2:$T$20000,18,0)</f>
        <v>OLD) C-PAD</v>
      </c>
      <c r="CYZ118" s="74" t="s">
        <v>112</v>
      </c>
      <c r="CZA118" s="70" t="str">
        <f>+VLOOKUP(CZB118,[4]FCSTSDV!$C$2:$T$20000,18,0)</f>
        <v>OLD) C-PAD</v>
      </c>
      <c r="CZB118" s="74" t="s">
        <v>112</v>
      </c>
      <c r="CZC118" s="70" t="str">
        <f>+VLOOKUP(CZD118,[4]FCSTSDV!$C$2:$T$20000,18,0)</f>
        <v>OLD) C-PAD</v>
      </c>
      <c r="CZD118" s="74" t="s">
        <v>112</v>
      </c>
      <c r="CZE118" s="70" t="str">
        <f>+VLOOKUP(CZF118,[4]FCSTSDV!$C$2:$T$20000,18,0)</f>
        <v>OLD) C-PAD</v>
      </c>
      <c r="CZF118" s="74" t="s">
        <v>112</v>
      </c>
      <c r="CZG118" s="70" t="str">
        <f>+VLOOKUP(CZH118,[4]FCSTSDV!$C$2:$T$20000,18,0)</f>
        <v>OLD) C-PAD</v>
      </c>
      <c r="CZH118" s="74" t="s">
        <v>112</v>
      </c>
      <c r="CZI118" s="70" t="str">
        <f>+VLOOKUP(CZJ118,[4]FCSTSDV!$C$2:$T$20000,18,0)</f>
        <v>OLD) C-PAD</v>
      </c>
      <c r="CZJ118" s="74" t="s">
        <v>112</v>
      </c>
      <c r="CZK118" s="70" t="str">
        <f>+VLOOKUP(CZL118,[4]FCSTSDV!$C$2:$T$20000,18,0)</f>
        <v>OLD) C-PAD</v>
      </c>
      <c r="CZL118" s="74" t="s">
        <v>112</v>
      </c>
      <c r="CZM118" s="70" t="str">
        <f>+VLOOKUP(CZN118,[4]FCSTSDV!$C$2:$T$20000,18,0)</f>
        <v>OLD) C-PAD</v>
      </c>
      <c r="CZN118" s="74" t="s">
        <v>112</v>
      </c>
      <c r="CZO118" s="70" t="str">
        <f>+VLOOKUP(CZP118,[4]FCSTSDV!$C$2:$T$20000,18,0)</f>
        <v>OLD) C-PAD</v>
      </c>
      <c r="CZP118" s="74" t="s">
        <v>112</v>
      </c>
      <c r="CZQ118" s="70" t="str">
        <f>+VLOOKUP(CZR118,[4]FCSTSDV!$C$2:$T$20000,18,0)</f>
        <v>OLD) C-PAD</v>
      </c>
      <c r="CZR118" s="74" t="s">
        <v>112</v>
      </c>
      <c r="CZS118" s="70" t="str">
        <f>+VLOOKUP(CZT118,[4]FCSTSDV!$C$2:$T$20000,18,0)</f>
        <v>OLD) C-PAD</v>
      </c>
      <c r="CZT118" s="74" t="s">
        <v>112</v>
      </c>
      <c r="CZU118" s="70" t="str">
        <f>+VLOOKUP(CZV118,[4]FCSTSDV!$C$2:$T$20000,18,0)</f>
        <v>OLD) C-PAD</v>
      </c>
      <c r="CZV118" s="74" t="s">
        <v>112</v>
      </c>
      <c r="CZW118" s="70" t="str">
        <f>+VLOOKUP(CZX118,[4]FCSTSDV!$C$2:$T$20000,18,0)</f>
        <v>OLD) C-PAD</v>
      </c>
      <c r="CZX118" s="74" t="s">
        <v>112</v>
      </c>
      <c r="CZY118" s="70" t="str">
        <f>+VLOOKUP(CZZ118,[4]FCSTSDV!$C$2:$T$20000,18,0)</f>
        <v>OLD) C-PAD</v>
      </c>
      <c r="CZZ118" s="74" t="s">
        <v>112</v>
      </c>
      <c r="DAA118" s="70" t="str">
        <f>+VLOOKUP(DAB118,[4]FCSTSDV!$C$2:$T$20000,18,0)</f>
        <v>OLD) C-PAD</v>
      </c>
      <c r="DAB118" s="74" t="s">
        <v>112</v>
      </c>
      <c r="DAC118" s="70" t="str">
        <f>+VLOOKUP(DAD118,[4]FCSTSDV!$C$2:$T$20000,18,0)</f>
        <v>OLD) C-PAD</v>
      </c>
      <c r="DAD118" s="74" t="s">
        <v>112</v>
      </c>
      <c r="DAE118" s="70" t="str">
        <f>+VLOOKUP(DAF118,[4]FCSTSDV!$C$2:$T$20000,18,0)</f>
        <v>OLD) C-PAD</v>
      </c>
      <c r="DAF118" s="74" t="s">
        <v>112</v>
      </c>
      <c r="DAG118" s="70" t="str">
        <f>+VLOOKUP(DAH118,[4]FCSTSDV!$C$2:$T$20000,18,0)</f>
        <v>OLD) C-PAD</v>
      </c>
      <c r="DAH118" s="74" t="s">
        <v>112</v>
      </c>
      <c r="DAI118" s="70" t="str">
        <f>+VLOOKUP(DAJ118,[4]FCSTSDV!$C$2:$T$20000,18,0)</f>
        <v>OLD) C-PAD</v>
      </c>
      <c r="DAJ118" s="74" t="s">
        <v>112</v>
      </c>
      <c r="DAK118" s="70" t="str">
        <f>+VLOOKUP(DAL118,[4]FCSTSDV!$C$2:$T$20000,18,0)</f>
        <v>OLD) C-PAD</v>
      </c>
      <c r="DAL118" s="74" t="s">
        <v>112</v>
      </c>
      <c r="DAM118" s="70" t="str">
        <f>+VLOOKUP(DAN118,[4]FCSTSDV!$C$2:$T$20000,18,0)</f>
        <v>OLD) C-PAD</v>
      </c>
      <c r="DAN118" s="74" t="s">
        <v>112</v>
      </c>
      <c r="DAO118" s="70" t="str">
        <f>+VLOOKUP(DAP118,[4]FCSTSDV!$C$2:$T$20000,18,0)</f>
        <v>OLD) C-PAD</v>
      </c>
      <c r="DAP118" s="74" t="s">
        <v>112</v>
      </c>
      <c r="DAQ118" s="70" t="str">
        <f>+VLOOKUP(DAR118,[4]FCSTSDV!$C$2:$T$20000,18,0)</f>
        <v>OLD) C-PAD</v>
      </c>
      <c r="DAR118" s="74" t="s">
        <v>112</v>
      </c>
      <c r="DAS118" s="70" t="str">
        <f>+VLOOKUP(DAT118,[4]FCSTSDV!$C$2:$T$20000,18,0)</f>
        <v>OLD) C-PAD</v>
      </c>
      <c r="DAT118" s="74" t="s">
        <v>112</v>
      </c>
      <c r="DAU118" s="70" t="str">
        <f>+VLOOKUP(DAV118,[4]FCSTSDV!$C$2:$T$20000,18,0)</f>
        <v>OLD) C-PAD</v>
      </c>
      <c r="DAV118" s="74" t="s">
        <v>112</v>
      </c>
      <c r="DAW118" s="70" t="str">
        <f>+VLOOKUP(DAX118,[4]FCSTSDV!$C$2:$T$20000,18,0)</f>
        <v>OLD) C-PAD</v>
      </c>
      <c r="DAX118" s="74" t="s">
        <v>112</v>
      </c>
      <c r="DAY118" s="70" t="str">
        <f>+VLOOKUP(DAZ118,[4]FCSTSDV!$C$2:$T$20000,18,0)</f>
        <v>OLD) C-PAD</v>
      </c>
      <c r="DAZ118" s="74" t="s">
        <v>112</v>
      </c>
      <c r="DBA118" s="70" t="str">
        <f>+VLOOKUP(DBB118,[4]FCSTSDV!$C$2:$T$20000,18,0)</f>
        <v>OLD) C-PAD</v>
      </c>
      <c r="DBB118" s="74" t="s">
        <v>112</v>
      </c>
      <c r="DBC118" s="70" t="str">
        <f>+VLOOKUP(DBD118,[4]FCSTSDV!$C$2:$T$20000,18,0)</f>
        <v>OLD) C-PAD</v>
      </c>
      <c r="DBD118" s="74" t="s">
        <v>112</v>
      </c>
      <c r="DBE118" s="70" t="str">
        <f>+VLOOKUP(DBF118,[4]FCSTSDV!$C$2:$T$20000,18,0)</f>
        <v>OLD) C-PAD</v>
      </c>
      <c r="DBF118" s="74" t="s">
        <v>112</v>
      </c>
      <c r="DBG118" s="70" t="str">
        <f>+VLOOKUP(DBH118,[4]FCSTSDV!$C$2:$T$20000,18,0)</f>
        <v>OLD) C-PAD</v>
      </c>
      <c r="DBH118" s="74" t="s">
        <v>112</v>
      </c>
      <c r="DBI118" s="70" t="str">
        <f>+VLOOKUP(DBJ118,[4]FCSTSDV!$C$2:$T$20000,18,0)</f>
        <v>OLD) C-PAD</v>
      </c>
      <c r="DBJ118" s="74" t="s">
        <v>112</v>
      </c>
      <c r="DBK118" s="70" t="str">
        <f>+VLOOKUP(DBL118,[4]FCSTSDV!$C$2:$T$20000,18,0)</f>
        <v>OLD) C-PAD</v>
      </c>
      <c r="DBL118" s="74" t="s">
        <v>112</v>
      </c>
      <c r="DBM118" s="70" t="str">
        <f>+VLOOKUP(DBN118,[4]FCSTSDV!$C$2:$T$20000,18,0)</f>
        <v>OLD) C-PAD</v>
      </c>
      <c r="DBN118" s="74" t="s">
        <v>112</v>
      </c>
      <c r="DBO118" s="70" t="str">
        <f>+VLOOKUP(DBP118,[4]FCSTSDV!$C$2:$T$20000,18,0)</f>
        <v>OLD) C-PAD</v>
      </c>
      <c r="DBP118" s="74" t="s">
        <v>112</v>
      </c>
      <c r="DBQ118" s="70" t="str">
        <f>+VLOOKUP(DBR118,[4]FCSTSDV!$C$2:$T$20000,18,0)</f>
        <v>OLD) C-PAD</v>
      </c>
      <c r="DBR118" s="74" t="s">
        <v>112</v>
      </c>
      <c r="DBS118" s="70" t="str">
        <f>+VLOOKUP(DBT118,[4]FCSTSDV!$C$2:$T$20000,18,0)</f>
        <v>OLD) C-PAD</v>
      </c>
      <c r="DBT118" s="74" t="s">
        <v>112</v>
      </c>
      <c r="DBU118" s="70" t="str">
        <f>+VLOOKUP(DBV118,[4]FCSTSDV!$C$2:$T$20000,18,0)</f>
        <v>OLD) C-PAD</v>
      </c>
      <c r="DBV118" s="74" t="s">
        <v>112</v>
      </c>
      <c r="DBW118" s="70" t="str">
        <f>+VLOOKUP(DBX118,[4]FCSTSDV!$C$2:$T$20000,18,0)</f>
        <v>OLD) C-PAD</v>
      </c>
      <c r="DBX118" s="74" t="s">
        <v>112</v>
      </c>
      <c r="DBY118" s="70" t="str">
        <f>+VLOOKUP(DBZ118,[4]FCSTSDV!$C$2:$T$20000,18,0)</f>
        <v>OLD) C-PAD</v>
      </c>
      <c r="DBZ118" s="74" t="s">
        <v>112</v>
      </c>
      <c r="DCA118" s="70" t="str">
        <f>+VLOOKUP(DCB118,[4]FCSTSDV!$C$2:$T$20000,18,0)</f>
        <v>OLD) C-PAD</v>
      </c>
      <c r="DCB118" s="74" t="s">
        <v>112</v>
      </c>
      <c r="DCC118" s="70" t="str">
        <f>+VLOOKUP(DCD118,[4]FCSTSDV!$C$2:$T$20000,18,0)</f>
        <v>OLD) C-PAD</v>
      </c>
      <c r="DCD118" s="74" t="s">
        <v>112</v>
      </c>
      <c r="DCE118" s="70" t="str">
        <f>+VLOOKUP(DCF118,[4]FCSTSDV!$C$2:$T$20000,18,0)</f>
        <v>OLD) C-PAD</v>
      </c>
      <c r="DCF118" s="74" t="s">
        <v>112</v>
      </c>
      <c r="DCG118" s="70" t="str">
        <f>+VLOOKUP(DCH118,[4]FCSTSDV!$C$2:$T$20000,18,0)</f>
        <v>OLD) C-PAD</v>
      </c>
      <c r="DCH118" s="74" t="s">
        <v>112</v>
      </c>
      <c r="DCI118" s="70" t="str">
        <f>+VLOOKUP(DCJ118,[4]FCSTSDV!$C$2:$T$20000,18,0)</f>
        <v>OLD) C-PAD</v>
      </c>
      <c r="DCJ118" s="74" t="s">
        <v>112</v>
      </c>
      <c r="DCK118" s="70" t="str">
        <f>+VLOOKUP(DCL118,[4]FCSTSDV!$C$2:$T$20000,18,0)</f>
        <v>OLD) C-PAD</v>
      </c>
      <c r="DCL118" s="74" t="s">
        <v>112</v>
      </c>
      <c r="DCM118" s="70" t="str">
        <f>+VLOOKUP(DCN118,[4]FCSTSDV!$C$2:$T$20000,18,0)</f>
        <v>OLD) C-PAD</v>
      </c>
      <c r="DCN118" s="74" t="s">
        <v>112</v>
      </c>
      <c r="DCO118" s="70" t="str">
        <f>+VLOOKUP(DCP118,[4]FCSTSDV!$C$2:$T$20000,18,0)</f>
        <v>OLD) C-PAD</v>
      </c>
      <c r="DCP118" s="74" t="s">
        <v>112</v>
      </c>
      <c r="DCQ118" s="70" t="str">
        <f>+VLOOKUP(DCR118,[4]FCSTSDV!$C$2:$T$20000,18,0)</f>
        <v>OLD) C-PAD</v>
      </c>
      <c r="DCR118" s="74" t="s">
        <v>112</v>
      </c>
      <c r="DCS118" s="70" t="str">
        <f>+VLOOKUP(DCT118,[4]FCSTSDV!$C$2:$T$20000,18,0)</f>
        <v>OLD) C-PAD</v>
      </c>
      <c r="DCT118" s="74" t="s">
        <v>112</v>
      </c>
      <c r="DCU118" s="70" t="str">
        <f>+VLOOKUP(DCV118,[4]FCSTSDV!$C$2:$T$20000,18,0)</f>
        <v>OLD) C-PAD</v>
      </c>
      <c r="DCV118" s="74" t="s">
        <v>112</v>
      </c>
      <c r="DCW118" s="70" t="str">
        <f>+VLOOKUP(DCX118,[4]FCSTSDV!$C$2:$T$20000,18,0)</f>
        <v>OLD) C-PAD</v>
      </c>
      <c r="DCX118" s="74" t="s">
        <v>112</v>
      </c>
      <c r="DCY118" s="70" t="str">
        <f>+VLOOKUP(DCZ118,[4]FCSTSDV!$C$2:$T$20000,18,0)</f>
        <v>OLD) C-PAD</v>
      </c>
      <c r="DCZ118" s="74" t="s">
        <v>112</v>
      </c>
      <c r="DDA118" s="70" t="str">
        <f>+VLOOKUP(DDB118,[4]FCSTSDV!$C$2:$T$20000,18,0)</f>
        <v>OLD) C-PAD</v>
      </c>
      <c r="DDB118" s="74" t="s">
        <v>112</v>
      </c>
      <c r="DDC118" s="70" t="str">
        <f>+VLOOKUP(DDD118,[4]FCSTSDV!$C$2:$T$20000,18,0)</f>
        <v>OLD) C-PAD</v>
      </c>
      <c r="DDD118" s="74" t="s">
        <v>112</v>
      </c>
      <c r="DDE118" s="70" t="str">
        <f>+VLOOKUP(DDF118,[4]FCSTSDV!$C$2:$T$20000,18,0)</f>
        <v>OLD) C-PAD</v>
      </c>
      <c r="DDF118" s="74" t="s">
        <v>112</v>
      </c>
      <c r="DDG118" s="70" t="str">
        <f>+VLOOKUP(DDH118,[4]FCSTSDV!$C$2:$T$20000,18,0)</f>
        <v>OLD) C-PAD</v>
      </c>
      <c r="DDH118" s="74" t="s">
        <v>112</v>
      </c>
      <c r="DDI118" s="70" t="str">
        <f>+VLOOKUP(DDJ118,[4]FCSTSDV!$C$2:$T$20000,18,0)</f>
        <v>OLD) C-PAD</v>
      </c>
      <c r="DDJ118" s="74" t="s">
        <v>112</v>
      </c>
      <c r="DDK118" s="70" t="str">
        <f>+VLOOKUP(DDL118,[4]FCSTSDV!$C$2:$T$20000,18,0)</f>
        <v>OLD) C-PAD</v>
      </c>
      <c r="DDL118" s="74" t="s">
        <v>112</v>
      </c>
      <c r="DDM118" s="70" t="str">
        <f>+VLOOKUP(DDN118,[4]FCSTSDV!$C$2:$T$20000,18,0)</f>
        <v>OLD) C-PAD</v>
      </c>
      <c r="DDN118" s="74" t="s">
        <v>112</v>
      </c>
      <c r="DDO118" s="70" t="str">
        <f>+VLOOKUP(DDP118,[4]FCSTSDV!$C$2:$T$20000,18,0)</f>
        <v>OLD) C-PAD</v>
      </c>
      <c r="DDP118" s="74" t="s">
        <v>112</v>
      </c>
      <c r="DDQ118" s="70" t="str">
        <f>+VLOOKUP(DDR118,[4]FCSTSDV!$C$2:$T$20000,18,0)</f>
        <v>OLD) C-PAD</v>
      </c>
      <c r="DDR118" s="74" t="s">
        <v>112</v>
      </c>
      <c r="DDS118" s="70" t="str">
        <f>+VLOOKUP(DDT118,[4]FCSTSDV!$C$2:$T$20000,18,0)</f>
        <v>OLD) C-PAD</v>
      </c>
      <c r="DDT118" s="74" t="s">
        <v>112</v>
      </c>
      <c r="DDU118" s="70" t="str">
        <f>+VLOOKUP(DDV118,[4]FCSTSDV!$C$2:$T$20000,18,0)</f>
        <v>OLD) C-PAD</v>
      </c>
      <c r="DDV118" s="74" t="s">
        <v>112</v>
      </c>
      <c r="DDW118" s="70" t="str">
        <f>+VLOOKUP(DDX118,[4]FCSTSDV!$C$2:$T$20000,18,0)</f>
        <v>OLD) C-PAD</v>
      </c>
      <c r="DDX118" s="74" t="s">
        <v>112</v>
      </c>
      <c r="DDY118" s="70" t="str">
        <f>+VLOOKUP(DDZ118,[4]FCSTSDV!$C$2:$T$20000,18,0)</f>
        <v>OLD) C-PAD</v>
      </c>
      <c r="DDZ118" s="74" t="s">
        <v>112</v>
      </c>
      <c r="DEA118" s="70" t="str">
        <f>+VLOOKUP(DEB118,[4]FCSTSDV!$C$2:$T$20000,18,0)</f>
        <v>OLD) C-PAD</v>
      </c>
      <c r="DEB118" s="74" t="s">
        <v>112</v>
      </c>
      <c r="DEC118" s="70" t="str">
        <f>+VLOOKUP(DED118,[4]FCSTSDV!$C$2:$T$20000,18,0)</f>
        <v>OLD) C-PAD</v>
      </c>
      <c r="DED118" s="74" t="s">
        <v>112</v>
      </c>
      <c r="DEE118" s="70" t="str">
        <f>+VLOOKUP(DEF118,[4]FCSTSDV!$C$2:$T$20000,18,0)</f>
        <v>OLD) C-PAD</v>
      </c>
      <c r="DEF118" s="74" t="s">
        <v>112</v>
      </c>
      <c r="DEG118" s="70" t="str">
        <f>+VLOOKUP(DEH118,[4]FCSTSDV!$C$2:$T$20000,18,0)</f>
        <v>OLD) C-PAD</v>
      </c>
      <c r="DEH118" s="74" t="s">
        <v>112</v>
      </c>
      <c r="DEI118" s="70" t="str">
        <f>+VLOOKUP(DEJ118,[4]FCSTSDV!$C$2:$T$20000,18,0)</f>
        <v>OLD) C-PAD</v>
      </c>
      <c r="DEJ118" s="74" t="s">
        <v>112</v>
      </c>
      <c r="DEK118" s="70" t="str">
        <f>+VLOOKUP(DEL118,[4]FCSTSDV!$C$2:$T$20000,18,0)</f>
        <v>OLD) C-PAD</v>
      </c>
      <c r="DEL118" s="74" t="s">
        <v>112</v>
      </c>
      <c r="DEM118" s="70" t="str">
        <f>+VLOOKUP(DEN118,[4]FCSTSDV!$C$2:$T$20000,18,0)</f>
        <v>OLD) C-PAD</v>
      </c>
      <c r="DEN118" s="74" t="s">
        <v>112</v>
      </c>
      <c r="DEO118" s="70" t="str">
        <f>+VLOOKUP(DEP118,[4]FCSTSDV!$C$2:$T$20000,18,0)</f>
        <v>OLD) C-PAD</v>
      </c>
      <c r="DEP118" s="74" t="s">
        <v>112</v>
      </c>
      <c r="DEQ118" s="70" t="str">
        <f>+VLOOKUP(DER118,[4]FCSTSDV!$C$2:$T$20000,18,0)</f>
        <v>OLD) C-PAD</v>
      </c>
      <c r="DER118" s="74" t="s">
        <v>112</v>
      </c>
      <c r="DES118" s="70" t="str">
        <f>+VLOOKUP(DET118,[4]FCSTSDV!$C$2:$T$20000,18,0)</f>
        <v>OLD) C-PAD</v>
      </c>
      <c r="DET118" s="74" t="s">
        <v>112</v>
      </c>
      <c r="DEU118" s="70" t="str">
        <f>+VLOOKUP(DEV118,[4]FCSTSDV!$C$2:$T$20000,18,0)</f>
        <v>OLD) C-PAD</v>
      </c>
      <c r="DEV118" s="74" t="s">
        <v>112</v>
      </c>
      <c r="DEW118" s="70" t="str">
        <f>+VLOOKUP(DEX118,[4]FCSTSDV!$C$2:$T$20000,18,0)</f>
        <v>OLD) C-PAD</v>
      </c>
      <c r="DEX118" s="74" t="s">
        <v>112</v>
      </c>
      <c r="DEY118" s="70" t="str">
        <f>+VLOOKUP(DEZ118,[4]FCSTSDV!$C$2:$T$20000,18,0)</f>
        <v>OLD) C-PAD</v>
      </c>
      <c r="DEZ118" s="74" t="s">
        <v>112</v>
      </c>
      <c r="DFA118" s="70" t="str">
        <f>+VLOOKUP(DFB118,[4]FCSTSDV!$C$2:$T$20000,18,0)</f>
        <v>OLD) C-PAD</v>
      </c>
      <c r="DFB118" s="74" t="s">
        <v>112</v>
      </c>
      <c r="DFC118" s="70" t="str">
        <f>+VLOOKUP(DFD118,[4]FCSTSDV!$C$2:$T$20000,18,0)</f>
        <v>OLD) C-PAD</v>
      </c>
      <c r="DFD118" s="74" t="s">
        <v>112</v>
      </c>
      <c r="DFE118" s="70" t="str">
        <f>+VLOOKUP(DFF118,[4]FCSTSDV!$C$2:$T$20000,18,0)</f>
        <v>OLD) C-PAD</v>
      </c>
      <c r="DFF118" s="74" t="s">
        <v>112</v>
      </c>
      <c r="DFG118" s="70" t="str">
        <f>+VLOOKUP(DFH118,[4]FCSTSDV!$C$2:$T$20000,18,0)</f>
        <v>OLD) C-PAD</v>
      </c>
      <c r="DFH118" s="74" t="s">
        <v>112</v>
      </c>
      <c r="DFI118" s="70" t="str">
        <f>+VLOOKUP(DFJ118,[4]FCSTSDV!$C$2:$T$20000,18,0)</f>
        <v>OLD) C-PAD</v>
      </c>
      <c r="DFJ118" s="74" t="s">
        <v>112</v>
      </c>
      <c r="DFK118" s="70" t="str">
        <f>+VLOOKUP(DFL118,[4]FCSTSDV!$C$2:$T$20000,18,0)</f>
        <v>OLD) C-PAD</v>
      </c>
      <c r="DFL118" s="74" t="s">
        <v>112</v>
      </c>
      <c r="DFM118" s="70" t="str">
        <f>+VLOOKUP(DFN118,[4]FCSTSDV!$C$2:$T$20000,18,0)</f>
        <v>OLD) C-PAD</v>
      </c>
      <c r="DFN118" s="74" t="s">
        <v>112</v>
      </c>
      <c r="DFO118" s="70" t="str">
        <f>+VLOOKUP(DFP118,[4]FCSTSDV!$C$2:$T$20000,18,0)</f>
        <v>OLD) C-PAD</v>
      </c>
      <c r="DFP118" s="74" t="s">
        <v>112</v>
      </c>
      <c r="DFQ118" s="70" t="str">
        <f>+VLOOKUP(DFR118,[4]FCSTSDV!$C$2:$T$20000,18,0)</f>
        <v>OLD) C-PAD</v>
      </c>
      <c r="DFR118" s="74" t="s">
        <v>112</v>
      </c>
      <c r="DFS118" s="70" t="str">
        <f>+VLOOKUP(DFT118,[4]FCSTSDV!$C$2:$T$20000,18,0)</f>
        <v>OLD) C-PAD</v>
      </c>
      <c r="DFT118" s="74" t="s">
        <v>112</v>
      </c>
      <c r="DFU118" s="70" t="str">
        <f>+VLOOKUP(DFV118,[4]FCSTSDV!$C$2:$T$20000,18,0)</f>
        <v>OLD) C-PAD</v>
      </c>
      <c r="DFV118" s="74" t="s">
        <v>112</v>
      </c>
      <c r="DFW118" s="70" t="str">
        <f>+VLOOKUP(DFX118,[4]FCSTSDV!$C$2:$T$20000,18,0)</f>
        <v>OLD) C-PAD</v>
      </c>
      <c r="DFX118" s="74" t="s">
        <v>112</v>
      </c>
      <c r="DFY118" s="70" t="str">
        <f>+VLOOKUP(DFZ118,[4]FCSTSDV!$C$2:$T$20000,18,0)</f>
        <v>OLD) C-PAD</v>
      </c>
      <c r="DFZ118" s="74" t="s">
        <v>112</v>
      </c>
      <c r="DGA118" s="70" t="str">
        <f>+VLOOKUP(DGB118,[4]FCSTSDV!$C$2:$T$20000,18,0)</f>
        <v>OLD) C-PAD</v>
      </c>
      <c r="DGB118" s="74" t="s">
        <v>112</v>
      </c>
      <c r="DGC118" s="70" t="str">
        <f>+VLOOKUP(DGD118,[4]FCSTSDV!$C$2:$T$20000,18,0)</f>
        <v>OLD) C-PAD</v>
      </c>
      <c r="DGD118" s="74" t="s">
        <v>112</v>
      </c>
      <c r="DGE118" s="70" t="str">
        <f>+VLOOKUP(DGF118,[4]FCSTSDV!$C$2:$T$20000,18,0)</f>
        <v>OLD) C-PAD</v>
      </c>
      <c r="DGF118" s="74" t="s">
        <v>112</v>
      </c>
      <c r="DGG118" s="70" t="str">
        <f>+VLOOKUP(DGH118,[4]FCSTSDV!$C$2:$T$20000,18,0)</f>
        <v>OLD) C-PAD</v>
      </c>
      <c r="DGH118" s="74" t="s">
        <v>112</v>
      </c>
      <c r="DGI118" s="70" t="str">
        <f>+VLOOKUP(DGJ118,[4]FCSTSDV!$C$2:$T$20000,18,0)</f>
        <v>OLD) C-PAD</v>
      </c>
      <c r="DGJ118" s="74" t="s">
        <v>112</v>
      </c>
      <c r="DGK118" s="70" t="str">
        <f>+VLOOKUP(DGL118,[4]FCSTSDV!$C$2:$T$20000,18,0)</f>
        <v>OLD) C-PAD</v>
      </c>
      <c r="DGL118" s="74" t="s">
        <v>112</v>
      </c>
      <c r="DGM118" s="70" t="str">
        <f>+VLOOKUP(DGN118,[4]FCSTSDV!$C$2:$T$20000,18,0)</f>
        <v>OLD) C-PAD</v>
      </c>
      <c r="DGN118" s="74" t="s">
        <v>112</v>
      </c>
      <c r="DGO118" s="70" t="str">
        <f>+VLOOKUP(DGP118,[4]FCSTSDV!$C$2:$T$20000,18,0)</f>
        <v>OLD) C-PAD</v>
      </c>
      <c r="DGP118" s="74" t="s">
        <v>112</v>
      </c>
      <c r="DGQ118" s="70" t="str">
        <f>+VLOOKUP(DGR118,[4]FCSTSDV!$C$2:$T$20000,18,0)</f>
        <v>OLD) C-PAD</v>
      </c>
      <c r="DGR118" s="74" t="s">
        <v>112</v>
      </c>
      <c r="DGS118" s="70" t="str">
        <f>+VLOOKUP(DGT118,[4]FCSTSDV!$C$2:$T$20000,18,0)</f>
        <v>OLD) C-PAD</v>
      </c>
      <c r="DGT118" s="74" t="s">
        <v>112</v>
      </c>
      <c r="DGU118" s="70" t="str">
        <f>+VLOOKUP(DGV118,[4]FCSTSDV!$C$2:$T$20000,18,0)</f>
        <v>OLD) C-PAD</v>
      </c>
      <c r="DGV118" s="74" t="s">
        <v>112</v>
      </c>
      <c r="DGW118" s="70" t="str">
        <f>+VLOOKUP(DGX118,[4]FCSTSDV!$C$2:$T$20000,18,0)</f>
        <v>OLD) C-PAD</v>
      </c>
      <c r="DGX118" s="74" t="s">
        <v>112</v>
      </c>
      <c r="DGY118" s="70" t="str">
        <f>+VLOOKUP(DGZ118,[4]FCSTSDV!$C$2:$T$20000,18,0)</f>
        <v>OLD) C-PAD</v>
      </c>
      <c r="DGZ118" s="74" t="s">
        <v>112</v>
      </c>
      <c r="DHA118" s="70" t="str">
        <f>+VLOOKUP(DHB118,[4]FCSTSDV!$C$2:$T$20000,18,0)</f>
        <v>OLD) C-PAD</v>
      </c>
      <c r="DHB118" s="74" t="s">
        <v>112</v>
      </c>
      <c r="DHC118" s="70" t="str">
        <f>+VLOOKUP(DHD118,[4]FCSTSDV!$C$2:$T$20000,18,0)</f>
        <v>OLD) C-PAD</v>
      </c>
      <c r="DHD118" s="74" t="s">
        <v>112</v>
      </c>
      <c r="DHE118" s="70" t="str">
        <f>+VLOOKUP(DHF118,[4]FCSTSDV!$C$2:$T$20000,18,0)</f>
        <v>OLD) C-PAD</v>
      </c>
      <c r="DHF118" s="74" t="s">
        <v>112</v>
      </c>
      <c r="DHG118" s="70" t="str">
        <f>+VLOOKUP(DHH118,[4]FCSTSDV!$C$2:$T$20000,18,0)</f>
        <v>OLD) C-PAD</v>
      </c>
      <c r="DHH118" s="74" t="s">
        <v>112</v>
      </c>
      <c r="DHI118" s="70" t="str">
        <f>+VLOOKUP(DHJ118,[4]FCSTSDV!$C$2:$T$20000,18,0)</f>
        <v>OLD) C-PAD</v>
      </c>
      <c r="DHJ118" s="74" t="s">
        <v>112</v>
      </c>
      <c r="DHK118" s="70" t="str">
        <f>+VLOOKUP(DHL118,[4]FCSTSDV!$C$2:$T$20000,18,0)</f>
        <v>OLD) C-PAD</v>
      </c>
      <c r="DHL118" s="74" t="s">
        <v>112</v>
      </c>
      <c r="DHM118" s="70" t="str">
        <f>+VLOOKUP(DHN118,[4]FCSTSDV!$C$2:$T$20000,18,0)</f>
        <v>OLD) C-PAD</v>
      </c>
      <c r="DHN118" s="74" t="s">
        <v>112</v>
      </c>
      <c r="DHO118" s="70" t="str">
        <f>+VLOOKUP(DHP118,[4]FCSTSDV!$C$2:$T$20000,18,0)</f>
        <v>OLD) C-PAD</v>
      </c>
      <c r="DHP118" s="74" t="s">
        <v>112</v>
      </c>
      <c r="DHQ118" s="70" t="str">
        <f>+VLOOKUP(DHR118,[4]FCSTSDV!$C$2:$T$20000,18,0)</f>
        <v>OLD) C-PAD</v>
      </c>
      <c r="DHR118" s="74" t="s">
        <v>112</v>
      </c>
      <c r="DHS118" s="70" t="str">
        <f>+VLOOKUP(DHT118,[4]FCSTSDV!$C$2:$T$20000,18,0)</f>
        <v>OLD) C-PAD</v>
      </c>
      <c r="DHT118" s="74" t="s">
        <v>112</v>
      </c>
      <c r="DHU118" s="70" t="str">
        <f>+VLOOKUP(DHV118,[4]FCSTSDV!$C$2:$T$20000,18,0)</f>
        <v>OLD) C-PAD</v>
      </c>
      <c r="DHV118" s="74" t="s">
        <v>112</v>
      </c>
      <c r="DHW118" s="70" t="str">
        <f>+VLOOKUP(DHX118,[4]FCSTSDV!$C$2:$T$20000,18,0)</f>
        <v>OLD) C-PAD</v>
      </c>
      <c r="DHX118" s="74" t="s">
        <v>112</v>
      </c>
      <c r="DHY118" s="70" t="str">
        <f>+VLOOKUP(DHZ118,[4]FCSTSDV!$C$2:$T$20000,18,0)</f>
        <v>OLD) C-PAD</v>
      </c>
      <c r="DHZ118" s="74" t="s">
        <v>112</v>
      </c>
      <c r="DIA118" s="70" t="str">
        <f>+VLOOKUP(DIB118,[4]FCSTSDV!$C$2:$T$20000,18,0)</f>
        <v>OLD) C-PAD</v>
      </c>
      <c r="DIB118" s="74" t="s">
        <v>112</v>
      </c>
      <c r="DIC118" s="70" t="str">
        <f>+VLOOKUP(DID118,[4]FCSTSDV!$C$2:$T$20000,18,0)</f>
        <v>OLD) C-PAD</v>
      </c>
      <c r="DID118" s="74" t="s">
        <v>112</v>
      </c>
      <c r="DIE118" s="70" t="str">
        <f>+VLOOKUP(DIF118,[4]FCSTSDV!$C$2:$T$20000,18,0)</f>
        <v>OLD) C-PAD</v>
      </c>
      <c r="DIF118" s="74" t="s">
        <v>112</v>
      </c>
      <c r="DIG118" s="70" t="str">
        <f>+VLOOKUP(DIH118,[4]FCSTSDV!$C$2:$T$20000,18,0)</f>
        <v>OLD) C-PAD</v>
      </c>
      <c r="DIH118" s="74" t="s">
        <v>112</v>
      </c>
      <c r="DII118" s="70" t="str">
        <f>+VLOOKUP(DIJ118,[4]FCSTSDV!$C$2:$T$20000,18,0)</f>
        <v>OLD) C-PAD</v>
      </c>
      <c r="DIJ118" s="74" t="s">
        <v>112</v>
      </c>
      <c r="DIK118" s="70" t="str">
        <f>+VLOOKUP(DIL118,[4]FCSTSDV!$C$2:$T$20000,18,0)</f>
        <v>OLD) C-PAD</v>
      </c>
      <c r="DIL118" s="74" t="s">
        <v>112</v>
      </c>
      <c r="DIM118" s="70" t="str">
        <f>+VLOOKUP(DIN118,[4]FCSTSDV!$C$2:$T$20000,18,0)</f>
        <v>OLD) C-PAD</v>
      </c>
      <c r="DIN118" s="74" t="s">
        <v>112</v>
      </c>
      <c r="DIO118" s="70" t="str">
        <f>+VLOOKUP(DIP118,[4]FCSTSDV!$C$2:$T$20000,18,0)</f>
        <v>OLD) C-PAD</v>
      </c>
      <c r="DIP118" s="74" t="s">
        <v>112</v>
      </c>
      <c r="DIQ118" s="70" t="str">
        <f>+VLOOKUP(DIR118,[4]FCSTSDV!$C$2:$T$20000,18,0)</f>
        <v>OLD) C-PAD</v>
      </c>
      <c r="DIR118" s="74" t="s">
        <v>112</v>
      </c>
      <c r="DIS118" s="70" t="str">
        <f>+VLOOKUP(DIT118,[4]FCSTSDV!$C$2:$T$20000,18,0)</f>
        <v>OLD) C-PAD</v>
      </c>
      <c r="DIT118" s="74" t="s">
        <v>112</v>
      </c>
      <c r="DIU118" s="70" t="str">
        <f>+VLOOKUP(DIV118,[4]FCSTSDV!$C$2:$T$20000,18,0)</f>
        <v>OLD) C-PAD</v>
      </c>
      <c r="DIV118" s="74" t="s">
        <v>112</v>
      </c>
      <c r="DIW118" s="70" t="str">
        <f>+VLOOKUP(DIX118,[4]FCSTSDV!$C$2:$T$20000,18,0)</f>
        <v>OLD) C-PAD</v>
      </c>
      <c r="DIX118" s="74" t="s">
        <v>112</v>
      </c>
      <c r="DIY118" s="70" t="str">
        <f>+VLOOKUP(DIZ118,[4]FCSTSDV!$C$2:$T$20000,18,0)</f>
        <v>OLD) C-PAD</v>
      </c>
      <c r="DIZ118" s="74" t="s">
        <v>112</v>
      </c>
      <c r="DJA118" s="70" t="str">
        <f>+VLOOKUP(DJB118,[4]FCSTSDV!$C$2:$T$20000,18,0)</f>
        <v>OLD) C-PAD</v>
      </c>
      <c r="DJB118" s="74" t="s">
        <v>112</v>
      </c>
      <c r="DJC118" s="70" t="str">
        <f>+VLOOKUP(DJD118,[4]FCSTSDV!$C$2:$T$20000,18,0)</f>
        <v>OLD) C-PAD</v>
      </c>
      <c r="DJD118" s="74" t="s">
        <v>112</v>
      </c>
      <c r="DJE118" s="70" t="str">
        <f>+VLOOKUP(DJF118,[4]FCSTSDV!$C$2:$T$20000,18,0)</f>
        <v>OLD) C-PAD</v>
      </c>
      <c r="DJF118" s="74" t="s">
        <v>112</v>
      </c>
      <c r="DJG118" s="70" t="str">
        <f>+VLOOKUP(DJH118,[4]FCSTSDV!$C$2:$T$20000,18,0)</f>
        <v>OLD) C-PAD</v>
      </c>
      <c r="DJH118" s="74" t="s">
        <v>112</v>
      </c>
      <c r="DJI118" s="70" t="str">
        <f>+VLOOKUP(DJJ118,[4]FCSTSDV!$C$2:$T$20000,18,0)</f>
        <v>OLD) C-PAD</v>
      </c>
      <c r="DJJ118" s="74" t="s">
        <v>112</v>
      </c>
      <c r="DJK118" s="70" t="str">
        <f>+VLOOKUP(DJL118,[4]FCSTSDV!$C$2:$T$20000,18,0)</f>
        <v>OLD) C-PAD</v>
      </c>
      <c r="DJL118" s="74" t="s">
        <v>112</v>
      </c>
      <c r="DJM118" s="70" t="str">
        <f>+VLOOKUP(DJN118,[4]FCSTSDV!$C$2:$T$20000,18,0)</f>
        <v>OLD) C-PAD</v>
      </c>
      <c r="DJN118" s="74" t="s">
        <v>112</v>
      </c>
      <c r="DJO118" s="70" t="str">
        <f>+VLOOKUP(DJP118,[4]FCSTSDV!$C$2:$T$20000,18,0)</f>
        <v>OLD) C-PAD</v>
      </c>
      <c r="DJP118" s="74" t="s">
        <v>112</v>
      </c>
      <c r="DJQ118" s="70" t="str">
        <f>+VLOOKUP(DJR118,[4]FCSTSDV!$C$2:$T$20000,18,0)</f>
        <v>OLD) C-PAD</v>
      </c>
      <c r="DJR118" s="74" t="s">
        <v>112</v>
      </c>
      <c r="DJS118" s="70" t="str">
        <f>+VLOOKUP(DJT118,[4]FCSTSDV!$C$2:$T$20000,18,0)</f>
        <v>OLD) C-PAD</v>
      </c>
      <c r="DJT118" s="74" t="s">
        <v>112</v>
      </c>
      <c r="DJU118" s="70" t="str">
        <f>+VLOOKUP(DJV118,[4]FCSTSDV!$C$2:$T$20000,18,0)</f>
        <v>OLD) C-PAD</v>
      </c>
      <c r="DJV118" s="74" t="s">
        <v>112</v>
      </c>
      <c r="DJW118" s="70" t="str">
        <f>+VLOOKUP(DJX118,[4]FCSTSDV!$C$2:$T$20000,18,0)</f>
        <v>OLD) C-PAD</v>
      </c>
      <c r="DJX118" s="74" t="s">
        <v>112</v>
      </c>
      <c r="DJY118" s="70" t="str">
        <f>+VLOOKUP(DJZ118,[4]FCSTSDV!$C$2:$T$20000,18,0)</f>
        <v>OLD) C-PAD</v>
      </c>
      <c r="DJZ118" s="74" t="s">
        <v>112</v>
      </c>
      <c r="DKA118" s="70" t="str">
        <f>+VLOOKUP(DKB118,[4]FCSTSDV!$C$2:$T$20000,18,0)</f>
        <v>OLD) C-PAD</v>
      </c>
      <c r="DKB118" s="74" t="s">
        <v>112</v>
      </c>
      <c r="DKC118" s="70" t="str">
        <f>+VLOOKUP(DKD118,[4]FCSTSDV!$C$2:$T$20000,18,0)</f>
        <v>OLD) C-PAD</v>
      </c>
      <c r="DKD118" s="74" t="s">
        <v>112</v>
      </c>
      <c r="DKE118" s="70" t="str">
        <f>+VLOOKUP(DKF118,[4]FCSTSDV!$C$2:$T$20000,18,0)</f>
        <v>OLD) C-PAD</v>
      </c>
      <c r="DKF118" s="74" t="s">
        <v>112</v>
      </c>
      <c r="DKG118" s="70" t="str">
        <f>+VLOOKUP(DKH118,[4]FCSTSDV!$C$2:$T$20000,18,0)</f>
        <v>OLD) C-PAD</v>
      </c>
      <c r="DKH118" s="74" t="s">
        <v>112</v>
      </c>
      <c r="DKI118" s="70" t="str">
        <f>+VLOOKUP(DKJ118,[4]FCSTSDV!$C$2:$T$20000,18,0)</f>
        <v>OLD) C-PAD</v>
      </c>
      <c r="DKJ118" s="74" t="s">
        <v>112</v>
      </c>
      <c r="DKK118" s="70" t="str">
        <f>+VLOOKUP(DKL118,[4]FCSTSDV!$C$2:$T$20000,18,0)</f>
        <v>OLD) C-PAD</v>
      </c>
      <c r="DKL118" s="74" t="s">
        <v>112</v>
      </c>
      <c r="DKM118" s="70" t="str">
        <f>+VLOOKUP(DKN118,[4]FCSTSDV!$C$2:$T$20000,18,0)</f>
        <v>OLD) C-PAD</v>
      </c>
      <c r="DKN118" s="74" t="s">
        <v>112</v>
      </c>
      <c r="DKO118" s="70" t="str">
        <f>+VLOOKUP(DKP118,[4]FCSTSDV!$C$2:$T$20000,18,0)</f>
        <v>OLD) C-PAD</v>
      </c>
      <c r="DKP118" s="74" t="s">
        <v>112</v>
      </c>
      <c r="DKQ118" s="70" t="str">
        <f>+VLOOKUP(DKR118,[4]FCSTSDV!$C$2:$T$20000,18,0)</f>
        <v>OLD) C-PAD</v>
      </c>
      <c r="DKR118" s="74" t="s">
        <v>112</v>
      </c>
      <c r="DKS118" s="70" t="str">
        <f>+VLOOKUP(DKT118,[4]FCSTSDV!$C$2:$T$20000,18,0)</f>
        <v>OLD) C-PAD</v>
      </c>
      <c r="DKT118" s="74" t="s">
        <v>112</v>
      </c>
      <c r="DKU118" s="70" t="str">
        <f>+VLOOKUP(DKV118,[4]FCSTSDV!$C$2:$T$20000,18,0)</f>
        <v>OLD) C-PAD</v>
      </c>
      <c r="DKV118" s="74" t="s">
        <v>112</v>
      </c>
      <c r="DKW118" s="70" t="str">
        <f>+VLOOKUP(DKX118,[4]FCSTSDV!$C$2:$T$20000,18,0)</f>
        <v>OLD) C-PAD</v>
      </c>
      <c r="DKX118" s="74" t="s">
        <v>112</v>
      </c>
      <c r="DKY118" s="70" t="str">
        <f>+VLOOKUP(DKZ118,[4]FCSTSDV!$C$2:$T$20000,18,0)</f>
        <v>OLD) C-PAD</v>
      </c>
      <c r="DKZ118" s="74" t="s">
        <v>112</v>
      </c>
      <c r="DLA118" s="70" t="str">
        <f>+VLOOKUP(DLB118,[4]FCSTSDV!$C$2:$T$20000,18,0)</f>
        <v>OLD) C-PAD</v>
      </c>
      <c r="DLB118" s="74" t="s">
        <v>112</v>
      </c>
      <c r="DLC118" s="70" t="str">
        <f>+VLOOKUP(DLD118,[4]FCSTSDV!$C$2:$T$20000,18,0)</f>
        <v>OLD) C-PAD</v>
      </c>
      <c r="DLD118" s="74" t="s">
        <v>112</v>
      </c>
      <c r="DLE118" s="70" t="str">
        <f>+VLOOKUP(DLF118,[4]FCSTSDV!$C$2:$T$20000,18,0)</f>
        <v>OLD) C-PAD</v>
      </c>
      <c r="DLF118" s="74" t="s">
        <v>112</v>
      </c>
      <c r="DLG118" s="70" t="str">
        <f>+VLOOKUP(DLH118,[4]FCSTSDV!$C$2:$T$20000,18,0)</f>
        <v>OLD) C-PAD</v>
      </c>
      <c r="DLH118" s="74" t="s">
        <v>112</v>
      </c>
      <c r="DLI118" s="70" t="str">
        <f>+VLOOKUP(DLJ118,[4]FCSTSDV!$C$2:$T$20000,18,0)</f>
        <v>OLD) C-PAD</v>
      </c>
      <c r="DLJ118" s="74" t="s">
        <v>112</v>
      </c>
      <c r="DLK118" s="70" t="str">
        <f>+VLOOKUP(DLL118,[4]FCSTSDV!$C$2:$T$20000,18,0)</f>
        <v>OLD) C-PAD</v>
      </c>
      <c r="DLL118" s="74" t="s">
        <v>112</v>
      </c>
      <c r="DLM118" s="70" t="str">
        <f>+VLOOKUP(DLN118,[4]FCSTSDV!$C$2:$T$20000,18,0)</f>
        <v>OLD) C-PAD</v>
      </c>
      <c r="DLN118" s="74" t="s">
        <v>112</v>
      </c>
      <c r="DLO118" s="70" t="str">
        <f>+VLOOKUP(DLP118,[4]FCSTSDV!$C$2:$T$20000,18,0)</f>
        <v>OLD) C-PAD</v>
      </c>
      <c r="DLP118" s="74" t="s">
        <v>112</v>
      </c>
      <c r="DLQ118" s="70" t="str">
        <f>+VLOOKUP(DLR118,[4]FCSTSDV!$C$2:$T$20000,18,0)</f>
        <v>OLD) C-PAD</v>
      </c>
      <c r="DLR118" s="74" t="s">
        <v>112</v>
      </c>
      <c r="DLS118" s="70" t="str">
        <f>+VLOOKUP(DLT118,[4]FCSTSDV!$C$2:$T$20000,18,0)</f>
        <v>OLD) C-PAD</v>
      </c>
      <c r="DLT118" s="74" t="s">
        <v>112</v>
      </c>
      <c r="DLU118" s="70" t="str">
        <f>+VLOOKUP(DLV118,[4]FCSTSDV!$C$2:$T$20000,18,0)</f>
        <v>OLD) C-PAD</v>
      </c>
      <c r="DLV118" s="74" t="s">
        <v>112</v>
      </c>
      <c r="DLW118" s="70" t="str">
        <f>+VLOOKUP(DLX118,[4]FCSTSDV!$C$2:$T$20000,18,0)</f>
        <v>OLD) C-PAD</v>
      </c>
      <c r="DLX118" s="74" t="s">
        <v>112</v>
      </c>
      <c r="DLY118" s="70" t="str">
        <f>+VLOOKUP(DLZ118,[4]FCSTSDV!$C$2:$T$20000,18,0)</f>
        <v>OLD) C-PAD</v>
      </c>
      <c r="DLZ118" s="74" t="s">
        <v>112</v>
      </c>
      <c r="DMA118" s="70" t="str">
        <f>+VLOOKUP(DMB118,[4]FCSTSDV!$C$2:$T$20000,18,0)</f>
        <v>OLD) C-PAD</v>
      </c>
      <c r="DMB118" s="74" t="s">
        <v>112</v>
      </c>
      <c r="DMC118" s="70" t="str">
        <f>+VLOOKUP(DMD118,[4]FCSTSDV!$C$2:$T$20000,18,0)</f>
        <v>OLD) C-PAD</v>
      </c>
      <c r="DMD118" s="74" t="s">
        <v>112</v>
      </c>
      <c r="DME118" s="70" t="str">
        <f>+VLOOKUP(DMF118,[4]FCSTSDV!$C$2:$T$20000,18,0)</f>
        <v>OLD) C-PAD</v>
      </c>
      <c r="DMF118" s="74" t="s">
        <v>112</v>
      </c>
      <c r="DMG118" s="70" t="str">
        <f>+VLOOKUP(DMH118,[4]FCSTSDV!$C$2:$T$20000,18,0)</f>
        <v>OLD) C-PAD</v>
      </c>
      <c r="DMH118" s="74" t="s">
        <v>112</v>
      </c>
      <c r="DMI118" s="70" t="str">
        <f>+VLOOKUP(DMJ118,[4]FCSTSDV!$C$2:$T$20000,18,0)</f>
        <v>OLD) C-PAD</v>
      </c>
      <c r="DMJ118" s="74" t="s">
        <v>112</v>
      </c>
      <c r="DMK118" s="70" t="str">
        <f>+VLOOKUP(DML118,[4]FCSTSDV!$C$2:$T$20000,18,0)</f>
        <v>OLD) C-PAD</v>
      </c>
      <c r="DML118" s="74" t="s">
        <v>112</v>
      </c>
      <c r="DMM118" s="70" t="str">
        <f>+VLOOKUP(DMN118,[4]FCSTSDV!$C$2:$T$20000,18,0)</f>
        <v>OLD) C-PAD</v>
      </c>
      <c r="DMN118" s="74" t="s">
        <v>112</v>
      </c>
      <c r="DMO118" s="70" t="str">
        <f>+VLOOKUP(DMP118,[4]FCSTSDV!$C$2:$T$20000,18,0)</f>
        <v>OLD) C-PAD</v>
      </c>
      <c r="DMP118" s="74" t="s">
        <v>112</v>
      </c>
      <c r="DMQ118" s="70" t="str">
        <f>+VLOOKUP(DMR118,[4]FCSTSDV!$C$2:$T$20000,18,0)</f>
        <v>OLD) C-PAD</v>
      </c>
      <c r="DMR118" s="74" t="s">
        <v>112</v>
      </c>
      <c r="DMS118" s="70" t="str">
        <f>+VLOOKUP(DMT118,[4]FCSTSDV!$C$2:$T$20000,18,0)</f>
        <v>OLD) C-PAD</v>
      </c>
      <c r="DMT118" s="74" t="s">
        <v>112</v>
      </c>
      <c r="DMU118" s="70" t="str">
        <f>+VLOOKUP(DMV118,[4]FCSTSDV!$C$2:$T$20000,18,0)</f>
        <v>OLD) C-PAD</v>
      </c>
      <c r="DMV118" s="74" t="s">
        <v>112</v>
      </c>
      <c r="DMW118" s="70" t="str">
        <f>+VLOOKUP(DMX118,[4]FCSTSDV!$C$2:$T$20000,18,0)</f>
        <v>OLD) C-PAD</v>
      </c>
      <c r="DMX118" s="74" t="s">
        <v>112</v>
      </c>
      <c r="DMY118" s="70" t="str">
        <f>+VLOOKUP(DMZ118,[4]FCSTSDV!$C$2:$T$20000,18,0)</f>
        <v>OLD) C-PAD</v>
      </c>
      <c r="DMZ118" s="74" t="s">
        <v>112</v>
      </c>
      <c r="DNA118" s="70" t="str">
        <f>+VLOOKUP(DNB118,[4]FCSTSDV!$C$2:$T$20000,18,0)</f>
        <v>OLD) C-PAD</v>
      </c>
      <c r="DNB118" s="74" t="s">
        <v>112</v>
      </c>
      <c r="DNC118" s="70" t="str">
        <f>+VLOOKUP(DND118,[4]FCSTSDV!$C$2:$T$20000,18,0)</f>
        <v>OLD) C-PAD</v>
      </c>
      <c r="DND118" s="74" t="s">
        <v>112</v>
      </c>
      <c r="DNE118" s="70" t="str">
        <f>+VLOOKUP(DNF118,[4]FCSTSDV!$C$2:$T$20000,18,0)</f>
        <v>OLD) C-PAD</v>
      </c>
      <c r="DNF118" s="74" t="s">
        <v>112</v>
      </c>
      <c r="DNG118" s="70" t="str">
        <f>+VLOOKUP(DNH118,[4]FCSTSDV!$C$2:$T$20000,18,0)</f>
        <v>OLD) C-PAD</v>
      </c>
      <c r="DNH118" s="74" t="s">
        <v>112</v>
      </c>
      <c r="DNI118" s="70" t="str">
        <f>+VLOOKUP(DNJ118,[4]FCSTSDV!$C$2:$T$20000,18,0)</f>
        <v>OLD) C-PAD</v>
      </c>
      <c r="DNJ118" s="74" t="s">
        <v>112</v>
      </c>
      <c r="DNK118" s="70" t="str">
        <f>+VLOOKUP(DNL118,[4]FCSTSDV!$C$2:$T$20000,18,0)</f>
        <v>OLD) C-PAD</v>
      </c>
      <c r="DNL118" s="74" t="s">
        <v>112</v>
      </c>
      <c r="DNM118" s="70" t="str">
        <f>+VLOOKUP(DNN118,[4]FCSTSDV!$C$2:$T$20000,18,0)</f>
        <v>OLD) C-PAD</v>
      </c>
      <c r="DNN118" s="74" t="s">
        <v>112</v>
      </c>
      <c r="DNO118" s="70" t="str">
        <f>+VLOOKUP(DNP118,[4]FCSTSDV!$C$2:$T$20000,18,0)</f>
        <v>OLD) C-PAD</v>
      </c>
      <c r="DNP118" s="74" t="s">
        <v>112</v>
      </c>
      <c r="DNQ118" s="70" t="str">
        <f>+VLOOKUP(DNR118,[4]FCSTSDV!$C$2:$T$20000,18,0)</f>
        <v>OLD) C-PAD</v>
      </c>
      <c r="DNR118" s="74" t="s">
        <v>112</v>
      </c>
      <c r="DNS118" s="70" t="str">
        <f>+VLOOKUP(DNT118,[4]FCSTSDV!$C$2:$T$20000,18,0)</f>
        <v>OLD) C-PAD</v>
      </c>
      <c r="DNT118" s="74" t="s">
        <v>112</v>
      </c>
      <c r="DNU118" s="70" t="str">
        <f>+VLOOKUP(DNV118,[4]FCSTSDV!$C$2:$T$20000,18,0)</f>
        <v>OLD) C-PAD</v>
      </c>
      <c r="DNV118" s="74" t="s">
        <v>112</v>
      </c>
      <c r="DNW118" s="70" t="str">
        <f>+VLOOKUP(DNX118,[4]FCSTSDV!$C$2:$T$20000,18,0)</f>
        <v>OLD) C-PAD</v>
      </c>
      <c r="DNX118" s="74" t="s">
        <v>112</v>
      </c>
      <c r="DNY118" s="70" t="str">
        <f>+VLOOKUP(DNZ118,[4]FCSTSDV!$C$2:$T$20000,18,0)</f>
        <v>OLD) C-PAD</v>
      </c>
      <c r="DNZ118" s="74" t="s">
        <v>112</v>
      </c>
      <c r="DOA118" s="70" t="str">
        <f>+VLOOKUP(DOB118,[4]FCSTSDV!$C$2:$T$20000,18,0)</f>
        <v>OLD) C-PAD</v>
      </c>
      <c r="DOB118" s="74" t="s">
        <v>112</v>
      </c>
      <c r="DOC118" s="70" t="str">
        <f>+VLOOKUP(DOD118,[4]FCSTSDV!$C$2:$T$20000,18,0)</f>
        <v>OLD) C-PAD</v>
      </c>
      <c r="DOD118" s="74" t="s">
        <v>112</v>
      </c>
      <c r="DOE118" s="70" t="str">
        <f>+VLOOKUP(DOF118,[4]FCSTSDV!$C$2:$T$20000,18,0)</f>
        <v>OLD) C-PAD</v>
      </c>
      <c r="DOF118" s="74" t="s">
        <v>112</v>
      </c>
      <c r="DOG118" s="70" t="str">
        <f>+VLOOKUP(DOH118,[4]FCSTSDV!$C$2:$T$20000,18,0)</f>
        <v>OLD) C-PAD</v>
      </c>
      <c r="DOH118" s="74" t="s">
        <v>112</v>
      </c>
      <c r="DOI118" s="70" t="str">
        <f>+VLOOKUP(DOJ118,[4]FCSTSDV!$C$2:$T$20000,18,0)</f>
        <v>OLD) C-PAD</v>
      </c>
      <c r="DOJ118" s="74" t="s">
        <v>112</v>
      </c>
      <c r="DOK118" s="70" t="str">
        <f>+VLOOKUP(DOL118,[4]FCSTSDV!$C$2:$T$20000,18,0)</f>
        <v>OLD) C-PAD</v>
      </c>
      <c r="DOL118" s="74" t="s">
        <v>112</v>
      </c>
      <c r="DOM118" s="70" t="str">
        <f>+VLOOKUP(DON118,[4]FCSTSDV!$C$2:$T$20000,18,0)</f>
        <v>OLD) C-PAD</v>
      </c>
      <c r="DON118" s="74" t="s">
        <v>112</v>
      </c>
      <c r="DOO118" s="70" t="str">
        <f>+VLOOKUP(DOP118,[4]FCSTSDV!$C$2:$T$20000,18,0)</f>
        <v>OLD) C-PAD</v>
      </c>
      <c r="DOP118" s="74" t="s">
        <v>112</v>
      </c>
      <c r="DOQ118" s="70" t="str">
        <f>+VLOOKUP(DOR118,[4]FCSTSDV!$C$2:$T$20000,18,0)</f>
        <v>OLD) C-PAD</v>
      </c>
      <c r="DOR118" s="74" t="s">
        <v>112</v>
      </c>
      <c r="DOS118" s="70" t="str">
        <f>+VLOOKUP(DOT118,[4]FCSTSDV!$C$2:$T$20000,18,0)</f>
        <v>OLD) C-PAD</v>
      </c>
      <c r="DOT118" s="74" t="s">
        <v>112</v>
      </c>
      <c r="DOU118" s="70" t="str">
        <f>+VLOOKUP(DOV118,[4]FCSTSDV!$C$2:$T$20000,18,0)</f>
        <v>OLD) C-PAD</v>
      </c>
      <c r="DOV118" s="74" t="s">
        <v>112</v>
      </c>
      <c r="DOW118" s="70" t="str">
        <f>+VLOOKUP(DOX118,[4]FCSTSDV!$C$2:$T$20000,18,0)</f>
        <v>OLD) C-PAD</v>
      </c>
      <c r="DOX118" s="74" t="s">
        <v>112</v>
      </c>
      <c r="DOY118" s="70" t="str">
        <f>+VLOOKUP(DOZ118,[4]FCSTSDV!$C$2:$T$20000,18,0)</f>
        <v>OLD) C-PAD</v>
      </c>
      <c r="DOZ118" s="74" t="s">
        <v>112</v>
      </c>
      <c r="DPA118" s="70" t="str">
        <f>+VLOOKUP(DPB118,[4]FCSTSDV!$C$2:$T$20000,18,0)</f>
        <v>OLD) C-PAD</v>
      </c>
      <c r="DPB118" s="74" t="s">
        <v>112</v>
      </c>
      <c r="DPC118" s="70" t="str">
        <f>+VLOOKUP(DPD118,[4]FCSTSDV!$C$2:$T$20000,18,0)</f>
        <v>OLD) C-PAD</v>
      </c>
      <c r="DPD118" s="74" t="s">
        <v>112</v>
      </c>
      <c r="DPE118" s="70" t="str">
        <f>+VLOOKUP(DPF118,[4]FCSTSDV!$C$2:$T$20000,18,0)</f>
        <v>OLD) C-PAD</v>
      </c>
      <c r="DPF118" s="74" t="s">
        <v>112</v>
      </c>
      <c r="DPG118" s="70" t="str">
        <f>+VLOOKUP(DPH118,[4]FCSTSDV!$C$2:$T$20000,18,0)</f>
        <v>OLD) C-PAD</v>
      </c>
      <c r="DPH118" s="74" t="s">
        <v>112</v>
      </c>
      <c r="DPI118" s="70" t="str">
        <f>+VLOOKUP(DPJ118,[4]FCSTSDV!$C$2:$T$20000,18,0)</f>
        <v>OLD) C-PAD</v>
      </c>
      <c r="DPJ118" s="74" t="s">
        <v>112</v>
      </c>
      <c r="DPK118" s="70" t="str">
        <f>+VLOOKUP(DPL118,[4]FCSTSDV!$C$2:$T$20000,18,0)</f>
        <v>OLD) C-PAD</v>
      </c>
      <c r="DPL118" s="74" t="s">
        <v>112</v>
      </c>
      <c r="DPM118" s="70" t="str">
        <f>+VLOOKUP(DPN118,[4]FCSTSDV!$C$2:$T$20000,18,0)</f>
        <v>OLD) C-PAD</v>
      </c>
      <c r="DPN118" s="74" t="s">
        <v>112</v>
      </c>
      <c r="DPO118" s="70" t="str">
        <f>+VLOOKUP(DPP118,[4]FCSTSDV!$C$2:$T$20000,18,0)</f>
        <v>OLD) C-PAD</v>
      </c>
      <c r="DPP118" s="74" t="s">
        <v>112</v>
      </c>
      <c r="DPQ118" s="70" t="str">
        <f>+VLOOKUP(DPR118,[4]FCSTSDV!$C$2:$T$20000,18,0)</f>
        <v>OLD) C-PAD</v>
      </c>
      <c r="DPR118" s="74" t="s">
        <v>112</v>
      </c>
      <c r="DPS118" s="70" t="str">
        <f>+VLOOKUP(DPT118,[4]FCSTSDV!$C$2:$T$20000,18,0)</f>
        <v>OLD) C-PAD</v>
      </c>
      <c r="DPT118" s="74" t="s">
        <v>112</v>
      </c>
      <c r="DPU118" s="70" t="str">
        <f>+VLOOKUP(DPV118,[4]FCSTSDV!$C$2:$T$20000,18,0)</f>
        <v>OLD) C-PAD</v>
      </c>
      <c r="DPV118" s="74" t="s">
        <v>112</v>
      </c>
      <c r="DPW118" s="70" t="str">
        <f>+VLOOKUP(DPX118,[4]FCSTSDV!$C$2:$T$20000,18,0)</f>
        <v>OLD) C-PAD</v>
      </c>
      <c r="DPX118" s="74" t="s">
        <v>112</v>
      </c>
      <c r="DPY118" s="70" t="str">
        <f>+VLOOKUP(DPZ118,[4]FCSTSDV!$C$2:$T$20000,18,0)</f>
        <v>OLD) C-PAD</v>
      </c>
      <c r="DPZ118" s="74" t="s">
        <v>112</v>
      </c>
      <c r="DQA118" s="70" t="str">
        <f>+VLOOKUP(DQB118,[4]FCSTSDV!$C$2:$T$20000,18,0)</f>
        <v>OLD) C-PAD</v>
      </c>
      <c r="DQB118" s="74" t="s">
        <v>112</v>
      </c>
      <c r="DQC118" s="70" t="str">
        <f>+VLOOKUP(DQD118,[4]FCSTSDV!$C$2:$T$20000,18,0)</f>
        <v>OLD) C-PAD</v>
      </c>
      <c r="DQD118" s="74" t="s">
        <v>112</v>
      </c>
      <c r="DQE118" s="70" t="str">
        <f>+VLOOKUP(DQF118,[4]FCSTSDV!$C$2:$T$20000,18,0)</f>
        <v>OLD) C-PAD</v>
      </c>
      <c r="DQF118" s="74" t="s">
        <v>112</v>
      </c>
      <c r="DQG118" s="70" t="str">
        <f>+VLOOKUP(DQH118,[4]FCSTSDV!$C$2:$T$20000,18,0)</f>
        <v>OLD) C-PAD</v>
      </c>
      <c r="DQH118" s="74" t="s">
        <v>112</v>
      </c>
      <c r="DQI118" s="70" t="str">
        <f>+VLOOKUP(DQJ118,[4]FCSTSDV!$C$2:$T$20000,18,0)</f>
        <v>OLD) C-PAD</v>
      </c>
      <c r="DQJ118" s="74" t="s">
        <v>112</v>
      </c>
      <c r="DQK118" s="70" t="str">
        <f>+VLOOKUP(DQL118,[4]FCSTSDV!$C$2:$T$20000,18,0)</f>
        <v>OLD) C-PAD</v>
      </c>
      <c r="DQL118" s="74" t="s">
        <v>112</v>
      </c>
      <c r="DQM118" s="70" t="str">
        <f>+VLOOKUP(DQN118,[4]FCSTSDV!$C$2:$T$20000,18,0)</f>
        <v>OLD) C-PAD</v>
      </c>
      <c r="DQN118" s="74" t="s">
        <v>112</v>
      </c>
      <c r="DQO118" s="70" t="str">
        <f>+VLOOKUP(DQP118,[4]FCSTSDV!$C$2:$T$20000,18,0)</f>
        <v>OLD) C-PAD</v>
      </c>
      <c r="DQP118" s="74" t="s">
        <v>112</v>
      </c>
      <c r="DQQ118" s="70" t="str">
        <f>+VLOOKUP(DQR118,[4]FCSTSDV!$C$2:$T$20000,18,0)</f>
        <v>OLD) C-PAD</v>
      </c>
      <c r="DQR118" s="74" t="s">
        <v>112</v>
      </c>
      <c r="DQS118" s="70" t="str">
        <f>+VLOOKUP(DQT118,[4]FCSTSDV!$C$2:$T$20000,18,0)</f>
        <v>OLD) C-PAD</v>
      </c>
      <c r="DQT118" s="74" t="s">
        <v>112</v>
      </c>
      <c r="DQU118" s="70" t="str">
        <f>+VLOOKUP(DQV118,[4]FCSTSDV!$C$2:$T$20000,18,0)</f>
        <v>OLD) C-PAD</v>
      </c>
      <c r="DQV118" s="74" t="s">
        <v>112</v>
      </c>
      <c r="DQW118" s="70" t="str">
        <f>+VLOOKUP(DQX118,[4]FCSTSDV!$C$2:$T$20000,18,0)</f>
        <v>OLD) C-PAD</v>
      </c>
      <c r="DQX118" s="74" t="s">
        <v>112</v>
      </c>
      <c r="DQY118" s="70" t="str">
        <f>+VLOOKUP(DQZ118,[4]FCSTSDV!$C$2:$T$20000,18,0)</f>
        <v>OLD) C-PAD</v>
      </c>
      <c r="DQZ118" s="74" t="s">
        <v>112</v>
      </c>
      <c r="DRA118" s="70" t="str">
        <f>+VLOOKUP(DRB118,[4]FCSTSDV!$C$2:$T$20000,18,0)</f>
        <v>OLD) C-PAD</v>
      </c>
      <c r="DRB118" s="74" t="s">
        <v>112</v>
      </c>
      <c r="DRC118" s="70" t="str">
        <f>+VLOOKUP(DRD118,[4]FCSTSDV!$C$2:$T$20000,18,0)</f>
        <v>OLD) C-PAD</v>
      </c>
      <c r="DRD118" s="74" t="s">
        <v>112</v>
      </c>
      <c r="DRE118" s="70" t="str">
        <f>+VLOOKUP(DRF118,[4]FCSTSDV!$C$2:$T$20000,18,0)</f>
        <v>OLD) C-PAD</v>
      </c>
      <c r="DRF118" s="74" t="s">
        <v>112</v>
      </c>
      <c r="DRG118" s="70" t="str">
        <f>+VLOOKUP(DRH118,[4]FCSTSDV!$C$2:$T$20000,18,0)</f>
        <v>OLD) C-PAD</v>
      </c>
      <c r="DRH118" s="74" t="s">
        <v>112</v>
      </c>
      <c r="DRI118" s="70" t="str">
        <f>+VLOOKUP(DRJ118,[4]FCSTSDV!$C$2:$T$20000,18,0)</f>
        <v>OLD) C-PAD</v>
      </c>
      <c r="DRJ118" s="74" t="s">
        <v>112</v>
      </c>
      <c r="DRK118" s="70" t="str">
        <f>+VLOOKUP(DRL118,[4]FCSTSDV!$C$2:$T$20000,18,0)</f>
        <v>OLD) C-PAD</v>
      </c>
      <c r="DRL118" s="74" t="s">
        <v>112</v>
      </c>
      <c r="DRM118" s="70" t="str">
        <f>+VLOOKUP(DRN118,[4]FCSTSDV!$C$2:$T$20000,18,0)</f>
        <v>OLD) C-PAD</v>
      </c>
      <c r="DRN118" s="74" t="s">
        <v>112</v>
      </c>
      <c r="DRO118" s="70" t="str">
        <f>+VLOOKUP(DRP118,[4]FCSTSDV!$C$2:$T$20000,18,0)</f>
        <v>OLD) C-PAD</v>
      </c>
      <c r="DRP118" s="74" t="s">
        <v>112</v>
      </c>
      <c r="DRQ118" s="70" t="str">
        <f>+VLOOKUP(DRR118,[4]FCSTSDV!$C$2:$T$20000,18,0)</f>
        <v>OLD) C-PAD</v>
      </c>
      <c r="DRR118" s="74" t="s">
        <v>112</v>
      </c>
      <c r="DRS118" s="70" t="str">
        <f>+VLOOKUP(DRT118,[4]FCSTSDV!$C$2:$T$20000,18,0)</f>
        <v>OLD) C-PAD</v>
      </c>
      <c r="DRT118" s="74" t="s">
        <v>112</v>
      </c>
      <c r="DRU118" s="70" t="str">
        <f>+VLOOKUP(DRV118,[4]FCSTSDV!$C$2:$T$20000,18,0)</f>
        <v>OLD) C-PAD</v>
      </c>
      <c r="DRV118" s="74" t="s">
        <v>112</v>
      </c>
      <c r="DRW118" s="70" t="str">
        <f>+VLOOKUP(DRX118,[4]FCSTSDV!$C$2:$T$20000,18,0)</f>
        <v>OLD) C-PAD</v>
      </c>
      <c r="DRX118" s="74" t="s">
        <v>112</v>
      </c>
      <c r="DRY118" s="70" t="str">
        <f>+VLOOKUP(DRZ118,[4]FCSTSDV!$C$2:$T$20000,18,0)</f>
        <v>OLD) C-PAD</v>
      </c>
      <c r="DRZ118" s="74" t="s">
        <v>112</v>
      </c>
      <c r="DSA118" s="70" t="str">
        <f>+VLOOKUP(DSB118,[4]FCSTSDV!$C$2:$T$20000,18,0)</f>
        <v>OLD) C-PAD</v>
      </c>
      <c r="DSB118" s="74" t="s">
        <v>112</v>
      </c>
      <c r="DSC118" s="70" t="str">
        <f>+VLOOKUP(DSD118,[4]FCSTSDV!$C$2:$T$20000,18,0)</f>
        <v>OLD) C-PAD</v>
      </c>
      <c r="DSD118" s="74" t="s">
        <v>112</v>
      </c>
      <c r="DSE118" s="70" t="str">
        <f>+VLOOKUP(DSF118,[4]FCSTSDV!$C$2:$T$20000,18,0)</f>
        <v>OLD) C-PAD</v>
      </c>
      <c r="DSF118" s="74" t="s">
        <v>112</v>
      </c>
      <c r="DSG118" s="70" t="str">
        <f>+VLOOKUP(DSH118,[4]FCSTSDV!$C$2:$T$20000,18,0)</f>
        <v>OLD) C-PAD</v>
      </c>
      <c r="DSH118" s="74" t="s">
        <v>112</v>
      </c>
      <c r="DSI118" s="70" t="str">
        <f>+VLOOKUP(DSJ118,[4]FCSTSDV!$C$2:$T$20000,18,0)</f>
        <v>OLD) C-PAD</v>
      </c>
      <c r="DSJ118" s="74" t="s">
        <v>112</v>
      </c>
      <c r="DSK118" s="70" t="str">
        <f>+VLOOKUP(DSL118,[4]FCSTSDV!$C$2:$T$20000,18,0)</f>
        <v>OLD) C-PAD</v>
      </c>
      <c r="DSL118" s="74" t="s">
        <v>112</v>
      </c>
      <c r="DSM118" s="70" t="str">
        <f>+VLOOKUP(DSN118,[4]FCSTSDV!$C$2:$T$20000,18,0)</f>
        <v>OLD) C-PAD</v>
      </c>
      <c r="DSN118" s="74" t="s">
        <v>112</v>
      </c>
      <c r="DSO118" s="70" t="str">
        <f>+VLOOKUP(DSP118,[4]FCSTSDV!$C$2:$T$20000,18,0)</f>
        <v>OLD) C-PAD</v>
      </c>
      <c r="DSP118" s="74" t="s">
        <v>112</v>
      </c>
      <c r="DSQ118" s="70" t="str">
        <f>+VLOOKUP(DSR118,[4]FCSTSDV!$C$2:$T$20000,18,0)</f>
        <v>OLD) C-PAD</v>
      </c>
      <c r="DSR118" s="74" t="s">
        <v>112</v>
      </c>
      <c r="DSS118" s="70" t="str">
        <f>+VLOOKUP(DST118,[4]FCSTSDV!$C$2:$T$20000,18,0)</f>
        <v>OLD) C-PAD</v>
      </c>
      <c r="DST118" s="74" t="s">
        <v>112</v>
      </c>
      <c r="DSU118" s="70" t="str">
        <f>+VLOOKUP(DSV118,[4]FCSTSDV!$C$2:$T$20000,18,0)</f>
        <v>OLD) C-PAD</v>
      </c>
      <c r="DSV118" s="74" t="s">
        <v>112</v>
      </c>
      <c r="DSW118" s="70" t="str">
        <f>+VLOOKUP(DSX118,[4]FCSTSDV!$C$2:$T$20000,18,0)</f>
        <v>OLD) C-PAD</v>
      </c>
      <c r="DSX118" s="74" t="s">
        <v>112</v>
      </c>
      <c r="DSY118" s="70" t="str">
        <f>+VLOOKUP(DSZ118,[4]FCSTSDV!$C$2:$T$20000,18,0)</f>
        <v>OLD) C-PAD</v>
      </c>
      <c r="DSZ118" s="74" t="s">
        <v>112</v>
      </c>
      <c r="DTA118" s="70" t="str">
        <f>+VLOOKUP(DTB118,[4]FCSTSDV!$C$2:$T$20000,18,0)</f>
        <v>OLD) C-PAD</v>
      </c>
      <c r="DTB118" s="74" t="s">
        <v>112</v>
      </c>
      <c r="DTC118" s="70" t="str">
        <f>+VLOOKUP(DTD118,[4]FCSTSDV!$C$2:$T$20000,18,0)</f>
        <v>OLD) C-PAD</v>
      </c>
      <c r="DTD118" s="74" t="s">
        <v>112</v>
      </c>
      <c r="DTE118" s="70" t="str">
        <f>+VLOOKUP(DTF118,[4]FCSTSDV!$C$2:$T$20000,18,0)</f>
        <v>OLD) C-PAD</v>
      </c>
      <c r="DTF118" s="74" t="s">
        <v>112</v>
      </c>
      <c r="DTG118" s="70" t="str">
        <f>+VLOOKUP(DTH118,[4]FCSTSDV!$C$2:$T$20000,18,0)</f>
        <v>OLD) C-PAD</v>
      </c>
      <c r="DTH118" s="74" t="s">
        <v>112</v>
      </c>
      <c r="DTI118" s="70" t="str">
        <f>+VLOOKUP(DTJ118,[4]FCSTSDV!$C$2:$T$20000,18,0)</f>
        <v>OLD) C-PAD</v>
      </c>
      <c r="DTJ118" s="74" t="s">
        <v>112</v>
      </c>
      <c r="DTK118" s="70" t="str">
        <f>+VLOOKUP(DTL118,[4]FCSTSDV!$C$2:$T$20000,18,0)</f>
        <v>OLD) C-PAD</v>
      </c>
      <c r="DTL118" s="74" t="s">
        <v>112</v>
      </c>
      <c r="DTM118" s="70" t="str">
        <f>+VLOOKUP(DTN118,[4]FCSTSDV!$C$2:$T$20000,18,0)</f>
        <v>OLD) C-PAD</v>
      </c>
      <c r="DTN118" s="74" t="s">
        <v>112</v>
      </c>
      <c r="DTO118" s="70" t="str">
        <f>+VLOOKUP(DTP118,[4]FCSTSDV!$C$2:$T$20000,18,0)</f>
        <v>OLD) C-PAD</v>
      </c>
      <c r="DTP118" s="74" t="s">
        <v>112</v>
      </c>
      <c r="DTQ118" s="70" t="str">
        <f>+VLOOKUP(DTR118,[4]FCSTSDV!$C$2:$T$20000,18,0)</f>
        <v>OLD) C-PAD</v>
      </c>
      <c r="DTR118" s="74" t="s">
        <v>112</v>
      </c>
      <c r="DTS118" s="70" t="str">
        <f>+VLOOKUP(DTT118,[4]FCSTSDV!$C$2:$T$20000,18,0)</f>
        <v>OLD) C-PAD</v>
      </c>
      <c r="DTT118" s="74" t="s">
        <v>112</v>
      </c>
      <c r="DTU118" s="70" t="str">
        <f>+VLOOKUP(DTV118,[4]FCSTSDV!$C$2:$T$20000,18,0)</f>
        <v>OLD) C-PAD</v>
      </c>
      <c r="DTV118" s="74" t="s">
        <v>112</v>
      </c>
      <c r="DTW118" s="70" t="str">
        <f>+VLOOKUP(DTX118,[4]FCSTSDV!$C$2:$T$20000,18,0)</f>
        <v>OLD) C-PAD</v>
      </c>
      <c r="DTX118" s="74" t="s">
        <v>112</v>
      </c>
      <c r="DTY118" s="70" t="str">
        <f>+VLOOKUP(DTZ118,[4]FCSTSDV!$C$2:$T$20000,18,0)</f>
        <v>OLD) C-PAD</v>
      </c>
      <c r="DTZ118" s="74" t="s">
        <v>112</v>
      </c>
      <c r="DUA118" s="70" t="str">
        <f>+VLOOKUP(DUB118,[4]FCSTSDV!$C$2:$T$20000,18,0)</f>
        <v>OLD) C-PAD</v>
      </c>
      <c r="DUB118" s="74" t="s">
        <v>112</v>
      </c>
      <c r="DUC118" s="70" t="str">
        <f>+VLOOKUP(DUD118,[4]FCSTSDV!$C$2:$T$20000,18,0)</f>
        <v>OLD) C-PAD</v>
      </c>
      <c r="DUD118" s="74" t="s">
        <v>112</v>
      </c>
      <c r="DUE118" s="70" t="str">
        <f>+VLOOKUP(DUF118,[4]FCSTSDV!$C$2:$T$20000,18,0)</f>
        <v>OLD) C-PAD</v>
      </c>
      <c r="DUF118" s="74" t="s">
        <v>112</v>
      </c>
      <c r="DUG118" s="70" t="str">
        <f>+VLOOKUP(DUH118,[4]FCSTSDV!$C$2:$T$20000,18,0)</f>
        <v>OLD) C-PAD</v>
      </c>
      <c r="DUH118" s="74" t="s">
        <v>112</v>
      </c>
      <c r="DUI118" s="70" t="str">
        <f>+VLOOKUP(DUJ118,[4]FCSTSDV!$C$2:$T$20000,18,0)</f>
        <v>OLD) C-PAD</v>
      </c>
      <c r="DUJ118" s="74" t="s">
        <v>112</v>
      </c>
      <c r="DUK118" s="70" t="str">
        <f>+VLOOKUP(DUL118,[4]FCSTSDV!$C$2:$T$20000,18,0)</f>
        <v>OLD) C-PAD</v>
      </c>
      <c r="DUL118" s="74" t="s">
        <v>112</v>
      </c>
      <c r="DUM118" s="70" t="str">
        <f>+VLOOKUP(DUN118,[4]FCSTSDV!$C$2:$T$20000,18,0)</f>
        <v>OLD) C-PAD</v>
      </c>
      <c r="DUN118" s="74" t="s">
        <v>112</v>
      </c>
      <c r="DUO118" s="70" t="str">
        <f>+VLOOKUP(DUP118,[4]FCSTSDV!$C$2:$T$20000,18,0)</f>
        <v>OLD) C-PAD</v>
      </c>
      <c r="DUP118" s="74" t="s">
        <v>112</v>
      </c>
      <c r="DUQ118" s="70" t="str">
        <f>+VLOOKUP(DUR118,[4]FCSTSDV!$C$2:$T$20000,18,0)</f>
        <v>OLD) C-PAD</v>
      </c>
      <c r="DUR118" s="74" t="s">
        <v>112</v>
      </c>
      <c r="DUS118" s="70" t="str">
        <f>+VLOOKUP(DUT118,[4]FCSTSDV!$C$2:$T$20000,18,0)</f>
        <v>OLD) C-PAD</v>
      </c>
      <c r="DUT118" s="74" t="s">
        <v>112</v>
      </c>
      <c r="DUU118" s="70" t="str">
        <f>+VLOOKUP(DUV118,[4]FCSTSDV!$C$2:$T$20000,18,0)</f>
        <v>OLD) C-PAD</v>
      </c>
      <c r="DUV118" s="74" t="s">
        <v>112</v>
      </c>
      <c r="DUW118" s="70" t="str">
        <f>+VLOOKUP(DUX118,[4]FCSTSDV!$C$2:$T$20000,18,0)</f>
        <v>OLD) C-PAD</v>
      </c>
      <c r="DUX118" s="74" t="s">
        <v>112</v>
      </c>
      <c r="DUY118" s="70" t="str">
        <f>+VLOOKUP(DUZ118,[4]FCSTSDV!$C$2:$T$20000,18,0)</f>
        <v>OLD) C-PAD</v>
      </c>
      <c r="DUZ118" s="74" t="s">
        <v>112</v>
      </c>
      <c r="DVA118" s="70" t="str">
        <f>+VLOOKUP(DVB118,[4]FCSTSDV!$C$2:$T$20000,18,0)</f>
        <v>OLD) C-PAD</v>
      </c>
      <c r="DVB118" s="74" t="s">
        <v>112</v>
      </c>
      <c r="DVC118" s="70" t="str">
        <f>+VLOOKUP(DVD118,[4]FCSTSDV!$C$2:$T$20000,18,0)</f>
        <v>OLD) C-PAD</v>
      </c>
      <c r="DVD118" s="74" t="s">
        <v>112</v>
      </c>
      <c r="DVE118" s="70" t="str">
        <f>+VLOOKUP(DVF118,[4]FCSTSDV!$C$2:$T$20000,18,0)</f>
        <v>OLD) C-PAD</v>
      </c>
      <c r="DVF118" s="74" t="s">
        <v>112</v>
      </c>
      <c r="DVG118" s="70" t="str">
        <f>+VLOOKUP(DVH118,[4]FCSTSDV!$C$2:$T$20000,18,0)</f>
        <v>OLD) C-PAD</v>
      </c>
      <c r="DVH118" s="74" t="s">
        <v>112</v>
      </c>
      <c r="DVI118" s="70" t="str">
        <f>+VLOOKUP(DVJ118,[4]FCSTSDV!$C$2:$T$20000,18,0)</f>
        <v>OLD) C-PAD</v>
      </c>
      <c r="DVJ118" s="74" t="s">
        <v>112</v>
      </c>
      <c r="DVK118" s="70" t="str">
        <f>+VLOOKUP(DVL118,[4]FCSTSDV!$C$2:$T$20000,18,0)</f>
        <v>OLD) C-PAD</v>
      </c>
      <c r="DVL118" s="74" t="s">
        <v>112</v>
      </c>
      <c r="DVM118" s="70" t="str">
        <f>+VLOOKUP(DVN118,[4]FCSTSDV!$C$2:$T$20000,18,0)</f>
        <v>OLD) C-PAD</v>
      </c>
      <c r="DVN118" s="74" t="s">
        <v>112</v>
      </c>
      <c r="DVO118" s="70" t="str">
        <f>+VLOOKUP(DVP118,[4]FCSTSDV!$C$2:$T$20000,18,0)</f>
        <v>OLD) C-PAD</v>
      </c>
      <c r="DVP118" s="74" t="s">
        <v>112</v>
      </c>
      <c r="DVQ118" s="70" t="str">
        <f>+VLOOKUP(DVR118,[4]FCSTSDV!$C$2:$T$20000,18,0)</f>
        <v>OLD) C-PAD</v>
      </c>
      <c r="DVR118" s="74" t="s">
        <v>112</v>
      </c>
      <c r="DVS118" s="70" t="str">
        <f>+VLOOKUP(DVT118,[4]FCSTSDV!$C$2:$T$20000,18,0)</f>
        <v>OLD) C-PAD</v>
      </c>
      <c r="DVT118" s="74" t="s">
        <v>112</v>
      </c>
      <c r="DVU118" s="70" t="str">
        <f>+VLOOKUP(DVV118,[4]FCSTSDV!$C$2:$T$20000,18,0)</f>
        <v>OLD) C-PAD</v>
      </c>
      <c r="DVV118" s="74" t="s">
        <v>112</v>
      </c>
      <c r="DVW118" s="70" t="str">
        <f>+VLOOKUP(DVX118,[4]FCSTSDV!$C$2:$T$20000,18,0)</f>
        <v>OLD) C-PAD</v>
      </c>
      <c r="DVX118" s="74" t="s">
        <v>112</v>
      </c>
      <c r="DVY118" s="70" t="str">
        <f>+VLOOKUP(DVZ118,[4]FCSTSDV!$C$2:$T$20000,18,0)</f>
        <v>OLD) C-PAD</v>
      </c>
      <c r="DVZ118" s="74" t="s">
        <v>112</v>
      </c>
      <c r="DWA118" s="70" t="str">
        <f>+VLOOKUP(DWB118,[4]FCSTSDV!$C$2:$T$20000,18,0)</f>
        <v>OLD) C-PAD</v>
      </c>
      <c r="DWB118" s="74" t="s">
        <v>112</v>
      </c>
      <c r="DWC118" s="70" t="str">
        <f>+VLOOKUP(DWD118,[4]FCSTSDV!$C$2:$T$20000,18,0)</f>
        <v>OLD) C-PAD</v>
      </c>
      <c r="DWD118" s="74" t="s">
        <v>112</v>
      </c>
      <c r="DWE118" s="70" t="str">
        <f>+VLOOKUP(DWF118,[4]FCSTSDV!$C$2:$T$20000,18,0)</f>
        <v>OLD) C-PAD</v>
      </c>
      <c r="DWF118" s="74" t="s">
        <v>112</v>
      </c>
      <c r="DWG118" s="70" t="str">
        <f>+VLOOKUP(DWH118,[4]FCSTSDV!$C$2:$T$20000,18,0)</f>
        <v>OLD) C-PAD</v>
      </c>
      <c r="DWH118" s="74" t="s">
        <v>112</v>
      </c>
      <c r="DWI118" s="70" t="str">
        <f>+VLOOKUP(DWJ118,[4]FCSTSDV!$C$2:$T$20000,18,0)</f>
        <v>OLD) C-PAD</v>
      </c>
      <c r="DWJ118" s="74" t="s">
        <v>112</v>
      </c>
      <c r="DWK118" s="70" t="str">
        <f>+VLOOKUP(DWL118,[4]FCSTSDV!$C$2:$T$20000,18,0)</f>
        <v>OLD) C-PAD</v>
      </c>
      <c r="DWL118" s="74" t="s">
        <v>112</v>
      </c>
      <c r="DWM118" s="70" t="str">
        <f>+VLOOKUP(DWN118,[4]FCSTSDV!$C$2:$T$20000,18,0)</f>
        <v>OLD) C-PAD</v>
      </c>
      <c r="DWN118" s="74" t="s">
        <v>112</v>
      </c>
      <c r="DWO118" s="70" t="str">
        <f>+VLOOKUP(DWP118,[4]FCSTSDV!$C$2:$T$20000,18,0)</f>
        <v>OLD) C-PAD</v>
      </c>
      <c r="DWP118" s="74" t="s">
        <v>112</v>
      </c>
      <c r="DWQ118" s="70" t="str">
        <f>+VLOOKUP(DWR118,[4]FCSTSDV!$C$2:$T$20000,18,0)</f>
        <v>OLD) C-PAD</v>
      </c>
      <c r="DWR118" s="74" t="s">
        <v>112</v>
      </c>
      <c r="DWS118" s="70" t="str">
        <f>+VLOOKUP(DWT118,[4]FCSTSDV!$C$2:$T$20000,18,0)</f>
        <v>OLD) C-PAD</v>
      </c>
      <c r="DWT118" s="74" t="s">
        <v>112</v>
      </c>
      <c r="DWU118" s="70" t="str">
        <f>+VLOOKUP(DWV118,[4]FCSTSDV!$C$2:$T$20000,18,0)</f>
        <v>OLD) C-PAD</v>
      </c>
      <c r="DWV118" s="74" t="s">
        <v>112</v>
      </c>
      <c r="DWW118" s="70" t="str">
        <f>+VLOOKUP(DWX118,[4]FCSTSDV!$C$2:$T$20000,18,0)</f>
        <v>OLD) C-PAD</v>
      </c>
      <c r="DWX118" s="74" t="s">
        <v>112</v>
      </c>
      <c r="DWY118" s="70" t="str">
        <f>+VLOOKUP(DWZ118,[4]FCSTSDV!$C$2:$T$20000,18,0)</f>
        <v>OLD) C-PAD</v>
      </c>
      <c r="DWZ118" s="74" t="s">
        <v>112</v>
      </c>
      <c r="DXA118" s="70" t="str">
        <f>+VLOOKUP(DXB118,[4]FCSTSDV!$C$2:$T$20000,18,0)</f>
        <v>OLD) C-PAD</v>
      </c>
      <c r="DXB118" s="74" t="s">
        <v>112</v>
      </c>
      <c r="DXC118" s="70" t="str">
        <f>+VLOOKUP(DXD118,[4]FCSTSDV!$C$2:$T$20000,18,0)</f>
        <v>OLD) C-PAD</v>
      </c>
      <c r="DXD118" s="74" t="s">
        <v>112</v>
      </c>
      <c r="DXE118" s="70" t="str">
        <f>+VLOOKUP(DXF118,[4]FCSTSDV!$C$2:$T$20000,18,0)</f>
        <v>OLD) C-PAD</v>
      </c>
      <c r="DXF118" s="74" t="s">
        <v>112</v>
      </c>
      <c r="DXG118" s="70" t="str">
        <f>+VLOOKUP(DXH118,[4]FCSTSDV!$C$2:$T$20000,18,0)</f>
        <v>OLD) C-PAD</v>
      </c>
      <c r="DXH118" s="74" t="s">
        <v>112</v>
      </c>
      <c r="DXI118" s="70" t="str">
        <f>+VLOOKUP(DXJ118,[4]FCSTSDV!$C$2:$T$20000,18,0)</f>
        <v>OLD) C-PAD</v>
      </c>
      <c r="DXJ118" s="74" t="s">
        <v>112</v>
      </c>
      <c r="DXK118" s="70" t="str">
        <f>+VLOOKUP(DXL118,[4]FCSTSDV!$C$2:$T$20000,18,0)</f>
        <v>OLD) C-PAD</v>
      </c>
      <c r="DXL118" s="74" t="s">
        <v>112</v>
      </c>
      <c r="DXM118" s="70" t="str">
        <f>+VLOOKUP(DXN118,[4]FCSTSDV!$C$2:$T$20000,18,0)</f>
        <v>OLD) C-PAD</v>
      </c>
      <c r="DXN118" s="74" t="s">
        <v>112</v>
      </c>
      <c r="DXO118" s="70" t="str">
        <f>+VLOOKUP(DXP118,[4]FCSTSDV!$C$2:$T$20000,18,0)</f>
        <v>OLD) C-PAD</v>
      </c>
      <c r="DXP118" s="74" t="s">
        <v>112</v>
      </c>
      <c r="DXQ118" s="70" t="str">
        <f>+VLOOKUP(DXR118,[4]FCSTSDV!$C$2:$T$20000,18,0)</f>
        <v>OLD) C-PAD</v>
      </c>
      <c r="DXR118" s="74" t="s">
        <v>112</v>
      </c>
      <c r="DXS118" s="70" t="str">
        <f>+VLOOKUP(DXT118,[4]FCSTSDV!$C$2:$T$20000,18,0)</f>
        <v>OLD) C-PAD</v>
      </c>
      <c r="DXT118" s="74" t="s">
        <v>112</v>
      </c>
      <c r="DXU118" s="70" t="str">
        <f>+VLOOKUP(DXV118,[4]FCSTSDV!$C$2:$T$20000,18,0)</f>
        <v>OLD) C-PAD</v>
      </c>
      <c r="DXV118" s="74" t="s">
        <v>112</v>
      </c>
      <c r="DXW118" s="70" t="str">
        <f>+VLOOKUP(DXX118,[4]FCSTSDV!$C$2:$T$20000,18,0)</f>
        <v>OLD) C-PAD</v>
      </c>
      <c r="DXX118" s="74" t="s">
        <v>112</v>
      </c>
      <c r="DXY118" s="70" t="str">
        <f>+VLOOKUP(DXZ118,[4]FCSTSDV!$C$2:$T$20000,18,0)</f>
        <v>OLD) C-PAD</v>
      </c>
      <c r="DXZ118" s="74" t="s">
        <v>112</v>
      </c>
      <c r="DYA118" s="70" t="str">
        <f>+VLOOKUP(DYB118,[4]FCSTSDV!$C$2:$T$20000,18,0)</f>
        <v>OLD) C-PAD</v>
      </c>
      <c r="DYB118" s="74" t="s">
        <v>112</v>
      </c>
      <c r="DYC118" s="70" t="str">
        <f>+VLOOKUP(DYD118,[4]FCSTSDV!$C$2:$T$20000,18,0)</f>
        <v>OLD) C-PAD</v>
      </c>
      <c r="DYD118" s="74" t="s">
        <v>112</v>
      </c>
      <c r="DYE118" s="70" t="str">
        <f>+VLOOKUP(DYF118,[4]FCSTSDV!$C$2:$T$20000,18,0)</f>
        <v>OLD) C-PAD</v>
      </c>
      <c r="DYF118" s="74" t="s">
        <v>112</v>
      </c>
      <c r="DYG118" s="70" t="str">
        <f>+VLOOKUP(DYH118,[4]FCSTSDV!$C$2:$T$20000,18,0)</f>
        <v>OLD) C-PAD</v>
      </c>
      <c r="DYH118" s="74" t="s">
        <v>112</v>
      </c>
      <c r="DYI118" s="70" t="str">
        <f>+VLOOKUP(DYJ118,[4]FCSTSDV!$C$2:$T$20000,18,0)</f>
        <v>OLD) C-PAD</v>
      </c>
      <c r="DYJ118" s="74" t="s">
        <v>112</v>
      </c>
      <c r="DYK118" s="70" t="str">
        <f>+VLOOKUP(DYL118,[4]FCSTSDV!$C$2:$T$20000,18,0)</f>
        <v>OLD) C-PAD</v>
      </c>
      <c r="DYL118" s="74" t="s">
        <v>112</v>
      </c>
      <c r="DYM118" s="70" t="str">
        <f>+VLOOKUP(DYN118,[4]FCSTSDV!$C$2:$T$20000,18,0)</f>
        <v>OLD) C-PAD</v>
      </c>
      <c r="DYN118" s="74" t="s">
        <v>112</v>
      </c>
      <c r="DYO118" s="70" t="str">
        <f>+VLOOKUP(DYP118,[4]FCSTSDV!$C$2:$T$20000,18,0)</f>
        <v>OLD) C-PAD</v>
      </c>
      <c r="DYP118" s="74" t="s">
        <v>112</v>
      </c>
      <c r="DYQ118" s="70" t="str">
        <f>+VLOOKUP(DYR118,[4]FCSTSDV!$C$2:$T$20000,18,0)</f>
        <v>OLD) C-PAD</v>
      </c>
      <c r="DYR118" s="74" t="s">
        <v>112</v>
      </c>
      <c r="DYS118" s="70" t="str">
        <f>+VLOOKUP(DYT118,[4]FCSTSDV!$C$2:$T$20000,18,0)</f>
        <v>OLD) C-PAD</v>
      </c>
      <c r="DYT118" s="74" t="s">
        <v>112</v>
      </c>
      <c r="DYU118" s="70" t="str">
        <f>+VLOOKUP(DYV118,[4]FCSTSDV!$C$2:$T$20000,18,0)</f>
        <v>OLD) C-PAD</v>
      </c>
      <c r="DYV118" s="74" t="s">
        <v>112</v>
      </c>
      <c r="DYW118" s="70" t="str">
        <f>+VLOOKUP(DYX118,[4]FCSTSDV!$C$2:$T$20000,18,0)</f>
        <v>OLD) C-PAD</v>
      </c>
      <c r="DYX118" s="74" t="s">
        <v>112</v>
      </c>
      <c r="DYY118" s="70" t="str">
        <f>+VLOOKUP(DYZ118,[4]FCSTSDV!$C$2:$T$20000,18,0)</f>
        <v>OLD) C-PAD</v>
      </c>
      <c r="DYZ118" s="74" t="s">
        <v>112</v>
      </c>
      <c r="DZA118" s="70" t="str">
        <f>+VLOOKUP(DZB118,[4]FCSTSDV!$C$2:$T$20000,18,0)</f>
        <v>OLD) C-PAD</v>
      </c>
      <c r="DZB118" s="74" t="s">
        <v>112</v>
      </c>
      <c r="DZC118" s="70" t="str">
        <f>+VLOOKUP(DZD118,[4]FCSTSDV!$C$2:$T$20000,18,0)</f>
        <v>OLD) C-PAD</v>
      </c>
      <c r="DZD118" s="74" t="s">
        <v>112</v>
      </c>
      <c r="DZE118" s="70" t="str">
        <f>+VLOOKUP(DZF118,[4]FCSTSDV!$C$2:$T$20000,18,0)</f>
        <v>OLD) C-PAD</v>
      </c>
      <c r="DZF118" s="74" t="s">
        <v>112</v>
      </c>
      <c r="DZG118" s="70" t="str">
        <f>+VLOOKUP(DZH118,[4]FCSTSDV!$C$2:$T$20000,18,0)</f>
        <v>OLD) C-PAD</v>
      </c>
      <c r="DZH118" s="74" t="s">
        <v>112</v>
      </c>
      <c r="DZI118" s="70" t="str">
        <f>+VLOOKUP(DZJ118,[4]FCSTSDV!$C$2:$T$20000,18,0)</f>
        <v>OLD) C-PAD</v>
      </c>
      <c r="DZJ118" s="74" t="s">
        <v>112</v>
      </c>
      <c r="DZK118" s="70" t="str">
        <f>+VLOOKUP(DZL118,[4]FCSTSDV!$C$2:$T$20000,18,0)</f>
        <v>OLD) C-PAD</v>
      </c>
      <c r="DZL118" s="74" t="s">
        <v>112</v>
      </c>
      <c r="DZM118" s="70" t="str">
        <f>+VLOOKUP(DZN118,[4]FCSTSDV!$C$2:$T$20000,18,0)</f>
        <v>OLD) C-PAD</v>
      </c>
      <c r="DZN118" s="74" t="s">
        <v>112</v>
      </c>
      <c r="DZO118" s="70" t="str">
        <f>+VLOOKUP(DZP118,[4]FCSTSDV!$C$2:$T$20000,18,0)</f>
        <v>OLD) C-PAD</v>
      </c>
      <c r="DZP118" s="74" t="s">
        <v>112</v>
      </c>
      <c r="DZQ118" s="70" t="str">
        <f>+VLOOKUP(DZR118,[4]FCSTSDV!$C$2:$T$20000,18,0)</f>
        <v>OLD) C-PAD</v>
      </c>
      <c r="DZR118" s="74" t="s">
        <v>112</v>
      </c>
      <c r="DZS118" s="70" t="str">
        <f>+VLOOKUP(DZT118,[4]FCSTSDV!$C$2:$T$20000,18,0)</f>
        <v>OLD) C-PAD</v>
      </c>
      <c r="DZT118" s="74" t="s">
        <v>112</v>
      </c>
      <c r="DZU118" s="70" t="str">
        <f>+VLOOKUP(DZV118,[4]FCSTSDV!$C$2:$T$20000,18,0)</f>
        <v>OLD) C-PAD</v>
      </c>
      <c r="DZV118" s="74" t="s">
        <v>112</v>
      </c>
      <c r="DZW118" s="70" t="str">
        <f>+VLOOKUP(DZX118,[4]FCSTSDV!$C$2:$T$20000,18,0)</f>
        <v>OLD) C-PAD</v>
      </c>
      <c r="DZX118" s="74" t="s">
        <v>112</v>
      </c>
      <c r="DZY118" s="70" t="str">
        <f>+VLOOKUP(DZZ118,[4]FCSTSDV!$C$2:$T$20000,18,0)</f>
        <v>OLD) C-PAD</v>
      </c>
      <c r="DZZ118" s="74" t="s">
        <v>112</v>
      </c>
      <c r="EAA118" s="70" t="str">
        <f>+VLOOKUP(EAB118,[4]FCSTSDV!$C$2:$T$20000,18,0)</f>
        <v>OLD) C-PAD</v>
      </c>
      <c r="EAB118" s="74" t="s">
        <v>112</v>
      </c>
      <c r="EAC118" s="70" t="str">
        <f>+VLOOKUP(EAD118,[4]FCSTSDV!$C$2:$T$20000,18,0)</f>
        <v>OLD) C-PAD</v>
      </c>
      <c r="EAD118" s="74" t="s">
        <v>112</v>
      </c>
      <c r="EAE118" s="70" t="str">
        <f>+VLOOKUP(EAF118,[4]FCSTSDV!$C$2:$T$20000,18,0)</f>
        <v>OLD) C-PAD</v>
      </c>
      <c r="EAF118" s="74" t="s">
        <v>112</v>
      </c>
      <c r="EAG118" s="70" t="str">
        <f>+VLOOKUP(EAH118,[4]FCSTSDV!$C$2:$T$20000,18,0)</f>
        <v>OLD) C-PAD</v>
      </c>
      <c r="EAH118" s="74" t="s">
        <v>112</v>
      </c>
      <c r="EAI118" s="70" t="str">
        <f>+VLOOKUP(EAJ118,[4]FCSTSDV!$C$2:$T$20000,18,0)</f>
        <v>OLD) C-PAD</v>
      </c>
      <c r="EAJ118" s="74" t="s">
        <v>112</v>
      </c>
      <c r="EAK118" s="70" t="str">
        <f>+VLOOKUP(EAL118,[4]FCSTSDV!$C$2:$T$20000,18,0)</f>
        <v>OLD) C-PAD</v>
      </c>
      <c r="EAL118" s="74" t="s">
        <v>112</v>
      </c>
      <c r="EAM118" s="70" t="str">
        <f>+VLOOKUP(EAN118,[4]FCSTSDV!$C$2:$T$20000,18,0)</f>
        <v>OLD) C-PAD</v>
      </c>
      <c r="EAN118" s="74" t="s">
        <v>112</v>
      </c>
      <c r="EAO118" s="70" t="str">
        <f>+VLOOKUP(EAP118,[4]FCSTSDV!$C$2:$T$20000,18,0)</f>
        <v>OLD) C-PAD</v>
      </c>
      <c r="EAP118" s="74" t="s">
        <v>112</v>
      </c>
      <c r="EAQ118" s="70" t="str">
        <f>+VLOOKUP(EAR118,[4]FCSTSDV!$C$2:$T$20000,18,0)</f>
        <v>OLD) C-PAD</v>
      </c>
      <c r="EAR118" s="74" t="s">
        <v>112</v>
      </c>
      <c r="EAS118" s="70" t="str">
        <f>+VLOOKUP(EAT118,[4]FCSTSDV!$C$2:$T$20000,18,0)</f>
        <v>OLD) C-PAD</v>
      </c>
      <c r="EAT118" s="74" t="s">
        <v>112</v>
      </c>
      <c r="EAU118" s="70" t="str">
        <f>+VLOOKUP(EAV118,[4]FCSTSDV!$C$2:$T$20000,18,0)</f>
        <v>OLD) C-PAD</v>
      </c>
      <c r="EAV118" s="74" t="s">
        <v>112</v>
      </c>
      <c r="EAW118" s="70" t="str">
        <f>+VLOOKUP(EAX118,[4]FCSTSDV!$C$2:$T$20000,18,0)</f>
        <v>OLD) C-PAD</v>
      </c>
      <c r="EAX118" s="74" t="s">
        <v>112</v>
      </c>
      <c r="EAY118" s="70" t="str">
        <f>+VLOOKUP(EAZ118,[4]FCSTSDV!$C$2:$T$20000,18,0)</f>
        <v>OLD) C-PAD</v>
      </c>
      <c r="EAZ118" s="74" t="s">
        <v>112</v>
      </c>
      <c r="EBA118" s="70" t="str">
        <f>+VLOOKUP(EBB118,[4]FCSTSDV!$C$2:$T$20000,18,0)</f>
        <v>OLD) C-PAD</v>
      </c>
      <c r="EBB118" s="74" t="s">
        <v>112</v>
      </c>
      <c r="EBC118" s="70" t="str">
        <f>+VLOOKUP(EBD118,[4]FCSTSDV!$C$2:$T$20000,18,0)</f>
        <v>OLD) C-PAD</v>
      </c>
      <c r="EBD118" s="74" t="s">
        <v>112</v>
      </c>
      <c r="EBE118" s="70" t="str">
        <f>+VLOOKUP(EBF118,[4]FCSTSDV!$C$2:$T$20000,18,0)</f>
        <v>OLD) C-PAD</v>
      </c>
      <c r="EBF118" s="74" t="s">
        <v>112</v>
      </c>
      <c r="EBG118" s="70" t="str">
        <f>+VLOOKUP(EBH118,[4]FCSTSDV!$C$2:$T$20000,18,0)</f>
        <v>OLD) C-PAD</v>
      </c>
      <c r="EBH118" s="74" t="s">
        <v>112</v>
      </c>
      <c r="EBI118" s="70" t="str">
        <f>+VLOOKUP(EBJ118,[4]FCSTSDV!$C$2:$T$20000,18,0)</f>
        <v>OLD) C-PAD</v>
      </c>
      <c r="EBJ118" s="74" t="s">
        <v>112</v>
      </c>
      <c r="EBK118" s="70" t="str">
        <f>+VLOOKUP(EBL118,[4]FCSTSDV!$C$2:$T$20000,18,0)</f>
        <v>OLD) C-PAD</v>
      </c>
      <c r="EBL118" s="74" t="s">
        <v>112</v>
      </c>
      <c r="EBM118" s="70" t="str">
        <f>+VLOOKUP(EBN118,[4]FCSTSDV!$C$2:$T$20000,18,0)</f>
        <v>OLD) C-PAD</v>
      </c>
      <c r="EBN118" s="74" t="s">
        <v>112</v>
      </c>
      <c r="EBO118" s="70" t="str">
        <f>+VLOOKUP(EBP118,[4]FCSTSDV!$C$2:$T$20000,18,0)</f>
        <v>OLD) C-PAD</v>
      </c>
      <c r="EBP118" s="74" t="s">
        <v>112</v>
      </c>
      <c r="EBQ118" s="70" t="str">
        <f>+VLOOKUP(EBR118,[4]FCSTSDV!$C$2:$T$20000,18,0)</f>
        <v>OLD) C-PAD</v>
      </c>
      <c r="EBR118" s="74" t="s">
        <v>112</v>
      </c>
      <c r="EBS118" s="70" t="str">
        <f>+VLOOKUP(EBT118,[4]FCSTSDV!$C$2:$T$20000,18,0)</f>
        <v>OLD) C-PAD</v>
      </c>
      <c r="EBT118" s="74" t="s">
        <v>112</v>
      </c>
      <c r="EBU118" s="70" t="str">
        <f>+VLOOKUP(EBV118,[4]FCSTSDV!$C$2:$T$20000,18,0)</f>
        <v>OLD) C-PAD</v>
      </c>
      <c r="EBV118" s="74" t="s">
        <v>112</v>
      </c>
      <c r="EBW118" s="70" t="str">
        <f>+VLOOKUP(EBX118,[4]FCSTSDV!$C$2:$T$20000,18,0)</f>
        <v>OLD) C-PAD</v>
      </c>
      <c r="EBX118" s="74" t="s">
        <v>112</v>
      </c>
      <c r="EBY118" s="70" t="str">
        <f>+VLOOKUP(EBZ118,[4]FCSTSDV!$C$2:$T$20000,18,0)</f>
        <v>OLD) C-PAD</v>
      </c>
      <c r="EBZ118" s="74" t="s">
        <v>112</v>
      </c>
      <c r="ECA118" s="70" t="str">
        <f>+VLOOKUP(ECB118,[4]FCSTSDV!$C$2:$T$20000,18,0)</f>
        <v>OLD) C-PAD</v>
      </c>
      <c r="ECB118" s="74" t="s">
        <v>112</v>
      </c>
      <c r="ECC118" s="70" t="str">
        <f>+VLOOKUP(ECD118,[4]FCSTSDV!$C$2:$T$20000,18,0)</f>
        <v>OLD) C-PAD</v>
      </c>
      <c r="ECD118" s="74" t="s">
        <v>112</v>
      </c>
      <c r="ECE118" s="70" t="str">
        <f>+VLOOKUP(ECF118,[4]FCSTSDV!$C$2:$T$20000,18,0)</f>
        <v>OLD) C-PAD</v>
      </c>
      <c r="ECF118" s="74" t="s">
        <v>112</v>
      </c>
      <c r="ECG118" s="70" t="str">
        <f>+VLOOKUP(ECH118,[4]FCSTSDV!$C$2:$T$20000,18,0)</f>
        <v>OLD) C-PAD</v>
      </c>
      <c r="ECH118" s="74" t="s">
        <v>112</v>
      </c>
      <c r="ECI118" s="70" t="str">
        <f>+VLOOKUP(ECJ118,[4]FCSTSDV!$C$2:$T$20000,18,0)</f>
        <v>OLD) C-PAD</v>
      </c>
      <c r="ECJ118" s="74" t="s">
        <v>112</v>
      </c>
      <c r="ECK118" s="70" t="str">
        <f>+VLOOKUP(ECL118,[4]FCSTSDV!$C$2:$T$20000,18,0)</f>
        <v>OLD) C-PAD</v>
      </c>
      <c r="ECL118" s="74" t="s">
        <v>112</v>
      </c>
      <c r="ECM118" s="70" t="str">
        <f>+VLOOKUP(ECN118,[4]FCSTSDV!$C$2:$T$20000,18,0)</f>
        <v>OLD) C-PAD</v>
      </c>
      <c r="ECN118" s="74" t="s">
        <v>112</v>
      </c>
      <c r="ECO118" s="70" t="str">
        <f>+VLOOKUP(ECP118,[4]FCSTSDV!$C$2:$T$20000,18,0)</f>
        <v>OLD) C-PAD</v>
      </c>
      <c r="ECP118" s="74" t="s">
        <v>112</v>
      </c>
      <c r="ECQ118" s="70" t="str">
        <f>+VLOOKUP(ECR118,[4]FCSTSDV!$C$2:$T$20000,18,0)</f>
        <v>OLD) C-PAD</v>
      </c>
      <c r="ECR118" s="74" t="s">
        <v>112</v>
      </c>
      <c r="ECS118" s="70" t="str">
        <f>+VLOOKUP(ECT118,[4]FCSTSDV!$C$2:$T$20000,18,0)</f>
        <v>OLD) C-PAD</v>
      </c>
      <c r="ECT118" s="74" t="s">
        <v>112</v>
      </c>
      <c r="ECU118" s="70" t="str">
        <f>+VLOOKUP(ECV118,[4]FCSTSDV!$C$2:$T$20000,18,0)</f>
        <v>OLD) C-PAD</v>
      </c>
      <c r="ECV118" s="74" t="s">
        <v>112</v>
      </c>
      <c r="ECW118" s="70" t="str">
        <f>+VLOOKUP(ECX118,[4]FCSTSDV!$C$2:$T$20000,18,0)</f>
        <v>OLD) C-PAD</v>
      </c>
      <c r="ECX118" s="74" t="s">
        <v>112</v>
      </c>
      <c r="ECY118" s="70" t="str">
        <f>+VLOOKUP(ECZ118,[4]FCSTSDV!$C$2:$T$20000,18,0)</f>
        <v>OLD) C-PAD</v>
      </c>
      <c r="ECZ118" s="74" t="s">
        <v>112</v>
      </c>
      <c r="EDA118" s="70" t="str">
        <f>+VLOOKUP(EDB118,[4]FCSTSDV!$C$2:$T$20000,18,0)</f>
        <v>OLD) C-PAD</v>
      </c>
      <c r="EDB118" s="74" t="s">
        <v>112</v>
      </c>
      <c r="EDC118" s="70" t="str">
        <f>+VLOOKUP(EDD118,[4]FCSTSDV!$C$2:$T$20000,18,0)</f>
        <v>OLD) C-PAD</v>
      </c>
      <c r="EDD118" s="74" t="s">
        <v>112</v>
      </c>
      <c r="EDE118" s="70" t="str">
        <f>+VLOOKUP(EDF118,[4]FCSTSDV!$C$2:$T$20000,18,0)</f>
        <v>OLD) C-PAD</v>
      </c>
      <c r="EDF118" s="74" t="s">
        <v>112</v>
      </c>
      <c r="EDG118" s="70" t="str">
        <f>+VLOOKUP(EDH118,[4]FCSTSDV!$C$2:$T$20000,18,0)</f>
        <v>OLD) C-PAD</v>
      </c>
      <c r="EDH118" s="74" t="s">
        <v>112</v>
      </c>
      <c r="EDI118" s="70" t="str">
        <f>+VLOOKUP(EDJ118,[4]FCSTSDV!$C$2:$T$20000,18,0)</f>
        <v>OLD) C-PAD</v>
      </c>
      <c r="EDJ118" s="74" t="s">
        <v>112</v>
      </c>
      <c r="EDK118" s="70" t="str">
        <f>+VLOOKUP(EDL118,[4]FCSTSDV!$C$2:$T$20000,18,0)</f>
        <v>OLD) C-PAD</v>
      </c>
      <c r="EDL118" s="74" t="s">
        <v>112</v>
      </c>
      <c r="EDM118" s="70" t="str">
        <f>+VLOOKUP(EDN118,[4]FCSTSDV!$C$2:$T$20000,18,0)</f>
        <v>OLD) C-PAD</v>
      </c>
      <c r="EDN118" s="74" t="s">
        <v>112</v>
      </c>
      <c r="EDO118" s="70" t="str">
        <f>+VLOOKUP(EDP118,[4]FCSTSDV!$C$2:$T$20000,18,0)</f>
        <v>OLD) C-PAD</v>
      </c>
      <c r="EDP118" s="74" t="s">
        <v>112</v>
      </c>
      <c r="EDQ118" s="70" t="str">
        <f>+VLOOKUP(EDR118,[4]FCSTSDV!$C$2:$T$20000,18,0)</f>
        <v>OLD) C-PAD</v>
      </c>
      <c r="EDR118" s="74" t="s">
        <v>112</v>
      </c>
      <c r="EDS118" s="70" t="str">
        <f>+VLOOKUP(EDT118,[4]FCSTSDV!$C$2:$T$20000,18,0)</f>
        <v>OLD) C-PAD</v>
      </c>
      <c r="EDT118" s="74" t="s">
        <v>112</v>
      </c>
      <c r="EDU118" s="70" t="str">
        <f>+VLOOKUP(EDV118,[4]FCSTSDV!$C$2:$T$20000,18,0)</f>
        <v>OLD) C-PAD</v>
      </c>
      <c r="EDV118" s="74" t="s">
        <v>112</v>
      </c>
      <c r="EDW118" s="70" t="str">
        <f>+VLOOKUP(EDX118,[4]FCSTSDV!$C$2:$T$20000,18,0)</f>
        <v>OLD) C-PAD</v>
      </c>
      <c r="EDX118" s="74" t="s">
        <v>112</v>
      </c>
      <c r="EDY118" s="70" t="str">
        <f>+VLOOKUP(EDZ118,[4]FCSTSDV!$C$2:$T$20000,18,0)</f>
        <v>OLD) C-PAD</v>
      </c>
      <c r="EDZ118" s="74" t="s">
        <v>112</v>
      </c>
      <c r="EEA118" s="70" t="str">
        <f>+VLOOKUP(EEB118,[4]FCSTSDV!$C$2:$T$20000,18,0)</f>
        <v>OLD) C-PAD</v>
      </c>
      <c r="EEB118" s="74" t="s">
        <v>112</v>
      </c>
      <c r="EEC118" s="70" t="str">
        <f>+VLOOKUP(EED118,[4]FCSTSDV!$C$2:$T$20000,18,0)</f>
        <v>OLD) C-PAD</v>
      </c>
      <c r="EED118" s="74" t="s">
        <v>112</v>
      </c>
      <c r="EEE118" s="70" t="str">
        <f>+VLOOKUP(EEF118,[4]FCSTSDV!$C$2:$T$20000,18,0)</f>
        <v>OLD) C-PAD</v>
      </c>
      <c r="EEF118" s="74" t="s">
        <v>112</v>
      </c>
      <c r="EEG118" s="70" t="str">
        <f>+VLOOKUP(EEH118,[4]FCSTSDV!$C$2:$T$20000,18,0)</f>
        <v>OLD) C-PAD</v>
      </c>
      <c r="EEH118" s="74" t="s">
        <v>112</v>
      </c>
      <c r="EEI118" s="70" t="str">
        <f>+VLOOKUP(EEJ118,[4]FCSTSDV!$C$2:$T$20000,18,0)</f>
        <v>OLD) C-PAD</v>
      </c>
      <c r="EEJ118" s="74" t="s">
        <v>112</v>
      </c>
      <c r="EEK118" s="70" t="str">
        <f>+VLOOKUP(EEL118,[4]FCSTSDV!$C$2:$T$20000,18,0)</f>
        <v>OLD) C-PAD</v>
      </c>
      <c r="EEL118" s="74" t="s">
        <v>112</v>
      </c>
      <c r="EEM118" s="70" t="str">
        <f>+VLOOKUP(EEN118,[4]FCSTSDV!$C$2:$T$20000,18,0)</f>
        <v>OLD) C-PAD</v>
      </c>
      <c r="EEN118" s="74" t="s">
        <v>112</v>
      </c>
      <c r="EEO118" s="70" t="str">
        <f>+VLOOKUP(EEP118,[4]FCSTSDV!$C$2:$T$20000,18,0)</f>
        <v>OLD) C-PAD</v>
      </c>
      <c r="EEP118" s="74" t="s">
        <v>112</v>
      </c>
      <c r="EEQ118" s="70" t="str">
        <f>+VLOOKUP(EER118,[4]FCSTSDV!$C$2:$T$20000,18,0)</f>
        <v>OLD) C-PAD</v>
      </c>
      <c r="EER118" s="74" t="s">
        <v>112</v>
      </c>
      <c r="EES118" s="70" t="str">
        <f>+VLOOKUP(EET118,[4]FCSTSDV!$C$2:$T$20000,18,0)</f>
        <v>OLD) C-PAD</v>
      </c>
      <c r="EET118" s="74" t="s">
        <v>112</v>
      </c>
      <c r="EEU118" s="70" t="str">
        <f>+VLOOKUP(EEV118,[4]FCSTSDV!$C$2:$T$20000,18,0)</f>
        <v>OLD) C-PAD</v>
      </c>
      <c r="EEV118" s="74" t="s">
        <v>112</v>
      </c>
      <c r="EEW118" s="70" t="str">
        <f>+VLOOKUP(EEX118,[4]FCSTSDV!$C$2:$T$20000,18,0)</f>
        <v>OLD) C-PAD</v>
      </c>
      <c r="EEX118" s="74" t="s">
        <v>112</v>
      </c>
      <c r="EEY118" s="70" t="str">
        <f>+VLOOKUP(EEZ118,[4]FCSTSDV!$C$2:$T$20000,18,0)</f>
        <v>OLD) C-PAD</v>
      </c>
      <c r="EEZ118" s="74" t="s">
        <v>112</v>
      </c>
      <c r="EFA118" s="70" t="str">
        <f>+VLOOKUP(EFB118,[4]FCSTSDV!$C$2:$T$20000,18,0)</f>
        <v>OLD) C-PAD</v>
      </c>
      <c r="EFB118" s="74" t="s">
        <v>112</v>
      </c>
      <c r="EFC118" s="70" t="str">
        <f>+VLOOKUP(EFD118,[4]FCSTSDV!$C$2:$T$20000,18,0)</f>
        <v>OLD) C-PAD</v>
      </c>
      <c r="EFD118" s="74" t="s">
        <v>112</v>
      </c>
      <c r="EFE118" s="70" t="str">
        <f>+VLOOKUP(EFF118,[4]FCSTSDV!$C$2:$T$20000,18,0)</f>
        <v>OLD) C-PAD</v>
      </c>
      <c r="EFF118" s="74" t="s">
        <v>112</v>
      </c>
      <c r="EFG118" s="70" t="str">
        <f>+VLOOKUP(EFH118,[4]FCSTSDV!$C$2:$T$20000,18,0)</f>
        <v>OLD) C-PAD</v>
      </c>
      <c r="EFH118" s="74" t="s">
        <v>112</v>
      </c>
      <c r="EFI118" s="70" t="str">
        <f>+VLOOKUP(EFJ118,[4]FCSTSDV!$C$2:$T$20000,18,0)</f>
        <v>OLD) C-PAD</v>
      </c>
      <c r="EFJ118" s="74" t="s">
        <v>112</v>
      </c>
      <c r="EFK118" s="70" t="str">
        <f>+VLOOKUP(EFL118,[4]FCSTSDV!$C$2:$T$20000,18,0)</f>
        <v>OLD) C-PAD</v>
      </c>
      <c r="EFL118" s="74" t="s">
        <v>112</v>
      </c>
      <c r="EFM118" s="70" t="str">
        <f>+VLOOKUP(EFN118,[4]FCSTSDV!$C$2:$T$20000,18,0)</f>
        <v>OLD) C-PAD</v>
      </c>
      <c r="EFN118" s="74" t="s">
        <v>112</v>
      </c>
      <c r="EFO118" s="70" t="str">
        <f>+VLOOKUP(EFP118,[4]FCSTSDV!$C$2:$T$20000,18,0)</f>
        <v>OLD) C-PAD</v>
      </c>
      <c r="EFP118" s="74" t="s">
        <v>112</v>
      </c>
      <c r="EFQ118" s="70" t="str">
        <f>+VLOOKUP(EFR118,[4]FCSTSDV!$C$2:$T$20000,18,0)</f>
        <v>OLD) C-PAD</v>
      </c>
      <c r="EFR118" s="74" t="s">
        <v>112</v>
      </c>
      <c r="EFS118" s="70" t="str">
        <f>+VLOOKUP(EFT118,[4]FCSTSDV!$C$2:$T$20000,18,0)</f>
        <v>OLD) C-PAD</v>
      </c>
      <c r="EFT118" s="74" t="s">
        <v>112</v>
      </c>
      <c r="EFU118" s="70" t="str">
        <f>+VLOOKUP(EFV118,[4]FCSTSDV!$C$2:$T$20000,18,0)</f>
        <v>OLD) C-PAD</v>
      </c>
      <c r="EFV118" s="74" t="s">
        <v>112</v>
      </c>
      <c r="EFW118" s="70" t="str">
        <f>+VLOOKUP(EFX118,[4]FCSTSDV!$C$2:$T$20000,18,0)</f>
        <v>OLD) C-PAD</v>
      </c>
      <c r="EFX118" s="74" t="s">
        <v>112</v>
      </c>
      <c r="EFY118" s="70" t="str">
        <f>+VLOOKUP(EFZ118,[4]FCSTSDV!$C$2:$T$20000,18,0)</f>
        <v>OLD) C-PAD</v>
      </c>
      <c r="EFZ118" s="74" t="s">
        <v>112</v>
      </c>
      <c r="EGA118" s="70" t="str">
        <f>+VLOOKUP(EGB118,[4]FCSTSDV!$C$2:$T$20000,18,0)</f>
        <v>OLD) C-PAD</v>
      </c>
      <c r="EGB118" s="74" t="s">
        <v>112</v>
      </c>
      <c r="EGC118" s="70" t="str">
        <f>+VLOOKUP(EGD118,[4]FCSTSDV!$C$2:$T$20000,18,0)</f>
        <v>OLD) C-PAD</v>
      </c>
      <c r="EGD118" s="74" t="s">
        <v>112</v>
      </c>
      <c r="EGE118" s="70" t="str">
        <f>+VLOOKUP(EGF118,[4]FCSTSDV!$C$2:$T$20000,18,0)</f>
        <v>OLD) C-PAD</v>
      </c>
      <c r="EGF118" s="74" t="s">
        <v>112</v>
      </c>
      <c r="EGG118" s="70" t="str">
        <f>+VLOOKUP(EGH118,[4]FCSTSDV!$C$2:$T$20000,18,0)</f>
        <v>OLD) C-PAD</v>
      </c>
      <c r="EGH118" s="74" t="s">
        <v>112</v>
      </c>
      <c r="EGI118" s="70" t="str">
        <f>+VLOOKUP(EGJ118,[4]FCSTSDV!$C$2:$T$20000,18,0)</f>
        <v>OLD) C-PAD</v>
      </c>
      <c r="EGJ118" s="74" t="s">
        <v>112</v>
      </c>
      <c r="EGK118" s="70" t="str">
        <f>+VLOOKUP(EGL118,[4]FCSTSDV!$C$2:$T$20000,18,0)</f>
        <v>OLD) C-PAD</v>
      </c>
      <c r="EGL118" s="74" t="s">
        <v>112</v>
      </c>
      <c r="EGM118" s="70" t="str">
        <f>+VLOOKUP(EGN118,[4]FCSTSDV!$C$2:$T$20000,18,0)</f>
        <v>OLD) C-PAD</v>
      </c>
      <c r="EGN118" s="74" t="s">
        <v>112</v>
      </c>
      <c r="EGO118" s="70" t="str">
        <f>+VLOOKUP(EGP118,[4]FCSTSDV!$C$2:$T$20000,18,0)</f>
        <v>OLD) C-PAD</v>
      </c>
      <c r="EGP118" s="74" t="s">
        <v>112</v>
      </c>
      <c r="EGQ118" s="70" t="str">
        <f>+VLOOKUP(EGR118,[4]FCSTSDV!$C$2:$T$20000,18,0)</f>
        <v>OLD) C-PAD</v>
      </c>
      <c r="EGR118" s="74" t="s">
        <v>112</v>
      </c>
      <c r="EGS118" s="70" t="str">
        <f>+VLOOKUP(EGT118,[4]FCSTSDV!$C$2:$T$20000,18,0)</f>
        <v>OLD) C-PAD</v>
      </c>
      <c r="EGT118" s="74" t="s">
        <v>112</v>
      </c>
      <c r="EGU118" s="70" t="str">
        <f>+VLOOKUP(EGV118,[4]FCSTSDV!$C$2:$T$20000,18,0)</f>
        <v>OLD) C-PAD</v>
      </c>
      <c r="EGV118" s="74" t="s">
        <v>112</v>
      </c>
      <c r="EGW118" s="70" t="str">
        <f>+VLOOKUP(EGX118,[4]FCSTSDV!$C$2:$T$20000,18,0)</f>
        <v>OLD) C-PAD</v>
      </c>
      <c r="EGX118" s="74" t="s">
        <v>112</v>
      </c>
      <c r="EGY118" s="70" t="str">
        <f>+VLOOKUP(EGZ118,[4]FCSTSDV!$C$2:$T$20000,18,0)</f>
        <v>OLD) C-PAD</v>
      </c>
      <c r="EGZ118" s="74" t="s">
        <v>112</v>
      </c>
      <c r="EHA118" s="70" t="str">
        <f>+VLOOKUP(EHB118,[4]FCSTSDV!$C$2:$T$20000,18,0)</f>
        <v>OLD) C-PAD</v>
      </c>
      <c r="EHB118" s="74" t="s">
        <v>112</v>
      </c>
      <c r="EHC118" s="70" t="str">
        <f>+VLOOKUP(EHD118,[4]FCSTSDV!$C$2:$T$20000,18,0)</f>
        <v>OLD) C-PAD</v>
      </c>
      <c r="EHD118" s="74" t="s">
        <v>112</v>
      </c>
      <c r="EHE118" s="70" t="str">
        <f>+VLOOKUP(EHF118,[4]FCSTSDV!$C$2:$T$20000,18,0)</f>
        <v>OLD) C-PAD</v>
      </c>
      <c r="EHF118" s="74" t="s">
        <v>112</v>
      </c>
      <c r="EHG118" s="70" t="str">
        <f>+VLOOKUP(EHH118,[4]FCSTSDV!$C$2:$T$20000,18,0)</f>
        <v>OLD) C-PAD</v>
      </c>
      <c r="EHH118" s="74" t="s">
        <v>112</v>
      </c>
      <c r="EHI118" s="70" t="str">
        <f>+VLOOKUP(EHJ118,[4]FCSTSDV!$C$2:$T$20000,18,0)</f>
        <v>OLD) C-PAD</v>
      </c>
      <c r="EHJ118" s="74" t="s">
        <v>112</v>
      </c>
      <c r="EHK118" s="70" t="str">
        <f>+VLOOKUP(EHL118,[4]FCSTSDV!$C$2:$T$20000,18,0)</f>
        <v>OLD) C-PAD</v>
      </c>
      <c r="EHL118" s="74" t="s">
        <v>112</v>
      </c>
      <c r="EHM118" s="70" t="str">
        <f>+VLOOKUP(EHN118,[4]FCSTSDV!$C$2:$T$20000,18,0)</f>
        <v>OLD) C-PAD</v>
      </c>
      <c r="EHN118" s="74" t="s">
        <v>112</v>
      </c>
      <c r="EHO118" s="70" t="str">
        <f>+VLOOKUP(EHP118,[4]FCSTSDV!$C$2:$T$20000,18,0)</f>
        <v>OLD) C-PAD</v>
      </c>
      <c r="EHP118" s="74" t="s">
        <v>112</v>
      </c>
      <c r="EHQ118" s="70" t="str">
        <f>+VLOOKUP(EHR118,[4]FCSTSDV!$C$2:$T$20000,18,0)</f>
        <v>OLD) C-PAD</v>
      </c>
      <c r="EHR118" s="74" t="s">
        <v>112</v>
      </c>
      <c r="EHS118" s="70" t="str">
        <f>+VLOOKUP(EHT118,[4]FCSTSDV!$C$2:$T$20000,18,0)</f>
        <v>OLD) C-PAD</v>
      </c>
      <c r="EHT118" s="74" t="s">
        <v>112</v>
      </c>
      <c r="EHU118" s="70" t="str">
        <f>+VLOOKUP(EHV118,[4]FCSTSDV!$C$2:$T$20000,18,0)</f>
        <v>OLD) C-PAD</v>
      </c>
      <c r="EHV118" s="74" t="s">
        <v>112</v>
      </c>
      <c r="EHW118" s="70" t="str">
        <f>+VLOOKUP(EHX118,[4]FCSTSDV!$C$2:$T$20000,18,0)</f>
        <v>OLD) C-PAD</v>
      </c>
      <c r="EHX118" s="74" t="s">
        <v>112</v>
      </c>
      <c r="EHY118" s="70" t="str">
        <f>+VLOOKUP(EHZ118,[4]FCSTSDV!$C$2:$T$20000,18,0)</f>
        <v>OLD) C-PAD</v>
      </c>
      <c r="EHZ118" s="74" t="s">
        <v>112</v>
      </c>
      <c r="EIA118" s="70" t="str">
        <f>+VLOOKUP(EIB118,[4]FCSTSDV!$C$2:$T$20000,18,0)</f>
        <v>OLD) C-PAD</v>
      </c>
      <c r="EIB118" s="74" t="s">
        <v>112</v>
      </c>
      <c r="EIC118" s="70" t="str">
        <f>+VLOOKUP(EID118,[4]FCSTSDV!$C$2:$T$20000,18,0)</f>
        <v>OLD) C-PAD</v>
      </c>
      <c r="EID118" s="74" t="s">
        <v>112</v>
      </c>
      <c r="EIE118" s="70" t="str">
        <f>+VLOOKUP(EIF118,[4]FCSTSDV!$C$2:$T$20000,18,0)</f>
        <v>OLD) C-PAD</v>
      </c>
      <c r="EIF118" s="74" t="s">
        <v>112</v>
      </c>
      <c r="EIG118" s="70" t="str">
        <f>+VLOOKUP(EIH118,[4]FCSTSDV!$C$2:$T$20000,18,0)</f>
        <v>OLD) C-PAD</v>
      </c>
      <c r="EIH118" s="74" t="s">
        <v>112</v>
      </c>
      <c r="EII118" s="70" t="str">
        <f>+VLOOKUP(EIJ118,[4]FCSTSDV!$C$2:$T$20000,18,0)</f>
        <v>OLD) C-PAD</v>
      </c>
      <c r="EIJ118" s="74" t="s">
        <v>112</v>
      </c>
      <c r="EIK118" s="70" t="str">
        <f>+VLOOKUP(EIL118,[4]FCSTSDV!$C$2:$T$20000,18,0)</f>
        <v>OLD) C-PAD</v>
      </c>
      <c r="EIL118" s="74" t="s">
        <v>112</v>
      </c>
      <c r="EIM118" s="70" t="str">
        <f>+VLOOKUP(EIN118,[4]FCSTSDV!$C$2:$T$20000,18,0)</f>
        <v>OLD) C-PAD</v>
      </c>
      <c r="EIN118" s="74" t="s">
        <v>112</v>
      </c>
      <c r="EIO118" s="70" t="str">
        <f>+VLOOKUP(EIP118,[4]FCSTSDV!$C$2:$T$20000,18,0)</f>
        <v>OLD) C-PAD</v>
      </c>
      <c r="EIP118" s="74" t="s">
        <v>112</v>
      </c>
      <c r="EIQ118" s="70" t="str">
        <f>+VLOOKUP(EIR118,[4]FCSTSDV!$C$2:$T$20000,18,0)</f>
        <v>OLD) C-PAD</v>
      </c>
      <c r="EIR118" s="74" t="s">
        <v>112</v>
      </c>
      <c r="EIS118" s="70" t="str">
        <f>+VLOOKUP(EIT118,[4]FCSTSDV!$C$2:$T$20000,18,0)</f>
        <v>OLD) C-PAD</v>
      </c>
      <c r="EIT118" s="74" t="s">
        <v>112</v>
      </c>
      <c r="EIU118" s="70" t="str">
        <f>+VLOOKUP(EIV118,[4]FCSTSDV!$C$2:$T$20000,18,0)</f>
        <v>OLD) C-PAD</v>
      </c>
      <c r="EIV118" s="74" t="s">
        <v>112</v>
      </c>
      <c r="EIW118" s="70" t="str">
        <f>+VLOOKUP(EIX118,[4]FCSTSDV!$C$2:$T$20000,18,0)</f>
        <v>OLD) C-PAD</v>
      </c>
      <c r="EIX118" s="74" t="s">
        <v>112</v>
      </c>
      <c r="EIY118" s="70" t="str">
        <f>+VLOOKUP(EIZ118,[4]FCSTSDV!$C$2:$T$20000,18,0)</f>
        <v>OLD) C-PAD</v>
      </c>
      <c r="EIZ118" s="74" t="s">
        <v>112</v>
      </c>
      <c r="EJA118" s="70" t="str">
        <f>+VLOOKUP(EJB118,[4]FCSTSDV!$C$2:$T$20000,18,0)</f>
        <v>OLD) C-PAD</v>
      </c>
      <c r="EJB118" s="74" t="s">
        <v>112</v>
      </c>
      <c r="EJC118" s="70" t="str">
        <f>+VLOOKUP(EJD118,[4]FCSTSDV!$C$2:$T$20000,18,0)</f>
        <v>OLD) C-PAD</v>
      </c>
      <c r="EJD118" s="74" t="s">
        <v>112</v>
      </c>
      <c r="EJE118" s="70" t="str">
        <f>+VLOOKUP(EJF118,[4]FCSTSDV!$C$2:$T$20000,18,0)</f>
        <v>OLD) C-PAD</v>
      </c>
      <c r="EJF118" s="74" t="s">
        <v>112</v>
      </c>
      <c r="EJG118" s="70" t="str">
        <f>+VLOOKUP(EJH118,[4]FCSTSDV!$C$2:$T$20000,18,0)</f>
        <v>OLD) C-PAD</v>
      </c>
      <c r="EJH118" s="74" t="s">
        <v>112</v>
      </c>
      <c r="EJI118" s="70" t="str">
        <f>+VLOOKUP(EJJ118,[4]FCSTSDV!$C$2:$T$20000,18,0)</f>
        <v>OLD) C-PAD</v>
      </c>
      <c r="EJJ118" s="74" t="s">
        <v>112</v>
      </c>
      <c r="EJK118" s="70" t="str">
        <f>+VLOOKUP(EJL118,[4]FCSTSDV!$C$2:$T$20000,18,0)</f>
        <v>OLD) C-PAD</v>
      </c>
      <c r="EJL118" s="74" t="s">
        <v>112</v>
      </c>
      <c r="EJM118" s="70" t="str">
        <f>+VLOOKUP(EJN118,[4]FCSTSDV!$C$2:$T$20000,18,0)</f>
        <v>OLD) C-PAD</v>
      </c>
      <c r="EJN118" s="74" t="s">
        <v>112</v>
      </c>
      <c r="EJO118" s="70" t="str">
        <f>+VLOOKUP(EJP118,[4]FCSTSDV!$C$2:$T$20000,18,0)</f>
        <v>OLD) C-PAD</v>
      </c>
      <c r="EJP118" s="74" t="s">
        <v>112</v>
      </c>
      <c r="EJQ118" s="70" t="str">
        <f>+VLOOKUP(EJR118,[4]FCSTSDV!$C$2:$T$20000,18,0)</f>
        <v>OLD) C-PAD</v>
      </c>
      <c r="EJR118" s="74" t="s">
        <v>112</v>
      </c>
      <c r="EJS118" s="70" t="str">
        <f>+VLOOKUP(EJT118,[4]FCSTSDV!$C$2:$T$20000,18,0)</f>
        <v>OLD) C-PAD</v>
      </c>
      <c r="EJT118" s="74" t="s">
        <v>112</v>
      </c>
      <c r="EJU118" s="70" t="str">
        <f>+VLOOKUP(EJV118,[4]FCSTSDV!$C$2:$T$20000,18,0)</f>
        <v>OLD) C-PAD</v>
      </c>
      <c r="EJV118" s="74" t="s">
        <v>112</v>
      </c>
      <c r="EJW118" s="70" t="str">
        <f>+VLOOKUP(EJX118,[4]FCSTSDV!$C$2:$T$20000,18,0)</f>
        <v>OLD) C-PAD</v>
      </c>
      <c r="EJX118" s="74" t="s">
        <v>112</v>
      </c>
      <c r="EJY118" s="70" t="str">
        <f>+VLOOKUP(EJZ118,[4]FCSTSDV!$C$2:$T$20000,18,0)</f>
        <v>OLD) C-PAD</v>
      </c>
      <c r="EJZ118" s="74" t="s">
        <v>112</v>
      </c>
      <c r="EKA118" s="70" t="str">
        <f>+VLOOKUP(EKB118,[4]FCSTSDV!$C$2:$T$20000,18,0)</f>
        <v>OLD) C-PAD</v>
      </c>
      <c r="EKB118" s="74" t="s">
        <v>112</v>
      </c>
      <c r="EKC118" s="70" t="str">
        <f>+VLOOKUP(EKD118,[4]FCSTSDV!$C$2:$T$20000,18,0)</f>
        <v>OLD) C-PAD</v>
      </c>
      <c r="EKD118" s="74" t="s">
        <v>112</v>
      </c>
      <c r="EKE118" s="70" t="str">
        <f>+VLOOKUP(EKF118,[4]FCSTSDV!$C$2:$T$20000,18,0)</f>
        <v>OLD) C-PAD</v>
      </c>
      <c r="EKF118" s="74" t="s">
        <v>112</v>
      </c>
      <c r="EKG118" s="70" t="str">
        <f>+VLOOKUP(EKH118,[4]FCSTSDV!$C$2:$T$20000,18,0)</f>
        <v>OLD) C-PAD</v>
      </c>
      <c r="EKH118" s="74" t="s">
        <v>112</v>
      </c>
      <c r="EKI118" s="70" t="str">
        <f>+VLOOKUP(EKJ118,[4]FCSTSDV!$C$2:$T$20000,18,0)</f>
        <v>OLD) C-PAD</v>
      </c>
      <c r="EKJ118" s="74" t="s">
        <v>112</v>
      </c>
      <c r="EKK118" s="70" t="str">
        <f>+VLOOKUP(EKL118,[4]FCSTSDV!$C$2:$T$20000,18,0)</f>
        <v>OLD) C-PAD</v>
      </c>
      <c r="EKL118" s="74" t="s">
        <v>112</v>
      </c>
      <c r="EKM118" s="70" t="str">
        <f>+VLOOKUP(EKN118,[4]FCSTSDV!$C$2:$T$20000,18,0)</f>
        <v>OLD) C-PAD</v>
      </c>
      <c r="EKN118" s="74" t="s">
        <v>112</v>
      </c>
      <c r="EKO118" s="70" t="str">
        <f>+VLOOKUP(EKP118,[4]FCSTSDV!$C$2:$T$20000,18,0)</f>
        <v>OLD) C-PAD</v>
      </c>
      <c r="EKP118" s="74" t="s">
        <v>112</v>
      </c>
      <c r="EKQ118" s="70" t="str">
        <f>+VLOOKUP(EKR118,[4]FCSTSDV!$C$2:$T$20000,18,0)</f>
        <v>OLD) C-PAD</v>
      </c>
      <c r="EKR118" s="74" t="s">
        <v>112</v>
      </c>
      <c r="EKS118" s="70" t="str">
        <f>+VLOOKUP(EKT118,[4]FCSTSDV!$C$2:$T$20000,18,0)</f>
        <v>OLD) C-PAD</v>
      </c>
      <c r="EKT118" s="74" t="s">
        <v>112</v>
      </c>
      <c r="EKU118" s="70" t="str">
        <f>+VLOOKUP(EKV118,[4]FCSTSDV!$C$2:$T$20000,18,0)</f>
        <v>OLD) C-PAD</v>
      </c>
      <c r="EKV118" s="74" t="s">
        <v>112</v>
      </c>
      <c r="EKW118" s="70" t="str">
        <f>+VLOOKUP(EKX118,[4]FCSTSDV!$C$2:$T$20000,18,0)</f>
        <v>OLD) C-PAD</v>
      </c>
      <c r="EKX118" s="74" t="s">
        <v>112</v>
      </c>
      <c r="EKY118" s="70" t="str">
        <f>+VLOOKUP(EKZ118,[4]FCSTSDV!$C$2:$T$20000,18,0)</f>
        <v>OLD) C-PAD</v>
      </c>
      <c r="EKZ118" s="74" t="s">
        <v>112</v>
      </c>
      <c r="ELA118" s="70" t="str">
        <f>+VLOOKUP(ELB118,[4]FCSTSDV!$C$2:$T$20000,18,0)</f>
        <v>OLD) C-PAD</v>
      </c>
      <c r="ELB118" s="74" t="s">
        <v>112</v>
      </c>
      <c r="ELC118" s="70" t="str">
        <f>+VLOOKUP(ELD118,[4]FCSTSDV!$C$2:$T$20000,18,0)</f>
        <v>OLD) C-PAD</v>
      </c>
      <c r="ELD118" s="74" t="s">
        <v>112</v>
      </c>
      <c r="ELE118" s="70" t="str">
        <f>+VLOOKUP(ELF118,[4]FCSTSDV!$C$2:$T$20000,18,0)</f>
        <v>OLD) C-PAD</v>
      </c>
      <c r="ELF118" s="74" t="s">
        <v>112</v>
      </c>
      <c r="ELG118" s="70" t="str">
        <f>+VLOOKUP(ELH118,[4]FCSTSDV!$C$2:$T$20000,18,0)</f>
        <v>OLD) C-PAD</v>
      </c>
      <c r="ELH118" s="74" t="s">
        <v>112</v>
      </c>
      <c r="ELI118" s="70" t="str">
        <f>+VLOOKUP(ELJ118,[4]FCSTSDV!$C$2:$T$20000,18,0)</f>
        <v>OLD) C-PAD</v>
      </c>
      <c r="ELJ118" s="74" t="s">
        <v>112</v>
      </c>
      <c r="ELK118" s="70" t="str">
        <f>+VLOOKUP(ELL118,[4]FCSTSDV!$C$2:$T$20000,18,0)</f>
        <v>OLD) C-PAD</v>
      </c>
      <c r="ELL118" s="74" t="s">
        <v>112</v>
      </c>
      <c r="ELM118" s="70" t="str">
        <f>+VLOOKUP(ELN118,[4]FCSTSDV!$C$2:$T$20000,18,0)</f>
        <v>OLD) C-PAD</v>
      </c>
      <c r="ELN118" s="74" t="s">
        <v>112</v>
      </c>
      <c r="ELO118" s="70" t="str">
        <f>+VLOOKUP(ELP118,[4]FCSTSDV!$C$2:$T$20000,18,0)</f>
        <v>OLD) C-PAD</v>
      </c>
      <c r="ELP118" s="74" t="s">
        <v>112</v>
      </c>
      <c r="ELQ118" s="70" t="str">
        <f>+VLOOKUP(ELR118,[4]FCSTSDV!$C$2:$T$20000,18,0)</f>
        <v>OLD) C-PAD</v>
      </c>
      <c r="ELR118" s="74" t="s">
        <v>112</v>
      </c>
      <c r="ELS118" s="70" t="str">
        <f>+VLOOKUP(ELT118,[4]FCSTSDV!$C$2:$T$20000,18,0)</f>
        <v>OLD) C-PAD</v>
      </c>
      <c r="ELT118" s="74" t="s">
        <v>112</v>
      </c>
      <c r="ELU118" s="70" t="str">
        <f>+VLOOKUP(ELV118,[4]FCSTSDV!$C$2:$T$20000,18,0)</f>
        <v>OLD) C-PAD</v>
      </c>
      <c r="ELV118" s="74" t="s">
        <v>112</v>
      </c>
      <c r="ELW118" s="70" t="str">
        <f>+VLOOKUP(ELX118,[4]FCSTSDV!$C$2:$T$20000,18,0)</f>
        <v>OLD) C-PAD</v>
      </c>
      <c r="ELX118" s="74" t="s">
        <v>112</v>
      </c>
      <c r="ELY118" s="70" t="str">
        <f>+VLOOKUP(ELZ118,[4]FCSTSDV!$C$2:$T$20000,18,0)</f>
        <v>OLD) C-PAD</v>
      </c>
      <c r="ELZ118" s="74" t="s">
        <v>112</v>
      </c>
      <c r="EMA118" s="70" t="str">
        <f>+VLOOKUP(EMB118,[4]FCSTSDV!$C$2:$T$20000,18,0)</f>
        <v>OLD) C-PAD</v>
      </c>
      <c r="EMB118" s="74" t="s">
        <v>112</v>
      </c>
      <c r="EMC118" s="70" t="str">
        <f>+VLOOKUP(EMD118,[4]FCSTSDV!$C$2:$T$20000,18,0)</f>
        <v>OLD) C-PAD</v>
      </c>
      <c r="EMD118" s="74" t="s">
        <v>112</v>
      </c>
      <c r="EME118" s="70" t="str">
        <f>+VLOOKUP(EMF118,[4]FCSTSDV!$C$2:$T$20000,18,0)</f>
        <v>OLD) C-PAD</v>
      </c>
      <c r="EMF118" s="74" t="s">
        <v>112</v>
      </c>
      <c r="EMG118" s="70" t="str">
        <f>+VLOOKUP(EMH118,[4]FCSTSDV!$C$2:$T$20000,18,0)</f>
        <v>OLD) C-PAD</v>
      </c>
      <c r="EMH118" s="74" t="s">
        <v>112</v>
      </c>
      <c r="EMI118" s="70" t="str">
        <f>+VLOOKUP(EMJ118,[4]FCSTSDV!$C$2:$T$20000,18,0)</f>
        <v>OLD) C-PAD</v>
      </c>
      <c r="EMJ118" s="74" t="s">
        <v>112</v>
      </c>
      <c r="EMK118" s="70" t="str">
        <f>+VLOOKUP(EML118,[4]FCSTSDV!$C$2:$T$20000,18,0)</f>
        <v>OLD) C-PAD</v>
      </c>
      <c r="EML118" s="74" t="s">
        <v>112</v>
      </c>
      <c r="EMM118" s="70" t="str">
        <f>+VLOOKUP(EMN118,[4]FCSTSDV!$C$2:$T$20000,18,0)</f>
        <v>OLD) C-PAD</v>
      </c>
      <c r="EMN118" s="74" t="s">
        <v>112</v>
      </c>
      <c r="EMO118" s="70" t="str">
        <f>+VLOOKUP(EMP118,[4]FCSTSDV!$C$2:$T$20000,18,0)</f>
        <v>OLD) C-PAD</v>
      </c>
      <c r="EMP118" s="74" t="s">
        <v>112</v>
      </c>
      <c r="EMQ118" s="70" t="str">
        <f>+VLOOKUP(EMR118,[4]FCSTSDV!$C$2:$T$20000,18,0)</f>
        <v>OLD) C-PAD</v>
      </c>
      <c r="EMR118" s="74" t="s">
        <v>112</v>
      </c>
      <c r="EMS118" s="70" t="str">
        <f>+VLOOKUP(EMT118,[4]FCSTSDV!$C$2:$T$20000,18,0)</f>
        <v>OLD) C-PAD</v>
      </c>
      <c r="EMT118" s="74" t="s">
        <v>112</v>
      </c>
      <c r="EMU118" s="70" t="str">
        <f>+VLOOKUP(EMV118,[4]FCSTSDV!$C$2:$T$20000,18,0)</f>
        <v>OLD) C-PAD</v>
      </c>
      <c r="EMV118" s="74" t="s">
        <v>112</v>
      </c>
      <c r="EMW118" s="70" t="str">
        <f>+VLOOKUP(EMX118,[4]FCSTSDV!$C$2:$T$20000,18,0)</f>
        <v>OLD) C-PAD</v>
      </c>
      <c r="EMX118" s="74" t="s">
        <v>112</v>
      </c>
      <c r="EMY118" s="70" t="str">
        <f>+VLOOKUP(EMZ118,[4]FCSTSDV!$C$2:$T$20000,18,0)</f>
        <v>OLD) C-PAD</v>
      </c>
      <c r="EMZ118" s="74" t="s">
        <v>112</v>
      </c>
      <c r="ENA118" s="70" t="str">
        <f>+VLOOKUP(ENB118,[4]FCSTSDV!$C$2:$T$20000,18,0)</f>
        <v>OLD) C-PAD</v>
      </c>
      <c r="ENB118" s="74" t="s">
        <v>112</v>
      </c>
      <c r="ENC118" s="70" t="str">
        <f>+VLOOKUP(END118,[4]FCSTSDV!$C$2:$T$20000,18,0)</f>
        <v>OLD) C-PAD</v>
      </c>
      <c r="END118" s="74" t="s">
        <v>112</v>
      </c>
      <c r="ENE118" s="70" t="str">
        <f>+VLOOKUP(ENF118,[4]FCSTSDV!$C$2:$T$20000,18,0)</f>
        <v>OLD) C-PAD</v>
      </c>
      <c r="ENF118" s="74" t="s">
        <v>112</v>
      </c>
      <c r="ENG118" s="70" t="str">
        <f>+VLOOKUP(ENH118,[4]FCSTSDV!$C$2:$T$20000,18,0)</f>
        <v>OLD) C-PAD</v>
      </c>
      <c r="ENH118" s="74" t="s">
        <v>112</v>
      </c>
      <c r="ENI118" s="70" t="str">
        <f>+VLOOKUP(ENJ118,[4]FCSTSDV!$C$2:$T$20000,18,0)</f>
        <v>OLD) C-PAD</v>
      </c>
      <c r="ENJ118" s="74" t="s">
        <v>112</v>
      </c>
      <c r="ENK118" s="70" t="str">
        <f>+VLOOKUP(ENL118,[4]FCSTSDV!$C$2:$T$20000,18,0)</f>
        <v>OLD) C-PAD</v>
      </c>
      <c r="ENL118" s="74" t="s">
        <v>112</v>
      </c>
      <c r="ENM118" s="70" t="str">
        <f>+VLOOKUP(ENN118,[4]FCSTSDV!$C$2:$T$20000,18,0)</f>
        <v>OLD) C-PAD</v>
      </c>
      <c r="ENN118" s="74" t="s">
        <v>112</v>
      </c>
      <c r="ENO118" s="70" t="str">
        <f>+VLOOKUP(ENP118,[4]FCSTSDV!$C$2:$T$20000,18,0)</f>
        <v>OLD) C-PAD</v>
      </c>
      <c r="ENP118" s="74" t="s">
        <v>112</v>
      </c>
      <c r="ENQ118" s="70" t="str">
        <f>+VLOOKUP(ENR118,[4]FCSTSDV!$C$2:$T$20000,18,0)</f>
        <v>OLD) C-PAD</v>
      </c>
      <c r="ENR118" s="74" t="s">
        <v>112</v>
      </c>
      <c r="ENS118" s="70" t="str">
        <f>+VLOOKUP(ENT118,[4]FCSTSDV!$C$2:$T$20000,18,0)</f>
        <v>OLD) C-PAD</v>
      </c>
      <c r="ENT118" s="74" t="s">
        <v>112</v>
      </c>
      <c r="ENU118" s="70" t="str">
        <f>+VLOOKUP(ENV118,[4]FCSTSDV!$C$2:$T$20000,18,0)</f>
        <v>OLD) C-PAD</v>
      </c>
      <c r="ENV118" s="74" t="s">
        <v>112</v>
      </c>
      <c r="ENW118" s="70" t="str">
        <f>+VLOOKUP(ENX118,[4]FCSTSDV!$C$2:$T$20000,18,0)</f>
        <v>OLD) C-PAD</v>
      </c>
      <c r="ENX118" s="74" t="s">
        <v>112</v>
      </c>
      <c r="ENY118" s="70" t="str">
        <f>+VLOOKUP(ENZ118,[4]FCSTSDV!$C$2:$T$20000,18,0)</f>
        <v>OLD) C-PAD</v>
      </c>
      <c r="ENZ118" s="74" t="s">
        <v>112</v>
      </c>
      <c r="EOA118" s="70" t="str">
        <f>+VLOOKUP(EOB118,[4]FCSTSDV!$C$2:$T$20000,18,0)</f>
        <v>OLD) C-PAD</v>
      </c>
      <c r="EOB118" s="74" t="s">
        <v>112</v>
      </c>
      <c r="EOC118" s="70" t="str">
        <f>+VLOOKUP(EOD118,[4]FCSTSDV!$C$2:$T$20000,18,0)</f>
        <v>OLD) C-PAD</v>
      </c>
      <c r="EOD118" s="74" t="s">
        <v>112</v>
      </c>
      <c r="EOE118" s="70" t="str">
        <f>+VLOOKUP(EOF118,[4]FCSTSDV!$C$2:$T$20000,18,0)</f>
        <v>OLD) C-PAD</v>
      </c>
      <c r="EOF118" s="74" t="s">
        <v>112</v>
      </c>
      <c r="EOG118" s="70" t="str">
        <f>+VLOOKUP(EOH118,[4]FCSTSDV!$C$2:$T$20000,18,0)</f>
        <v>OLD) C-PAD</v>
      </c>
      <c r="EOH118" s="74" t="s">
        <v>112</v>
      </c>
      <c r="EOI118" s="70" t="str">
        <f>+VLOOKUP(EOJ118,[4]FCSTSDV!$C$2:$T$20000,18,0)</f>
        <v>OLD) C-PAD</v>
      </c>
      <c r="EOJ118" s="74" t="s">
        <v>112</v>
      </c>
      <c r="EOK118" s="70" t="str">
        <f>+VLOOKUP(EOL118,[4]FCSTSDV!$C$2:$T$20000,18,0)</f>
        <v>OLD) C-PAD</v>
      </c>
      <c r="EOL118" s="74" t="s">
        <v>112</v>
      </c>
      <c r="EOM118" s="70" t="str">
        <f>+VLOOKUP(EON118,[4]FCSTSDV!$C$2:$T$20000,18,0)</f>
        <v>OLD) C-PAD</v>
      </c>
      <c r="EON118" s="74" t="s">
        <v>112</v>
      </c>
      <c r="EOO118" s="70" t="str">
        <f>+VLOOKUP(EOP118,[4]FCSTSDV!$C$2:$T$20000,18,0)</f>
        <v>OLD) C-PAD</v>
      </c>
      <c r="EOP118" s="74" t="s">
        <v>112</v>
      </c>
      <c r="EOQ118" s="70" t="str">
        <f>+VLOOKUP(EOR118,[4]FCSTSDV!$C$2:$T$20000,18,0)</f>
        <v>OLD) C-PAD</v>
      </c>
      <c r="EOR118" s="74" t="s">
        <v>112</v>
      </c>
      <c r="EOS118" s="70" t="str">
        <f>+VLOOKUP(EOT118,[4]FCSTSDV!$C$2:$T$20000,18,0)</f>
        <v>OLD) C-PAD</v>
      </c>
      <c r="EOT118" s="74" t="s">
        <v>112</v>
      </c>
      <c r="EOU118" s="70" t="str">
        <f>+VLOOKUP(EOV118,[4]FCSTSDV!$C$2:$T$20000,18,0)</f>
        <v>OLD) C-PAD</v>
      </c>
      <c r="EOV118" s="74" t="s">
        <v>112</v>
      </c>
      <c r="EOW118" s="70" t="str">
        <f>+VLOOKUP(EOX118,[4]FCSTSDV!$C$2:$T$20000,18,0)</f>
        <v>OLD) C-PAD</v>
      </c>
      <c r="EOX118" s="74" t="s">
        <v>112</v>
      </c>
      <c r="EOY118" s="70" t="str">
        <f>+VLOOKUP(EOZ118,[4]FCSTSDV!$C$2:$T$20000,18,0)</f>
        <v>OLD) C-PAD</v>
      </c>
      <c r="EOZ118" s="74" t="s">
        <v>112</v>
      </c>
      <c r="EPA118" s="70" t="str">
        <f>+VLOOKUP(EPB118,[4]FCSTSDV!$C$2:$T$20000,18,0)</f>
        <v>OLD) C-PAD</v>
      </c>
      <c r="EPB118" s="74" t="s">
        <v>112</v>
      </c>
      <c r="EPC118" s="70" t="str">
        <f>+VLOOKUP(EPD118,[4]FCSTSDV!$C$2:$T$20000,18,0)</f>
        <v>OLD) C-PAD</v>
      </c>
      <c r="EPD118" s="74" t="s">
        <v>112</v>
      </c>
      <c r="EPE118" s="70" t="str">
        <f>+VLOOKUP(EPF118,[4]FCSTSDV!$C$2:$T$20000,18,0)</f>
        <v>OLD) C-PAD</v>
      </c>
      <c r="EPF118" s="74" t="s">
        <v>112</v>
      </c>
      <c r="EPG118" s="70" t="str">
        <f>+VLOOKUP(EPH118,[4]FCSTSDV!$C$2:$T$20000,18,0)</f>
        <v>OLD) C-PAD</v>
      </c>
      <c r="EPH118" s="74" t="s">
        <v>112</v>
      </c>
      <c r="EPI118" s="70" t="str">
        <f>+VLOOKUP(EPJ118,[4]FCSTSDV!$C$2:$T$20000,18,0)</f>
        <v>OLD) C-PAD</v>
      </c>
      <c r="EPJ118" s="74" t="s">
        <v>112</v>
      </c>
      <c r="EPK118" s="70" t="str">
        <f>+VLOOKUP(EPL118,[4]FCSTSDV!$C$2:$T$20000,18,0)</f>
        <v>OLD) C-PAD</v>
      </c>
      <c r="EPL118" s="74" t="s">
        <v>112</v>
      </c>
      <c r="EPM118" s="70" t="str">
        <f>+VLOOKUP(EPN118,[4]FCSTSDV!$C$2:$T$20000,18,0)</f>
        <v>OLD) C-PAD</v>
      </c>
      <c r="EPN118" s="74" t="s">
        <v>112</v>
      </c>
      <c r="EPO118" s="70" t="str">
        <f>+VLOOKUP(EPP118,[4]FCSTSDV!$C$2:$T$20000,18,0)</f>
        <v>OLD) C-PAD</v>
      </c>
      <c r="EPP118" s="74" t="s">
        <v>112</v>
      </c>
      <c r="EPQ118" s="70" t="str">
        <f>+VLOOKUP(EPR118,[4]FCSTSDV!$C$2:$T$20000,18,0)</f>
        <v>OLD) C-PAD</v>
      </c>
      <c r="EPR118" s="74" t="s">
        <v>112</v>
      </c>
      <c r="EPS118" s="70" t="str">
        <f>+VLOOKUP(EPT118,[4]FCSTSDV!$C$2:$T$20000,18,0)</f>
        <v>OLD) C-PAD</v>
      </c>
      <c r="EPT118" s="74" t="s">
        <v>112</v>
      </c>
      <c r="EPU118" s="70" t="str">
        <f>+VLOOKUP(EPV118,[4]FCSTSDV!$C$2:$T$20000,18,0)</f>
        <v>OLD) C-PAD</v>
      </c>
      <c r="EPV118" s="74" t="s">
        <v>112</v>
      </c>
      <c r="EPW118" s="70" t="str">
        <f>+VLOOKUP(EPX118,[4]FCSTSDV!$C$2:$T$20000,18,0)</f>
        <v>OLD) C-PAD</v>
      </c>
      <c r="EPX118" s="74" t="s">
        <v>112</v>
      </c>
      <c r="EPY118" s="70" t="str">
        <f>+VLOOKUP(EPZ118,[4]FCSTSDV!$C$2:$T$20000,18,0)</f>
        <v>OLD) C-PAD</v>
      </c>
      <c r="EPZ118" s="74" t="s">
        <v>112</v>
      </c>
      <c r="EQA118" s="70" t="str">
        <f>+VLOOKUP(EQB118,[4]FCSTSDV!$C$2:$T$20000,18,0)</f>
        <v>OLD) C-PAD</v>
      </c>
      <c r="EQB118" s="74" t="s">
        <v>112</v>
      </c>
      <c r="EQC118" s="70" t="str">
        <f>+VLOOKUP(EQD118,[4]FCSTSDV!$C$2:$T$20000,18,0)</f>
        <v>OLD) C-PAD</v>
      </c>
      <c r="EQD118" s="74" t="s">
        <v>112</v>
      </c>
      <c r="EQE118" s="70" t="str">
        <f>+VLOOKUP(EQF118,[4]FCSTSDV!$C$2:$T$20000,18,0)</f>
        <v>OLD) C-PAD</v>
      </c>
      <c r="EQF118" s="74" t="s">
        <v>112</v>
      </c>
      <c r="EQG118" s="70" t="str">
        <f>+VLOOKUP(EQH118,[4]FCSTSDV!$C$2:$T$20000,18,0)</f>
        <v>OLD) C-PAD</v>
      </c>
      <c r="EQH118" s="74" t="s">
        <v>112</v>
      </c>
      <c r="EQI118" s="70" t="str">
        <f>+VLOOKUP(EQJ118,[4]FCSTSDV!$C$2:$T$20000,18,0)</f>
        <v>OLD) C-PAD</v>
      </c>
      <c r="EQJ118" s="74" t="s">
        <v>112</v>
      </c>
      <c r="EQK118" s="70" t="str">
        <f>+VLOOKUP(EQL118,[4]FCSTSDV!$C$2:$T$20000,18,0)</f>
        <v>OLD) C-PAD</v>
      </c>
      <c r="EQL118" s="74" t="s">
        <v>112</v>
      </c>
      <c r="EQM118" s="70" t="str">
        <f>+VLOOKUP(EQN118,[4]FCSTSDV!$C$2:$T$20000,18,0)</f>
        <v>OLD) C-PAD</v>
      </c>
      <c r="EQN118" s="74" t="s">
        <v>112</v>
      </c>
      <c r="EQO118" s="70" t="str">
        <f>+VLOOKUP(EQP118,[4]FCSTSDV!$C$2:$T$20000,18,0)</f>
        <v>OLD) C-PAD</v>
      </c>
      <c r="EQP118" s="74" t="s">
        <v>112</v>
      </c>
      <c r="EQQ118" s="70" t="str">
        <f>+VLOOKUP(EQR118,[4]FCSTSDV!$C$2:$T$20000,18,0)</f>
        <v>OLD) C-PAD</v>
      </c>
      <c r="EQR118" s="74" t="s">
        <v>112</v>
      </c>
      <c r="EQS118" s="70" t="str">
        <f>+VLOOKUP(EQT118,[4]FCSTSDV!$C$2:$T$20000,18,0)</f>
        <v>OLD) C-PAD</v>
      </c>
      <c r="EQT118" s="74" t="s">
        <v>112</v>
      </c>
      <c r="EQU118" s="70" t="str">
        <f>+VLOOKUP(EQV118,[4]FCSTSDV!$C$2:$T$20000,18,0)</f>
        <v>OLD) C-PAD</v>
      </c>
      <c r="EQV118" s="74" t="s">
        <v>112</v>
      </c>
      <c r="EQW118" s="70" t="str">
        <f>+VLOOKUP(EQX118,[4]FCSTSDV!$C$2:$T$20000,18,0)</f>
        <v>OLD) C-PAD</v>
      </c>
      <c r="EQX118" s="74" t="s">
        <v>112</v>
      </c>
      <c r="EQY118" s="70" t="str">
        <f>+VLOOKUP(EQZ118,[4]FCSTSDV!$C$2:$T$20000,18,0)</f>
        <v>OLD) C-PAD</v>
      </c>
      <c r="EQZ118" s="74" t="s">
        <v>112</v>
      </c>
      <c r="ERA118" s="70" t="str">
        <f>+VLOOKUP(ERB118,[4]FCSTSDV!$C$2:$T$20000,18,0)</f>
        <v>OLD) C-PAD</v>
      </c>
      <c r="ERB118" s="74" t="s">
        <v>112</v>
      </c>
      <c r="ERC118" s="70" t="str">
        <f>+VLOOKUP(ERD118,[4]FCSTSDV!$C$2:$T$20000,18,0)</f>
        <v>OLD) C-PAD</v>
      </c>
      <c r="ERD118" s="74" t="s">
        <v>112</v>
      </c>
      <c r="ERE118" s="70" t="str">
        <f>+VLOOKUP(ERF118,[4]FCSTSDV!$C$2:$T$20000,18,0)</f>
        <v>OLD) C-PAD</v>
      </c>
      <c r="ERF118" s="74" t="s">
        <v>112</v>
      </c>
      <c r="ERG118" s="70" t="str">
        <f>+VLOOKUP(ERH118,[4]FCSTSDV!$C$2:$T$20000,18,0)</f>
        <v>OLD) C-PAD</v>
      </c>
      <c r="ERH118" s="74" t="s">
        <v>112</v>
      </c>
      <c r="ERI118" s="70" t="str">
        <f>+VLOOKUP(ERJ118,[4]FCSTSDV!$C$2:$T$20000,18,0)</f>
        <v>OLD) C-PAD</v>
      </c>
      <c r="ERJ118" s="74" t="s">
        <v>112</v>
      </c>
      <c r="ERK118" s="70" t="str">
        <f>+VLOOKUP(ERL118,[4]FCSTSDV!$C$2:$T$20000,18,0)</f>
        <v>OLD) C-PAD</v>
      </c>
      <c r="ERL118" s="74" t="s">
        <v>112</v>
      </c>
      <c r="ERM118" s="70" t="str">
        <f>+VLOOKUP(ERN118,[4]FCSTSDV!$C$2:$T$20000,18,0)</f>
        <v>OLD) C-PAD</v>
      </c>
      <c r="ERN118" s="74" t="s">
        <v>112</v>
      </c>
      <c r="ERO118" s="70" t="str">
        <f>+VLOOKUP(ERP118,[4]FCSTSDV!$C$2:$T$20000,18,0)</f>
        <v>OLD) C-PAD</v>
      </c>
      <c r="ERP118" s="74" t="s">
        <v>112</v>
      </c>
      <c r="ERQ118" s="70" t="str">
        <f>+VLOOKUP(ERR118,[4]FCSTSDV!$C$2:$T$20000,18,0)</f>
        <v>OLD) C-PAD</v>
      </c>
      <c r="ERR118" s="74" t="s">
        <v>112</v>
      </c>
      <c r="ERS118" s="70" t="str">
        <f>+VLOOKUP(ERT118,[4]FCSTSDV!$C$2:$T$20000,18,0)</f>
        <v>OLD) C-PAD</v>
      </c>
      <c r="ERT118" s="74" t="s">
        <v>112</v>
      </c>
      <c r="ERU118" s="70" t="str">
        <f>+VLOOKUP(ERV118,[4]FCSTSDV!$C$2:$T$20000,18,0)</f>
        <v>OLD) C-PAD</v>
      </c>
      <c r="ERV118" s="74" t="s">
        <v>112</v>
      </c>
      <c r="ERW118" s="70" t="str">
        <f>+VLOOKUP(ERX118,[4]FCSTSDV!$C$2:$T$20000,18,0)</f>
        <v>OLD) C-PAD</v>
      </c>
      <c r="ERX118" s="74" t="s">
        <v>112</v>
      </c>
      <c r="ERY118" s="70" t="str">
        <f>+VLOOKUP(ERZ118,[4]FCSTSDV!$C$2:$T$20000,18,0)</f>
        <v>OLD) C-PAD</v>
      </c>
      <c r="ERZ118" s="74" t="s">
        <v>112</v>
      </c>
      <c r="ESA118" s="70" t="str">
        <f>+VLOOKUP(ESB118,[4]FCSTSDV!$C$2:$T$20000,18,0)</f>
        <v>OLD) C-PAD</v>
      </c>
      <c r="ESB118" s="74" t="s">
        <v>112</v>
      </c>
      <c r="ESC118" s="70" t="str">
        <f>+VLOOKUP(ESD118,[4]FCSTSDV!$C$2:$T$20000,18,0)</f>
        <v>OLD) C-PAD</v>
      </c>
      <c r="ESD118" s="74" t="s">
        <v>112</v>
      </c>
      <c r="ESE118" s="70" t="str">
        <f>+VLOOKUP(ESF118,[4]FCSTSDV!$C$2:$T$20000,18,0)</f>
        <v>OLD) C-PAD</v>
      </c>
      <c r="ESF118" s="74" t="s">
        <v>112</v>
      </c>
      <c r="ESG118" s="70" t="str">
        <f>+VLOOKUP(ESH118,[4]FCSTSDV!$C$2:$T$20000,18,0)</f>
        <v>OLD) C-PAD</v>
      </c>
      <c r="ESH118" s="74" t="s">
        <v>112</v>
      </c>
      <c r="ESI118" s="70" t="str">
        <f>+VLOOKUP(ESJ118,[4]FCSTSDV!$C$2:$T$20000,18,0)</f>
        <v>OLD) C-PAD</v>
      </c>
      <c r="ESJ118" s="74" t="s">
        <v>112</v>
      </c>
      <c r="ESK118" s="70" t="str">
        <f>+VLOOKUP(ESL118,[4]FCSTSDV!$C$2:$T$20000,18,0)</f>
        <v>OLD) C-PAD</v>
      </c>
      <c r="ESL118" s="74" t="s">
        <v>112</v>
      </c>
      <c r="ESM118" s="70" t="str">
        <f>+VLOOKUP(ESN118,[4]FCSTSDV!$C$2:$T$20000,18,0)</f>
        <v>OLD) C-PAD</v>
      </c>
      <c r="ESN118" s="74" t="s">
        <v>112</v>
      </c>
      <c r="ESO118" s="70" t="str">
        <f>+VLOOKUP(ESP118,[4]FCSTSDV!$C$2:$T$20000,18,0)</f>
        <v>OLD) C-PAD</v>
      </c>
      <c r="ESP118" s="74" t="s">
        <v>112</v>
      </c>
      <c r="ESQ118" s="70" t="str">
        <f>+VLOOKUP(ESR118,[4]FCSTSDV!$C$2:$T$20000,18,0)</f>
        <v>OLD) C-PAD</v>
      </c>
      <c r="ESR118" s="74" t="s">
        <v>112</v>
      </c>
      <c r="ESS118" s="70" t="str">
        <f>+VLOOKUP(EST118,[4]FCSTSDV!$C$2:$T$20000,18,0)</f>
        <v>OLD) C-PAD</v>
      </c>
      <c r="EST118" s="74" t="s">
        <v>112</v>
      </c>
      <c r="ESU118" s="70" t="str">
        <f>+VLOOKUP(ESV118,[4]FCSTSDV!$C$2:$T$20000,18,0)</f>
        <v>OLD) C-PAD</v>
      </c>
      <c r="ESV118" s="74" t="s">
        <v>112</v>
      </c>
      <c r="ESW118" s="70" t="str">
        <f>+VLOOKUP(ESX118,[4]FCSTSDV!$C$2:$T$20000,18,0)</f>
        <v>OLD) C-PAD</v>
      </c>
      <c r="ESX118" s="74" t="s">
        <v>112</v>
      </c>
      <c r="ESY118" s="70" t="str">
        <f>+VLOOKUP(ESZ118,[4]FCSTSDV!$C$2:$T$20000,18,0)</f>
        <v>OLD) C-PAD</v>
      </c>
      <c r="ESZ118" s="74" t="s">
        <v>112</v>
      </c>
      <c r="ETA118" s="70" t="str">
        <f>+VLOOKUP(ETB118,[4]FCSTSDV!$C$2:$T$20000,18,0)</f>
        <v>OLD) C-PAD</v>
      </c>
      <c r="ETB118" s="74" t="s">
        <v>112</v>
      </c>
      <c r="ETC118" s="70" t="str">
        <f>+VLOOKUP(ETD118,[4]FCSTSDV!$C$2:$T$20000,18,0)</f>
        <v>OLD) C-PAD</v>
      </c>
      <c r="ETD118" s="74" t="s">
        <v>112</v>
      </c>
      <c r="ETE118" s="70" t="str">
        <f>+VLOOKUP(ETF118,[4]FCSTSDV!$C$2:$T$20000,18,0)</f>
        <v>OLD) C-PAD</v>
      </c>
      <c r="ETF118" s="74" t="s">
        <v>112</v>
      </c>
      <c r="ETG118" s="70" t="str">
        <f>+VLOOKUP(ETH118,[4]FCSTSDV!$C$2:$T$20000,18,0)</f>
        <v>OLD) C-PAD</v>
      </c>
      <c r="ETH118" s="74" t="s">
        <v>112</v>
      </c>
      <c r="ETI118" s="70" t="str">
        <f>+VLOOKUP(ETJ118,[4]FCSTSDV!$C$2:$T$20000,18,0)</f>
        <v>OLD) C-PAD</v>
      </c>
      <c r="ETJ118" s="74" t="s">
        <v>112</v>
      </c>
      <c r="ETK118" s="70" t="str">
        <f>+VLOOKUP(ETL118,[4]FCSTSDV!$C$2:$T$20000,18,0)</f>
        <v>OLD) C-PAD</v>
      </c>
      <c r="ETL118" s="74" t="s">
        <v>112</v>
      </c>
      <c r="ETM118" s="70" t="str">
        <f>+VLOOKUP(ETN118,[4]FCSTSDV!$C$2:$T$20000,18,0)</f>
        <v>OLD) C-PAD</v>
      </c>
      <c r="ETN118" s="74" t="s">
        <v>112</v>
      </c>
      <c r="ETO118" s="70" t="str">
        <f>+VLOOKUP(ETP118,[4]FCSTSDV!$C$2:$T$20000,18,0)</f>
        <v>OLD) C-PAD</v>
      </c>
      <c r="ETP118" s="74" t="s">
        <v>112</v>
      </c>
      <c r="ETQ118" s="70" t="str">
        <f>+VLOOKUP(ETR118,[4]FCSTSDV!$C$2:$T$20000,18,0)</f>
        <v>OLD) C-PAD</v>
      </c>
      <c r="ETR118" s="74" t="s">
        <v>112</v>
      </c>
      <c r="ETS118" s="70" t="str">
        <f>+VLOOKUP(ETT118,[4]FCSTSDV!$C$2:$T$20000,18,0)</f>
        <v>OLD) C-PAD</v>
      </c>
      <c r="ETT118" s="74" t="s">
        <v>112</v>
      </c>
      <c r="ETU118" s="70" t="str">
        <f>+VLOOKUP(ETV118,[4]FCSTSDV!$C$2:$T$20000,18,0)</f>
        <v>OLD) C-PAD</v>
      </c>
      <c r="ETV118" s="74" t="s">
        <v>112</v>
      </c>
      <c r="ETW118" s="70" t="str">
        <f>+VLOOKUP(ETX118,[4]FCSTSDV!$C$2:$T$20000,18,0)</f>
        <v>OLD) C-PAD</v>
      </c>
      <c r="ETX118" s="74" t="s">
        <v>112</v>
      </c>
      <c r="ETY118" s="70" t="str">
        <f>+VLOOKUP(ETZ118,[4]FCSTSDV!$C$2:$T$20000,18,0)</f>
        <v>OLD) C-PAD</v>
      </c>
      <c r="ETZ118" s="74" t="s">
        <v>112</v>
      </c>
      <c r="EUA118" s="70" t="str">
        <f>+VLOOKUP(EUB118,[4]FCSTSDV!$C$2:$T$20000,18,0)</f>
        <v>OLD) C-PAD</v>
      </c>
      <c r="EUB118" s="74" t="s">
        <v>112</v>
      </c>
      <c r="EUC118" s="70" t="str">
        <f>+VLOOKUP(EUD118,[4]FCSTSDV!$C$2:$T$20000,18,0)</f>
        <v>OLD) C-PAD</v>
      </c>
      <c r="EUD118" s="74" t="s">
        <v>112</v>
      </c>
      <c r="EUE118" s="70" t="str">
        <f>+VLOOKUP(EUF118,[4]FCSTSDV!$C$2:$T$20000,18,0)</f>
        <v>OLD) C-PAD</v>
      </c>
      <c r="EUF118" s="74" t="s">
        <v>112</v>
      </c>
      <c r="EUG118" s="70" t="str">
        <f>+VLOOKUP(EUH118,[4]FCSTSDV!$C$2:$T$20000,18,0)</f>
        <v>OLD) C-PAD</v>
      </c>
      <c r="EUH118" s="74" t="s">
        <v>112</v>
      </c>
      <c r="EUI118" s="70" t="str">
        <f>+VLOOKUP(EUJ118,[4]FCSTSDV!$C$2:$T$20000,18,0)</f>
        <v>OLD) C-PAD</v>
      </c>
      <c r="EUJ118" s="74" t="s">
        <v>112</v>
      </c>
      <c r="EUK118" s="70" t="str">
        <f>+VLOOKUP(EUL118,[4]FCSTSDV!$C$2:$T$20000,18,0)</f>
        <v>OLD) C-PAD</v>
      </c>
      <c r="EUL118" s="74" t="s">
        <v>112</v>
      </c>
      <c r="EUM118" s="70" t="str">
        <f>+VLOOKUP(EUN118,[4]FCSTSDV!$C$2:$T$20000,18,0)</f>
        <v>OLD) C-PAD</v>
      </c>
      <c r="EUN118" s="74" t="s">
        <v>112</v>
      </c>
      <c r="EUO118" s="70" t="str">
        <f>+VLOOKUP(EUP118,[4]FCSTSDV!$C$2:$T$20000,18,0)</f>
        <v>OLD) C-PAD</v>
      </c>
      <c r="EUP118" s="74" t="s">
        <v>112</v>
      </c>
      <c r="EUQ118" s="70" t="str">
        <f>+VLOOKUP(EUR118,[4]FCSTSDV!$C$2:$T$20000,18,0)</f>
        <v>OLD) C-PAD</v>
      </c>
      <c r="EUR118" s="74" t="s">
        <v>112</v>
      </c>
      <c r="EUS118" s="70" t="str">
        <f>+VLOOKUP(EUT118,[4]FCSTSDV!$C$2:$T$20000,18,0)</f>
        <v>OLD) C-PAD</v>
      </c>
      <c r="EUT118" s="74" t="s">
        <v>112</v>
      </c>
      <c r="EUU118" s="70" t="str">
        <f>+VLOOKUP(EUV118,[4]FCSTSDV!$C$2:$T$20000,18,0)</f>
        <v>OLD) C-PAD</v>
      </c>
      <c r="EUV118" s="74" t="s">
        <v>112</v>
      </c>
      <c r="EUW118" s="70" t="str">
        <f>+VLOOKUP(EUX118,[4]FCSTSDV!$C$2:$T$20000,18,0)</f>
        <v>OLD) C-PAD</v>
      </c>
      <c r="EUX118" s="74" t="s">
        <v>112</v>
      </c>
      <c r="EUY118" s="70" t="str">
        <f>+VLOOKUP(EUZ118,[4]FCSTSDV!$C$2:$T$20000,18,0)</f>
        <v>OLD) C-PAD</v>
      </c>
      <c r="EUZ118" s="74" t="s">
        <v>112</v>
      </c>
      <c r="EVA118" s="70" t="str">
        <f>+VLOOKUP(EVB118,[4]FCSTSDV!$C$2:$T$20000,18,0)</f>
        <v>OLD) C-PAD</v>
      </c>
      <c r="EVB118" s="74" t="s">
        <v>112</v>
      </c>
      <c r="EVC118" s="70" t="str">
        <f>+VLOOKUP(EVD118,[4]FCSTSDV!$C$2:$T$20000,18,0)</f>
        <v>OLD) C-PAD</v>
      </c>
      <c r="EVD118" s="74" t="s">
        <v>112</v>
      </c>
      <c r="EVE118" s="70" t="str">
        <f>+VLOOKUP(EVF118,[4]FCSTSDV!$C$2:$T$20000,18,0)</f>
        <v>OLD) C-PAD</v>
      </c>
      <c r="EVF118" s="74" t="s">
        <v>112</v>
      </c>
      <c r="EVG118" s="70" t="str">
        <f>+VLOOKUP(EVH118,[4]FCSTSDV!$C$2:$T$20000,18,0)</f>
        <v>OLD) C-PAD</v>
      </c>
      <c r="EVH118" s="74" t="s">
        <v>112</v>
      </c>
      <c r="EVI118" s="70" t="str">
        <f>+VLOOKUP(EVJ118,[4]FCSTSDV!$C$2:$T$20000,18,0)</f>
        <v>OLD) C-PAD</v>
      </c>
      <c r="EVJ118" s="74" t="s">
        <v>112</v>
      </c>
      <c r="EVK118" s="70" t="str">
        <f>+VLOOKUP(EVL118,[4]FCSTSDV!$C$2:$T$20000,18,0)</f>
        <v>OLD) C-PAD</v>
      </c>
      <c r="EVL118" s="74" t="s">
        <v>112</v>
      </c>
      <c r="EVM118" s="70" t="str">
        <f>+VLOOKUP(EVN118,[4]FCSTSDV!$C$2:$T$20000,18,0)</f>
        <v>OLD) C-PAD</v>
      </c>
      <c r="EVN118" s="74" t="s">
        <v>112</v>
      </c>
      <c r="EVO118" s="70" t="str">
        <f>+VLOOKUP(EVP118,[4]FCSTSDV!$C$2:$T$20000,18,0)</f>
        <v>OLD) C-PAD</v>
      </c>
      <c r="EVP118" s="74" t="s">
        <v>112</v>
      </c>
      <c r="EVQ118" s="70" t="str">
        <f>+VLOOKUP(EVR118,[4]FCSTSDV!$C$2:$T$20000,18,0)</f>
        <v>OLD) C-PAD</v>
      </c>
      <c r="EVR118" s="74" t="s">
        <v>112</v>
      </c>
      <c r="EVS118" s="70" t="str">
        <f>+VLOOKUP(EVT118,[4]FCSTSDV!$C$2:$T$20000,18,0)</f>
        <v>OLD) C-PAD</v>
      </c>
      <c r="EVT118" s="74" t="s">
        <v>112</v>
      </c>
      <c r="EVU118" s="70" t="str">
        <f>+VLOOKUP(EVV118,[4]FCSTSDV!$C$2:$T$20000,18,0)</f>
        <v>OLD) C-PAD</v>
      </c>
      <c r="EVV118" s="74" t="s">
        <v>112</v>
      </c>
      <c r="EVW118" s="70" t="str">
        <f>+VLOOKUP(EVX118,[4]FCSTSDV!$C$2:$T$20000,18,0)</f>
        <v>OLD) C-PAD</v>
      </c>
      <c r="EVX118" s="74" t="s">
        <v>112</v>
      </c>
      <c r="EVY118" s="70" t="str">
        <f>+VLOOKUP(EVZ118,[4]FCSTSDV!$C$2:$T$20000,18,0)</f>
        <v>OLD) C-PAD</v>
      </c>
      <c r="EVZ118" s="74" t="s">
        <v>112</v>
      </c>
      <c r="EWA118" s="70" t="str">
        <f>+VLOOKUP(EWB118,[4]FCSTSDV!$C$2:$T$20000,18,0)</f>
        <v>OLD) C-PAD</v>
      </c>
      <c r="EWB118" s="74" t="s">
        <v>112</v>
      </c>
      <c r="EWC118" s="70" t="str">
        <f>+VLOOKUP(EWD118,[4]FCSTSDV!$C$2:$T$20000,18,0)</f>
        <v>OLD) C-PAD</v>
      </c>
      <c r="EWD118" s="74" t="s">
        <v>112</v>
      </c>
      <c r="EWE118" s="70" t="str">
        <f>+VLOOKUP(EWF118,[4]FCSTSDV!$C$2:$T$20000,18,0)</f>
        <v>OLD) C-PAD</v>
      </c>
      <c r="EWF118" s="74" t="s">
        <v>112</v>
      </c>
      <c r="EWG118" s="70" t="str">
        <f>+VLOOKUP(EWH118,[4]FCSTSDV!$C$2:$T$20000,18,0)</f>
        <v>OLD) C-PAD</v>
      </c>
      <c r="EWH118" s="74" t="s">
        <v>112</v>
      </c>
      <c r="EWI118" s="70" t="str">
        <f>+VLOOKUP(EWJ118,[4]FCSTSDV!$C$2:$T$20000,18,0)</f>
        <v>OLD) C-PAD</v>
      </c>
      <c r="EWJ118" s="74" t="s">
        <v>112</v>
      </c>
      <c r="EWK118" s="70" t="str">
        <f>+VLOOKUP(EWL118,[4]FCSTSDV!$C$2:$T$20000,18,0)</f>
        <v>OLD) C-PAD</v>
      </c>
      <c r="EWL118" s="74" t="s">
        <v>112</v>
      </c>
      <c r="EWM118" s="70" t="str">
        <f>+VLOOKUP(EWN118,[4]FCSTSDV!$C$2:$T$20000,18,0)</f>
        <v>OLD) C-PAD</v>
      </c>
      <c r="EWN118" s="74" t="s">
        <v>112</v>
      </c>
      <c r="EWO118" s="70" t="str">
        <f>+VLOOKUP(EWP118,[4]FCSTSDV!$C$2:$T$20000,18,0)</f>
        <v>OLD) C-PAD</v>
      </c>
      <c r="EWP118" s="74" t="s">
        <v>112</v>
      </c>
      <c r="EWQ118" s="70" t="str">
        <f>+VLOOKUP(EWR118,[4]FCSTSDV!$C$2:$T$20000,18,0)</f>
        <v>OLD) C-PAD</v>
      </c>
      <c r="EWR118" s="74" t="s">
        <v>112</v>
      </c>
      <c r="EWS118" s="70" t="str">
        <f>+VLOOKUP(EWT118,[4]FCSTSDV!$C$2:$T$20000,18,0)</f>
        <v>OLD) C-PAD</v>
      </c>
      <c r="EWT118" s="74" t="s">
        <v>112</v>
      </c>
      <c r="EWU118" s="70" t="str">
        <f>+VLOOKUP(EWV118,[4]FCSTSDV!$C$2:$T$20000,18,0)</f>
        <v>OLD) C-PAD</v>
      </c>
      <c r="EWV118" s="74" t="s">
        <v>112</v>
      </c>
      <c r="EWW118" s="70" t="str">
        <f>+VLOOKUP(EWX118,[4]FCSTSDV!$C$2:$T$20000,18,0)</f>
        <v>OLD) C-PAD</v>
      </c>
      <c r="EWX118" s="74" t="s">
        <v>112</v>
      </c>
      <c r="EWY118" s="70" t="str">
        <f>+VLOOKUP(EWZ118,[4]FCSTSDV!$C$2:$T$20000,18,0)</f>
        <v>OLD) C-PAD</v>
      </c>
      <c r="EWZ118" s="74" t="s">
        <v>112</v>
      </c>
      <c r="EXA118" s="70" t="str">
        <f>+VLOOKUP(EXB118,[4]FCSTSDV!$C$2:$T$20000,18,0)</f>
        <v>OLD) C-PAD</v>
      </c>
      <c r="EXB118" s="74" t="s">
        <v>112</v>
      </c>
      <c r="EXC118" s="70" t="str">
        <f>+VLOOKUP(EXD118,[4]FCSTSDV!$C$2:$T$20000,18,0)</f>
        <v>OLD) C-PAD</v>
      </c>
      <c r="EXD118" s="74" t="s">
        <v>112</v>
      </c>
      <c r="EXE118" s="70" t="str">
        <f>+VLOOKUP(EXF118,[4]FCSTSDV!$C$2:$T$20000,18,0)</f>
        <v>OLD) C-PAD</v>
      </c>
      <c r="EXF118" s="74" t="s">
        <v>112</v>
      </c>
      <c r="EXG118" s="70" t="str">
        <f>+VLOOKUP(EXH118,[4]FCSTSDV!$C$2:$T$20000,18,0)</f>
        <v>OLD) C-PAD</v>
      </c>
      <c r="EXH118" s="74" t="s">
        <v>112</v>
      </c>
      <c r="EXI118" s="70" t="str">
        <f>+VLOOKUP(EXJ118,[4]FCSTSDV!$C$2:$T$20000,18,0)</f>
        <v>OLD) C-PAD</v>
      </c>
      <c r="EXJ118" s="74" t="s">
        <v>112</v>
      </c>
      <c r="EXK118" s="70" t="str">
        <f>+VLOOKUP(EXL118,[4]FCSTSDV!$C$2:$T$20000,18,0)</f>
        <v>OLD) C-PAD</v>
      </c>
      <c r="EXL118" s="74" t="s">
        <v>112</v>
      </c>
      <c r="EXM118" s="70" t="str">
        <f>+VLOOKUP(EXN118,[4]FCSTSDV!$C$2:$T$20000,18,0)</f>
        <v>OLD) C-PAD</v>
      </c>
      <c r="EXN118" s="74" t="s">
        <v>112</v>
      </c>
      <c r="EXO118" s="70" t="str">
        <f>+VLOOKUP(EXP118,[4]FCSTSDV!$C$2:$T$20000,18,0)</f>
        <v>OLD) C-PAD</v>
      </c>
      <c r="EXP118" s="74" t="s">
        <v>112</v>
      </c>
      <c r="EXQ118" s="70" t="str">
        <f>+VLOOKUP(EXR118,[4]FCSTSDV!$C$2:$T$20000,18,0)</f>
        <v>OLD) C-PAD</v>
      </c>
      <c r="EXR118" s="74" t="s">
        <v>112</v>
      </c>
      <c r="EXS118" s="70" t="str">
        <f>+VLOOKUP(EXT118,[4]FCSTSDV!$C$2:$T$20000,18,0)</f>
        <v>OLD) C-PAD</v>
      </c>
      <c r="EXT118" s="74" t="s">
        <v>112</v>
      </c>
      <c r="EXU118" s="70" t="str">
        <f>+VLOOKUP(EXV118,[4]FCSTSDV!$C$2:$T$20000,18,0)</f>
        <v>OLD) C-PAD</v>
      </c>
      <c r="EXV118" s="74" t="s">
        <v>112</v>
      </c>
      <c r="EXW118" s="70" t="str">
        <f>+VLOOKUP(EXX118,[4]FCSTSDV!$C$2:$T$20000,18,0)</f>
        <v>OLD) C-PAD</v>
      </c>
      <c r="EXX118" s="74" t="s">
        <v>112</v>
      </c>
      <c r="EXY118" s="70" t="str">
        <f>+VLOOKUP(EXZ118,[4]FCSTSDV!$C$2:$T$20000,18,0)</f>
        <v>OLD) C-PAD</v>
      </c>
      <c r="EXZ118" s="74" t="s">
        <v>112</v>
      </c>
      <c r="EYA118" s="70" t="str">
        <f>+VLOOKUP(EYB118,[4]FCSTSDV!$C$2:$T$20000,18,0)</f>
        <v>OLD) C-PAD</v>
      </c>
      <c r="EYB118" s="74" t="s">
        <v>112</v>
      </c>
      <c r="EYC118" s="70" t="str">
        <f>+VLOOKUP(EYD118,[4]FCSTSDV!$C$2:$T$20000,18,0)</f>
        <v>OLD) C-PAD</v>
      </c>
      <c r="EYD118" s="74" t="s">
        <v>112</v>
      </c>
      <c r="EYE118" s="70" t="str">
        <f>+VLOOKUP(EYF118,[4]FCSTSDV!$C$2:$T$20000,18,0)</f>
        <v>OLD) C-PAD</v>
      </c>
      <c r="EYF118" s="74" t="s">
        <v>112</v>
      </c>
      <c r="EYG118" s="70" t="str">
        <f>+VLOOKUP(EYH118,[4]FCSTSDV!$C$2:$T$20000,18,0)</f>
        <v>OLD) C-PAD</v>
      </c>
      <c r="EYH118" s="74" t="s">
        <v>112</v>
      </c>
      <c r="EYI118" s="70" t="str">
        <f>+VLOOKUP(EYJ118,[4]FCSTSDV!$C$2:$T$20000,18,0)</f>
        <v>OLD) C-PAD</v>
      </c>
      <c r="EYJ118" s="74" t="s">
        <v>112</v>
      </c>
      <c r="EYK118" s="70" t="str">
        <f>+VLOOKUP(EYL118,[4]FCSTSDV!$C$2:$T$20000,18,0)</f>
        <v>OLD) C-PAD</v>
      </c>
      <c r="EYL118" s="74" t="s">
        <v>112</v>
      </c>
      <c r="EYM118" s="70" t="str">
        <f>+VLOOKUP(EYN118,[4]FCSTSDV!$C$2:$T$20000,18,0)</f>
        <v>OLD) C-PAD</v>
      </c>
      <c r="EYN118" s="74" t="s">
        <v>112</v>
      </c>
      <c r="EYO118" s="70" t="str">
        <f>+VLOOKUP(EYP118,[4]FCSTSDV!$C$2:$T$20000,18,0)</f>
        <v>OLD) C-PAD</v>
      </c>
      <c r="EYP118" s="74" t="s">
        <v>112</v>
      </c>
      <c r="EYQ118" s="70" t="str">
        <f>+VLOOKUP(EYR118,[4]FCSTSDV!$C$2:$T$20000,18,0)</f>
        <v>OLD) C-PAD</v>
      </c>
      <c r="EYR118" s="74" t="s">
        <v>112</v>
      </c>
      <c r="EYS118" s="70" t="str">
        <f>+VLOOKUP(EYT118,[4]FCSTSDV!$C$2:$T$20000,18,0)</f>
        <v>OLD) C-PAD</v>
      </c>
      <c r="EYT118" s="74" t="s">
        <v>112</v>
      </c>
      <c r="EYU118" s="70" t="str">
        <f>+VLOOKUP(EYV118,[4]FCSTSDV!$C$2:$T$20000,18,0)</f>
        <v>OLD) C-PAD</v>
      </c>
      <c r="EYV118" s="74" t="s">
        <v>112</v>
      </c>
      <c r="EYW118" s="70" t="str">
        <f>+VLOOKUP(EYX118,[4]FCSTSDV!$C$2:$T$20000,18,0)</f>
        <v>OLD) C-PAD</v>
      </c>
      <c r="EYX118" s="74" t="s">
        <v>112</v>
      </c>
      <c r="EYY118" s="70" t="str">
        <f>+VLOOKUP(EYZ118,[4]FCSTSDV!$C$2:$T$20000,18,0)</f>
        <v>OLD) C-PAD</v>
      </c>
      <c r="EYZ118" s="74" t="s">
        <v>112</v>
      </c>
      <c r="EZA118" s="70" t="str">
        <f>+VLOOKUP(EZB118,[4]FCSTSDV!$C$2:$T$20000,18,0)</f>
        <v>OLD) C-PAD</v>
      </c>
      <c r="EZB118" s="74" t="s">
        <v>112</v>
      </c>
      <c r="EZC118" s="70" t="str">
        <f>+VLOOKUP(EZD118,[4]FCSTSDV!$C$2:$T$20000,18,0)</f>
        <v>OLD) C-PAD</v>
      </c>
      <c r="EZD118" s="74" t="s">
        <v>112</v>
      </c>
      <c r="EZE118" s="70" t="str">
        <f>+VLOOKUP(EZF118,[4]FCSTSDV!$C$2:$T$20000,18,0)</f>
        <v>OLD) C-PAD</v>
      </c>
      <c r="EZF118" s="74" t="s">
        <v>112</v>
      </c>
      <c r="EZG118" s="70" t="str">
        <f>+VLOOKUP(EZH118,[4]FCSTSDV!$C$2:$T$20000,18,0)</f>
        <v>OLD) C-PAD</v>
      </c>
      <c r="EZH118" s="74" t="s">
        <v>112</v>
      </c>
      <c r="EZI118" s="70" t="str">
        <f>+VLOOKUP(EZJ118,[4]FCSTSDV!$C$2:$T$20000,18,0)</f>
        <v>OLD) C-PAD</v>
      </c>
      <c r="EZJ118" s="74" t="s">
        <v>112</v>
      </c>
      <c r="EZK118" s="70" t="str">
        <f>+VLOOKUP(EZL118,[4]FCSTSDV!$C$2:$T$20000,18,0)</f>
        <v>OLD) C-PAD</v>
      </c>
      <c r="EZL118" s="74" t="s">
        <v>112</v>
      </c>
      <c r="EZM118" s="70" t="str">
        <f>+VLOOKUP(EZN118,[4]FCSTSDV!$C$2:$T$20000,18,0)</f>
        <v>OLD) C-PAD</v>
      </c>
      <c r="EZN118" s="74" t="s">
        <v>112</v>
      </c>
      <c r="EZO118" s="70" t="str">
        <f>+VLOOKUP(EZP118,[4]FCSTSDV!$C$2:$T$20000,18,0)</f>
        <v>OLD) C-PAD</v>
      </c>
      <c r="EZP118" s="74" t="s">
        <v>112</v>
      </c>
      <c r="EZQ118" s="70" t="str">
        <f>+VLOOKUP(EZR118,[4]FCSTSDV!$C$2:$T$20000,18,0)</f>
        <v>OLD) C-PAD</v>
      </c>
      <c r="EZR118" s="74" t="s">
        <v>112</v>
      </c>
      <c r="EZS118" s="70" t="str">
        <f>+VLOOKUP(EZT118,[4]FCSTSDV!$C$2:$T$20000,18,0)</f>
        <v>OLD) C-PAD</v>
      </c>
      <c r="EZT118" s="74" t="s">
        <v>112</v>
      </c>
      <c r="EZU118" s="70" t="str">
        <f>+VLOOKUP(EZV118,[4]FCSTSDV!$C$2:$T$20000,18,0)</f>
        <v>OLD) C-PAD</v>
      </c>
      <c r="EZV118" s="74" t="s">
        <v>112</v>
      </c>
      <c r="EZW118" s="70" t="str">
        <f>+VLOOKUP(EZX118,[4]FCSTSDV!$C$2:$T$20000,18,0)</f>
        <v>OLD) C-PAD</v>
      </c>
      <c r="EZX118" s="74" t="s">
        <v>112</v>
      </c>
      <c r="EZY118" s="70" t="str">
        <f>+VLOOKUP(EZZ118,[4]FCSTSDV!$C$2:$T$20000,18,0)</f>
        <v>OLD) C-PAD</v>
      </c>
      <c r="EZZ118" s="74" t="s">
        <v>112</v>
      </c>
      <c r="FAA118" s="70" t="str">
        <f>+VLOOKUP(FAB118,[4]FCSTSDV!$C$2:$T$20000,18,0)</f>
        <v>OLD) C-PAD</v>
      </c>
      <c r="FAB118" s="74" t="s">
        <v>112</v>
      </c>
      <c r="FAC118" s="70" t="str">
        <f>+VLOOKUP(FAD118,[4]FCSTSDV!$C$2:$T$20000,18,0)</f>
        <v>OLD) C-PAD</v>
      </c>
      <c r="FAD118" s="74" t="s">
        <v>112</v>
      </c>
      <c r="FAE118" s="70" t="str">
        <f>+VLOOKUP(FAF118,[4]FCSTSDV!$C$2:$T$20000,18,0)</f>
        <v>OLD) C-PAD</v>
      </c>
      <c r="FAF118" s="74" t="s">
        <v>112</v>
      </c>
      <c r="FAG118" s="70" t="str">
        <f>+VLOOKUP(FAH118,[4]FCSTSDV!$C$2:$T$20000,18,0)</f>
        <v>OLD) C-PAD</v>
      </c>
      <c r="FAH118" s="74" t="s">
        <v>112</v>
      </c>
      <c r="FAI118" s="70" t="str">
        <f>+VLOOKUP(FAJ118,[4]FCSTSDV!$C$2:$T$20000,18,0)</f>
        <v>OLD) C-PAD</v>
      </c>
      <c r="FAJ118" s="74" t="s">
        <v>112</v>
      </c>
      <c r="FAK118" s="70" t="str">
        <f>+VLOOKUP(FAL118,[4]FCSTSDV!$C$2:$T$20000,18,0)</f>
        <v>OLD) C-PAD</v>
      </c>
      <c r="FAL118" s="74" t="s">
        <v>112</v>
      </c>
      <c r="FAM118" s="70" t="str">
        <f>+VLOOKUP(FAN118,[4]FCSTSDV!$C$2:$T$20000,18,0)</f>
        <v>OLD) C-PAD</v>
      </c>
      <c r="FAN118" s="74" t="s">
        <v>112</v>
      </c>
      <c r="FAO118" s="70" t="str">
        <f>+VLOOKUP(FAP118,[4]FCSTSDV!$C$2:$T$20000,18,0)</f>
        <v>OLD) C-PAD</v>
      </c>
      <c r="FAP118" s="74" t="s">
        <v>112</v>
      </c>
      <c r="FAQ118" s="70" t="str">
        <f>+VLOOKUP(FAR118,[4]FCSTSDV!$C$2:$T$20000,18,0)</f>
        <v>OLD) C-PAD</v>
      </c>
      <c r="FAR118" s="74" t="s">
        <v>112</v>
      </c>
      <c r="FAS118" s="70" t="str">
        <f>+VLOOKUP(FAT118,[4]FCSTSDV!$C$2:$T$20000,18,0)</f>
        <v>OLD) C-PAD</v>
      </c>
      <c r="FAT118" s="74" t="s">
        <v>112</v>
      </c>
      <c r="FAU118" s="70" t="str">
        <f>+VLOOKUP(FAV118,[4]FCSTSDV!$C$2:$T$20000,18,0)</f>
        <v>OLD) C-PAD</v>
      </c>
      <c r="FAV118" s="74" t="s">
        <v>112</v>
      </c>
      <c r="FAW118" s="70" t="str">
        <f>+VLOOKUP(FAX118,[4]FCSTSDV!$C$2:$T$20000,18,0)</f>
        <v>OLD) C-PAD</v>
      </c>
      <c r="FAX118" s="74" t="s">
        <v>112</v>
      </c>
      <c r="FAY118" s="70" t="str">
        <f>+VLOOKUP(FAZ118,[4]FCSTSDV!$C$2:$T$20000,18,0)</f>
        <v>OLD) C-PAD</v>
      </c>
      <c r="FAZ118" s="74" t="s">
        <v>112</v>
      </c>
      <c r="FBA118" s="70" t="str">
        <f>+VLOOKUP(FBB118,[4]FCSTSDV!$C$2:$T$20000,18,0)</f>
        <v>OLD) C-PAD</v>
      </c>
      <c r="FBB118" s="74" t="s">
        <v>112</v>
      </c>
      <c r="FBC118" s="70" t="str">
        <f>+VLOOKUP(FBD118,[4]FCSTSDV!$C$2:$T$20000,18,0)</f>
        <v>OLD) C-PAD</v>
      </c>
      <c r="FBD118" s="74" t="s">
        <v>112</v>
      </c>
      <c r="FBE118" s="70" t="str">
        <f>+VLOOKUP(FBF118,[4]FCSTSDV!$C$2:$T$20000,18,0)</f>
        <v>OLD) C-PAD</v>
      </c>
      <c r="FBF118" s="74" t="s">
        <v>112</v>
      </c>
      <c r="FBG118" s="70" t="str">
        <f>+VLOOKUP(FBH118,[4]FCSTSDV!$C$2:$T$20000,18,0)</f>
        <v>OLD) C-PAD</v>
      </c>
      <c r="FBH118" s="74" t="s">
        <v>112</v>
      </c>
      <c r="FBI118" s="70" t="str">
        <f>+VLOOKUP(FBJ118,[4]FCSTSDV!$C$2:$T$20000,18,0)</f>
        <v>OLD) C-PAD</v>
      </c>
      <c r="FBJ118" s="74" t="s">
        <v>112</v>
      </c>
      <c r="FBK118" s="70" t="str">
        <f>+VLOOKUP(FBL118,[4]FCSTSDV!$C$2:$T$20000,18,0)</f>
        <v>OLD) C-PAD</v>
      </c>
      <c r="FBL118" s="74" t="s">
        <v>112</v>
      </c>
      <c r="FBM118" s="70" t="str">
        <f>+VLOOKUP(FBN118,[4]FCSTSDV!$C$2:$T$20000,18,0)</f>
        <v>OLD) C-PAD</v>
      </c>
      <c r="FBN118" s="74" t="s">
        <v>112</v>
      </c>
      <c r="FBO118" s="70" t="str">
        <f>+VLOOKUP(FBP118,[4]FCSTSDV!$C$2:$T$20000,18,0)</f>
        <v>OLD) C-PAD</v>
      </c>
      <c r="FBP118" s="74" t="s">
        <v>112</v>
      </c>
      <c r="FBQ118" s="70" t="str">
        <f>+VLOOKUP(FBR118,[4]FCSTSDV!$C$2:$T$20000,18,0)</f>
        <v>OLD) C-PAD</v>
      </c>
      <c r="FBR118" s="74" t="s">
        <v>112</v>
      </c>
      <c r="FBS118" s="70" t="str">
        <f>+VLOOKUP(FBT118,[4]FCSTSDV!$C$2:$T$20000,18,0)</f>
        <v>OLD) C-PAD</v>
      </c>
      <c r="FBT118" s="74" t="s">
        <v>112</v>
      </c>
      <c r="FBU118" s="70" t="str">
        <f>+VLOOKUP(FBV118,[4]FCSTSDV!$C$2:$T$20000,18,0)</f>
        <v>OLD) C-PAD</v>
      </c>
      <c r="FBV118" s="74" t="s">
        <v>112</v>
      </c>
      <c r="FBW118" s="70" t="str">
        <f>+VLOOKUP(FBX118,[4]FCSTSDV!$C$2:$T$20000,18,0)</f>
        <v>OLD) C-PAD</v>
      </c>
      <c r="FBX118" s="74" t="s">
        <v>112</v>
      </c>
      <c r="FBY118" s="70" t="str">
        <f>+VLOOKUP(FBZ118,[4]FCSTSDV!$C$2:$T$20000,18,0)</f>
        <v>OLD) C-PAD</v>
      </c>
      <c r="FBZ118" s="74" t="s">
        <v>112</v>
      </c>
      <c r="FCA118" s="70" t="str">
        <f>+VLOOKUP(FCB118,[4]FCSTSDV!$C$2:$T$20000,18,0)</f>
        <v>OLD) C-PAD</v>
      </c>
      <c r="FCB118" s="74" t="s">
        <v>112</v>
      </c>
      <c r="FCC118" s="70" t="str">
        <f>+VLOOKUP(FCD118,[4]FCSTSDV!$C$2:$T$20000,18,0)</f>
        <v>OLD) C-PAD</v>
      </c>
      <c r="FCD118" s="74" t="s">
        <v>112</v>
      </c>
      <c r="FCE118" s="70" t="str">
        <f>+VLOOKUP(FCF118,[4]FCSTSDV!$C$2:$T$20000,18,0)</f>
        <v>OLD) C-PAD</v>
      </c>
      <c r="FCF118" s="74" t="s">
        <v>112</v>
      </c>
      <c r="FCG118" s="70" t="str">
        <f>+VLOOKUP(FCH118,[4]FCSTSDV!$C$2:$T$20000,18,0)</f>
        <v>OLD) C-PAD</v>
      </c>
      <c r="FCH118" s="74" t="s">
        <v>112</v>
      </c>
      <c r="FCI118" s="70" t="str">
        <f>+VLOOKUP(FCJ118,[4]FCSTSDV!$C$2:$T$20000,18,0)</f>
        <v>OLD) C-PAD</v>
      </c>
      <c r="FCJ118" s="74" t="s">
        <v>112</v>
      </c>
      <c r="FCK118" s="70" t="str">
        <f>+VLOOKUP(FCL118,[4]FCSTSDV!$C$2:$T$20000,18,0)</f>
        <v>OLD) C-PAD</v>
      </c>
      <c r="FCL118" s="74" t="s">
        <v>112</v>
      </c>
      <c r="FCM118" s="70" t="str">
        <f>+VLOOKUP(FCN118,[4]FCSTSDV!$C$2:$T$20000,18,0)</f>
        <v>OLD) C-PAD</v>
      </c>
      <c r="FCN118" s="74" t="s">
        <v>112</v>
      </c>
      <c r="FCO118" s="70" t="str">
        <f>+VLOOKUP(FCP118,[4]FCSTSDV!$C$2:$T$20000,18,0)</f>
        <v>OLD) C-PAD</v>
      </c>
      <c r="FCP118" s="74" t="s">
        <v>112</v>
      </c>
      <c r="FCQ118" s="70" t="str">
        <f>+VLOOKUP(FCR118,[4]FCSTSDV!$C$2:$T$20000,18,0)</f>
        <v>OLD) C-PAD</v>
      </c>
      <c r="FCR118" s="74" t="s">
        <v>112</v>
      </c>
      <c r="FCS118" s="70" t="str">
        <f>+VLOOKUP(FCT118,[4]FCSTSDV!$C$2:$T$20000,18,0)</f>
        <v>OLD) C-PAD</v>
      </c>
      <c r="FCT118" s="74" t="s">
        <v>112</v>
      </c>
      <c r="FCU118" s="70" t="str">
        <f>+VLOOKUP(FCV118,[4]FCSTSDV!$C$2:$T$20000,18,0)</f>
        <v>OLD) C-PAD</v>
      </c>
      <c r="FCV118" s="74" t="s">
        <v>112</v>
      </c>
      <c r="FCW118" s="70" t="str">
        <f>+VLOOKUP(FCX118,[4]FCSTSDV!$C$2:$T$20000,18,0)</f>
        <v>OLD) C-PAD</v>
      </c>
      <c r="FCX118" s="74" t="s">
        <v>112</v>
      </c>
      <c r="FCY118" s="70" t="str">
        <f>+VLOOKUP(FCZ118,[4]FCSTSDV!$C$2:$T$20000,18,0)</f>
        <v>OLD) C-PAD</v>
      </c>
      <c r="FCZ118" s="74" t="s">
        <v>112</v>
      </c>
      <c r="FDA118" s="70" t="str">
        <f>+VLOOKUP(FDB118,[4]FCSTSDV!$C$2:$T$20000,18,0)</f>
        <v>OLD) C-PAD</v>
      </c>
      <c r="FDB118" s="74" t="s">
        <v>112</v>
      </c>
      <c r="FDC118" s="70" t="str">
        <f>+VLOOKUP(FDD118,[4]FCSTSDV!$C$2:$T$20000,18,0)</f>
        <v>OLD) C-PAD</v>
      </c>
      <c r="FDD118" s="74" t="s">
        <v>112</v>
      </c>
      <c r="FDE118" s="70" t="str">
        <f>+VLOOKUP(FDF118,[4]FCSTSDV!$C$2:$T$20000,18,0)</f>
        <v>OLD) C-PAD</v>
      </c>
      <c r="FDF118" s="74" t="s">
        <v>112</v>
      </c>
      <c r="FDG118" s="70" t="str">
        <f>+VLOOKUP(FDH118,[4]FCSTSDV!$C$2:$T$20000,18,0)</f>
        <v>OLD) C-PAD</v>
      </c>
      <c r="FDH118" s="74" t="s">
        <v>112</v>
      </c>
      <c r="FDI118" s="70" t="str">
        <f>+VLOOKUP(FDJ118,[4]FCSTSDV!$C$2:$T$20000,18,0)</f>
        <v>OLD) C-PAD</v>
      </c>
      <c r="FDJ118" s="74" t="s">
        <v>112</v>
      </c>
      <c r="FDK118" s="70" t="str">
        <f>+VLOOKUP(FDL118,[4]FCSTSDV!$C$2:$T$20000,18,0)</f>
        <v>OLD) C-PAD</v>
      </c>
      <c r="FDL118" s="74" t="s">
        <v>112</v>
      </c>
      <c r="FDM118" s="70" t="str">
        <f>+VLOOKUP(FDN118,[4]FCSTSDV!$C$2:$T$20000,18,0)</f>
        <v>OLD) C-PAD</v>
      </c>
      <c r="FDN118" s="74" t="s">
        <v>112</v>
      </c>
      <c r="FDO118" s="70" t="str">
        <f>+VLOOKUP(FDP118,[4]FCSTSDV!$C$2:$T$20000,18,0)</f>
        <v>OLD) C-PAD</v>
      </c>
      <c r="FDP118" s="74" t="s">
        <v>112</v>
      </c>
      <c r="FDQ118" s="70" t="str">
        <f>+VLOOKUP(FDR118,[4]FCSTSDV!$C$2:$T$20000,18,0)</f>
        <v>OLD) C-PAD</v>
      </c>
      <c r="FDR118" s="74" t="s">
        <v>112</v>
      </c>
      <c r="FDS118" s="70" t="str">
        <f>+VLOOKUP(FDT118,[4]FCSTSDV!$C$2:$T$20000,18,0)</f>
        <v>OLD) C-PAD</v>
      </c>
      <c r="FDT118" s="74" t="s">
        <v>112</v>
      </c>
      <c r="FDU118" s="70" t="str">
        <f>+VLOOKUP(FDV118,[4]FCSTSDV!$C$2:$T$20000,18,0)</f>
        <v>OLD) C-PAD</v>
      </c>
      <c r="FDV118" s="74" t="s">
        <v>112</v>
      </c>
      <c r="FDW118" s="70" t="str">
        <f>+VLOOKUP(FDX118,[4]FCSTSDV!$C$2:$T$20000,18,0)</f>
        <v>OLD) C-PAD</v>
      </c>
      <c r="FDX118" s="74" t="s">
        <v>112</v>
      </c>
      <c r="FDY118" s="70" t="str">
        <f>+VLOOKUP(FDZ118,[4]FCSTSDV!$C$2:$T$20000,18,0)</f>
        <v>OLD) C-PAD</v>
      </c>
      <c r="FDZ118" s="74" t="s">
        <v>112</v>
      </c>
      <c r="FEA118" s="70" t="str">
        <f>+VLOOKUP(FEB118,[4]FCSTSDV!$C$2:$T$20000,18,0)</f>
        <v>OLD) C-PAD</v>
      </c>
      <c r="FEB118" s="74" t="s">
        <v>112</v>
      </c>
      <c r="FEC118" s="70" t="str">
        <f>+VLOOKUP(FED118,[4]FCSTSDV!$C$2:$T$20000,18,0)</f>
        <v>OLD) C-PAD</v>
      </c>
      <c r="FED118" s="74" t="s">
        <v>112</v>
      </c>
      <c r="FEE118" s="70" t="str">
        <f>+VLOOKUP(FEF118,[4]FCSTSDV!$C$2:$T$20000,18,0)</f>
        <v>OLD) C-PAD</v>
      </c>
      <c r="FEF118" s="74" t="s">
        <v>112</v>
      </c>
      <c r="FEG118" s="70" t="str">
        <f>+VLOOKUP(FEH118,[4]FCSTSDV!$C$2:$T$20000,18,0)</f>
        <v>OLD) C-PAD</v>
      </c>
      <c r="FEH118" s="74" t="s">
        <v>112</v>
      </c>
      <c r="FEI118" s="70" t="str">
        <f>+VLOOKUP(FEJ118,[4]FCSTSDV!$C$2:$T$20000,18,0)</f>
        <v>OLD) C-PAD</v>
      </c>
      <c r="FEJ118" s="74" t="s">
        <v>112</v>
      </c>
      <c r="FEK118" s="70" t="str">
        <f>+VLOOKUP(FEL118,[4]FCSTSDV!$C$2:$T$20000,18,0)</f>
        <v>OLD) C-PAD</v>
      </c>
      <c r="FEL118" s="74" t="s">
        <v>112</v>
      </c>
      <c r="FEM118" s="70" t="str">
        <f>+VLOOKUP(FEN118,[4]FCSTSDV!$C$2:$T$20000,18,0)</f>
        <v>OLD) C-PAD</v>
      </c>
      <c r="FEN118" s="74" t="s">
        <v>112</v>
      </c>
      <c r="FEO118" s="70" t="str">
        <f>+VLOOKUP(FEP118,[4]FCSTSDV!$C$2:$T$20000,18,0)</f>
        <v>OLD) C-PAD</v>
      </c>
      <c r="FEP118" s="74" t="s">
        <v>112</v>
      </c>
      <c r="FEQ118" s="70" t="str">
        <f>+VLOOKUP(FER118,[4]FCSTSDV!$C$2:$T$20000,18,0)</f>
        <v>OLD) C-PAD</v>
      </c>
      <c r="FER118" s="74" t="s">
        <v>112</v>
      </c>
      <c r="FES118" s="70" t="str">
        <f>+VLOOKUP(FET118,[4]FCSTSDV!$C$2:$T$20000,18,0)</f>
        <v>OLD) C-PAD</v>
      </c>
      <c r="FET118" s="74" t="s">
        <v>112</v>
      </c>
      <c r="FEU118" s="70" t="str">
        <f>+VLOOKUP(FEV118,[4]FCSTSDV!$C$2:$T$20000,18,0)</f>
        <v>OLD) C-PAD</v>
      </c>
      <c r="FEV118" s="74" t="s">
        <v>112</v>
      </c>
      <c r="FEW118" s="70" t="str">
        <f>+VLOOKUP(FEX118,[4]FCSTSDV!$C$2:$T$20000,18,0)</f>
        <v>OLD) C-PAD</v>
      </c>
      <c r="FEX118" s="74" t="s">
        <v>112</v>
      </c>
      <c r="FEY118" s="70" t="str">
        <f>+VLOOKUP(FEZ118,[4]FCSTSDV!$C$2:$T$20000,18,0)</f>
        <v>OLD) C-PAD</v>
      </c>
      <c r="FEZ118" s="74" t="s">
        <v>112</v>
      </c>
      <c r="FFA118" s="70" t="str">
        <f>+VLOOKUP(FFB118,[4]FCSTSDV!$C$2:$T$20000,18,0)</f>
        <v>OLD) C-PAD</v>
      </c>
      <c r="FFB118" s="74" t="s">
        <v>112</v>
      </c>
      <c r="FFC118" s="70" t="str">
        <f>+VLOOKUP(FFD118,[4]FCSTSDV!$C$2:$T$20000,18,0)</f>
        <v>OLD) C-PAD</v>
      </c>
      <c r="FFD118" s="74" t="s">
        <v>112</v>
      </c>
      <c r="FFE118" s="70" t="str">
        <f>+VLOOKUP(FFF118,[4]FCSTSDV!$C$2:$T$20000,18,0)</f>
        <v>OLD) C-PAD</v>
      </c>
      <c r="FFF118" s="74" t="s">
        <v>112</v>
      </c>
      <c r="FFG118" s="70" t="str">
        <f>+VLOOKUP(FFH118,[4]FCSTSDV!$C$2:$T$20000,18,0)</f>
        <v>OLD) C-PAD</v>
      </c>
      <c r="FFH118" s="74" t="s">
        <v>112</v>
      </c>
      <c r="FFI118" s="70" t="str">
        <f>+VLOOKUP(FFJ118,[4]FCSTSDV!$C$2:$T$20000,18,0)</f>
        <v>OLD) C-PAD</v>
      </c>
      <c r="FFJ118" s="74" t="s">
        <v>112</v>
      </c>
      <c r="FFK118" s="70" t="str">
        <f>+VLOOKUP(FFL118,[4]FCSTSDV!$C$2:$T$20000,18,0)</f>
        <v>OLD) C-PAD</v>
      </c>
      <c r="FFL118" s="74" t="s">
        <v>112</v>
      </c>
      <c r="FFM118" s="70" t="str">
        <f>+VLOOKUP(FFN118,[4]FCSTSDV!$C$2:$T$20000,18,0)</f>
        <v>OLD) C-PAD</v>
      </c>
      <c r="FFN118" s="74" t="s">
        <v>112</v>
      </c>
      <c r="FFO118" s="70" t="str">
        <f>+VLOOKUP(FFP118,[4]FCSTSDV!$C$2:$T$20000,18,0)</f>
        <v>OLD) C-PAD</v>
      </c>
      <c r="FFP118" s="74" t="s">
        <v>112</v>
      </c>
      <c r="FFQ118" s="70" t="str">
        <f>+VLOOKUP(FFR118,[4]FCSTSDV!$C$2:$T$20000,18,0)</f>
        <v>OLD) C-PAD</v>
      </c>
      <c r="FFR118" s="74" t="s">
        <v>112</v>
      </c>
      <c r="FFS118" s="70" t="str">
        <f>+VLOOKUP(FFT118,[4]FCSTSDV!$C$2:$T$20000,18,0)</f>
        <v>OLD) C-PAD</v>
      </c>
      <c r="FFT118" s="74" t="s">
        <v>112</v>
      </c>
      <c r="FFU118" s="70" t="str">
        <f>+VLOOKUP(FFV118,[4]FCSTSDV!$C$2:$T$20000,18,0)</f>
        <v>OLD) C-PAD</v>
      </c>
      <c r="FFV118" s="74" t="s">
        <v>112</v>
      </c>
      <c r="FFW118" s="70" t="str">
        <f>+VLOOKUP(FFX118,[4]FCSTSDV!$C$2:$T$20000,18,0)</f>
        <v>OLD) C-PAD</v>
      </c>
      <c r="FFX118" s="74" t="s">
        <v>112</v>
      </c>
      <c r="FFY118" s="70" t="str">
        <f>+VLOOKUP(FFZ118,[4]FCSTSDV!$C$2:$T$20000,18,0)</f>
        <v>OLD) C-PAD</v>
      </c>
      <c r="FFZ118" s="74" t="s">
        <v>112</v>
      </c>
      <c r="FGA118" s="70" t="str">
        <f>+VLOOKUP(FGB118,[4]FCSTSDV!$C$2:$T$20000,18,0)</f>
        <v>OLD) C-PAD</v>
      </c>
      <c r="FGB118" s="74" t="s">
        <v>112</v>
      </c>
      <c r="FGC118" s="70" t="str">
        <f>+VLOOKUP(FGD118,[4]FCSTSDV!$C$2:$T$20000,18,0)</f>
        <v>OLD) C-PAD</v>
      </c>
      <c r="FGD118" s="74" t="s">
        <v>112</v>
      </c>
      <c r="FGE118" s="70" t="str">
        <f>+VLOOKUP(FGF118,[4]FCSTSDV!$C$2:$T$20000,18,0)</f>
        <v>OLD) C-PAD</v>
      </c>
      <c r="FGF118" s="74" t="s">
        <v>112</v>
      </c>
      <c r="FGG118" s="70" t="str">
        <f>+VLOOKUP(FGH118,[4]FCSTSDV!$C$2:$T$20000,18,0)</f>
        <v>OLD) C-PAD</v>
      </c>
      <c r="FGH118" s="74" t="s">
        <v>112</v>
      </c>
      <c r="FGI118" s="70" t="str">
        <f>+VLOOKUP(FGJ118,[4]FCSTSDV!$C$2:$T$20000,18,0)</f>
        <v>OLD) C-PAD</v>
      </c>
      <c r="FGJ118" s="74" t="s">
        <v>112</v>
      </c>
      <c r="FGK118" s="70" t="str">
        <f>+VLOOKUP(FGL118,[4]FCSTSDV!$C$2:$T$20000,18,0)</f>
        <v>OLD) C-PAD</v>
      </c>
      <c r="FGL118" s="74" t="s">
        <v>112</v>
      </c>
      <c r="FGM118" s="70" t="str">
        <f>+VLOOKUP(FGN118,[4]FCSTSDV!$C$2:$T$20000,18,0)</f>
        <v>OLD) C-PAD</v>
      </c>
      <c r="FGN118" s="74" t="s">
        <v>112</v>
      </c>
      <c r="FGO118" s="70" t="str">
        <f>+VLOOKUP(FGP118,[4]FCSTSDV!$C$2:$T$20000,18,0)</f>
        <v>OLD) C-PAD</v>
      </c>
      <c r="FGP118" s="74" t="s">
        <v>112</v>
      </c>
      <c r="FGQ118" s="70" t="str">
        <f>+VLOOKUP(FGR118,[4]FCSTSDV!$C$2:$T$20000,18,0)</f>
        <v>OLD) C-PAD</v>
      </c>
      <c r="FGR118" s="74" t="s">
        <v>112</v>
      </c>
      <c r="FGS118" s="70" t="str">
        <f>+VLOOKUP(FGT118,[4]FCSTSDV!$C$2:$T$20000,18,0)</f>
        <v>OLD) C-PAD</v>
      </c>
      <c r="FGT118" s="74" t="s">
        <v>112</v>
      </c>
      <c r="FGU118" s="70" t="str">
        <f>+VLOOKUP(FGV118,[4]FCSTSDV!$C$2:$T$20000,18,0)</f>
        <v>OLD) C-PAD</v>
      </c>
      <c r="FGV118" s="74" t="s">
        <v>112</v>
      </c>
      <c r="FGW118" s="70" t="str">
        <f>+VLOOKUP(FGX118,[4]FCSTSDV!$C$2:$T$20000,18,0)</f>
        <v>OLD) C-PAD</v>
      </c>
      <c r="FGX118" s="74" t="s">
        <v>112</v>
      </c>
      <c r="FGY118" s="70" t="str">
        <f>+VLOOKUP(FGZ118,[4]FCSTSDV!$C$2:$T$20000,18,0)</f>
        <v>OLD) C-PAD</v>
      </c>
      <c r="FGZ118" s="74" t="s">
        <v>112</v>
      </c>
      <c r="FHA118" s="70" t="str">
        <f>+VLOOKUP(FHB118,[4]FCSTSDV!$C$2:$T$20000,18,0)</f>
        <v>OLD) C-PAD</v>
      </c>
      <c r="FHB118" s="74" t="s">
        <v>112</v>
      </c>
      <c r="FHC118" s="70" t="str">
        <f>+VLOOKUP(FHD118,[4]FCSTSDV!$C$2:$T$20000,18,0)</f>
        <v>OLD) C-PAD</v>
      </c>
      <c r="FHD118" s="74" t="s">
        <v>112</v>
      </c>
      <c r="FHE118" s="70" t="str">
        <f>+VLOOKUP(FHF118,[4]FCSTSDV!$C$2:$T$20000,18,0)</f>
        <v>OLD) C-PAD</v>
      </c>
      <c r="FHF118" s="74" t="s">
        <v>112</v>
      </c>
      <c r="FHG118" s="70" t="str">
        <f>+VLOOKUP(FHH118,[4]FCSTSDV!$C$2:$T$20000,18,0)</f>
        <v>OLD) C-PAD</v>
      </c>
      <c r="FHH118" s="74" t="s">
        <v>112</v>
      </c>
      <c r="FHI118" s="70" t="str">
        <f>+VLOOKUP(FHJ118,[4]FCSTSDV!$C$2:$T$20000,18,0)</f>
        <v>OLD) C-PAD</v>
      </c>
      <c r="FHJ118" s="74" t="s">
        <v>112</v>
      </c>
      <c r="FHK118" s="70" t="str">
        <f>+VLOOKUP(FHL118,[4]FCSTSDV!$C$2:$T$20000,18,0)</f>
        <v>OLD) C-PAD</v>
      </c>
      <c r="FHL118" s="74" t="s">
        <v>112</v>
      </c>
      <c r="FHM118" s="70" t="str">
        <f>+VLOOKUP(FHN118,[4]FCSTSDV!$C$2:$T$20000,18,0)</f>
        <v>OLD) C-PAD</v>
      </c>
      <c r="FHN118" s="74" t="s">
        <v>112</v>
      </c>
      <c r="FHO118" s="70" t="str">
        <f>+VLOOKUP(FHP118,[4]FCSTSDV!$C$2:$T$20000,18,0)</f>
        <v>OLD) C-PAD</v>
      </c>
      <c r="FHP118" s="74" t="s">
        <v>112</v>
      </c>
      <c r="FHQ118" s="70" t="str">
        <f>+VLOOKUP(FHR118,[4]FCSTSDV!$C$2:$T$20000,18,0)</f>
        <v>OLD) C-PAD</v>
      </c>
      <c r="FHR118" s="74" t="s">
        <v>112</v>
      </c>
      <c r="FHS118" s="70" t="str">
        <f>+VLOOKUP(FHT118,[4]FCSTSDV!$C$2:$T$20000,18,0)</f>
        <v>OLD) C-PAD</v>
      </c>
      <c r="FHT118" s="74" t="s">
        <v>112</v>
      </c>
      <c r="FHU118" s="70" t="str">
        <f>+VLOOKUP(FHV118,[4]FCSTSDV!$C$2:$T$20000,18,0)</f>
        <v>OLD) C-PAD</v>
      </c>
      <c r="FHV118" s="74" t="s">
        <v>112</v>
      </c>
      <c r="FHW118" s="70" t="str">
        <f>+VLOOKUP(FHX118,[4]FCSTSDV!$C$2:$T$20000,18,0)</f>
        <v>OLD) C-PAD</v>
      </c>
      <c r="FHX118" s="74" t="s">
        <v>112</v>
      </c>
      <c r="FHY118" s="70" t="str">
        <f>+VLOOKUP(FHZ118,[4]FCSTSDV!$C$2:$T$20000,18,0)</f>
        <v>OLD) C-PAD</v>
      </c>
      <c r="FHZ118" s="74" t="s">
        <v>112</v>
      </c>
      <c r="FIA118" s="70" t="str">
        <f>+VLOOKUP(FIB118,[4]FCSTSDV!$C$2:$T$20000,18,0)</f>
        <v>OLD) C-PAD</v>
      </c>
      <c r="FIB118" s="74" t="s">
        <v>112</v>
      </c>
      <c r="FIC118" s="70" t="str">
        <f>+VLOOKUP(FID118,[4]FCSTSDV!$C$2:$T$20000,18,0)</f>
        <v>OLD) C-PAD</v>
      </c>
      <c r="FID118" s="74" t="s">
        <v>112</v>
      </c>
      <c r="FIE118" s="70" t="str">
        <f>+VLOOKUP(FIF118,[4]FCSTSDV!$C$2:$T$20000,18,0)</f>
        <v>OLD) C-PAD</v>
      </c>
      <c r="FIF118" s="74" t="s">
        <v>112</v>
      </c>
      <c r="FIG118" s="70" t="str">
        <f>+VLOOKUP(FIH118,[4]FCSTSDV!$C$2:$T$20000,18,0)</f>
        <v>OLD) C-PAD</v>
      </c>
      <c r="FIH118" s="74" t="s">
        <v>112</v>
      </c>
      <c r="FII118" s="70" t="str">
        <f>+VLOOKUP(FIJ118,[4]FCSTSDV!$C$2:$T$20000,18,0)</f>
        <v>OLD) C-PAD</v>
      </c>
      <c r="FIJ118" s="74" t="s">
        <v>112</v>
      </c>
      <c r="FIK118" s="70" t="str">
        <f>+VLOOKUP(FIL118,[4]FCSTSDV!$C$2:$T$20000,18,0)</f>
        <v>OLD) C-PAD</v>
      </c>
      <c r="FIL118" s="74" t="s">
        <v>112</v>
      </c>
      <c r="FIM118" s="70" t="str">
        <f>+VLOOKUP(FIN118,[4]FCSTSDV!$C$2:$T$20000,18,0)</f>
        <v>OLD) C-PAD</v>
      </c>
      <c r="FIN118" s="74" t="s">
        <v>112</v>
      </c>
      <c r="FIO118" s="70" t="str">
        <f>+VLOOKUP(FIP118,[4]FCSTSDV!$C$2:$T$20000,18,0)</f>
        <v>OLD) C-PAD</v>
      </c>
      <c r="FIP118" s="74" t="s">
        <v>112</v>
      </c>
      <c r="FIQ118" s="70" t="str">
        <f>+VLOOKUP(FIR118,[4]FCSTSDV!$C$2:$T$20000,18,0)</f>
        <v>OLD) C-PAD</v>
      </c>
      <c r="FIR118" s="74" t="s">
        <v>112</v>
      </c>
      <c r="FIS118" s="70" t="str">
        <f>+VLOOKUP(FIT118,[4]FCSTSDV!$C$2:$T$20000,18,0)</f>
        <v>OLD) C-PAD</v>
      </c>
      <c r="FIT118" s="74" t="s">
        <v>112</v>
      </c>
      <c r="FIU118" s="70" t="str">
        <f>+VLOOKUP(FIV118,[4]FCSTSDV!$C$2:$T$20000,18,0)</f>
        <v>OLD) C-PAD</v>
      </c>
      <c r="FIV118" s="74" t="s">
        <v>112</v>
      </c>
      <c r="FIW118" s="70" t="str">
        <f>+VLOOKUP(FIX118,[4]FCSTSDV!$C$2:$T$20000,18,0)</f>
        <v>OLD) C-PAD</v>
      </c>
      <c r="FIX118" s="74" t="s">
        <v>112</v>
      </c>
      <c r="FIY118" s="70" t="str">
        <f>+VLOOKUP(FIZ118,[4]FCSTSDV!$C$2:$T$20000,18,0)</f>
        <v>OLD) C-PAD</v>
      </c>
      <c r="FIZ118" s="74" t="s">
        <v>112</v>
      </c>
      <c r="FJA118" s="70" t="str">
        <f>+VLOOKUP(FJB118,[4]FCSTSDV!$C$2:$T$20000,18,0)</f>
        <v>OLD) C-PAD</v>
      </c>
      <c r="FJB118" s="74" t="s">
        <v>112</v>
      </c>
      <c r="FJC118" s="70" t="str">
        <f>+VLOOKUP(FJD118,[4]FCSTSDV!$C$2:$T$20000,18,0)</f>
        <v>OLD) C-PAD</v>
      </c>
      <c r="FJD118" s="74" t="s">
        <v>112</v>
      </c>
      <c r="FJE118" s="70" t="str">
        <f>+VLOOKUP(FJF118,[4]FCSTSDV!$C$2:$T$20000,18,0)</f>
        <v>OLD) C-PAD</v>
      </c>
      <c r="FJF118" s="74" t="s">
        <v>112</v>
      </c>
      <c r="FJG118" s="70" t="str">
        <f>+VLOOKUP(FJH118,[4]FCSTSDV!$C$2:$T$20000,18,0)</f>
        <v>OLD) C-PAD</v>
      </c>
      <c r="FJH118" s="74" t="s">
        <v>112</v>
      </c>
      <c r="FJI118" s="70" t="str">
        <f>+VLOOKUP(FJJ118,[4]FCSTSDV!$C$2:$T$20000,18,0)</f>
        <v>OLD) C-PAD</v>
      </c>
      <c r="FJJ118" s="74" t="s">
        <v>112</v>
      </c>
      <c r="FJK118" s="70" t="str">
        <f>+VLOOKUP(FJL118,[4]FCSTSDV!$C$2:$T$20000,18,0)</f>
        <v>OLD) C-PAD</v>
      </c>
      <c r="FJL118" s="74" t="s">
        <v>112</v>
      </c>
      <c r="FJM118" s="70" t="str">
        <f>+VLOOKUP(FJN118,[4]FCSTSDV!$C$2:$T$20000,18,0)</f>
        <v>OLD) C-PAD</v>
      </c>
      <c r="FJN118" s="74" t="s">
        <v>112</v>
      </c>
      <c r="FJO118" s="70" t="str">
        <f>+VLOOKUP(FJP118,[4]FCSTSDV!$C$2:$T$20000,18,0)</f>
        <v>OLD) C-PAD</v>
      </c>
      <c r="FJP118" s="74" t="s">
        <v>112</v>
      </c>
      <c r="FJQ118" s="70" t="str">
        <f>+VLOOKUP(FJR118,[4]FCSTSDV!$C$2:$T$20000,18,0)</f>
        <v>OLD) C-PAD</v>
      </c>
      <c r="FJR118" s="74" t="s">
        <v>112</v>
      </c>
      <c r="FJS118" s="70" t="str">
        <f>+VLOOKUP(FJT118,[4]FCSTSDV!$C$2:$T$20000,18,0)</f>
        <v>OLD) C-PAD</v>
      </c>
      <c r="FJT118" s="74" t="s">
        <v>112</v>
      </c>
      <c r="FJU118" s="70" t="str">
        <f>+VLOOKUP(FJV118,[4]FCSTSDV!$C$2:$T$20000,18,0)</f>
        <v>OLD) C-PAD</v>
      </c>
      <c r="FJV118" s="74" t="s">
        <v>112</v>
      </c>
      <c r="FJW118" s="70" t="str">
        <f>+VLOOKUP(FJX118,[4]FCSTSDV!$C$2:$T$20000,18,0)</f>
        <v>OLD) C-PAD</v>
      </c>
      <c r="FJX118" s="74" t="s">
        <v>112</v>
      </c>
      <c r="FJY118" s="70" t="str">
        <f>+VLOOKUP(FJZ118,[4]FCSTSDV!$C$2:$T$20000,18,0)</f>
        <v>OLD) C-PAD</v>
      </c>
      <c r="FJZ118" s="74" t="s">
        <v>112</v>
      </c>
      <c r="FKA118" s="70" t="str">
        <f>+VLOOKUP(FKB118,[4]FCSTSDV!$C$2:$T$20000,18,0)</f>
        <v>OLD) C-PAD</v>
      </c>
      <c r="FKB118" s="74" t="s">
        <v>112</v>
      </c>
      <c r="FKC118" s="70" t="str">
        <f>+VLOOKUP(FKD118,[4]FCSTSDV!$C$2:$T$20000,18,0)</f>
        <v>OLD) C-PAD</v>
      </c>
      <c r="FKD118" s="74" t="s">
        <v>112</v>
      </c>
      <c r="FKE118" s="70" t="str">
        <f>+VLOOKUP(FKF118,[4]FCSTSDV!$C$2:$T$20000,18,0)</f>
        <v>OLD) C-PAD</v>
      </c>
      <c r="FKF118" s="74" t="s">
        <v>112</v>
      </c>
      <c r="FKG118" s="70" t="str">
        <f>+VLOOKUP(FKH118,[4]FCSTSDV!$C$2:$T$20000,18,0)</f>
        <v>OLD) C-PAD</v>
      </c>
      <c r="FKH118" s="74" t="s">
        <v>112</v>
      </c>
      <c r="FKI118" s="70" t="str">
        <f>+VLOOKUP(FKJ118,[4]FCSTSDV!$C$2:$T$20000,18,0)</f>
        <v>OLD) C-PAD</v>
      </c>
      <c r="FKJ118" s="74" t="s">
        <v>112</v>
      </c>
      <c r="FKK118" s="70" t="str">
        <f>+VLOOKUP(FKL118,[4]FCSTSDV!$C$2:$T$20000,18,0)</f>
        <v>OLD) C-PAD</v>
      </c>
      <c r="FKL118" s="74" t="s">
        <v>112</v>
      </c>
      <c r="FKM118" s="70" t="str">
        <f>+VLOOKUP(FKN118,[4]FCSTSDV!$C$2:$T$20000,18,0)</f>
        <v>OLD) C-PAD</v>
      </c>
      <c r="FKN118" s="74" t="s">
        <v>112</v>
      </c>
      <c r="FKO118" s="70" t="str">
        <f>+VLOOKUP(FKP118,[4]FCSTSDV!$C$2:$T$20000,18,0)</f>
        <v>OLD) C-PAD</v>
      </c>
      <c r="FKP118" s="74" t="s">
        <v>112</v>
      </c>
      <c r="FKQ118" s="70" t="str">
        <f>+VLOOKUP(FKR118,[4]FCSTSDV!$C$2:$T$20000,18,0)</f>
        <v>OLD) C-PAD</v>
      </c>
      <c r="FKR118" s="74" t="s">
        <v>112</v>
      </c>
      <c r="FKS118" s="70" t="str">
        <f>+VLOOKUP(FKT118,[4]FCSTSDV!$C$2:$T$20000,18,0)</f>
        <v>OLD) C-PAD</v>
      </c>
      <c r="FKT118" s="74" t="s">
        <v>112</v>
      </c>
      <c r="FKU118" s="70" t="str">
        <f>+VLOOKUP(FKV118,[4]FCSTSDV!$C$2:$T$20000,18,0)</f>
        <v>OLD) C-PAD</v>
      </c>
      <c r="FKV118" s="74" t="s">
        <v>112</v>
      </c>
      <c r="FKW118" s="70" t="str">
        <f>+VLOOKUP(FKX118,[4]FCSTSDV!$C$2:$T$20000,18,0)</f>
        <v>OLD) C-PAD</v>
      </c>
      <c r="FKX118" s="74" t="s">
        <v>112</v>
      </c>
      <c r="FKY118" s="70" t="str">
        <f>+VLOOKUP(FKZ118,[4]FCSTSDV!$C$2:$T$20000,18,0)</f>
        <v>OLD) C-PAD</v>
      </c>
      <c r="FKZ118" s="74" t="s">
        <v>112</v>
      </c>
      <c r="FLA118" s="70" t="str">
        <f>+VLOOKUP(FLB118,[4]FCSTSDV!$C$2:$T$20000,18,0)</f>
        <v>OLD) C-PAD</v>
      </c>
      <c r="FLB118" s="74" t="s">
        <v>112</v>
      </c>
      <c r="FLC118" s="70" t="str">
        <f>+VLOOKUP(FLD118,[4]FCSTSDV!$C$2:$T$20000,18,0)</f>
        <v>OLD) C-PAD</v>
      </c>
      <c r="FLD118" s="74" t="s">
        <v>112</v>
      </c>
      <c r="FLE118" s="70" t="str">
        <f>+VLOOKUP(FLF118,[4]FCSTSDV!$C$2:$T$20000,18,0)</f>
        <v>OLD) C-PAD</v>
      </c>
      <c r="FLF118" s="74" t="s">
        <v>112</v>
      </c>
      <c r="FLG118" s="70" t="str">
        <f>+VLOOKUP(FLH118,[4]FCSTSDV!$C$2:$T$20000,18,0)</f>
        <v>OLD) C-PAD</v>
      </c>
      <c r="FLH118" s="74" t="s">
        <v>112</v>
      </c>
      <c r="FLI118" s="70" t="str">
        <f>+VLOOKUP(FLJ118,[4]FCSTSDV!$C$2:$T$20000,18,0)</f>
        <v>OLD) C-PAD</v>
      </c>
      <c r="FLJ118" s="74" t="s">
        <v>112</v>
      </c>
      <c r="FLK118" s="70" t="str">
        <f>+VLOOKUP(FLL118,[4]FCSTSDV!$C$2:$T$20000,18,0)</f>
        <v>OLD) C-PAD</v>
      </c>
      <c r="FLL118" s="74" t="s">
        <v>112</v>
      </c>
      <c r="FLM118" s="70" t="str">
        <f>+VLOOKUP(FLN118,[4]FCSTSDV!$C$2:$T$20000,18,0)</f>
        <v>OLD) C-PAD</v>
      </c>
      <c r="FLN118" s="74" t="s">
        <v>112</v>
      </c>
      <c r="FLO118" s="70" t="str">
        <f>+VLOOKUP(FLP118,[4]FCSTSDV!$C$2:$T$20000,18,0)</f>
        <v>OLD) C-PAD</v>
      </c>
      <c r="FLP118" s="74" t="s">
        <v>112</v>
      </c>
      <c r="FLQ118" s="70" t="str">
        <f>+VLOOKUP(FLR118,[4]FCSTSDV!$C$2:$T$20000,18,0)</f>
        <v>OLD) C-PAD</v>
      </c>
      <c r="FLR118" s="74" t="s">
        <v>112</v>
      </c>
      <c r="FLS118" s="70" t="str">
        <f>+VLOOKUP(FLT118,[4]FCSTSDV!$C$2:$T$20000,18,0)</f>
        <v>OLD) C-PAD</v>
      </c>
      <c r="FLT118" s="74" t="s">
        <v>112</v>
      </c>
      <c r="FLU118" s="70" t="str">
        <f>+VLOOKUP(FLV118,[4]FCSTSDV!$C$2:$T$20000,18,0)</f>
        <v>OLD) C-PAD</v>
      </c>
      <c r="FLV118" s="74" t="s">
        <v>112</v>
      </c>
      <c r="FLW118" s="70" t="str">
        <f>+VLOOKUP(FLX118,[4]FCSTSDV!$C$2:$T$20000,18,0)</f>
        <v>OLD) C-PAD</v>
      </c>
      <c r="FLX118" s="74" t="s">
        <v>112</v>
      </c>
      <c r="FLY118" s="70" t="str">
        <f>+VLOOKUP(FLZ118,[4]FCSTSDV!$C$2:$T$20000,18,0)</f>
        <v>OLD) C-PAD</v>
      </c>
      <c r="FLZ118" s="74" t="s">
        <v>112</v>
      </c>
      <c r="FMA118" s="70" t="str">
        <f>+VLOOKUP(FMB118,[4]FCSTSDV!$C$2:$T$20000,18,0)</f>
        <v>OLD) C-PAD</v>
      </c>
      <c r="FMB118" s="74" t="s">
        <v>112</v>
      </c>
      <c r="FMC118" s="70" t="str">
        <f>+VLOOKUP(FMD118,[4]FCSTSDV!$C$2:$T$20000,18,0)</f>
        <v>OLD) C-PAD</v>
      </c>
      <c r="FMD118" s="74" t="s">
        <v>112</v>
      </c>
      <c r="FME118" s="70" t="str">
        <f>+VLOOKUP(FMF118,[4]FCSTSDV!$C$2:$T$20000,18,0)</f>
        <v>OLD) C-PAD</v>
      </c>
      <c r="FMF118" s="74" t="s">
        <v>112</v>
      </c>
      <c r="FMG118" s="70" t="str">
        <f>+VLOOKUP(FMH118,[4]FCSTSDV!$C$2:$T$20000,18,0)</f>
        <v>OLD) C-PAD</v>
      </c>
      <c r="FMH118" s="74" t="s">
        <v>112</v>
      </c>
      <c r="FMI118" s="70" t="str">
        <f>+VLOOKUP(FMJ118,[4]FCSTSDV!$C$2:$T$20000,18,0)</f>
        <v>OLD) C-PAD</v>
      </c>
      <c r="FMJ118" s="74" t="s">
        <v>112</v>
      </c>
      <c r="FMK118" s="70" t="str">
        <f>+VLOOKUP(FML118,[4]FCSTSDV!$C$2:$T$20000,18,0)</f>
        <v>OLD) C-PAD</v>
      </c>
      <c r="FML118" s="74" t="s">
        <v>112</v>
      </c>
      <c r="FMM118" s="70" t="str">
        <f>+VLOOKUP(FMN118,[4]FCSTSDV!$C$2:$T$20000,18,0)</f>
        <v>OLD) C-PAD</v>
      </c>
      <c r="FMN118" s="74" t="s">
        <v>112</v>
      </c>
      <c r="FMO118" s="70" t="str">
        <f>+VLOOKUP(FMP118,[4]FCSTSDV!$C$2:$T$20000,18,0)</f>
        <v>OLD) C-PAD</v>
      </c>
      <c r="FMP118" s="74" t="s">
        <v>112</v>
      </c>
      <c r="FMQ118" s="70" t="str">
        <f>+VLOOKUP(FMR118,[4]FCSTSDV!$C$2:$T$20000,18,0)</f>
        <v>OLD) C-PAD</v>
      </c>
      <c r="FMR118" s="74" t="s">
        <v>112</v>
      </c>
      <c r="FMS118" s="70" t="str">
        <f>+VLOOKUP(FMT118,[4]FCSTSDV!$C$2:$T$20000,18,0)</f>
        <v>OLD) C-PAD</v>
      </c>
      <c r="FMT118" s="74" t="s">
        <v>112</v>
      </c>
      <c r="FMU118" s="70" t="str">
        <f>+VLOOKUP(FMV118,[4]FCSTSDV!$C$2:$T$20000,18,0)</f>
        <v>OLD) C-PAD</v>
      </c>
      <c r="FMV118" s="74" t="s">
        <v>112</v>
      </c>
      <c r="FMW118" s="70" t="str">
        <f>+VLOOKUP(FMX118,[4]FCSTSDV!$C$2:$T$20000,18,0)</f>
        <v>OLD) C-PAD</v>
      </c>
      <c r="FMX118" s="74" t="s">
        <v>112</v>
      </c>
      <c r="FMY118" s="70" t="str">
        <f>+VLOOKUP(FMZ118,[4]FCSTSDV!$C$2:$T$20000,18,0)</f>
        <v>OLD) C-PAD</v>
      </c>
      <c r="FMZ118" s="74" t="s">
        <v>112</v>
      </c>
      <c r="FNA118" s="70" t="str">
        <f>+VLOOKUP(FNB118,[4]FCSTSDV!$C$2:$T$20000,18,0)</f>
        <v>OLD) C-PAD</v>
      </c>
      <c r="FNB118" s="74" t="s">
        <v>112</v>
      </c>
      <c r="FNC118" s="70" t="str">
        <f>+VLOOKUP(FND118,[4]FCSTSDV!$C$2:$T$20000,18,0)</f>
        <v>OLD) C-PAD</v>
      </c>
      <c r="FND118" s="74" t="s">
        <v>112</v>
      </c>
      <c r="FNE118" s="70" t="str">
        <f>+VLOOKUP(FNF118,[4]FCSTSDV!$C$2:$T$20000,18,0)</f>
        <v>OLD) C-PAD</v>
      </c>
      <c r="FNF118" s="74" t="s">
        <v>112</v>
      </c>
      <c r="FNG118" s="70" t="str">
        <f>+VLOOKUP(FNH118,[4]FCSTSDV!$C$2:$T$20000,18,0)</f>
        <v>OLD) C-PAD</v>
      </c>
      <c r="FNH118" s="74" t="s">
        <v>112</v>
      </c>
      <c r="FNI118" s="70" t="str">
        <f>+VLOOKUP(FNJ118,[4]FCSTSDV!$C$2:$T$20000,18,0)</f>
        <v>OLD) C-PAD</v>
      </c>
      <c r="FNJ118" s="74" t="s">
        <v>112</v>
      </c>
      <c r="FNK118" s="70" t="str">
        <f>+VLOOKUP(FNL118,[4]FCSTSDV!$C$2:$T$20000,18,0)</f>
        <v>OLD) C-PAD</v>
      </c>
      <c r="FNL118" s="74" t="s">
        <v>112</v>
      </c>
      <c r="FNM118" s="70" t="str">
        <f>+VLOOKUP(FNN118,[4]FCSTSDV!$C$2:$T$20000,18,0)</f>
        <v>OLD) C-PAD</v>
      </c>
      <c r="FNN118" s="74" t="s">
        <v>112</v>
      </c>
      <c r="FNO118" s="70" t="str">
        <f>+VLOOKUP(FNP118,[4]FCSTSDV!$C$2:$T$20000,18,0)</f>
        <v>OLD) C-PAD</v>
      </c>
      <c r="FNP118" s="74" t="s">
        <v>112</v>
      </c>
      <c r="FNQ118" s="70" t="str">
        <f>+VLOOKUP(FNR118,[4]FCSTSDV!$C$2:$T$20000,18,0)</f>
        <v>OLD) C-PAD</v>
      </c>
      <c r="FNR118" s="74" t="s">
        <v>112</v>
      </c>
      <c r="FNS118" s="70" t="str">
        <f>+VLOOKUP(FNT118,[4]FCSTSDV!$C$2:$T$20000,18,0)</f>
        <v>OLD) C-PAD</v>
      </c>
      <c r="FNT118" s="74" t="s">
        <v>112</v>
      </c>
      <c r="FNU118" s="70" t="str">
        <f>+VLOOKUP(FNV118,[4]FCSTSDV!$C$2:$T$20000,18,0)</f>
        <v>OLD) C-PAD</v>
      </c>
      <c r="FNV118" s="74" t="s">
        <v>112</v>
      </c>
      <c r="FNW118" s="70" t="str">
        <f>+VLOOKUP(FNX118,[4]FCSTSDV!$C$2:$T$20000,18,0)</f>
        <v>OLD) C-PAD</v>
      </c>
      <c r="FNX118" s="74" t="s">
        <v>112</v>
      </c>
      <c r="FNY118" s="70" t="str">
        <f>+VLOOKUP(FNZ118,[4]FCSTSDV!$C$2:$T$20000,18,0)</f>
        <v>OLD) C-PAD</v>
      </c>
      <c r="FNZ118" s="74" t="s">
        <v>112</v>
      </c>
      <c r="FOA118" s="70" t="str">
        <f>+VLOOKUP(FOB118,[4]FCSTSDV!$C$2:$T$20000,18,0)</f>
        <v>OLD) C-PAD</v>
      </c>
      <c r="FOB118" s="74" t="s">
        <v>112</v>
      </c>
      <c r="FOC118" s="70" t="str">
        <f>+VLOOKUP(FOD118,[4]FCSTSDV!$C$2:$T$20000,18,0)</f>
        <v>OLD) C-PAD</v>
      </c>
      <c r="FOD118" s="74" t="s">
        <v>112</v>
      </c>
      <c r="FOE118" s="70" t="str">
        <f>+VLOOKUP(FOF118,[4]FCSTSDV!$C$2:$T$20000,18,0)</f>
        <v>OLD) C-PAD</v>
      </c>
      <c r="FOF118" s="74" t="s">
        <v>112</v>
      </c>
      <c r="FOG118" s="70" t="str">
        <f>+VLOOKUP(FOH118,[4]FCSTSDV!$C$2:$T$20000,18,0)</f>
        <v>OLD) C-PAD</v>
      </c>
      <c r="FOH118" s="74" t="s">
        <v>112</v>
      </c>
      <c r="FOI118" s="70" t="str">
        <f>+VLOOKUP(FOJ118,[4]FCSTSDV!$C$2:$T$20000,18,0)</f>
        <v>OLD) C-PAD</v>
      </c>
      <c r="FOJ118" s="74" t="s">
        <v>112</v>
      </c>
      <c r="FOK118" s="70" t="str">
        <f>+VLOOKUP(FOL118,[4]FCSTSDV!$C$2:$T$20000,18,0)</f>
        <v>OLD) C-PAD</v>
      </c>
      <c r="FOL118" s="74" t="s">
        <v>112</v>
      </c>
      <c r="FOM118" s="70" t="str">
        <f>+VLOOKUP(FON118,[4]FCSTSDV!$C$2:$T$20000,18,0)</f>
        <v>OLD) C-PAD</v>
      </c>
      <c r="FON118" s="74" t="s">
        <v>112</v>
      </c>
      <c r="FOO118" s="70" t="str">
        <f>+VLOOKUP(FOP118,[4]FCSTSDV!$C$2:$T$20000,18,0)</f>
        <v>OLD) C-PAD</v>
      </c>
      <c r="FOP118" s="74" t="s">
        <v>112</v>
      </c>
      <c r="FOQ118" s="70" t="str">
        <f>+VLOOKUP(FOR118,[4]FCSTSDV!$C$2:$T$20000,18,0)</f>
        <v>OLD) C-PAD</v>
      </c>
      <c r="FOR118" s="74" t="s">
        <v>112</v>
      </c>
      <c r="FOS118" s="70" t="str">
        <f>+VLOOKUP(FOT118,[4]FCSTSDV!$C$2:$T$20000,18,0)</f>
        <v>OLD) C-PAD</v>
      </c>
      <c r="FOT118" s="74" t="s">
        <v>112</v>
      </c>
      <c r="FOU118" s="70" t="str">
        <f>+VLOOKUP(FOV118,[4]FCSTSDV!$C$2:$T$20000,18,0)</f>
        <v>OLD) C-PAD</v>
      </c>
      <c r="FOV118" s="74" t="s">
        <v>112</v>
      </c>
      <c r="FOW118" s="70" t="str">
        <f>+VLOOKUP(FOX118,[4]FCSTSDV!$C$2:$T$20000,18,0)</f>
        <v>OLD) C-PAD</v>
      </c>
      <c r="FOX118" s="74" t="s">
        <v>112</v>
      </c>
      <c r="FOY118" s="70" t="str">
        <f>+VLOOKUP(FOZ118,[4]FCSTSDV!$C$2:$T$20000,18,0)</f>
        <v>OLD) C-PAD</v>
      </c>
      <c r="FOZ118" s="74" t="s">
        <v>112</v>
      </c>
      <c r="FPA118" s="70" t="str">
        <f>+VLOOKUP(FPB118,[4]FCSTSDV!$C$2:$T$20000,18,0)</f>
        <v>OLD) C-PAD</v>
      </c>
      <c r="FPB118" s="74" t="s">
        <v>112</v>
      </c>
      <c r="FPC118" s="70" t="str">
        <f>+VLOOKUP(FPD118,[4]FCSTSDV!$C$2:$T$20000,18,0)</f>
        <v>OLD) C-PAD</v>
      </c>
      <c r="FPD118" s="74" t="s">
        <v>112</v>
      </c>
      <c r="FPE118" s="70" t="str">
        <f>+VLOOKUP(FPF118,[4]FCSTSDV!$C$2:$T$20000,18,0)</f>
        <v>OLD) C-PAD</v>
      </c>
      <c r="FPF118" s="74" t="s">
        <v>112</v>
      </c>
      <c r="FPG118" s="70" t="str">
        <f>+VLOOKUP(FPH118,[4]FCSTSDV!$C$2:$T$20000,18,0)</f>
        <v>OLD) C-PAD</v>
      </c>
      <c r="FPH118" s="74" t="s">
        <v>112</v>
      </c>
      <c r="FPI118" s="70" t="str">
        <f>+VLOOKUP(FPJ118,[4]FCSTSDV!$C$2:$T$20000,18,0)</f>
        <v>OLD) C-PAD</v>
      </c>
      <c r="FPJ118" s="74" t="s">
        <v>112</v>
      </c>
      <c r="FPK118" s="70" t="str">
        <f>+VLOOKUP(FPL118,[4]FCSTSDV!$C$2:$T$20000,18,0)</f>
        <v>OLD) C-PAD</v>
      </c>
      <c r="FPL118" s="74" t="s">
        <v>112</v>
      </c>
      <c r="FPM118" s="70" t="str">
        <f>+VLOOKUP(FPN118,[4]FCSTSDV!$C$2:$T$20000,18,0)</f>
        <v>OLD) C-PAD</v>
      </c>
      <c r="FPN118" s="74" t="s">
        <v>112</v>
      </c>
      <c r="FPO118" s="70" t="str">
        <f>+VLOOKUP(FPP118,[4]FCSTSDV!$C$2:$T$20000,18,0)</f>
        <v>OLD) C-PAD</v>
      </c>
      <c r="FPP118" s="74" t="s">
        <v>112</v>
      </c>
      <c r="FPQ118" s="70" t="str">
        <f>+VLOOKUP(FPR118,[4]FCSTSDV!$C$2:$T$20000,18,0)</f>
        <v>OLD) C-PAD</v>
      </c>
      <c r="FPR118" s="74" t="s">
        <v>112</v>
      </c>
      <c r="FPS118" s="70" t="str">
        <f>+VLOOKUP(FPT118,[4]FCSTSDV!$C$2:$T$20000,18,0)</f>
        <v>OLD) C-PAD</v>
      </c>
      <c r="FPT118" s="74" t="s">
        <v>112</v>
      </c>
      <c r="FPU118" s="70" t="str">
        <f>+VLOOKUP(FPV118,[4]FCSTSDV!$C$2:$T$20000,18,0)</f>
        <v>OLD) C-PAD</v>
      </c>
      <c r="FPV118" s="74" t="s">
        <v>112</v>
      </c>
      <c r="FPW118" s="70" t="str">
        <f>+VLOOKUP(FPX118,[4]FCSTSDV!$C$2:$T$20000,18,0)</f>
        <v>OLD) C-PAD</v>
      </c>
      <c r="FPX118" s="74" t="s">
        <v>112</v>
      </c>
      <c r="FPY118" s="70" t="str">
        <f>+VLOOKUP(FPZ118,[4]FCSTSDV!$C$2:$T$20000,18,0)</f>
        <v>OLD) C-PAD</v>
      </c>
      <c r="FPZ118" s="74" t="s">
        <v>112</v>
      </c>
      <c r="FQA118" s="70" t="str">
        <f>+VLOOKUP(FQB118,[4]FCSTSDV!$C$2:$T$20000,18,0)</f>
        <v>OLD) C-PAD</v>
      </c>
      <c r="FQB118" s="74" t="s">
        <v>112</v>
      </c>
      <c r="FQC118" s="70" t="str">
        <f>+VLOOKUP(FQD118,[4]FCSTSDV!$C$2:$T$20000,18,0)</f>
        <v>OLD) C-PAD</v>
      </c>
      <c r="FQD118" s="74" t="s">
        <v>112</v>
      </c>
      <c r="FQE118" s="70" t="str">
        <f>+VLOOKUP(FQF118,[4]FCSTSDV!$C$2:$T$20000,18,0)</f>
        <v>OLD) C-PAD</v>
      </c>
      <c r="FQF118" s="74" t="s">
        <v>112</v>
      </c>
      <c r="FQG118" s="70" t="str">
        <f>+VLOOKUP(FQH118,[4]FCSTSDV!$C$2:$T$20000,18,0)</f>
        <v>OLD) C-PAD</v>
      </c>
      <c r="FQH118" s="74" t="s">
        <v>112</v>
      </c>
      <c r="FQI118" s="70" t="str">
        <f>+VLOOKUP(FQJ118,[4]FCSTSDV!$C$2:$T$20000,18,0)</f>
        <v>OLD) C-PAD</v>
      </c>
      <c r="FQJ118" s="74" t="s">
        <v>112</v>
      </c>
      <c r="FQK118" s="70" t="str">
        <f>+VLOOKUP(FQL118,[4]FCSTSDV!$C$2:$T$20000,18,0)</f>
        <v>OLD) C-PAD</v>
      </c>
      <c r="FQL118" s="74" t="s">
        <v>112</v>
      </c>
      <c r="FQM118" s="70" t="str">
        <f>+VLOOKUP(FQN118,[4]FCSTSDV!$C$2:$T$20000,18,0)</f>
        <v>OLD) C-PAD</v>
      </c>
      <c r="FQN118" s="74" t="s">
        <v>112</v>
      </c>
      <c r="FQO118" s="70" t="str">
        <f>+VLOOKUP(FQP118,[4]FCSTSDV!$C$2:$T$20000,18,0)</f>
        <v>OLD) C-PAD</v>
      </c>
      <c r="FQP118" s="74" t="s">
        <v>112</v>
      </c>
      <c r="FQQ118" s="70" t="str">
        <f>+VLOOKUP(FQR118,[4]FCSTSDV!$C$2:$T$20000,18,0)</f>
        <v>OLD) C-PAD</v>
      </c>
      <c r="FQR118" s="74" t="s">
        <v>112</v>
      </c>
      <c r="FQS118" s="70" t="str">
        <f>+VLOOKUP(FQT118,[4]FCSTSDV!$C$2:$T$20000,18,0)</f>
        <v>OLD) C-PAD</v>
      </c>
      <c r="FQT118" s="74" t="s">
        <v>112</v>
      </c>
      <c r="FQU118" s="70" t="str">
        <f>+VLOOKUP(FQV118,[4]FCSTSDV!$C$2:$T$20000,18,0)</f>
        <v>OLD) C-PAD</v>
      </c>
      <c r="FQV118" s="74" t="s">
        <v>112</v>
      </c>
      <c r="FQW118" s="70" t="str">
        <f>+VLOOKUP(FQX118,[4]FCSTSDV!$C$2:$T$20000,18,0)</f>
        <v>OLD) C-PAD</v>
      </c>
      <c r="FQX118" s="74" t="s">
        <v>112</v>
      </c>
      <c r="FQY118" s="70" t="str">
        <f>+VLOOKUP(FQZ118,[4]FCSTSDV!$C$2:$T$20000,18,0)</f>
        <v>OLD) C-PAD</v>
      </c>
      <c r="FQZ118" s="74" t="s">
        <v>112</v>
      </c>
      <c r="FRA118" s="70" t="str">
        <f>+VLOOKUP(FRB118,[4]FCSTSDV!$C$2:$T$20000,18,0)</f>
        <v>OLD) C-PAD</v>
      </c>
      <c r="FRB118" s="74" t="s">
        <v>112</v>
      </c>
      <c r="FRC118" s="70" t="str">
        <f>+VLOOKUP(FRD118,[4]FCSTSDV!$C$2:$T$20000,18,0)</f>
        <v>OLD) C-PAD</v>
      </c>
      <c r="FRD118" s="74" t="s">
        <v>112</v>
      </c>
      <c r="FRE118" s="70" t="str">
        <f>+VLOOKUP(FRF118,[4]FCSTSDV!$C$2:$T$20000,18,0)</f>
        <v>OLD) C-PAD</v>
      </c>
      <c r="FRF118" s="74" t="s">
        <v>112</v>
      </c>
      <c r="FRG118" s="70" t="str">
        <f>+VLOOKUP(FRH118,[4]FCSTSDV!$C$2:$T$20000,18,0)</f>
        <v>OLD) C-PAD</v>
      </c>
      <c r="FRH118" s="74" t="s">
        <v>112</v>
      </c>
      <c r="FRI118" s="70" t="str">
        <f>+VLOOKUP(FRJ118,[4]FCSTSDV!$C$2:$T$20000,18,0)</f>
        <v>OLD) C-PAD</v>
      </c>
      <c r="FRJ118" s="74" t="s">
        <v>112</v>
      </c>
      <c r="FRK118" s="70" t="str">
        <f>+VLOOKUP(FRL118,[4]FCSTSDV!$C$2:$T$20000,18,0)</f>
        <v>OLD) C-PAD</v>
      </c>
      <c r="FRL118" s="74" t="s">
        <v>112</v>
      </c>
      <c r="FRM118" s="70" t="str">
        <f>+VLOOKUP(FRN118,[4]FCSTSDV!$C$2:$T$20000,18,0)</f>
        <v>OLD) C-PAD</v>
      </c>
      <c r="FRN118" s="74" t="s">
        <v>112</v>
      </c>
      <c r="FRO118" s="70" t="str">
        <f>+VLOOKUP(FRP118,[4]FCSTSDV!$C$2:$T$20000,18,0)</f>
        <v>OLD) C-PAD</v>
      </c>
      <c r="FRP118" s="74" t="s">
        <v>112</v>
      </c>
      <c r="FRQ118" s="70" t="str">
        <f>+VLOOKUP(FRR118,[4]FCSTSDV!$C$2:$T$20000,18,0)</f>
        <v>OLD) C-PAD</v>
      </c>
      <c r="FRR118" s="74" t="s">
        <v>112</v>
      </c>
      <c r="FRS118" s="70" t="str">
        <f>+VLOOKUP(FRT118,[4]FCSTSDV!$C$2:$T$20000,18,0)</f>
        <v>OLD) C-PAD</v>
      </c>
      <c r="FRT118" s="74" t="s">
        <v>112</v>
      </c>
      <c r="FRU118" s="70" t="str">
        <f>+VLOOKUP(FRV118,[4]FCSTSDV!$C$2:$T$20000,18,0)</f>
        <v>OLD) C-PAD</v>
      </c>
      <c r="FRV118" s="74" t="s">
        <v>112</v>
      </c>
      <c r="FRW118" s="70" t="str">
        <f>+VLOOKUP(FRX118,[4]FCSTSDV!$C$2:$T$20000,18,0)</f>
        <v>OLD) C-PAD</v>
      </c>
      <c r="FRX118" s="74" t="s">
        <v>112</v>
      </c>
      <c r="FRY118" s="70" t="str">
        <f>+VLOOKUP(FRZ118,[4]FCSTSDV!$C$2:$T$20000,18,0)</f>
        <v>OLD) C-PAD</v>
      </c>
      <c r="FRZ118" s="74" t="s">
        <v>112</v>
      </c>
      <c r="FSA118" s="70" t="str">
        <f>+VLOOKUP(FSB118,[4]FCSTSDV!$C$2:$T$20000,18,0)</f>
        <v>OLD) C-PAD</v>
      </c>
      <c r="FSB118" s="74" t="s">
        <v>112</v>
      </c>
      <c r="FSC118" s="70" t="str">
        <f>+VLOOKUP(FSD118,[4]FCSTSDV!$C$2:$T$20000,18,0)</f>
        <v>OLD) C-PAD</v>
      </c>
      <c r="FSD118" s="74" t="s">
        <v>112</v>
      </c>
      <c r="FSE118" s="70" t="str">
        <f>+VLOOKUP(FSF118,[4]FCSTSDV!$C$2:$T$20000,18,0)</f>
        <v>OLD) C-PAD</v>
      </c>
      <c r="FSF118" s="74" t="s">
        <v>112</v>
      </c>
      <c r="FSG118" s="70" t="str">
        <f>+VLOOKUP(FSH118,[4]FCSTSDV!$C$2:$T$20000,18,0)</f>
        <v>OLD) C-PAD</v>
      </c>
      <c r="FSH118" s="74" t="s">
        <v>112</v>
      </c>
      <c r="FSI118" s="70" t="str">
        <f>+VLOOKUP(FSJ118,[4]FCSTSDV!$C$2:$T$20000,18,0)</f>
        <v>OLD) C-PAD</v>
      </c>
      <c r="FSJ118" s="74" t="s">
        <v>112</v>
      </c>
      <c r="FSK118" s="70" t="str">
        <f>+VLOOKUP(FSL118,[4]FCSTSDV!$C$2:$T$20000,18,0)</f>
        <v>OLD) C-PAD</v>
      </c>
      <c r="FSL118" s="74" t="s">
        <v>112</v>
      </c>
      <c r="FSM118" s="70" t="str">
        <f>+VLOOKUP(FSN118,[4]FCSTSDV!$C$2:$T$20000,18,0)</f>
        <v>OLD) C-PAD</v>
      </c>
      <c r="FSN118" s="74" t="s">
        <v>112</v>
      </c>
      <c r="FSO118" s="70" t="str">
        <f>+VLOOKUP(FSP118,[4]FCSTSDV!$C$2:$T$20000,18,0)</f>
        <v>OLD) C-PAD</v>
      </c>
      <c r="FSP118" s="74" t="s">
        <v>112</v>
      </c>
      <c r="FSQ118" s="70" t="str">
        <f>+VLOOKUP(FSR118,[4]FCSTSDV!$C$2:$T$20000,18,0)</f>
        <v>OLD) C-PAD</v>
      </c>
      <c r="FSR118" s="74" t="s">
        <v>112</v>
      </c>
      <c r="FSS118" s="70" t="str">
        <f>+VLOOKUP(FST118,[4]FCSTSDV!$C$2:$T$20000,18,0)</f>
        <v>OLD) C-PAD</v>
      </c>
      <c r="FST118" s="74" t="s">
        <v>112</v>
      </c>
      <c r="FSU118" s="70" t="str">
        <f>+VLOOKUP(FSV118,[4]FCSTSDV!$C$2:$T$20000,18,0)</f>
        <v>OLD) C-PAD</v>
      </c>
      <c r="FSV118" s="74" t="s">
        <v>112</v>
      </c>
      <c r="FSW118" s="70" t="str">
        <f>+VLOOKUP(FSX118,[4]FCSTSDV!$C$2:$T$20000,18,0)</f>
        <v>OLD) C-PAD</v>
      </c>
      <c r="FSX118" s="74" t="s">
        <v>112</v>
      </c>
      <c r="FSY118" s="70" t="str">
        <f>+VLOOKUP(FSZ118,[4]FCSTSDV!$C$2:$T$20000,18,0)</f>
        <v>OLD) C-PAD</v>
      </c>
      <c r="FSZ118" s="74" t="s">
        <v>112</v>
      </c>
      <c r="FTA118" s="70" t="str">
        <f>+VLOOKUP(FTB118,[4]FCSTSDV!$C$2:$T$20000,18,0)</f>
        <v>OLD) C-PAD</v>
      </c>
      <c r="FTB118" s="74" t="s">
        <v>112</v>
      </c>
      <c r="FTC118" s="70" t="str">
        <f>+VLOOKUP(FTD118,[4]FCSTSDV!$C$2:$T$20000,18,0)</f>
        <v>OLD) C-PAD</v>
      </c>
      <c r="FTD118" s="74" t="s">
        <v>112</v>
      </c>
      <c r="FTE118" s="70" t="str">
        <f>+VLOOKUP(FTF118,[4]FCSTSDV!$C$2:$T$20000,18,0)</f>
        <v>OLD) C-PAD</v>
      </c>
      <c r="FTF118" s="74" t="s">
        <v>112</v>
      </c>
      <c r="FTG118" s="70" t="str">
        <f>+VLOOKUP(FTH118,[4]FCSTSDV!$C$2:$T$20000,18,0)</f>
        <v>OLD) C-PAD</v>
      </c>
      <c r="FTH118" s="74" t="s">
        <v>112</v>
      </c>
      <c r="FTI118" s="70" t="str">
        <f>+VLOOKUP(FTJ118,[4]FCSTSDV!$C$2:$T$20000,18,0)</f>
        <v>OLD) C-PAD</v>
      </c>
      <c r="FTJ118" s="74" t="s">
        <v>112</v>
      </c>
      <c r="FTK118" s="70" t="str">
        <f>+VLOOKUP(FTL118,[4]FCSTSDV!$C$2:$T$20000,18,0)</f>
        <v>OLD) C-PAD</v>
      </c>
      <c r="FTL118" s="74" t="s">
        <v>112</v>
      </c>
      <c r="FTM118" s="70" t="str">
        <f>+VLOOKUP(FTN118,[4]FCSTSDV!$C$2:$T$20000,18,0)</f>
        <v>OLD) C-PAD</v>
      </c>
      <c r="FTN118" s="74" t="s">
        <v>112</v>
      </c>
      <c r="FTO118" s="70" t="str">
        <f>+VLOOKUP(FTP118,[4]FCSTSDV!$C$2:$T$20000,18,0)</f>
        <v>OLD) C-PAD</v>
      </c>
      <c r="FTP118" s="74" t="s">
        <v>112</v>
      </c>
      <c r="FTQ118" s="70" t="str">
        <f>+VLOOKUP(FTR118,[4]FCSTSDV!$C$2:$T$20000,18,0)</f>
        <v>OLD) C-PAD</v>
      </c>
      <c r="FTR118" s="74" t="s">
        <v>112</v>
      </c>
      <c r="FTS118" s="70" t="str">
        <f>+VLOOKUP(FTT118,[4]FCSTSDV!$C$2:$T$20000,18,0)</f>
        <v>OLD) C-PAD</v>
      </c>
      <c r="FTT118" s="74" t="s">
        <v>112</v>
      </c>
      <c r="FTU118" s="70" t="str">
        <f>+VLOOKUP(FTV118,[4]FCSTSDV!$C$2:$T$20000,18,0)</f>
        <v>OLD) C-PAD</v>
      </c>
      <c r="FTV118" s="74" t="s">
        <v>112</v>
      </c>
      <c r="FTW118" s="70" t="str">
        <f>+VLOOKUP(FTX118,[4]FCSTSDV!$C$2:$T$20000,18,0)</f>
        <v>OLD) C-PAD</v>
      </c>
      <c r="FTX118" s="74" t="s">
        <v>112</v>
      </c>
      <c r="FTY118" s="70" t="str">
        <f>+VLOOKUP(FTZ118,[4]FCSTSDV!$C$2:$T$20000,18,0)</f>
        <v>OLD) C-PAD</v>
      </c>
      <c r="FTZ118" s="74" t="s">
        <v>112</v>
      </c>
      <c r="FUA118" s="70" t="str">
        <f>+VLOOKUP(FUB118,[4]FCSTSDV!$C$2:$T$20000,18,0)</f>
        <v>OLD) C-PAD</v>
      </c>
      <c r="FUB118" s="74" t="s">
        <v>112</v>
      </c>
      <c r="FUC118" s="70" t="str">
        <f>+VLOOKUP(FUD118,[4]FCSTSDV!$C$2:$T$20000,18,0)</f>
        <v>OLD) C-PAD</v>
      </c>
      <c r="FUD118" s="74" t="s">
        <v>112</v>
      </c>
      <c r="FUE118" s="70" t="str">
        <f>+VLOOKUP(FUF118,[4]FCSTSDV!$C$2:$T$20000,18,0)</f>
        <v>OLD) C-PAD</v>
      </c>
      <c r="FUF118" s="74" t="s">
        <v>112</v>
      </c>
      <c r="FUG118" s="70" t="str">
        <f>+VLOOKUP(FUH118,[4]FCSTSDV!$C$2:$T$20000,18,0)</f>
        <v>OLD) C-PAD</v>
      </c>
      <c r="FUH118" s="74" t="s">
        <v>112</v>
      </c>
      <c r="FUI118" s="70" t="str">
        <f>+VLOOKUP(FUJ118,[4]FCSTSDV!$C$2:$T$20000,18,0)</f>
        <v>OLD) C-PAD</v>
      </c>
      <c r="FUJ118" s="74" t="s">
        <v>112</v>
      </c>
      <c r="FUK118" s="70" t="str">
        <f>+VLOOKUP(FUL118,[4]FCSTSDV!$C$2:$T$20000,18,0)</f>
        <v>OLD) C-PAD</v>
      </c>
      <c r="FUL118" s="74" t="s">
        <v>112</v>
      </c>
      <c r="FUM118" s="70" t="str">
        <f>+VLOOKUP(FUN118,[4]FCSTSDV!$C$2:$T$20000,18,0)</f>
        <v>OLD) C-PAD</v>
      </c>
      <c r="FUN118" s="74" t="s">
        <v>112</v>
      </c>
      <c r="FUO118" s="70" t="str">
        <f>+VLOOKUP(FUP118,[4]FCSTSDV!$C$2:$T$20000,18,0)</f>
        <v>OLD) C-PAD</v>
      </c>
      <c r="FUP118" s="74" t="s">
        <v>112</v>
      </c>
      <c r="FUQ118" s="70" t="str">
        <f>+VLOOKUP(FUR118,[4]FCSTSDV!$C$2:$T$20000,18,0)</f>
        <v>OLD) C-PAD</v>
      </c>
      <c r="FUR118" s="74" t="s">
        <v>112</v>
      </c>
      <c r="FUS118" s="70" t="str">
        <f>+VLOOKUP(FUT118,[4]FCSTSDV!$C$2:$T$20000,18,0)</f>
        <v>OLD) C-PAD</v>
      </c>
      <c r="FUT118" s="74" t="s">
        <v>112</v>
      </c>
      <c r="FUU118" s="70" t="str">
        <f>+VLOOKUP(FUV118,[4]FCSTSDV!$C$2:$T$20000,18,0)</f>
        <v>OLD) C-PAD</v>
      </c>
      <c r="FUV118" s="74" t="s">
        <v>112</v>
      </c>
      <c r="FUW118" s="70" t="str">
        <f>+VLOOKUP(FUX118,[4]FCSTSDV!$C$2:$T$20000,18,0)</f>
        <v>OLD) C-PAD</v>
      </c>
      <c r="FUX118" s="74" t="s">
        <v>112</v>
      </c>
      <c r="FUY118" s="70" t="str">
        <f>+VLOOKUP(FUZ118,[4]FCSTSDV!$C$2:$T$20000,18,0)</f>
        <v>OLD) C-PAD</v>
      </c>
      <c r="FUZ118" s="74" t="s">
        <v>112</v>
      </c>
      <c r="FVA118" s="70" t="str">
        <f>+VLOOKUP(FVB118,[4]FCSTSDV!$C$2:$T$20000,18,0)</f>
        <v>OLD) C-PAD</v>
      </c>
      <c r="FVB118" s="74" t="s">
        <v>112</v>
      </c>
      <c r="FVC118" s="70" t="str">
        <f>+VLOOKUP(FVD118,[4]FCSTSDV!$C$2:$T$20000,18,0)</f>
        <v>OLD) C-PAD</v>
      </c>
      <c r="FVD118" s="74" t="s">
        <v>112</v>
      </c>
      <c r="FVE118" s="70" t="str">
        <f>+VLOOKUP(FVF118,[4]FCSTSDV!$C$2:$T$20000,18,0)</f>
        <v>OLD) C-PAD</v>
      </c>
      <c r="FVF118" s="74" t="s">
        <v>112</v>
      </c>
      <c r="FVG118" s="70" t="str">
        <f>+VLOOKUP(FVH118,[4]FCSTSDV!$C$2:$T$20000,18,0)</f>
        <v>OLD) C-PAD</v>
      </c>
      <c r="FVH118" s="74" t="s">
        <v>112</v>
      </c>
      <c r="FVI118" s="70" t="str">
        <f>+VLOOKUP(FVJ118,[4]FCSTSDV!$C$2:$T$20000,18,0)</f>
        <v>OLD) C-PAD</v>
      </c>
      <c r="FVJ118" s="74" t="s">
        <v>112</v>
      </c>
      <c r="FVK118" s="70" t="str">
        <f>+VLOOKUP(FVL118,[4]FCSTSDV!$C$2:$T$20000,18,0)</f>
        <v>OLD) C-PAD</v>
      </c>
      <c r="FVL118" s="74" t="s">
        <v>112</v>
      </c>
      <c r="FVM118" s="70" t="str">
        <f>+VLOOKUP(FVN118,[4]FCSTSDV!$C$2:$T$20000,18,0)</f>
        <v>OLD) C-PAD</v>
      </c>
      <c r="FVN118" s="74" t="s">
        <v>112</v>
      </c>
      <c r="FVO118" s="70" t="str">
        <f>+VLOOKUP(FVP118,[4]FCSTSDV!$C$2:$T$20000,18,0)</f>
        <v>OLD) C-PAD</v>
      </c>
      <c r="FVP118" s="74" t="s">
        <v>112</v>
      </c>
      <c r="FVQ118" s="70" t="str">
        <f>+VLOOKUP(FVR118,[4]FCSTSDV!$C$2:$T$20000,18,0)</f>
        <v>OLD) C-PAD</v>
      </c>
      <c r="FVR118" s="74" t="s">
        <v>112</v>
      </c>
      <c r="FVS118" s="70" t="str">
        <f>+VLOOKUP(FVT118,[4]FCSTSDV!$C$2:$T$20000,18,0)</f>
        <v>OLD) C-PAD</v>
      </c>
      <c r="FVT118" s="74" t="s">
        <v>112</v>
      </c>
      <c r="FVU118" s="70" t="str">
        <f>+VLOOKUP(FVV118,[4]FCSTSDV!$C$2:$T$20000,18,0)</f>
        <v>OLD) C-PAD</v>
      </c>
      <c r="FVV118" s="74" t="s">
        <v>112</v>
      </c>
      <c r="FVW118" s="70" t="str">
        <f>+VLOOKUP(FVX118,[4]FCSTSDV!$C$2:$T$20000,18,0)</f>
        <v>OLD) C-PAD</v>
      </c>
      <c r="FVX118" s="74" t="s">
        <v>112</v>
      </c>
      <c r="FVY118" s="70" t="str">
        <f>+VLOOKUP(FVZ118,[4]FCSTSDV!$C$2:$T$20000,18,0)</f>
        <v>OLD) C-PAD</v>
      </c>
      <c r="FVZ118" s="74" t="s">
        <v>112</v>
      </c>
      <c r="FWA118" s="70" t="str">
        <f>+VLOOKUP(FWB118,[4]FCSTSDV!$C$2:$T$20000,18,0)</f>
        <v>OLD) C-PAD</v>
      </c>
      <c r="FWB118" s="74" t="s">
        <v>112</v>
      </c>
      <c r="FWC118" s="70" t="str">
        <f>+VLOOKUP(FWD118,[4]FCSTSDV!$C$2:$T$20000,18,0)</f>
        <v>OLD) C-PAD</v>
      </c>
      <c r="FWD118" s="74" t="s">
        <v>112</v>
      </c>
      <c r="FWE118" s="70" t="str">
        <f>+VLOOKUP(FWF118,[4]FCSTSDV!$C$2:$T$20000,18,0)</f>
        <v>OLD) C-PAD</v>
      </c>
      <c r="FWF118" s="74" t="s">
        <v>112</v>
      </c>
      <c r="FWG118" s="70" t="str">
        <f>+VLOOKUP(FWH118,[4]FCSTSDV!$C$2:$T$20000,18,0)</f>
        <v>OLD) C-PAD</v>
      </c>
      <c r="FWH118" s="74" t="s">
        <v>112</v>
      </c>
      <c r="FWI118" s="70" t="str">
        <f>+VLOOKUP(FWJ118,[4]FCSTSDV!$C$2:$T$20000,18,0)</f>
        <v>OLD) C-PAD</v>
      </c>
      <c r="FWJ118" s="74" t="s">
        <v>112</v>
      </c>
      <c r="FWK118" s="70" t="str">
        <f>+VLOOKUP(FWL118,[4]FCSTSDV!$C$2:$T$20000,18,0)</f>
        <v>OLD) C-PAD</v>
      </c>
      <c r="FWL118" s="74" t="s">
        <v>112</v>
      </c>
      <c r="FWM118" s="70" t="str">
        <f>+VLOOKUP(FWN118,[4]FCSTSDV!$C$2:$T$20000,18,0)</f>
        <v>OLD) C-PAD</v>
      </c>
      <c r="FWN118" s="74" t="s">
        <v>112</v>
      </c>
      <c r="FWO118" s="70" t="str">
        <f>+VLOOKUP(FWP118,[4]FCSTSDV!$C$2:$T$20000,18,0)</f>
        <v>OLD) C-PAD</v>
      </c>
      <c r="FWP118" s="74" t="s">
        <v>112</v>
      </c>
      <c r="FWQ118" s="70" t="str">
        <f>+VLOOKUP(FWR118,[4]FCSTSDV!$C$2:$T$20000,18,0)</f>
        <v>OLD) C-PAD</v>
      </c>
      <c r="FWR118" s="74" t="s">
        <v>112</v>
      </c>
      <c r="FWS118" s="70" t="str">
        <f>+VLOOKUP(FWT118,[4]FCSTSDV!$C$2:$T$20000,18,0)</f>
        <v>OLD) C-PAD</v>
      </c>
      <c r="FWT118" s="74" t="s">
        <v>112</v>
      </c>
      <c r="FWU118" s="70" t="str">
        <f>+VLOOKUP(FWV118,[4]FCSTSDV!$C$2:$T$20000,18,0)</f>
        <v>OLD) C-PAD</v>
      </c>
      <c r="FWV118" s="74" t="s">
        <v>112</v>
      </c>
      <c r="FWW118" s="70" t="str">
        <f>+VLOOKUP(FWX118,[4]FCSTSDV!$C$2:$T$20000,18,0)</f>
        <v>OLD) C-PAD</v>
      </c>
      <c r="FWX118" s="74" t="s">
        <v>112</v>
      </c>
      <c r="FWY118" s="70" t="str">
        <f>+VLOOKUP(FWZ118,[4]FCSTSDV!$C$2:$T$20000,18,0)</f>
        <v>OLD) C-PAD</v>
      </c>
      <c r="FWZ118" s="74" t="s">
        <v>112</v>
      </c>
      <c r="FXA118" s="70" t="str">
        <f>+VLOOKUP(FXB118,[4]FCSTSDV!$C$2:$T$20000,18,0)</f>
        <v>OLD) C-PAD</v>
      </c>
      <c r="FXB118" s="74" t="s">
        <v>112</v>
      </c>
      <c r="FXC118" s="70" t="str">
        <f>+VLOOKUP(FXD118,[4]FCSTSDV!$C$2:$T$20000,18,0)</f>
        <v>OLD) C-PAD</v>
      </c>
      <c r="FXD118" s="74" t="s">
        <v>112</v>
      </c>
      <c r="FXE118" s="70" t="str">
        <f>+VLOOKUP(FXF118,[4]FCSTSDV!$C$2:$T$20000,18,0)</f>
        <v>OLD) C-PAD</v>
      </c>
      <c r="FXF118" s="74" t="s">
        <v>112</v>
      </c>
      <c r="FXG118" s="70" t="str">
        <f>+VLOOKUP(FXH118,[4]FCSTSDV!$C$2:$T$20000,18,0)</f>
        <v>OLD) C-PAD</v>
      </c>
      <c r="FXH118" s="74" t="s">
        <v>112</v>
      </c>
      <c r="FXI118" s="70" t="str">
        <f>+VLOOKUP(FXJ118,[4]FCSTSDV!$C$2:$T$20000,18,0)</f>
        <v>OLD) C-PAD</v>
      </c>
      <c r="FXJ118" s="74" t="s">
        <v>112</v>
      </c>
      <c r="FXK118" s="70" t="str">
        <f>+VLOOKUP(FXL118,[4]FCSTSDV!$C$2:$T$20000,18,0)</f>
        <v>OLD) C-PAD</v>
      </c>
      <c r="FXL118" s="74" t="s">
        <v>112</v>
      </c>
      <c r="FXM118" s="70" t="str">
        <f>+VLOOKUP(FXN118,[4]FCSTSDV!$C$2:$T$20000,18,0)</f>
        <v>OLD) C-PAD</v>
      </c>
      <c r="FXN118" s="74" t="s">
        <v>112</v>
      </c>
      <c r="FXO118" s="70" t="str">
        <f>+VLOOKUP(FXP118,[4]FCSTSDV!$C$2:$T$20000,18,0)</f>
        <v>OLD) C-PAD</v>
      </c>
      <c r="FXP118" s="74" t="s">
        <v>112</v>
      </c>
      <c r="FXQ118" s="70" t="str">
        <f>+VLOOKUP(FXR118,[4]FCSTSDV!$C$2:$T$20000,18,0)</f>
        <v>OLD) C-PAD</v>
      </c>
      <c r="FXR118" s="74" t="s">
        <v>112</v>
      </c>
      <c r="FXS118" s="70" t="str">
        <f>+VLOOKUP(FXT118,[4]FCSTSDV!$C$2:$T$20000,18,0)</f>
        <v>OLD) C-PAD</v>
      </c>
      <c r="FXT118" s="74" t="s">
        <v>112</v>
      </c>
      <c r="FXU118" s="70" t="str">
        <f>+VLOOKUP(FXV118,[4]FCSTSDV!$C$2:$T$20000,18,0)</f>
        <v>OLD) C-PAD</v>
      </c>
      <c r="FXV118" s="74" t="s">
        <v>112</v>
      </c>
      <c r="FXW118" s="70" t="str">
        <f>+VLOOKUP(FXX118,[4]FCSTSDV!$C$2:$T$20000,18,0)</f>
        <v>OLD) C-PAD</v>
      </c>
      <c r="FXX118" s="74" t="s">
        <v>112</v>
      </c>
      <c r="FXY118" s="70" t="str">
        <f>+VLOOKUP(FXZ118,[4]FCSTSDV!$C$2:$T$20000,18,0)</f>
        <v>OLD) C-PAD</v>
      </c>
      <c r="FXZ118" s="74" t="s">
        <v>112</v>
      </c>
      <c r="FYA118" s="70" t="str">
        <f>+VLOOKUP(FYB118,[4]FCSTSDV!$C$2:$T$20000,18,0)</f>
        <v>OLD) C-PAD</v>
      </c>
      <c r="FYB118" s="74" t="s">
        <v>112</v>
      </c>
      <c r="FYC118" s="70" t="str">
        <f>+VLOOKUP(FYD118,[4]FCSTSDV!$C$2:$T$20000,18,0)</f>
        <v>OLD) C-PAD</v>
      </c>
      <c r="FYD118" s="74" t="s">
        <v>112</v>
      </c>
      <c r="FYE118" s="70" t="str">
        <f>+VLOOKUP(FYF118,[4]FCSTSDV!$C$2:$T$20000,18,0)</f>
        <v>OLD) C-PAD</v>
      </c>
      <c r="FYF118" s="74" t="s">
        <v>112</v>
      </c>
      <c r="FYG118" s="70" t="str">
        <f>+VLOOKUP(FYH118,[4]FCSTSDV!$C$2:$T$20000,18,0)</f>
        <v>OLD) C-PAD</v>
      </c>
      <c r="FYH118" s="74" t="s">
        <v>112</v>
      </c>
      <c r="FYI118" s="70" t="str">
        <f>+VLOOKUP(FYJ118,[4]FCSTSDV!$C$2:$T$20000,18,0)</f>
        <v>OLD) C-PAD</v>
      </c>
      <c r="FYJ118" s="74" t="s">
        <v>112</v>
      </c>
      <c r="FYK118" s="70" t="str">
        <f>+VLOOKUP(FYL118,[4]FCSTSDV!$C$2:$T$20000,18,0)</f>
        <v>OLD) C-PAD</v>
      </c>
      <c r="FYL118" s="74" t="s">
        <v>112</v>
      </c>
      <c r="FYM118" s="70" t="str">
        <f>+VLOOKUP(FYN118,[4]FCSTSDV!$C$2:$T$20000,18,0)</f>
        <v>OLD) C-PAD</v>
      </c>
      <c r="FYN118" s="74" t="s">
        <v>112</v>
      </c>
      <c r="FYO118" s="70" t="str">
        <f>+VLOOKUP(FYP118,[4]FCSTSDV!$C$2:$T$20000,18,0)</f>
        <v>OLD) C-PAD</v>
      </c>
      <c r="FYP118" s="74" t="s">
        <v>112</v>
      </c>
      <c r="FYQ118" s="70" t="str">
        <f>+VLOOKUP(FYR118,[4]FCSTSDV!$C$2:$T$20000,18,0)</f>
        <v>OLD) C-PAD</v>
      </c>
      <c r="FYR118" s="74" t="s">
        <v>112</v>
      </c>
      <c r="FYS118" s="70" t="str">
        <f>+VLOOKUP(FYT118,[4]FCSTSDV!$C$2:$T$20000,18,0)</f>
        <v>OLD) C-PAD</v>
      </c>
      <c r="FYT118" s="74" t="s">
        <v>112</v>
      </c>
      <c r="FYU118" s="70" t="str">
        <f>+VLOOKUP(FYV118,[4]FCSTSDV!$C$2:$T$20000,18,0)</f>
        <v>OLD) C-PAD</v>
      </c>
      <c r="FYV118" s="74" t="s">
        <v>112</v>
      </c>
      <c r="FYW118" s="70" t="str">
        <f>+VLOOKUP(FYX118,[4]FCSTSDV!$C$2:$T$20000,18,0)</f>
        <v>OLD) C-PAD</v>
      </c>
      <c r="FYX118" s="74" t="s">
        <v>112</v>
      </c>
      <c r="FYY118" s="70" t="str">
        <f>+VLOOKUP(FYZ118,[4]FCSTSDV!$C$2:$T$20000,18,0)</f>
        <v>OLD) C-PAD</v>
      </c>
      <c r="FYZ118" s="74" t="s">
        <v>112</v>
      </c>
      <c r="FZA118" s="70" t="str">
        <f>+VLOOKUP(FZB118,[4]FCSTSDV!$C$2:$T$20000,18,0)</f>
        <v>OLD) C-PAD</v>
      </c>
      <c r="FZB118" s="74" t="s">
        <v>112</v>
      </c>
      <c r="FZC118" s="70" t="str">
        <f>+VLOOKUP(FZD118,[4]FCSTSDV!$C$2:$T$20000,18,0)</f>
        <v>OLD) C-PAD</v>
      </c>
      <c r="FZD118" s="74" t="s">
        <v>112</v>
      </c>
      <c r="FZE118" s="70" t="str">
        <f>+VLOOKUP(FZF118,[4]FCSTSDV!$C$2:$T$20000,18,0)</f>
        <v>OLD) C-PAD</v>
      </c>
      <c r="FZF118" s="74" t="s">
        <v>112</v>
      </c>
      <c r="FZG118" s="70" t="str">
        <f>+VLOOKUP(FZH118,[4]FCSTSDV!$C$2:$T$20000,18,0)</f>
        <v>OLD) C-PAD</v>
      </c>
      <c r="FZH118" s="74" t="s">
        <v>112</v>
      </c>
      <c r="FZI118" s="70" t="str">
        <f>+VLOOKUP(FZJ118,[4]FCSTSDV!$C$2:$T$20000,18,0)</f>
        <v>OLD) C-PAD</v>
      </c>
      <c r="FZJ118" s="74" t="s">
        <v>112</v>
      </c>
      <c r="FZK118" s="70" t="str">
        <f>+VLOOKUP(FZL118,[4]FCSTSDV!$C$2:$T$20000,18,0)</f>
        <v>OLD) C-PAD</v>
      </c>
      <c r="FZL118" s="74" t="s">
        <v>112</v>
      </c>
      <c r="FZM118" s="70" t="str">
        <f>+VLOOKUP(FZN118,[4]FCSTSDV!$C$2:$T$20000,18,0)</f>
        <v>OLD) C-PAD</v>
      </c>
      <c r="FZN118" s="74" t="s">
        <v>112</v>
      </c>
      <c r="FZO118" s="70" t="str">
        <f>+VLOOKUP(FZP118,[4]FCSTSDV!$C$2:$T$20000,18,0)</f>
        <v>OLD) C-PAD</v>
      </c>
      <c r="FZP118" s="74" t="s">
        <v>112</v>
      </c>
      <c r="FZQ118" s="70" t="str">
        <f>+VLOOKUP(FZR118,[4]FCSTSDV!$C$2:$T$20000,18,0)</f>
        <v>OLD) C-PAD</v>
      </c>
      <c r="FZR118" s="74" t="s">
        <v>112</v>
      </c>
      <c r="FZS118" s="70" t="str">
        <f>+VLOOKUP(FZT118,[4]FCSTSDV!$C$2:$T$20000,18,0)</f>
        <v>OLD) C-PAD</v>
      </c>
      <c r="FZT118" s="74" t="s">
        <v>112</v>
      </c>
      <c r="FZU118" s="70" t="str">
        <f>+VLOOKUP(FZV118,[4]FCSTSDV!$C$2:$T$20000,18,0)</f>
        <v>OLD) C-PAD</v>
      </c>
      <c r="FZV118" s="74" t="s">
        <v>112</v>
      </c>
      <c r="FZW118" s="70" t="str">
        <f>+VLOOKUP(FZX118,[4]FCSTSDV!$C$2:$T$20000,18,0)</f>
        <v>OLD) C-PAD</v>
      </c>
      <c r="FZX118" s="74" t="s">
        <v>112</v>
      </c>
      <c r="FZY118" s="70" t="str">
        <f>+VLOOKUP(FZZ118,[4]FCSTSDV!$C$2:$T$20000,18,0)</f>
        <v>OLD) C-PAD</v>
      </c>
      <c r="FZZ118" s="74" t="s">
        <v>112</v>
      </c>
      <c r="GAA118" s="70" t="str">
        <f>+VLOOKUP(GAB118,[4]FCSTSDV!$C$2:$T$20000,18,0)</f>
        <v>OLD) C-PAD</v>
      </c>
      <c r="GAB118" s="74" t="s">
        <v>112</v>
      </c>
      <c r="GAC118" s="70" t="str">
        <f>+VLOOKUP(GAD118,[4]FCSTSDV!$C$2:$T$20000,18,0)</f>
        <v>OLD) C-PAD</v>
      </c>
      <c r="GAD118" s="74" t="s">
        <v>112</v>
      </c>
      <c r="GAE118" s="70" t="str">
        <f>+VLOOKUP(GAF118,[4]FCSTSDV!$C$2:$T$20000,18,0)</f>
        <v>OLD) C-PAD</v>
      </c>
      <c r="GAF118" s="74" t="s">
        <v>112</v>
      </c>
      <c r="GAG118" s="70" t="str">
        <f>+VLOOKUP(GAH118,[4]FCSTSDV!$C$2:$T$20000,18,0)</f>
        <v>OLD) C-PAD</v>
      </c>
      <c r="GAH118" s="74" t="s">
        <v>112</v>
      </c>
      <c r="GAI118" s="70" t="str">
        <f>+VLOOKUP(GAJ118,[4]FCSTSDV!$C$2:$T$20000,18,0)</f>
        <v>OLD) C-PAD</v>
      </c>
      <c r="GAJ118" s="74" t="s">
        <v>112</v>
      </c>
      <c r="GAK118" s="70" t="str">
        <f>+VLOOKUP(GAL118,[4]FCSTSDV!$C$2:$T$20000,18,0)</f>
        <v>OLD) C-PAD</v>
      </c>
      <c r="GAL118" s="74" t="s">
        <v>112</v>
      </c>
      <c r="GAM118" s="70" t="str">
        <f>+VLOOKUP(GAN118,[4]FCSTSDV!$C$2:$T$20000,18,0)</f>
        <v>OLD) C-PAD</v>
      </c>
      <c r="GAN118" s="74" t="s">
        <v>112</v>
      </c>
      <c r="GAO118" s="70" t="str">
        <f>+VLOOKUP(GAP118,[4]FCSTSDV!$C$2:$T$20000,18,0)</f>
        <v>OLD) C-PAD</v>
      </c>
      <c r="GAP118" s="74" t="s">
        <v>112</v>
      </c>
      <c r="GAQ118" s="70" t="str">
        <f>+VLOOKUP(GAR118,[4]FCSTSDV!$C$2:$T$20000,18,0)</f>
        <v>OLD) C-PAD</v>
      </c>
      <c r="GAR118" s="74" t="s">
        <v>112</v>
      </c>
      <c r="GAS118" s="70" t="str">
        <f>+VLOOKUP(GAT118,[4]FCSTSDV!$C$2:$T$20000,18,0)</f>
        <v>OLD) C-PAD</v>
      </c>
      <c r="GAT118" s="74" t="s">
        <v>112</v>
      </c>
      <c r="GAU118" s="70" t="str">
        <f>+VLOOKUP(GAV118,[4]FCSTSDV!$C$2:$T$20000,18,0)</f>
        <v>OLD) C-PAD</v>
      </c>
      <c r="GAV118" s="74" t="s">
        <v>112</v>
      </c>
      <c r="GAW118" s="70" t="str">
        <f>+VLOOKUP(GAX118,[4]FCSTSDV!$C$2:$T$20000,18,0)</f>
        <v>OLD) C-PAD</v>
      </c>
      <c r="GAX118" s="74" t="s">
        <v>112</v>
      </c>
      <c r="GAY118" s="70" t="str">
        <f>+VLOOKUP(GAZ118,[4]FCSTSDV!$C$2:$T$20000,18,0)</f>
        <v>OLD) C-PAD</v>
      </c>
      <c r="GAZ118" s="74" t="s">
        <v>112</v>
      </c>
      <c r="GBA118" s="70" t="str">
        <f>+VLOOKUP(GBB118,[4]FCSTSDV!$C$2:$T$20000,18,0)</f>
        <v>OLD) C-PAD</v>
      </c>
      <c r="GBB118" s="74" t="s">
        <v>112</v>
      </c>
      <c r="GBC118" s="70" t="str">
        <f>+VLOOKUP(GBD118,[4]FCSTSDV!$C$2:$T$20000,18,0)</f>
        <v>OLD) C-PAD</v>
      </c>
      <c r="GBD118" s="74" t="s">
        <v>112</v>
      </c>
      <c r="GBE118" s="70" t="str">
        <f>+VLOOKUP(GBF118,[4]FCSTSDV!$C$2:$T$20000,18,0)</f>
        <v>OLD) C-PAD</v>
      </c>
      <c r="GBF118" s="74" t="s">
        <v>112</v>
      </c>
      <c r="GBG118" s="70" t="str">
        <f>+VLOOKUP(GBH118,[4]FCSTSDV!$C$2:$T$20000,18,0)</f>
        <v>OLD) C-PAD</v>
      </c>
      <c r="GBH118" s="74" t="s">
        <v>112</v>
      </c>
      <c r="GBI118" s="70" t="str">
        <f>+VLOOKUP(GBJ118,[4]FCSTSDV!$C$2:$T$20000,18,0)</f>
        <v>OLD) C-PAD</v>
      </c>
      <c r="GBJ118" s="74" t="s">
        <v>112</v>
      </c>
      <c r="GBK118" s="70" t="str">
        <f>+VLOOKUP(GBL118,[4]FCSTSDV!$C$2:$T$20000,18,0)</f>
        <v>OLD) C-PAD</v>
      </c>
      <c r="GBL118" s="74" t="s">
        <v>112</v>
      </c>
      <c r="GBM118" s="70" t="str">
        <f>+VLOOKUP(GBN118,[4]FCSTSDV!$C$2:$T$20000,18,0)</f>
        <v>OLD) C-PAD</v>
      </c>
      <c r="GBN118" s="74" t="s">
        <v>112</v>
      </c>
      <c r="GBO118" s="70" t="str">
        <f>+VLOOKUP(GBP118,[4]FCSTSDV!$C$2:$T$20000,18,0)</f>
        <v>OLD) C-PAD</v>
      </c>
      <c r="GBP118" s="74" t="s">
        <v>112</v>
      </c>
      <c r="GBQ118" s="70" t="str">
        <f>+VLOOKUP(GBR118,[4]FCSTSDV!$C$2:$T$20000,18,0)</f>
        <v>OLD) C-PAD</v>
      </c>
      <c r="GBR118" s="74" t="s">
        <v>112</v>
      </c>
      <c r="GBS118" s="70" t="str">
        <f>+VLOOKUP(GBT118,[4]FCSTSDV!$C$2:$T$20000,18,0)</f>
        <v>OLD) C-PAD</v>
      </c>
      <c r="GBT118" s="74" t="s">
        <v>112</v>
      </c>
      <c r="GBU118" s="70" t="str">
        <f>+VLOOKUP(GBV118,[4]FCSTSDV!$C$2:$T$20000,18,0)</f>
        <v>OLD) C-PAD</v>
      </c>
      <c r="GBV118" s="74" t="s">
        <v>112</v>
      </c>
      <c r="GBW118" s="70" t="str">
        <f>+VLOOKUP(GBX118,[4]FCSTSDV!$C$2:$T$20000,18,0)</f>
        <v>OLD) C-PAD</v>
      </c>
      <c r="GBX118" s="74" t="s">
        <v>112</v>
      </c>
      <c r="GBY118" s="70" t="str">
        <f>+VLOOKUP(GBZ118,[4]FCSTSDV!$C$2:$T$20000,18,0)</f>
        <v>OLD) C-PAD</v>
      </c>
      <c r="GBZ118" s="74" t="s">
        <v>112</v>
      </c>
      <c r="GCA118" s="70" t="str">
        <f>+VLOOKUP(GCB118,[4]FCSTSDV!$C$2:$T$20000,18,0)</f>
        <v>OLD) C-PAD</v>
      </c>
      <c r="GCB118" s="74" t="s">
        <v>112</v>
      </c>
      <c r="GCC118" s="70" t="str">
        <f>+VLOOKUP(GCD118,[4]FCSTSDV!$C$2:$T$20000,18,0)</f>
        <v>OLD) C-PAD</v>
      </c>
      <c r="GCD118" s="74" t="s">
        <v>112</v>
      </c>
      <c r="GCE118" s="70" t="str">
        <f>+VLOOKUP(GCF118,[4]FCSTSDV!$C$2:$T$20000,18,0)</f>
        <v>OLD) C-PAD</v>
      </c>
      <c r="GCF118" s="74" t="s">
        <v>112</v>
      </c>
      <c r="GCG118" s="70" t="str">
        <f>+VLOOKUP(GCH118,[4]FCSTSDV!$C$2:$T$20000,18,0)</f>
        <v>OLD) C-PAD</v>
      </c>
      <c r="GCH118" s="74" t="s">
        <v>112</v>
      </c>
      <c r="GCI118" s="70" t="str">
        <f>+VLOOKUP(GCJ118,[4]FCSTSDV!$C$2:$T$20000,18,0)</f>
        <v>OLD) C-PAD</v>
      </c>
      <c r="GCJ118" s="74" t="s">
        <v>112</v>
      </c>
      <c r="GCK118" s="70" t="str">
        <f>+VLOOKUP(GCL118,[4]FCSTSDV!$C$2:$T$20000,18,0)</f>
        <v>OLD) C-PAD</v>
      </c>
      <c r="GCL118" s="74" t="s">
        <v>112</v>
      </c>
      <c r="GCM118" s="70" t="str">
        <f>+VLOOKUP(GCN118,[4]FCSTSDV!$C$2:$T$20000,18,0)</f>
        <v>OLD) C-PAD</v>
      </c>
      <c r="GCN118" s="74" t="s">
        <v>112</v>
      </c>
      <c r="GCO118" s="70" t="str">
        <f>+VLOOKUP(GCP118,[4]FCSTSDV!$C$2:$T$20000,18,0)</f>
        <v>OLD) C-PAD</v>
      </c>
      <c r="GCP118" s="74" t="s">
        <v>112</v>
      </c>
      <c r="GCQ118" s="70" t="str">
        <f>+VLOOKUP(GCR118,[4]FCSTSDV!$C$2:$T$20000,18,0)</f>
        <v>OLD) C-PAD</v>
      </c>
      <c r="GCR118" s="74" t="s">
        <v>112</v>
      </c>
      <c r="GCS118" s="70" t="str">
        <f>+VLOOKUP(GCT118,[4]FCSTSDV!$C$2:$T$20000,18,0)</f>
        <v>OLD) C-PAD</v>
      </c>
      <c r="GCT118" s="74" t="s">
        <v>112</v>
      </c>
      <c r="GCU118" s="70" t="str">
        <f>+VLOOKUP(GCV118,[4]FCSTSDV!$C$2:$T$20000,18,0)</f>
        <v>OLD) C-PAD</v>
      </c>
      <c r="GCV118" s="74" t="s">
        <v>112</v>
      </c>
      <c r="GCW118" s="70" t="str">
        <f>+VLOOKUP(GCX118,[4]FCSTSDV!$C$2:$T$20000,18,0)</f>
        <v>OLD) C-PAD</v>
      </c>
      <c r="GCX118" s="74" t="s">
        <v>112</v>
      </c>
      <c r="GCY118" s="70" t="str">
        <f>+VLOOKUP(GCZ118,[4]FCSTSDV!$C$2:$T$20000,18,0)</f>
        <v>OLD) C-PAD</v>
      </c>
      <c r="GCZ118" s="74" t="s">
        <v>112</v>
      </c>
      <c r="GDA118" s="70" t="str">
        <f>+VLOOKUP(GDB118,[4]FCSTSDV!$C$2:$T$20000,18,0)</f>
        <v>OLD) C-PAD</v>
      </c>
      <c r="GDB118" s="74" t="s">
        <v>112</v>
      </c>
      <c r="GDC118" s="70" t="str">
        <f>+VLOOKUP(GDD118,[4]FCSTSDV!$C$2:$T$20000,18,0)</f>
        <v>OLD) C-PAD</v>
      </c>
      <c r="GDD118" s="74" t="s">
        <v>112</v>
      </c>
      <c r="GDE118" s="70" t="str">
        <f>+VLOOKUP(GDF118,[4]FCSTSDV!$C$2:$T$20000,18,0)</f>
        <v>OLD) C-PAD</v>
      </c>
      <c r="GDF118" s="74" t="s">
        <v>112</v>
      </c>
      <c r="GDG118" s="70" t="str">
        <f>+VLOOKUP(GDH118,[4]FCSTSDV!$C$2:$T$20000,18,0)</f>
        <v>OLD) C-PAD</v>
      </c>
      <c r="GDH118" s="74" t="s">
        <v>112</v>
      </c>
      <c r="GDI118" s="70" t="str">
        <f>+VLOOKUP(GDJ118,[4]FCSTSDV!$C$2:$T$20000,18,0)</f>
        <v>OLD) C-PAD</v>
      </c>
      <c r="GDJ118" s="74" t="s">
        <v>112</v>
      </c>
      <c r="GDK118" s="70" t="str">
        <f>+VLOOKUP(GDL118,[4]FCSTSDV!$C$2:$T$20000,18,0)</f>
        <v>OLD) C-PAD</v>
      </c>
      <c r="GDL118" s="74" t="s">
        <v>112</v>
      </c>
      <c r="GDM118" s="70" t="str">
        <f>+VLOOKUP(GDN118,[4]FCSTSDV!$C$2:$T$20000,18,0)</f>
        <v>OLD) C-PAD</v>
      </c>
      <c r="GDN118" s="74" t="s">
        <v>112</v>
      </c>
      <c r="GDO118" s="70" t="str">
        <f>+VLOOKUP(GDP118,[4]FCSTSDV!$C$2:$T$20000,18,0)</f>
        <v>OLD) C-PAD</v>
      </c>
      <c r="GDP118" s="74" t="s">
        <v>112</v>
      </c>
      <c r="GDQ118" s="70" t="str">
        <f>+VLOOKUP(GDR118,[4]FCSTSDV!$C$2:$T$20000,18,0)</f>
        <v>OLD) C-PAD</v>
      </c>
      <c r="GDR118" s="74" t="s">
        <v>112</v>
      </c>
      <c r="GDS118" s="70" t="str">
        <f>+VLOOKUP(GDT118,[4]FCSTSDV!$C$2:$T$20000,18,0)</f>
        <v>OLD) C-PAD</v>
      </c>
      <c r="GDT118" s="74" t="s">
        <v>112</v>
      </c>
      <c r="GDU118" s="70" t="str">
        <f>+VLOOKUP(GDV118,[4]FCSTSDV!$C$2:$T$20000,18,0)</f>
        <v>OLD) C-PAD</v>
      </c>
      <c r="GDV118" s="74" t="s">
        <v>112</v>
      </c>
      <c r="GDW118" s="70" t="str">
        <f>+VLOOKUP(GDX118,[4]FCSTSDV!$C$2:$T$20000,18,0)</f>
        <v>OLD) C-PAD</v>
      </c>
      <c r="GDX118" s="74" t="s">
        <v>112</v>
      </c>
      <c r="GDY118" s="70" t="str">
        <f>+VLOOKUP(GDZ118,[4]FCSTSDV!$C$2:$T$20000,18,0)</f>
        <v>OLD) C-PAD</v>
      </c>
      <c r="GDZ118" s="74" t="s">
        <v>112</v>
      </c>
      <c r="GEA118" s="70" t="str">
        <f>+VLOOKUP(GEB118,[4]FCSTSDV!$C$2:$T$20000,18,0)</f>
        <v>OLD) C-PAD</v>
      </c>
      <c r="GEB118" s="74" t="s">
        <v>112</v>
      </c>
      <c r="GEC118" s="70" t="str">
        <f>+VLOOKUP(GED118,[4]FCSTSDV!$C$2:$T$20000,18,0)</f>
        <v>OLD) C-PAD</v>
      </c>
      <c r="GED118" s="74" t="s">
        <v>112</v>
      </c>
      <c r="GEE118" s="70" t="str">
        <f>+VLOOKUP(GEF118,[4]FCSTSDV!$C$2:$T$20000,18,0)</f>
        <v>OLD) C-PAD</v>
      </c>
      <c r="GEF118" s="74" t="s">
        <v>112</v>
      </c>
      <c r="GEG118" s="70" t="str">
        <f>+VLOOKUP(GEH118,[4]FCSTSDV!$C$2:$T$20000,18,0)</f>
        <v>OLD) C-PAD</v>
      </c>
      <c r="GEH118" s="74" t="s">
        <v>112</v>
      </c>
      <c r="GEI118" s="70" t="str">
        <f>+VLOOKUP(GEJ118,[4]FCSTSDV!$C$2:$T$20000,18,0)</f>
        <v>OLD) C-PAD</v>
      </c>
      <c r="GEJ118" s="74" t="s">
        <v>112</v>
      </c>
      <c r="GEK118" s="70" t="str">
        <f>+VLOOKUP(GEL118,[4]FCSTSDV!$C$2:$T$20000,18,0)</f>
        <v>OLD) C-PAD</v>
      </c>
      <c r="GEL118" s="74" t="s">
        <v>112</v>
      </c>
      <c r="GEM118" s="70" t="str">
        <f>+VLOOKUP(GEN118,[4]FCSTSDV!$C$2:$T$20000,18,0)</f>
        <v>OLD) C-PAD</v>
      </c>
      <c r="GEN118" s="74" t="s">
        <v>112</v>
      </c>
      <c r="GEO118" s="70" t="str">
        <f>+VLOOKUP(GEP118,[4]FCSTSDV!$C$2:$T$20000,18,0)</f>
        <v>OLD) C-PAD</v>
      </c>
      <c r="GEP118" s="74" t="s">
        <v>112</v>
      </c>
      <c r="GEQ118" s="70" t="str">
        <f>+VLOOKUP(GER118,[4]FCSTSDV!$C$2:$T$20000,18,0)</f>
        <v>OLD) C-PAD</v>
      </c>
      <c r="GER118" s="74" t="s">
        <v>112</v>
      </c>
      <c r="GES118" s="70" t="str">
        <f>+VLOOKUP(GET118,[4]FCSTSDV!$C$2:$T$20000,18,0)</f>
        <v>OLD) C-PAD</v>
      </c>
      <c r="GET118" s="74" t="s">
        <v>112</v>
      </c>
      <c r="GEU118" s="70" t="str">
        <f>+VLOOKUP(GEV118,[4]FCSTSDV!$C$2:$T$20000,18,0)</f>
        <v>OLD) C-PAD</v>
      </c>
      <c r="GEV118" s="74" t="s">
        <v>112</v>
      </c>
      <c r="GEW118" s="70" t="str">
        <f>+VLOOKUP(GEX118,[4]FCSTSDV!$C$2:$T$20000,18,0)</f>
        <v>OLD) C-PAD</v>
      </c>
      <c r="GEX118" s="74" t="s">
        <v>112</v>
      </c>
      <c r="GEY118" s="70" t="str">
        <f>+VLOOKUP(GEZ118,[4]FCSTSDV!$C$2:$T$20000,18,0)</f>
        <v>OLD) C-PAD</v>
      </c>
      <c r="GEZ118" s="74" t="s">
        <v>112</v>
      </c>
      <c r="GFA118" s="70" t="str">
        <f>+VLOOKUP(GFB118,[4]FCSTSDV!$C$2:$T$20000,18,0)</f>
        <v>OLD) C-PAD</v>
      </c>
      <c r="GFB118" s="74" t="s">
        <v>112</v>
      </c>
      <c r="GFC118" s="70" t="str">
        <f>+VLOOKUP(GFD118,[4]FCSTSDV!$C$2:$T$20000,18,0)</f>
        <v>OLD) C-PAD</v>
      </c>
      <c r="GFD118" s="74" t="s">
        <v>112</v>
      </c>
      <c r="GFE118" s="70" t="str">
        <f>+VLOOKUP(GFF118,[4]FCSTSDV!$C$2:$T$20000,18,0)</f>
        <v>OLD) C-PAD</v>
      </c>
      <c r="GFF118" s="74" t="s">
        <v>112</v>
      </c>
      <c r="GFG118" s="70" t="str">
        <f>+VLOOKUP(GFH118,[4]FCSTSDV!$C$2:$T$20000,18,0)</f>
        <v>OLD) C-PAD</v>
      </c>
      <c r="GFH118" s="74" t="s">
        <v>112</v>
      </c>
      <c r="GFI118" s="70" t="str">
        <f>+VLOOKUP(GFJ118,[4]FCSTSDV!$C$2:$T$20000,18,0)</f>
        <v>OLD) C-PAD</v>
      </c>
      <c r="GFJ118" s="74" t="s">
        <v>112</v>
      </c>
      <c r="GFK118" s="70" t="str">
        <f>+VLOOKUP(GFL118,[4]FCSTSDV!$C$2:$T$20000,18,0)</f>
        <v>OLD) C-PAD</v>
      </c>
      <c r="GFL118" s="74" t="s">
        <v>112</v>
      </c>
      <c r="GFM118" s="70" t="str">
        <f>+VLOOKUP(GFN118,[4]FCSTSDV!$C$2:$T$20000,18,0)</f>
        <v>OLD) C-PAD</v>
      </c>
      <c r="GFN118" s="74" t="s">
        <v>112</v>
      </c>
      <c r="GFO118" s="70" t="str">
        <f>+VLOOKUP(GFP118,[4]FCSTSDV!$C$2:$T$20000,18,0)</f>
        <v>OLD) C-PAD</v>
      </c>
      <c r="GFP118" s="74" t="s">
        <v>112</v>
      </c>
      <c r="GFQ118" s="70" t="str">
        <f>+VLOOKUP(GFR118,[4]FCSTSDV!$C$2:$T$20000,18,0)</f>
        <v>OLD) C-PAD</v>
      </c>
      <c r="GFR118" s="74" t="s">
        <v>112</v>
      </c>
      <c r="GFS118" s="70" t="str">
        <f>+VLOOKUP(GFT118,[4]FCSTSDV!$C$2:$T$20000,18,0)</f>
        <v>OLD) C-PAD</v>
      </c>
      <c r="GFT118" s="74" t="s">
        <v>112</v>
      </c>
      <c r="GFU118" s="70" t="str">
        <f>+VLOOKUP(GFV118,[4]FCSTSDV!$C$2:$T$20000,18,0)</f>
        <v>OLD) C-PAD</v>
      </c>
      <c r="GFV118" s="74" t="s">
        <v>112</v>
      </c>
      <c r="GFW118" s="70" t="str">
        <f>+VLOOKUP(GFX118,[4]FCSTSDV!$C$2:$T$20000,18,0)</f>
        <v>OLD) C-PAD</v>
      </c>
      <c r="GFX118" s="74" t="s">
        <v>112</v>
      </c>
      <c r="GFY118" s="70" t="str">
        <f>+VLOOKUP(GFZ118,[4]FCSTSDV!$C$2:$T$20000,18,0)</f>
        <v>OLD) C-PAD</v>
      </c>
      <c r="GFZ118" s="74" t="s">
        <v>112</v>
      </c>
      <c r="GGA118" s="70" t="str">
        <f>+VLOOKUP(GGB118,[4]FCSTSDV!$C$2:$T$20000,18,0)</f>
        <v>OLD) C-PAD</v>
      </c>
      <c r="GGB118" s="74" t="s">
        <v>112</v>
      </c>
      <c r="GGC118" s="70" t="str">
        <f>+VLOOKUP(GGD118,[4]FCSTSDV!$C$2:$T$20000,18,0)</f>
        <v>OLD) C-PAD</v>
      </c>
      <c r="GGD118" s="74" t="s">
        <v>112</v>
      </c>
      <c r="GGE118" s="70" t="str">
        <f>+VLOOKUP(GGF118,[4]FCSTSDV!$C$2:$T$20000,18,0)</f>
        <v>OLD) C-PAD</v>
      </c>
      <c r="GGF118" s="74" t="s">
        <v>112</v>
      </c>
      <c r="GGG118" s="70" t="str">
        <f>+VLOOKUP(GGH118,[4]FCSTSDV!$C$2:$T$20000,18,0)</f>
        <v>OLD) C-PAD</v>
      </c>
      <c r="GGH118" s="74" t="s">
        <v>112</v>
      </c>
      <c r="GGI118" s="70" t="str">
        <f>+VLOOKUP(GGJ118,[4]FCSTSDV!$C$2:$T$20000,18,0)</f>
        <v>OLD) C-PAD</v>
      </c>
      <c r="GGJ118" s="74" t="s">
        <v>112</v>
      </c>
      <c r="GGK118" s="70" t="str">
        <f>+VLOOKUP(GGL118,[4]FCSTSDV!$C$2:$T$20000,18,0)</f>
        <v>OLD) C-PAD</v>
      </c>
      <c r="GGL118" s="74" t="s">
        <v>112</v>
      </c>
      <c r="GGM118" s="70" t="str">
        <f>+VLOOKUP(GGN118,[4]FCSTSDV!$C$2:$T$20000,18,0)</f>
        <v>OLD) C-PAD</v>
      </c>
      <c r="GGN118" s="74" t="s">
        <v>112</v>
      </c>
      <c r="GGO118" s="70" t="str">
        <f>+VLOOKUP(GGP118,[4]FCSTSDV!$C$2:$T$20000,18,0)</f>
        <v>OLD) C-PAD</v>
      </c>
      <c r="GGP118" s="74" t="s">
        <v>112</v>
      </c>
      <c r="GGQ118" s="70" t="str">
        <f>+VLOOKUP(GGR118,[4]FCSTSDV!$C$2:$T$20000,18,0)</f>
        <v>OLD) C-PAD</v>
      </c>
      <c r="GGR118" s="74" t="s">
        <v>112</v>
      </c>
      <c r="GGS118" s="70" t="str">
        <f>+VLOOKUP(GGT118,[4]FCSTSDV!$C$2:$T$20000,18,0)</f>
        <v>OLD) C-PAD</v>
      </c>
      <c r="GGT118" s="74" t="s">
        <v>112</v>
      </c>
      <c r="GGU118" s="70" t="str">
        <f>+VLOOKUP(GGV118,[4]FCSTSDV!$C$2:$T$20000,18,0)</f>
        <v>OLD) C-PAD</v>
      </c>
      <c r="GGV118" s="74" t="s">
        <v>112</v>
      </c>
      <c r="GGW118" s="70" t="str">
        <f>+VLOOKUP(GGX118,[4]FCSTSDV!$C$2:$T$20000,18,0)</f>
        <v>OLD) C-PAD</v>
      </c>
      <c r="GGX118" s="74" t="s">
        <v>112</v>
      </c>
      <c r="GGY118" s="70" t="str">
        <f>+VLOOKUP(GGZ118,[4]FCSTSDV!$C$2:$T$20000,18,0)</f>
        <v>OLD) C-PAD</v>
      </c>
      <c r="GGZ118" s="74" t="s">
        <v>112</v>
      </c>
      <c r="GHA118" s="70" t="str">
        <f>+VLOOKUP(GHB118,[4]FCSTSDV!$C$2:$T$20000,18,0)</f>
        <v>OLD) C-PAD</v>
      </c>
      <c r="GHB118" s="74" t="s">
        <v>112</v>
      </c>
      <c r="GHC118" s="70" t="str">
        <f>+VLOOKUP(GHD118,[4]FCSTSDV!$C$2:$T$20000,18,0)</f>
        <v>OLD) C-PAD</v>
      </c>
      <c r="GHD118" s="74" t="s">
        <v>112</v>
      </c>
      <c r="GHE118" s="70" t="str">
        <f>+VLOOKUP(GHF118,[4]FCSTSDV!$C$2:$T$20000,18,0)</f>
        <v>OLD) C-PAD</v>
      </c>
      <c r="GHF118" s="74" t="s">
        <v>112</v>
      </c>
      <c r="GHG118" s="70" t="str">
        <f>+VLOOKUP(GHH118,[4]FCSTSDV!$C$2:$T$20000,18,0)</f>
        <v>OLD) C-PAD</v>
      </c>
      <c r="GHH118" s="74" t="s">
        <v>112</v>
      </c>
      <c r="GHI118" s="70" t="str">
        <f>+VLOOKUP(GHJ118,[4]FCSTSDV!$C$2:$T$20000,18,0)</f>
        <v>OLD) C-PAD</v>
      </c>
      <c r="GHJ118" s="74" t="s">
        <v>112</v>
      </c>
      <c r="GHK118" s="70" t="str">
        <f>+VLOOKUP(GHL118,[4]FCSTSDV!$C$2:$T$20000,18,0)</f>
        <v>OLD) C-PAD</v>
      </c>
      <c r="GHL118" s="74" t="s">
        <v>112</v>
      </c>
      <c r="GHM118" s="70" t="str">
        <f>+VLOOKUP(GHN118,[4]FCSTSDV!$C$2:$T$20000,18,0)</f>
        <v>OLD) C-PAD</v>
      </c>
      <c r="GHN118" s="74" t="s">
        <v>112</v>
      </c>
      <c r="GHO118" s="70" t="str">
        <f>+VLOOKUP(GHP118,[4]FCSTSDV!$C$2:$T$20000,18,0)</f>
        <v>OLD) C-PAD</v>
      </c>
      <c r="GHP118" s="74" t="s">
        <v>112</v>
      </c>
      <c r="GHQ118" s="70" t="str">
        <f>+VLOOKUP(GHR118,[4]FCSTSDV!$C$2:$T$20000,18,0)</f>
        <v>OLD) C-PAD</v>
      </c>
      <c r="GHR118" s="74" t="s">
        <v>112</v>
      </c>
      <c r="GHS118" s="70" t="str">
        <f>+VLOOKUP(GHT118,[4]FCSTSDV!$C$2:$T$20000,18,0)</f>
        <v>OLD) C-PAD</v>
      </c>
      <c r="GHT118" s="74" t="s">
        <v>112</v>
      </c>
      <c r="GHU118" s="70" t="str">
        <f>+VLOOKUP(GHV118,[4]FCSTSDV!$C$2:$T$20000,18,0)</f>
        <v>OLD) C-PAD</v>
      </c>
      <c r="GHV118" s="74" t="s">
        <v>112</v>
      </c>
      <c r="GHW118" s="70" t="str">
        <f>+VLOOKUP(GHX118,[4]FCSTSDV!$C$2:$T$20000,18,0)</f>
        <v>OLD) C-PAD</v>
      </c>
      <c r="GHX118" s="74" t="s">
        <v>112</v>
      </c>
      <c r="GHY118" s="70" t="str">
        <f>+VLOOKUP(GHZ118,[4]FCSTSDV!$C$2:$T$20000,18,0)</f>
        <v>OLD) C-PAD</v>
      </c>
      <c r="GHZ118" s="74" t="s">
        <v>112</v>
      </c>
      <c r="GIA118" s="70" t="str">
        <f>+VLOOKUP(GIB118,[4]FCSTSDV!$C$2:$T$20000,18,0)</f>
        <v>OLD) C-PAD</v>
      </c>
      <c r="GIB118" s="74" t="s">
        <v>112</v>
      </c>
      <c r="GIC118" s="70" t="str">
        <f>+VLOOKUP(GID118,[4]FCSTSDV!$C$2:$T$20000,18,0)</f>
        <v>OLD) C-PAD</v>
      </c>
      <c r="GID118" s="74" t="s">
        <v>112</v>
      </c>
      <c r="GIE118" s="70" t="str">
        <f>+VLOOKUP(GIF118,[4]FCSTSDV!$C$2:$T$20000,18,0)</f>
        <v>OLD) C-PAD</v>
      </c>
      <c r="GIF118" s="74" t="s">
        <v>112</v>
      </c>
      <c r="GIG118" s="70" t="str">
        <f>+VLOOKUP(GIH118,[4]FCSTSDV!$C$2:$T$20000,18,0)</f>
        <v>OLD) C-PAD</v>
      </c>
      <c r="GIH118" s="74" t="s">
        <v>112</v>
      </c>
      <c r="GII118" s="70" t="str">
        <f>+VLOOKUP(GIJ118,[4]FCSTSDV!$C$2:$T$20000,18,0)</f>
        <v>OLD) C-PAD</v>
      </c>
      <c r="GIJ118" s="74" t="s">
        <v>112</v>
      </c>
      <c r="GIK118" s="70" t="str">
        <f>+VLOOKUP(GIL118,[4]FCSTSDV!$C$2:$T$20000,18,0)</f>
        <v>OLD) C-PAD</v>
      </c>
      <c r="GIL118" s="74" t="s">
        <v>112</v>
      </c>
      <c r="GIM118" s="70" t="str">
        <f>+VLOOKUP(GIN118,[4]FCSTSDV!$C$2:$T$20000,18,0)</f>
        <v>OLD) C-PAD</v>
      </c>
      <c r="GIN118" s="74" t="s">
        <v>112</v>
      </c>
      <c r="GIO118" s="70" t="str">
        <f>+VLOOKUP(GIP118,[4]FCSTSDV!$C$2:$T$20000,18,0)</f>
        <v>OLD) C-PAD</v>
      </c>
      <c r="GIP118" s="74" t="s">
        <v>112</v>
      </c>
      <c r="GIQ118" s="70" t="str">
        <f>+VLOOKUP(GIR118,[4]FCSTSDV!$C$2:$T$20000,18,0)</f>
        <v>OLD) C-PAD</v>
      </c>
      <c r="GIR118" s="74" t="s">
        <v>112</v>
      </c>
      <c r="GIS118" s="70" t="str">
        <f>+VLOOKUP(GIT118,[4]FCSTSDV!$C$2:$T$20000,18,0)</f>
        <v>OLD) C-PAD</v>
      </c>
      <c r="GIT118" s="74" t="s">
        <v>112</v>
      </c>
      <c r="GIU118" s="70" t="str">
        <f>+VLOOKUP(GIV118,[4]FCSTSDV!$C$2:$T$20000,18,0)</f>
        <v>OLD) C-PAD</v>
      </c>
      <c r="GIV118" s="74" t="s">
        <v>112</v>
      </c>
      <c r="GIW118" s="70" t="str">
        <f>+VLOOKUP(GIX118,[4]FCSTSDV!$C$2:$T$20000,18,0)</f>
        <v>OLD) C-PAD</v>
      </c>
      <c r="GIX118" s="74" t="s">
        <v>112</v>
      </c>
      <c r="GIY118" s="70" t="str">
        <f>+VLOOKUP(GIZ118,[4]FCSTSDV!$C$2:$T$20000,18,0)</f>
        <v>OLD) C-PAD</v>
      </c>
      <c r="GIZ118" s="74" t="s">
        <v>112</v>
      </c>
      <c r="GJA118" s="70" t="str">
        <f>+VLOOKUP(GJB118,[4]FCSTSDV!$C$2:$T$20000,18,0)</f>
        <v>OLD) C-PAD</v>
      </c>
      <c r="GJB118" s="74" t="s">
        <v>112</v>
      </c>
      <c r="GJC118" s="70" t="str">
        <f>+VLOOKUP(GJD118,[4]FCSTSDV!$C$2:$T$20000,18,0)</f>
        <v>OLD) C-PAD</v>
      </c>
      <c r="GJD118" s="74" t="s">
        <v>112</v>
      </c>
      <c r="GJE118" s="70" t="str">
        <f>+VLOOKUP(GJF118,[4]FCSTSDV!$C$2:$T$20000,18,0)</f>
        <v>OLD) C-PAD</v>
      </c>
      <c r="GJF118" s="74" t="s">
        <v>112</v>
      </c>
      <c r="GJG118" s="70" t="str">
        <f>+VLOOKUP(GJH118,[4]FCSTSDV!$C$2:$T$20000,18,0)</f>
        <v>OLD) C-PAD</v>
      </c>
      <c r="GJH118" s="74" t="s">
        <v>112</v>
      </c>
      <c r="GJI118" s="70" t="str">
        <f>+VLOOKUP(GJJ118,[4]FCSTSDV!$C$2:$T$20000,18,0)</f>
        <v>OLD) C-PAD</v>
      </c>
      <c r="GJJ118" s="74" t="s">
        <v>112</v>
      </c>
      <c r="GJK118" s="70" t="str">
        <f>+VLOOKUP(GJL118,[4]FCSTSDV!$C$2:$T$20000,18,0)</f>
        <v>OLD) C-PAD</v>
      </c>
      <c r="GJL118" s="74" t="s">
        <v>112</v>
      </c>
      <c r="GJM118" s="70" t="str">
        <f>+VLOOKUP(GJN118,[4]FCSTSDV!$C$2:$T$20000,18,0)</f>
        <v>OLD) C-PAD</v>
      </c>
      <c r="GJN118" s="74" t="s">
        <v>112</v>
      </c>
      <c r="GJO118" s="70" t="str">
        <f>+VLOOKUP(GJP118,[4]FCSTSDV!$C$2:$T$20000,18,0)</f>
        <v>OLD) C-PAD</v>
      </c>
      <c r="GJP118" s="74" t="s">
        <v>112</v>
      </c>
      <c r="GJQ118" s="70" t="str">
        <f>+VLOOKUP(GJR118,[4]FCSTSDV!$C$2:$T$20000,18,0)</f>
        <v>OLD) C-PAD</v>
      </c>
      <c r="GJR118" s="74" t="s">
        <v>112</v>
      </c>
      <c r="GJS118" s="70" t="str">
        <f>+VLOOKUP(GJT118,[4]FCSTSDV!$C$2:$T$20000,18,0)</f>
        <v>OLD) C-PAD</v>
      </c>
      <c r="GJT118" s="74" t="s">
        <v>112</v>
      </c>
      <c r="GJU118" s="70" t="str">
        <f>+VLOOKUP(GJV118,[4]FCSTSDV!$C$2:$T$20000,18,0)</f>
        <v>OLD) C-PAD</v>
      </c>
      <c r="GJV118" s="74" t="s">
        <v>112</v>
      </c>
      <c r="GJW118" s="70" t="str">
        <f>+VLOOKUP(GJX118,[4]FCSTSDV!$C$2:$T$20000,18,0)</f>
        <v>OLD) C-PAD</v>
      </c>
      <c r="GJX118" s="74" t="s">
        <v>112</v>
      </c>
      <c r="GJY118" s="70" t="str">
        <f>+VLOOKUP(GJZ118,[4]FCSTSDV!$C$2:$T$20000,18,0)</f>
        <v>OLD) C-PAD</v>
      </c>
      <c r="GJZ118" s="74" t="s">
        <v>112</v>
      </c>
      <c r="GKA118" s="70" t="str">
        <f>+VLOOKUP(GKB118,[4]FCSTSDV!$C$2:$T$20000,18,0)</f>
        <v>OLD) C-PAD</v>
      </c>
      <c r="GKB118" s="74" t="s">
        <v>112</v>
      </c>
      <c r="GKC118" s="70" t="str">
        <f>+VLOOKUP(GKD118,[4]FCSTSDV!$C$2:$T$20000,18,0)</f>
        <v>OLD) C-PAD</v>
      </c>
      <c r="GKD118" s="74" t="s">
        <v>112</v>
      </c>
      <c r="GKE118" s="70" t="str">
        <f>+VLOOKUP(GKF118,[4]FCSTSDV!$C$2:$T$20000,18,0)</f>
        <v>OLD) C-PAD</v>
      </c>
      <c r="GKF118" s="74" t="s">
        <v>112</v>
      </c>
      <c r="GKG118" s="70" t="str">
        <f>+VLOOKUP(GKH118,[4]FCSTSDV!$C$2:$T$20000,18,0)</f>
        <v>OLD) C-PAD</v>
      </c>
      <c r="GKH118" s="74" t="s">
        <v>112</v>
      </c>
      <c r="GKI118" s="70" t="str">
        <f>+VLOOKUP(GKJ118,[4]FCSTSDV!$C$2:$T$20000,18,0)</f>
        <v>OLD) C-PAD</v>
      </c>
      <c r="GKJ118" s="74" t="s">
        <v>112</v>
      </c>
      <c r="GKK118" s="70" t="str">
        <f>+VLOOKUP(GKL118,[4]FCSTSDV!$C$2:$T$20000,18,0)</f>
        <v>OLD) C-PAD</v>
      </c>
      <c r="GKL118" s="74" t="s">
        <v>112</v>
      </c>
      <c r="GKM118" s="70" t="str">
        <f>+VLOOKUP(GKN118,[4]FCSTSDV!$C$2:$T$20000,18,0)</f>
        <v>OLD) C-PAD</v>
      </c>
      <c r="GKN118" s="74" t="s">
        <v>112</v>
      </c>
      <c r="GKO118" s="70" t="str">
        <f>+VLOOKUP(GKP118,[4]FCSTSDV!$C$2:$T$20000,18,0)</f>
        <v>OLD) C-PAD</v>
      </c>
      <c r="GKP118" s="74" t="s">
        <v>112</v>
      </c>
      <c r="GKQ118" s="70" t="str">
        <f>+VLOOKUP(GKR118,[4]FCSTSDV!$C$2:$T$20000,18,0)</f>
        <v>OLD) C-PAD</v>
      </c>
      <c r="GKR118" s="74" t="s">
        <v>112</v>
      </c>
      <c r="GKS118" s="70" t="str">
        <f>+VLOOKUP(GKT118,[4]FCSTSDV!$C$2:$T$20000,18,0)</f>
        <v>OLD) C-PAD</v>
      </c>
      <c r="GKT118" s="74" t="s">
        <v>112</v>
      </c>
      <c r="GKU118" s="70" t="str">
        <f>+VLOOKUP(GKV118,[4]FCSTSDV!$C$2:$T$20000,18,0)</f>
        <v>OLD) C-PAD</v>
      </c>
      <c r="GKV118" s="74" t="s">
        <v>112</v>
      </c>
      <c r="GKW118" s="70" t="str">
        <f>+VLOOKUP(GKX118,[4]FCSTSDV!$C$2:$T$20000,18,0)</f>
        <v>OLD) C-PAD</v>
      </c>
      <c r="GKX118" s="74" t="s">
        <v>112</v>
      </c>
      <c r="GKY118" s="70" t="str">
        <f>+VLOOKUP(GKZ118,[4]FCSTSDV!$C$2:$T$20000,18,0)</f>
        <v>OLD) C-PAD</v>
      </c>
      <c r="GKZ118" s="74" t="s">
        <v>112</v>
      </c>
      <c r="GLA118" s="70" t="str">
        <f>+VLOOKUP(GLB118,[4]FCSTSDV!$C$2:$T$20000,18,0)</f>
        <v>OLD) C-PAD</v>
      </c>
      <c r="GLB118" s="74" t="s">
        <v>112</v>
      </c>
      <c r="GLC118" s="70" t="str">
        <f>+VLOOKUP(GLD118,[4]FCSTSDV!$C$2:$T$20000,18,0)</f>
        <v>OLD) C-PAD</v>
      </c>
      <c r="GLD118" s="74" t="s">
        <v>112</v>
      </c>
      <c r="GLE118" s="70" t="str">
        <f>+VLOOKUP(GLF118,[4]FCSTSDV!$C$2:$T$20000,18,0)</f>
        <v>OLD) C-PAD</v>
      </c>
      <c r="GLF118" s="74" t="s">
        <v>112</v>
      </c>
      <c r="GLG118" s="70" t="str">
        <f>+VLOOKUP(GLH118,[4]FCSTSDV!$C$2:$T$20000,18,0)</f>
        <v>OLD) C-PAD</v>
      </c>
      <c r="GLH118" s="74" t="s">
        <v>112</v>
      </c>
      <c r="GLI118" s="70" t="str">
        <f>+VLOOKUP(GLJ118,[4]FCSTSDV!$C$2:$T$20000,18,0)</f>
        <v>OLD) C-PAD</v>
      </c>
      <c r="GLJ118" s="74" t="s">
        <v>112</v>
      </c>
      <c r="GLK118" s="70" t="str">
        <f>+VLOOKUP(GLL118,[4]FCSTSDV!$C$2:$T$20000,18,0)</f>
        <v>OLD) C-PAD</v>
      </c>
      <c r="GLL118" s="74" t="s">
        <v>112</v>
      </c>
      <c r="GLM118" s="70" t="str">
        <f>+VLOOKUP(GLN118,[4]FCSTSDV!$C$2:$T$20000,18,0)</f>
        <v>OLD) C-PAD</v>
      </c>
      <c r="GLN118" s="74" t="s">
        <v>112</v>
      </c>
      <c r="GLO118" s="70" t="str">
        <f>+VLOOKUP(GLP118,[4]FCSTSDV!$C$2:$T$20000,18,0)</f>
        <v>OLD) C-PAD</v>
      </c>
      <c r="GLP118" s="74" t="s">
        <v>112</v>
      </c>
      <c r="GLQ118" s="70" t="str">
        <f>+VLOOKUP(GLR118,[4]FCSTSDV!$C$2:$T$20000,18,0)</f>
        <v>OLD) C-PAD</v>
      </c>
      <c r="GLR118" s="74" t="s">
        <v>112</v>
      </c>
      <c r="GLS118" s="70" t="str">
        <f>+VLOOKUP(GLT118,[4]FCSTSDV!$C$2:$T$20000,18,0)</f>
        <v>OLD) C-PAD</v>
      </c>
      <c r="GLT118" s="74" t="s">
        <v>112</v>
      </c>
      <c r="GLU118" s="70" t="str">
        <f>+VLOOKUP(GLV118,[4]FCSTSDV!$C$2:$T$20000,18,0)</f>
        <v>OLD) C-PAD</v>
      </c>
      <c r="GLV118" s="74" t="s">
        <v>112</v>
      </c>
      <c r="GLW118" s="70" t="str">
        <f>+VLOOKUP(GLX118,[4]FCSTSDV!$C$2:$T$20000,18,0)</f>
        <v>OLD) C-PAD</v>
      </c>
      <c r="GLX118" s="74" t="s">
        <v>112</v>
      </c>
      <c r="GLY118" s="70" t="str">
        <f>+VLOOKUP(GLZ118,[4]FCSTSDV!$C$2:$T$20000,18,0)</f>
        <v>OLD) C-PAD</v>
      </c>
      <c r="GLZ118" s="74" t="s">
        <v>112</v>
      </c>
      <c r="GMA118" s="70" t="str">
        <f>+VLOOKUP(GMB118,[4]FCSTSDV!$C$2:$T$20000,18,0)</f>
        <v>OLD) C-PAD</v>
      </c>
      <c r="GMB118" s="74" t="s">
        <v>112</v>
      </c>
      <c r="GMC118" s="70" t="str">
        <f>+VLOOKUP(GMD118,[4]FCSTSDV!$C$2:$T$20000,18,0)</f>
        <v>OLD) C-PAD</v>
      </c>
      <c r="GMD118" s="74" t="s">
        <v>112</v>
      </c>
      <c r="GME118" s="70" t="str">
        <f>+VLOOKUP(GMF118,[4]FCSTSDV!$C$2:$T$20000,18,0)</f>
        <v>OLD) C-PAD</v>
      </c>
      <c r="GMF118" s="74" t="s">
        <v>112</v>
      </c>
      <c r="GMG118" s="70" t="str">
        <f>+VLOOKUP(GMH118,[4]FCSTSDV!$C$2:$T$20000,18,0)</f>
        <v>OLD) C-PAD</v>
      </c>
      <c r="GMH118" s="74" t="s">
        <v>112</v>
      </c>
      <c r="GMI118" s="70" t="str">
        <f>+VLOOKUP(GMJ118,[4]FCSTSDV!$C$2:$T$20000,18,0)</f>
        <v>OLD) C-PAD</v>
      </c>
      <c r="GMJ118" s="74" t="s">
        <v>112</v>
      </c>
      <c r="GMK118" s="70" t="str">
        <f>+VLOOKUP(GML118,[4]FCSTSDV!$C$2:$T$20000,18,0)</f>
        <v>OLD) C-PAD</v>
      </c>
      <c r="GML118" s="74" t="s">
        <v>112</v>
      </c>
      <c r="GMM118" s="70" t="str">
        <f>+VLOOKUP(GMN118,[4]FCSTSDV!$C$2:$T$20000,18,0)</f>
        <v>OLD) C-PAD</v>
      </c>
      <c r="GMN118" s="74" t="s">
        <v>112</v>
      </c>
      <c r="GMO118" s="70" t="str">
        <f>+VLOOKUP(GMP118,[4]FCSTSDV!$C$2:$T$20000,18,0)</f>
        <v>OLD) C-PAD</v>
      </c>
      <c r="GMP118" s="74" t="s">
        <v>112</v>
      </c>
      <c r="GMQ118" s="70" t="str">
        <f>+VLOOKUP(GMR118,[4]FCSTSDV!$C$2:$T$20000,18,0)</f>
        <v>OLD) C-PAD</v>
      </c>
      <c r="GMR118" s="74" t="s">
        <v>112</v>
      </c>
      <c r="GMS118" s="70" t="str">
        <f>+VLOOKUP(GMT118,[4]FCSTSDV!$C$2:$T$20000,18,0)</f>
        <v>OLD) C-PAD</v>
      </c>
      <c r="GMT118" s="74" t="s">
        <v>112</v>
      </c>
      <c r="GMU118" s="70" t="str">
        <f>+VLOOKUP(GMV118,[4]FCSTSDV!$C$2:$T$20000,18,0)</f>
        <v>OLD) C-PAD</v>
      </c>
      <c r="GMV118" s="74" t="s">
        <v>112</v>
      </c>
      <c r="GMW118" s="70" t="str">
        <f>+VLOOKUP(GMX118,[4]FCSTSDV!$C$2:$T$20000,18,0)</f>
        <v>OLD) C-PAD</v>
      </c>
      <c r="GMX118" s="74" t="s">
        <v>112</v>
      </c>
      <c r="GMY118" s="70" t="str">
        <f>+VLOOKUP(GMZ118,[4]FCSTSDV!$C$2:$T$20000,18,0)</f>
        <v>OLD) C-PAD</v>
      </c>
      <c r="GMZ118" s="74" t="s">
        <v>112</v>
      </c>
      <c r="GNA118" s="70" t="str">
        <f>+VLOOKUP(GNB118,[4]FCSTSDV!$C$2:$T$20000,18,0)</f>
        <v>OLD) C-PAD</v>
      </c>
      <c r="GNB118" s="74" t="s">
        <v>112</v>
      </c>
      <c r="GNC118" s="70" t="str">
        <f>+VLOOKUP(GND118,[4]FCSTSDV!$C$2:$T$20000,18,0)</f>
        <v>OLD) C-PAD</v>
      </c>
      <c r="GND118" s="74" t="s">
        <v>112</v>
      </c>
      <c r="GNE118" s="70" t="str">
        <f>+VLOOKUP(GNF118,[4]FCSTSDV!$C$2:$T$20000,18,0)</f>
        <v>OLD) C-PAD</v>
      </c>
      <c r="GNF118" s="74" t="s">
        <v>112</v>
      </c>
      <c r="GNG118" s="70" t="str">
        <f>+VLOOKUP(GNH118,[4]FCSTSDV!$C$2:$T$20000,18,0)</f>
        <v>OLD) C-PAD</v>
      </c>
      <c r="GNH118" s="74" t="s">
        <v>112</v>
      </c>
      <c r="GNI118" s="70" t="str">
        <f>+VLOOKUP(GNJ118,[4]FCSTSDV!$C$2:$T$20000,18,0)</f>
        <v>OLD) C-PAD</v>
      </c>
      <c r="GNJ118" s="74" t="s">
        <v>112</v>
      </c>
      <c r="GNK118" s="70" t="str">
        <f>+VLOOKUP(GNL118,[4]FCSTSDV!$C$2:$T$20000,18,0)</f>
        <v>OLD) C-PAD</v>
      </c>
      <c r="GNL118" s="74" t="s">
        <v>112</v>
      </c>
      <c r="GNM118" s="70" t="str">
        <f>+VLOOKUP(GNN118,[4]FCSTSDV!$C$2:$T$20000,18,0)</f>
        <v>OLD) C-PAD</v>
      </c>
      <c r="GNN118" s="74" t="s">
        <v>112</v>
      </c>
      <c r="GNO118" s="70" t="str">
        <f>+VLOOKUP(GNP118,[4]FCSTSDV!$C$2:$T$20000,18,0)</f>
        <v>OLD) C-PAD</v>
      </c>
      <c r="GNP118" s="74" t="s">
        <v>112</v>
      </c>
      <c r="GNQ118" s="70" t="str">
        <f>+VLOOKUP(GNR118,[4]FCSTSDV!$C$2:$T$20000,18,0)</f>
        <v>OLD) C-PAD</v>
      </c>
      <c r="GNR118" s="74" t="s">
        <v>112</v>
      </c>
      <c r="GNS118" s="70" t="str">
        <f>+VLOOKUP(GNT118,[4]FCSTSDV!$C$2:$T$20000,18,0)</f>
        <v>OLD) C-PAD</v>
      </c>
      <c r="GNT118" s="74" t="s">
        <v>112</v>
      </c>
      <c r="GNU118" s="70" t="str">
        <f>+VLOOKUP(GNV118,[4]FCSTSDV!$C$2:$T$20000,18,0)</f>
        <v>OLD) C-PAD</v>
      </c>
      <c r="GNV118" s="74" t="s">
        <v>112</v>
      </c>
      <c r="GNW118" s="70" t="str">
        <f>+VLOOKUP(GNX118,[4]FCSTSDV!$C$2:$T$20000,18,0)</f>
        <v>OLD) C-PAD</v>
      </c>
      <c r="GNX118" s="74" t="s">
        <v>112</v>
      </c>
      <c r="GNY118" s="70" t="str">
        <f>+VLOOKUP(GNZ118,[4]FCSTSDV!$C$2:$T$20000,18,0)</f>
        <v>OLD) C-PAD</v>
      </c>
      <c r="GNZ118" s="74" t="s">
        <v>112</v>
      </c>
      <c r="GOA118" s="70" t="str">
        <f>+VLOOKUP(GOB118,[4]FCSTSDV!$C$2:$T$20000,18,0)</f>
        <v>OLD) C-PAD</v>
      </c>
      <c r="GOB118" s="74" t="s">
        <v>112</v>
      </c>
      <c r="GOC118" s="70" t="str">
        <f>+VLOOKUP(GOD118,[4]FCSTSDV!$C$2:$T$20000,18,0)</f>
        <v>OLD) C-PAD</v>
      </c>
      <c r="GOD118" s="74" t="s">
        <v>112</v>
      </c>
      <c r="GOE118" s="70" t="str">
        <f>+VLOOKUP(GOF118,[4]FCSTSDV!$C$2:$T$20000,18,0)</f>
        <v>OLD) C-PAD</v>
      </c>
      <c r="GOF118" s="74" t="s">
        <v>112</v>
      </c>
      <c r="GOG118" s="70" t="str">
        <f>+VLOOKUP(GOH118,[4]FCSTSDV!$C$2:$T$20000,18,0)</f>
        <v>OLD) C-PAD</v>
      </c>
      <c r="GOH118" s="74" t="s">
        <v>112</v>
      </c>
      <c r="GOI118" s="70" t="str">
        <f>+VLOOKUP(GOJ118,[4]FCSTSDV!$C$2:$T$20000,18,0)</f>
        <v>OLD) C-PAD</v>
      </c>
      <c r="GOJ118" s="74" t="s">
        <v>112</v>
      </c>
      <c r="GOK118" s="70" t="str">
        <f>+VLOOKUP(GOL118,[4]FCSTSDV!$C$2:$T$20000,18,0)</f>
        <v>OLD) C-PAD</v>
      </c>
      <c r="GOL118" s="74" t="s">
        <v>112</v>
      </c>
      <c r="GOM118" s="70" t="str">
        <f>+VLOOKUP(GON118,[4]FCSTSDV!$C$2:$T$20000,18,0)</f>
        <v>OLD) C-PAD</v>
      </c>
      <c r="GON118" s="74" t="s">
        <v>112</v>
      </c>
      <c r="GOO118" s="70" t="str">
        <f>+VLOOKUP(GOP118,[4]FCSTSDV!$C$2:$T$20000,18,0)</f>
        <v>OLD) C-PAD</v>
      </c>
      <c r="GOP118" s="74" t="s">
        <v>112</v>
      </c>
      <c r="GOQ118" s="70" t="str">
        <f>+VLOOKUP(GOR118,[4]FCSTSDV!$C$2:$T$20000,18,0)</f>
        <v>OLD) C-PAD</v>
      </c>
      <c r="GOR118" s="74" t="s">
        <v>112</v>
      </c>
      <c r="GOS118" s="70" t="str">
        <f>+VLOOKUP(GOT118,[4]FCSTSDV!$C$2:$T$20000,18,0)</f>
        <v>OLD) C-PAD</v>
      </c>
      <c r="GOT118" s="74" t="s">
        <v>112</v>
      </c>
      <c r="GOU118" s="70" t="str">
        <f>+VLOOKUP(GOV118,[4]FCSTSDV!$C$2:$T$20000,18,0)</f>
        <v>OLD) C-PAD</v>
      </c>
      <c r="GOV118" s="74" t="s">
        <v>112</v>
      </c>
      <c r="GOW118" s="70" t="str">
        <f>+VLOOKUP(GOX118,[4]FCSTSDV!$C$2:$T$20000,18,0)</f>
        <v>OLD) C-PAD</v>
      </c>
      <c r="GOX118" s="74" t="s">
        <v>112</v>
      </c>
      <c r="GOY118" s="70" t="str">
        <f>+VLOOKUP(GOZ118,[4]FCSTSDV!$C$2:$T$20000,18,0)</f>
        <v>OLD) C-PAD</v>
      </c>
      <c r="GOZ118" s="74" t="s">
        <v>112</v>
      </c>
      <c r="GPA118" s="70" t="str">
        <f>+VLOOKUP(GPB118,[4]FCSTSDV!$C$2:$T$20000,18,0)</f>
        <v>OLD) C-PAD</v>
      </c>
      <c r="GPB118" s="74" t="s">
        <v>112</v>
      </c>
      <c r="GPC118" s="70" t="str">
        <f>+VLOOKUP(GPD118,[4]FCSTSDV!$C$2:$T$20000,18,0)</f>
        <v>OLD) C-PAD</v>
      </c>
      <c r="GPD118" s="74" t="s">
        <v>112</v>
      </c>
      <c r="GPE118" s="70" t="str">
        <f>+VLOOKUP(GPF118,[4]FCSTSDV!$C$2:$T$20000,18,0)</f>
        <v>OLD) C-PAD</v>
      </c>
      <c r="GPF118" s="74" t="s">
        <v>112</v>
      </c>
      <c r="GPG118" s="70" t="str">
        <f>+VLOOKUP(GPH118,[4]FCSTSDV!$C$2:$T$20000,18,0)</f>
        <v>OLD) C-PAD</v>
      </c>
      <c r="GPH118" s="74" t="s">
        <v>112</v>
      </c>
      <c r="GPI118" s="70" t="str">
        <f>+VLOOKUP(GPJ118,[4]FCSTSDV!$C$2:$T$20000,18,0)</f>
        <v>OLD) C-PAD</v>
      </c>
      <c r="GPJ118" s="74" t="s">
        <v>112</v>
      </c>
      <c r="GPK118" s="70" t="str">
        <f>+VLOOKUP(GPL118,[4]FCSTSDV!$C$2:$T$20000,18,0)</f>
        <v>OLD) C-PAD</v>
      </c>
      <c r="GPL118" s="74" t="s">
        <v>112</v>
      </c>
      <c r="GPM118" s="70" t="str">
        <f>+VLOOKUP(GPN118,[4]FCSTSDV!$C$2:$T$20000,18,0)</f>
        <v>OLD) C-PAD</v>
      </c>
      <c r="GPN118" s="74" t="s">
        <v>112</v>
      </c>
      <c r="GPO118" s="70" t="str">
        <f>+VLOOKUP(GPP118,[4]FCSTSDV!$C$2:$T$20000,18,0)</f>
        <v>OLD) C-PAD</v>
      </c>
      <c r="GPP118" s="74" t="s">
        <v>112</v>
      </c>
      <c r="GPQ118" s="70" t="str">
        <f>+VLOOKUP(GPR118,[4]FCSTSDV!$C$2:$T$20000,18,0)</f>
        <v>OLD) C-PAD</v>
      </c>
      <c r="GPR118" s="74" t="s">
        <v>112</v>
      </c>
      <c r="GPS118" s="70" t="str">
        <f>+VLOOKUP(GPT118,[4]FCSTSDV!$C$2:$T$20000,18,0)</f>
        <v>OLD) C-PAD</v>
      </c>
      <c r="GPT118" s="74" t="s">
        <v>112</v>
      </c>
      <c r="GPU118" s="70" t="str">
        <f>+VLOOKUP(GPV118,[4]FCSTSDV!$C$2:$T$20000,18,0)</f>
        <v>OLD) C-PAD</v>
      </c>
      <c r="GPV118" s="74" t="s">
        <v>112</v>
      </c>
      <c r="GPW118" s="70" t="str">
        <f>+VLOOKUP(GPX118,[4]FCSTSDV!$C$2:$T$20000,18,0)</f>
        <v>OLD) C-PAD</v>
      </c>
      <c r="GPX118" s="74" t="s">
        <v>112</v>
      </c>
      <c r="GPY118" s="70" t="str">
        <f>+VLOOKUP(GPZ118,[4]FCSTSDV!$C$2:$T$20000,18,0)</f>
        <v>OLD) C-PAD</v>
      </c>
      <c r="GPZ118" s="74" t="s">
        <v>112</v>
      </c>
      <c r="GQA118" s="70" t="str">
        <f>+VLOOKUP(GQB118,[4]FCSTSDV!$C$2:$T$20000,18,0)</f>
        <v>OLD) C-PAD</v>
      </c>
      <c r="GQB118" s="74" t="s">
        <v>112</v>
      </c>
      <c r="GQC118" s="70" t="str">
        <f>+VLOOKUP(GQD118,[4]FCSTSDV!$C$2:$T$20000,18,0)</f>
        <v>OLD) C-PAD</v>
      </c>
      <c r="GQD118" s="74" t="s">
        <v>112</v>
      </c>
      <c r="GQE118" s="70" t="str">
        <f>+VLOOKUP(GQF118,[4]FCSTSDV!$C$2:$T$20000,18,0)</f>
        <v>OLD) C-PAD</v>
      </c>
      <c r="GQF118" s="74" t="s">
        <v>112</v>
      </c>
      <c r="GQG118" s="70" t="str">
        <f>+VLOOKUP(GQH118,[4]FCSTSDV!$C$2:$T$20000,18,0)</f>
        <v>OLD) C-PAD</v>
      </c>
      <c r="GQH118" s="74" t="s">
        <v>112</v>
      </c>
      <c r="GQI118" s="70" t="str">
        <f>+VLOOKUP(GQJ118,[4]FCSTSDV!$C$2:$T$20000,18,0)</f>
        <v>OLD) C-PAD</v>
      </c>
      <c r="GQJ118" s="74" t="s">
        <v>112</v>
      </c>
      <c r="GQK118" s="70" t="str">
        <f>+VLOOKUP(GQL118,[4]FCSTSDV!$C$2:$T$20000,18,0)</f>
        <v>OLD) C-PAD</v>
      </c>
      <c r="GQL118" s="74" t="s">
        <v>112</v>
      </c>
      <c r="GQM118" s="70" t="str">
        <f>+VLOOKUP(GQN118,[4]FCSTSDV!$C$2:$T$20000,18,0)</f>
        <v>OLD) C-PAD</v>
      </c>
      <c r="GQN118" s="74" t="s">
        <v>112</v>
      </c>
      <c r="GQO118" s="70" t="str">
        <f>+VLOOKUP(GQP118,[4]FCSTSDV!$C$2:$T$20000,18,0)</f>
        <v>OLD) C-PAD</v>
      </c>
      <c r="GQP118" s="74" t="s">
        <v>112</v>
      </c>
      <c r="GQQ118" s="70" t="str">
        <f>+VLOOKUP(GQR118,[4]FCSTSDV!$C$2:$T$20000,18,0)</f>
        <v>OLD) C-PAD</v>
      </c>
      <c r="GQR118" s="74" t="s">
        <v>112</v>
      </c>
      <c r="GQS118" s="70" t="str">
        <f>+VLOOKUP(GQT118,[4]FCSTSDV!$C$2:$T$20000,18,0)</f>
        <v>OLD) C-PAD</v>
      </c>
      <c r="GQT118" s="74" t="s">
        <v>112</v>
      </c>
      <c r="GQU118" s="70" t="str">
        <f>+VLOOKUP(GQV118,[4]FCSTSDV!$C$2:$T$20000,18,0)</f>
        <v>OLD) C-PAD</v>
      </c>
      <c r="GQV118" s="74" t="s">
        <v>112</v>
      </c>
      <c r="GQW118" s="70" t="str">
        <f>+VLOOKUP(GQX118,[4]FCSTSDV!$C$2:$T$20000,18,0)</f>
        <v>OLD) C-PAD</v>
      </c>
      <c r="GQX118" s="74" t="s">
        <v>112</v>
      </c>
      <c r="GQY118" s="70" t="str">
        <f>+VLOOKUP(GQZ118,[4]FCSTSDV!$C$2:$T$20000,18,0)</f>
        <v>OLD) C-PAD</v>
      </c>
      <c r="GQZ118" s="74" t="s">
        <v>112</v>
      </c>
      <c r="GRA118" s="70" t="str">
        <f>+VLOOKUP(GRB118,[4]FCSTSDV!$C$2:$T$20000,18,0)</f>
        <v>OLD) C-PAD</v>
      </c>
      <c r="GRB118" s="74" t="s">
        <v>112</v>
      </c>
      <c r="GRC118" s="70" t="str">
        <f>+VLOOKUP(GRD118,[4]FCSTSDV!$C$2:$T$20000,18,0)</f>
        <v>OLD) C-PAD</v>
      </c>
      <c r="GRD118" s="74" t="s">
        <v>112</v>
      </c>
      <c r="GRE118" s="70" t="str">
        <f>+VLOOKUP(GRF118,[4]FCSTSDV!$C$2:$T$20000,18,0)</f>
        <v>OLD) C-PAD</v>
      </c>
      <c r="GRF118" s="74" t="s">
        <v>112</v>
      </c>
      <c r="GRG118" s="70" t="str">
        <f>+VLOOKUP(GRH118,[4]FCSTSDV!$C$2:$T$20000,18,0)</f>
        <v>OLD) C-PAD</v>
      </c>
      <c r="GRH118" s="74" t="s">
        <v>112</v>
      </c>
      <c r="GRI118" s="70" t="str">
        <f>+VLOOKUP(GRJ118,[4]FCSTSDV!$C$2:$T$20000,18,0)</f>
        <v>OLD) C-PAD</v>
      </c>
      <c r="GRJ118" s="74" t="s">
        <v>112</v>
      </c>
      <c r="GRK118" s="70" t="str">
        <f>+VLOOKUP(GRL118,[4]FCSTSDV!$C$2:$T$20000,18,0)</f>
        <v>OLD) C-PAD</v>
      </c>
      <c r="GRL118" s="74" t="s">
        <v>112</v>
      </c>
      <c r="GRM118" s="70" t="str">
        <f>+VLOOKUP(GRN118,[4]FCSTSDV!$C$2:$T$20000,18,0)</f>
        <v>OLD) C-PAD</v>
      </c>
      <c r="GRN118" s="74" t="s">
        <v>112</v>
      </c>
      <c r="GRO118" s="70" t="str">
        <f>+VLOOKUP(GRP118,[4]FCSTSDV!$C$2:$T$20000,18,0)</f>
        <v>OLD) C-PAD</v>
      </c>
      <c r="GRP118" s="74" t="s">
        <v>112</v>
      </c>
      <c r="GRQ118" s="70" t="str">
        <f>+VLOOKUP(GRR118,[4]FCSTSDV!$C$2:$T$20000,18,0)</f>
        <v>OLD) C-PAD</v>
      </c>
      <c r="GRR118" s="74" t="s">
        <v>112</v>
      </c>
      <c r="GRS118" s="70" t="str">
        <f>+VLOOKUP(GRT118,[4]FCSTSDV!$C$2:$T$20000,18,0)</f>
        <v>OLD) C-PAD</v>
      </c>
      <c r="GRT118" s="74" t="s">
        <v>112</v>
      </c>
      <c r="GRU118" s="70" t="str">
        <f>+VLOOKUP(GRV118,[4]FCSTSDV!$C$2:$T$20000,18,0)</f>
        <v>OLD) C-PAD</v>
      </c>
      <c r="GRV118" s="74" t="s">
        <v>112</v>
      </c>
      <c r="GRW118" s="70" t="str">
        <f>+VLOOKUP(GRX118,[4]FCSTSDV!$C$2:$T$20000,18,0)</f>
        <v>OLD) C-PAD</v>
      </c>
      <c r="GRX118" s="74" t="s">
        <v>112</v>
      </c>
      <c r="GRY118" s="70" t="str">
        <f>+VLOOKUP(GRZ118,[4]FCSTSDV!$C$2:$T$20000,18,0)</f>
        <v>OLD) C-PAD</v>
      </c>
      <c r="GRZ118" s="74" t="s">
        <v>112</v>
      </c>
      <c r="GSA118" s="70" t="str">
        <f>+VLOOKUP(GSB118,[4]FCSTSDV!$C$2:$T$20000,18,0)</f>
        <v>OLD) C-PAD</v>
      </c>
      <c r="GSB118" s="74" t="s">
        <v>112</v>
      </c>
      <c r="GSC118" s="70" t="str">
        <f>+VLOOKUP(GSD118,[4]FCSTSDV!$C$2:$T$20000,18,0)</f>
        <v>OLD) C-PAD</v>
      </c>
      <c r="GSD118" s="74" t="s">
        <v>112</v>
      </c>
      <c r="GSE118" s="70" t="str">
        <f>+VLOOKUP(GSF118,[4]FCSTSDV!$C$2:$T$20000,18,0)</f>
        <v>OLD) C-PAD</v>
      </c>
      <c r="GSF118" s="74" t="s">
        <v>112</v>
      </c>
      <c r="GSG118" s="70" t="str">
        <f>+VLOOKUP(GSH118,[4]FCSTSDV!$C$2:$T$20000,18,0)</f>
        <v>OLD) C-PAD</v>
      </c>
      <c r="GSH118" s="74" t="s">
        <v>112</v>
      </c>
      <c r="GSI118" s="70" t="str">
        <f>+VLOOKUP(GSJ118,[4]FCSTSDV!$C$2:$T$20000,18,0)</f>
        <v>OLD) C-PAD</v>
      </c>
      <c r="GSJ118" s="74" t="s">
        <v>112</v>
      </c>
      <c r="GSK118" s="70" t="str">
        <f>+VLOOKUP(GSL118,[4]FCSTSDV!$C$2:$T$20000,18,0)</f>
        <v>OLD) C-PAD</v>
      </c>
      <c r="GSL118" s="74" t="s">
        <v>112</v>
      </c>
      <c r="GSM118" s="70" t="str">
        <f>+VLOOKUP(GSN118,[4]FCSTSDV!$C$2:$T$20000,18,0)</f>
        <v>OLD) C-PAD</v>
      </c>
      <c r="GSN118" s="74" t="s">
        <v>112</v>
      </c>
      <c r="GSO118" s="70" t="str">
        <f>+VLOOKUP(GSP118,[4]FCSTSDV!$C$2:$T$20000,18,0)</f>
        <v>OLD) C-PAD</v>
      </c>
      <c r="GSP118" s="74" t="s">
        <v>112</v>
      </c>
      <c r="GSQ118" s="70" t="str">
        <f>+VLOOKUP(GSR118,[4]FCSTSDV!$C$2:$T$20000,18,0)</f>
        <v>OLD) C-PAD</v>
      </c>
      <c r="GSR118" s="74" t="s">
        <v>112</v>
      </c>
      <c r="GSS118" s="70" t="str">
        <f>+VLOOKUP(GST118,[4]FCSTSDV!$C$2:$T$20000,18,0)</f>
        <v>OLD) C-PAD</v>
      </c>
      <c r="GST118" s="74" t="s">
        <v>112</v>
      </c>
      <c r="GSU118" s="70" t="str">
        <f>+VLOOKUP(GSV118,[4]FCSTSDV!$C$2:$T$20000,18,0)</f>
        <v>OLD) C-PAD</v>
      </c>
      <c r="GSV118" s="74" t="s">
        <v>112</v>
      </c>
      <c r="GSW118" s="70" t="str">
        <f>+VLOOKUP(GSX118,[4]FCSTSDV!$C$2:$T$20000,18,0)</f>
        <v>OLD) C-PAD</v>
      </c>
      <c r="GSX118" s="74" t="s">
        <v>112</v>
      </c>
      <c r="GSY118" s="70" t="str">
        <f>+VLOOKUP(GSZ118,[4]FCSTSDV!$C$2:$T$20000,18,0)</f>
        <v>OLD) C-PAD</v>
      </c>
      <c r="GSZ118" s="74" t="s">
        <v>112</v>
      </c>
      <c r="GTA118" s="70" t="str">
        <f>+VLOOKUP(GTB118,[4]FCSTSDV!$C$2:$T$20000,18,0)</f>
        <v>OLD) C-PAD</v>
      </c>
      <c r="GTB118" s="74" t="s">
        <v>112</v>
      </c>
      <c r="GTC118" s="70" t="str">
        <f>+VLOOKUP(GTD118,[4]FCSTSDV!$C$2:$T$20000,18,0)</f>
        <v>OLD) C-PAD</v>
      </c>
      <c r="GTD118" s="74" t="s">
        <v>112</v>
      </c>
      <c r="GTE118" s="70" t="str">
        <f>+VLOOKUP(GTF118,[4]FCSTSDV!$C$2:$T$20000,18,0)</f>
        <v>OLD) C-PAD</v>
      </c>
      <c r="GTF118" s="74" t="s">
        <v>112</v>
      </c>
      <c r="GTG118" s="70" t="str">
        <f>+VLOOKUP(GTH118,[4]FCSTSDV!$C$2:$T$20000,18,0)</f>
        <v>OLD) C-PAD</v>
      </c>
      <c r="GTH118" s="74" t="s">
        <v>112</v>
      </c>
      <c r="GTI118" s="70" t="str">
        <f>+VLOOKUP(GTJ118,[4]FCSTSDV!$C$2:$T$20000,18,0)</f>
        <v>OLD) C-PAD</v>
      </c>
      <c r="GTJ118" s="74" t="s">
        <v>112</v>
      </c>
      <c r="GTK118" s="70" t="str">
        <f>+VLOOKUP(GTL118,[4]FCSTSDV!$C$2:$T$20000,18,0)</f>
        <v>OLD) C-PAD</v>
      </c>
      <c r="GTL118" s="74" t="s">
        <v>112</v>
      </c>
      <c r="GTM118" s="70" t="str">
        <f>+VLOOKUP(GTN118,[4]FCSTSDV!$C$2:$T$20000,18,0)</f>
        <v>OLD) C-PAD</v>
      </c>
      <c r="GTN118" s="74" t="s">
        <v>112</v>
      </c>
      <c r="GTO118" s="70" t="str">
        <f>+VLOOKUP(GTP118,[4]FCSTSDV!$C$2:$T$20000,18,0)</f>
        <v>OLD) C-PAD</v>
      </c>
      <c r="GTP118" s="74" t="s">
        <v>112</v>
      </c>
      <c r="GTQ118" s="70" t="str">
        <f>+VLOOKUP(GTR118,[4]FCSTSDV!$C$2:$T$20000,18,0)</f>
        <v>OLD) C-PAD</v>
      </c>
      <c r="GTR118" s="74" t="s">
        <v>112</v>
      </c>
      <c r="GTS118" s="70" t="str">
        <f>+VLOOKUP(GTT118,[4]FCSTSDV!$C$2:$T$20000,18,0)</f>
        <v>OLD) C-PAD</v>
      </c>
      <c r="GTT118" s="74" t="s">
        <v>112</v>
      </c>
      <c r="GTU118" s="70" t="str">
        <f>+VLOOKUP(GTV118,[4]FCSTSDV!$C$2:$T$20000,18,0)</f>
        <v>OLD) C-PAD</v>
      </c>
      <c r="GTV118" s="74" t="s">
        <v>112</v>
      </c>
      <c r="GTW118" s="70" t="str">
        <f>+VLOOKUP(GTX118,[4]FCSTSDV!$C$2:$T$20000,18,0)</f>
        <v>OLD) C-PAD</v>
      </c>
      <c r="GTX118" s="74" t="s">
        <v>112</v>
      </c>
      <c r="GTY118" s="70" t="str">
        <f>+VLOOKUP(GTZ118,[4]FCSTSDV!$C$2:$T$20000,18,0)</f>
        <v>OLD) C-PAD</v>
      </c>
      <c r="GTZ118" s="74" t="s">
        <v>112</v>
      </c>
      <c r="GUA118" s="70" t="str">
        <f>+VLOOKUP(GUB118,[4]FCSTSDV!$C$2:$T$20000,18,0)</f>
        <v>OLD) C-PAD</v>
      </c>
      <c r="GUB118" s="74" t="s">
        <v>112</v>
      </c>
      <c r="GUC118" s="70" t="str">
        <f>+VLOOKUP(GUD118,[4]FCSTSDV!$C$2:$T$20000,18,0)</f>
        <v>OLD) C-PAD</v>
      </c>
      <c r="GUD118" s="74" t="s">
        <v>112</v>
      </c>
      <c r="GUE118" s="70" t="str">
        <f>+VLOOKUP(GUF118,[4]FCSTSDV!$C$2:$T$20000,18,0)</f>
        <v>OLD) C-PAD</v>
      </c>
      <c r="GUF118" s="74" t="s">
        <v>112</v>
      </c>
      <c r="GUG118" s="70" t="str">
        <f>+VLOOKUP(GUH118,[4]FCSTSDV!$C$2:$T$20000,18,0)</f>
        <v>OLD) C-PAD</v>
      </c>
      <c r="GUH118" s="74" t="s">
        <v>112</v>
      </c>
      <c r="GUI118" s="70" t="str">
        <f>+VLOOKUP(GUJ118,[4]FCSTSDV!$C$2:$T$20000,18,0)</f>
        <v>OLD) C-PAD</v>
      </c>
      <c r="GUJ118" s="74" t="s">
        <v>112</v>
      </c>
      <c r="GUK118" s="70" t="str">
        <f>+VLOOKUP(GUL118,[4]FCSTSDV!$C$2:$T$20000,18,0)</f>
        <v>OLD) C-PAD</v>
      </c>
      <c r="GUL118" s="74" t="s">
        <v>112</v>
      </c>
      <c r="GUM118" s="70" t="str">
        <f>+VLOOKUP(GUN118,[4]FCSTSDV!$C$2:$T$20000,18,0)</f>
        <v>OLD) C-PAD</v>
      </c>
      <c r="GUN118" s="74" t="s">
        <v>112</v>
      </c>
      <c r="GUO118" s="70" t="str">
        <f>+VLOOKUP(GUP118,[4]FCSTSDV!$C$2:$T$20000,18,0)</f>
        <v>OLD) C-PAD</v>
      </c>
      <c r="GUP118" s="74" t="s">
        <v>112</v>
      </c>
      <c r="GUQ118" s="70" t="str">
        <f>+VLOOKUP(GUR118,[4]FCSTSDV!$C$2:$T$20000,18,0)</f>
        <v>OLD) C-PAD</v>
      </c>
      <c r="GUR118" s="74" t="s">
        <v>112</v>
      </c>
      <c r="GUS118" s="70" t="str">
        <f>+VLOOKUP(GUT118,[4]FCSTSDV!$C$2:$T$20000,18,0)</f>
        <v>OLD) C-PAD</v>
      </c>
      <c r="GUT118" s="74" t="s">
        <v>112</v>
      </c>
      <c r="GUU118" s="70" t="str">
        <f>+VLOOKUP(GUV118,[4]FCSTSDV!$C$2:$T$20000,18,0)</f>
        <v>OLD) C-PAD</v>
      </c>
      <c r="GUV118" s="74" t="s">
        <v>112</v>
      </c>
      <c r="GUW118" s="70" t="str">
        <f>+VLOOKUP(GUX118,[4]FCSTSDV!$C$2:$T$20000,18,0)</f>
        <v>OLD) C-PAD</v>
      </c>
      <c r="GUX118" s="74" t="s">
        <v>112</v>
      </c>
      <c r="GUY118" s="70" t="str">
        <f>+VLOOKUP(GUZ118,[4]FCSTSDV!$C$2:$T$20000,18,0)</f>
        <v>OLD) C-PAD</v>
      </c>
      <c r="GUZ118" s="74" t="s">
        <v>112</v>
      </c>
      <c r="GVA118" s="70" t="str">
        <f>+VLOOKUP(GVB118,[4]FCSTSDV!$C$2:$T$20000,18,0)</f>
        <v>OLD) C-PAD</v>
      </c>
      <c r="GVB118" s="74" t="s">
        <v>112</v>
      </c>
      <c r="GVC118" s="70" t="str">
        <f>+VLOOKUP(GVD118,[4]FCSTSDV!$C$2:$T$20000,18,0)</f>
        <v>OLD) C-PAD</v>
      </c>
      <c r="GVD118" s="74" t="s">
        <v>112</v>
      </c>
      <c r="GVE118" s="70" t="str">
        <f>+VLOOKUP(GVF118,[4]FCSTSDV!$C$2:$T$20000,18,0)</f>
        <v>OLD) C-PAD</v>
      </c>
      <c r="GVF118" s="74" t="s">
        <v>112</v>
      </c>
      <c r="GVG118" s="70" t="str">
        <f>+VLOOKUP(GVH118,[4]FCSTSDV!$C$2:$T$20000,18,0)</f>
        <v>OLD) C-PAD</v>
      </c>
      <c r="GVH118" s="74" t="s">
        <v>112</v>
      </c>
      <c r="GVI118" s="70" t="str">
        <f>+VLOOKUP(GVJ118,[4]FCSTSDV!$C$2:$T$20000,18,0)</f>
        <v>OLD) C-PAD</v>
      </c>
      <c r="GVJ118" s="74" t="s">
        <v>112</v>
      </c>
      <c r="GVK118" s="70" t="str">
        <f>+VLOOKUP(GVL118,[4]FCSTSDV!$C$2:$T$20000,18,0)</f>
        <v>OLD) C-PAD</v>
      </c>
      <c r="GVL118" s="74" t="s">
        <v>112</v>
      </c>
      <c r="GVM118" s="70" t="str">
        <f>+VLOOKUP(GVN118,[4]FCSTSDV!$C$2:$T$20000,18,0)</f>
        <v>OLD) C-PAD</v>
      </c>
      <c r="GVN118" s="74" t="s">
        <v>112</v>
      </c>
      <c r="GVO118" s="70" t="str">
        <f>+VLOOKUP(GVP118,[4]FCSTSDV!$C$2:$T$20000,18,0)</f>
        <v>OLD) C-PAD</v>
      </c>
      <c r="GVP118" s="74" t="s">
        <v>112</v>
      </c>
      <c r="GVQ118" s="70" t="str">
        <f>+VLOOKUP(GVR118,[4]FCSTSDV!$C$2:$T$20000,18,0)</f>
        <v>OLD) C-PAD</v>
      </c>
      <c r="GVR118" s="74" t="s">
        <v>112</v>
      </c>
      <c r="GVS118" s="70" t="str">
        <f>+VLOOKUP(GVT118,[4]FCSTSDV!$C$2:$T$20000,18,0)</f>
        <v>OLD) C-PAD</v>
      </c>
      <c r="GVT118" s="74" t="s">
        <v>112</v>
      </c>
      <c r="GVU118" s="70" t="str">
        <f>+VLOOKUP(GVV118,[4]FCSTSDV!$C$2:$T$20000,18,0)</f>
        <v>OLD) C-PAD</v>
      </c>
      <c r="GVV118" s="74" t="s">
        <v>112</v>
      </c>
      <c r="GVW118" s="70" t="str">
        <f>+VLOOKUP(GVX118,[4]FCSTSDV!$C$2:$T$20000,18,0)</f>
        <v>OLD) C-PAD</v>
      </c>
      <c r="GVX118" s="74" t="s">
        <v>112</v>
      </c>
      <c r="GVY118" s="70" t="str">
        <f>+VLOOKUP(GVZ118,[4]FCSTSDV!$C$2:$T$20000,18,0)</f>
        <v>OLD) C-PAD</v>
      </c>
      <c r="GVZ118" s="74" t="s">
        <v>112</v>
      </c>
      <c r="GWA118" s="70" t="str">
        <f>+VLOOKUP(GWB118,[4]FCSTSDV!$C$2:$T$20000,18,0)</f>
        <v>OLD) C-PAD</v>
      </c>
      <c r="GWB118" s="74" t="s">
        <v>112</v>
      </c>
      <c r="GWC118" s="70" t="str">
        <f>+VLOOKUP(GWD118,[4]FCSTSDV!$C$2:$T$20000,18,0)</f>
        <v>OLD) C-PAD</v>
      </c>
      <c r="GWD118" s="74" t="s">
        <v>112</v>
      </c>
      <c r="GWE118" s="70" t="str">
        <f>+VLOOKUP(GWF118,[4]FCSTSDV!$C$2:$T$20000,18,0)</f>
        <v>OLD) C-PAD</v>
      </c>
      <c r="GWF118" s="74" t="s">
        <v>112</v>
      </c>
      <c r="GWG118" s="70" t="str">
        <f>+VLOOKUP(GWH118,[4]FCSTSDV!$C$2:$T$20000,18,0)</f>
        <v>OLD) C-PAD</v>
      </c>
      <c r="GWH118" s="74" t="s">
        <v>112</v>
      </c>
      <c r="GWI118" s="70" t="str">
        <f>+VLOOKUP(GWJ118,[4]FCSTSDV!$C$2:$T$20000,18,0)</f>
        <v>OLD) C-PAD</v>
      </c>
      <c r="GWJ118" s="74" t="s">
        <v>112</v>
      </c>
      <c r="GWK118" s="70" t="str">
        <f>+VLOOKUP(GWL118,[4]FCSTSDV!$C$2:$T$20000,18,0)</f>
        <v>OLD) C-PAD</v>
      </c>
      <c r="GWL118" s="74" t="s">
        <v>112</v>
      </c>
      <c r="GWM118" s="70" t="str">
        <f>+VLOOKUP(GWN118,[4]FCSTSDV!$C$2:$T$20000,18,0)</f>
        <v>OLD) C-PAD</v>
      </c>
      <c r="GWN118" s="74" t="s">
        <v>112</v>
      </c>
      <c r="GWO118" s="70" t="str">
        <f>+VLOOKUP(GWP118,[4]FCSTSDV!$C$2:$T$20000,18,0)</f>
        <v>OLD) C-PAD</v>
      </c>
      <c r="GWP118" s="74" t="s">
        <v>112</v>
      </c>
      <c r="GWQ118" s="70" t="str">
        <f>+VLOOKUP(GWR118,[4]FCSTSDV!$C$2:$T$20000,18,0)</f>
        <v>OLD) C-PAD</v>
      </c>
      <c r="GWR118" s="74" t="s">
        <v>112</v>
      </c>
      <c r="GWS118" s="70" t="str">
        <f>+VLOOKUP(GWT118,[4]FCSTSDV!$C$2:$T$20000,18,0)</f>
        <v>OLD) C-PAD</v>
      </c>
      <c r="GWT118" s="74" t="s">
        <v>112</v>
      </c>
      <c r="GWU118" s="70" t="str">
        <f>+VLOOKUP(GWV118,[4]FCSTSDV!$C$2:$T$20000,18,0)</f>
        <v>OLD) C-PAD</v>
      </c>
      <c r="GWV118" s="74" t="s">
        <v>112</v>
      </c>
      <c r="GWW118" s="70" t="str">
        <f>+VLOOKUP(GWX118,[4]FCSTSDV!$C$2:$T$20000,18,0)</f>
        <v>OLD) C-PAD</v>
      </c>
      <c r="GWX118" s="74" t="s">
        <v>112</v>
      </c>
      <c r="GWY118" s="70" t="str">
        <f>+VLOOKUP(GWZ118,[4]FCSTSDV!$C$2:$T$20000,18,0)</f>
        <v>OLD) C-PAD</v>
      </c>
      <c r="GWZ118" s="74" t="s">
        <v>112</v>
      </c>
      <c r="GXA118" s="70" t="str">
        <f>+VLOOKUP(GXB118,[4]FCSTSDV!$C$2:$T$20000,18,0)</f>
        <v>OLD) C-PAD</v>
      </c>
      <c r="GXB118" s="74" t="s">
        <v>112</v>
      </c>
      <c r="GXC118" s="70" t="str">
        <f>+VLOOKUP(GXD118,[4]FCSTSDV!$C$2:$T$20000,18,0)</f>
        <v>OLD) C-PAD</v>
      </c>
      <c r="GXD118" s="74" t="s">
        <v>112</v>
      </c>
      <c r="GXE118" s="70" t="str">
        <f>+VLOOKUP(GXF118,[4]FCSTSDV!$C$2:$T$20000,18,0)</f>
        <v>OLD) C-PAD</v>
      </c>
      <c r="GXF118" s="74" t="s">
        <v>112</v>
      </c>
      <c r="GXG118" s="70" t="str">
        <f>+VLOOKUP(GXH118,[4]FCSTSDV!$C$2:$T$20000,18,0)</f>
        <v>OLD) C-PAD</v>
      </c>
      <c r="GXH118" s="74" t="s">
        <v>112</v>
      </c>
      <c r="GXI118" s="70" t="str">
        <f>+VLOOKUP(GXJ118,[4]FCSTSDV!$C$2:$T$20000,18,0)</f>
        <v>OLD) C-PAD</v>
      </c>
      <c r="GXJ118" s="74" t="s">
        <v>112</v>
      </c>
      <c r="GXK118" s="70" t="str">
        <f>+VLOOKUP(GXL118,[4]FCSTSDV!$C$2:$T$20000,18,0)</f>
        <v>OLD) C-PAD</v>
      </c>
      <c r="GXL118" s="74" t="s">
        <v>112</v>
      </c>
      <c r="GXM118" s="70" t="str">
        <f>+VLOOKUP(GXN118,[4]FCSTSDV!$C$2:$T$20000,18,0)</f>
        <v>OLD) C-PAD</v>
      </c>
      <c r="GXN118" s="74" t="s">
        <v>112</v>
      </c>
      <c r="GXO118" s="70" t="str">
        <f>+VLOOKUP(GXP118,[4]FCSTSDV!$C$2:$T$20000,18,0)</f>
        <v>OLD) C-PAD</v>
      </c>
      <c r="GXP118" s="74" t="s">
        <v>112</v>
      </c>
      <c r="GXQ118" s="70" t="str">
        <f>+VLOOKUP(GXR118,[4]FCSTSDV!$C$2:$T$20000,18,0)</f>
        <v>OLD) C-PAD</v>
      </c>
      <c r="GXR118" s="74" t="s">
        <v>112</v>
      </c>
      <c r="GXS118" s="70" t="str">
        <f>+VLOOKUP(GXT118,[4]FCSTSDV!$C$2:$T$20000,18,0)</f>
        <v>OLD) C-PAD</v>
      </c>
      <c r="GXT118" s="74" t="s">
        <v>112</v>
      </c>
      <c r="GXU118" s="70" t="str">
        <f>+VLOOKUP(GXV118,[4]FCSTSDV!$C$2:$T$20000,18,0)</f>
        <v>OLD) C-PAD</v>
      </c>
      <c r="GXV118" s="74" t="s">
        <v>112</v>
      </c>
      <c r="GXW118" s="70" t="str">
        <f>+VLOOKUP(GXX118,[4]FCSTSDV!$C$2:$T$20000,18,0)</f>
        <v>OLD) C-PAD</v>
      </c>
      <c r="GXX118" s="74" t="s">
        <v>112</v>
      </c>
      <c r="GXY118" s="70" t="str">
        <f>+VLOOKUP(GXZ118,[4]FCSTSDV!$C$2:$T$20000,18,0)</f>
        <v>OLD) C-PAD</v>
      </c>
      <c r="GXZ118" s="74" t="s">
        <v>112</v>
      </c>
      <c r="GYA118" s="70" t="str">
        <f>+VLOOKUP(GYB118,[4]FCSTSDV!$C$2:$T$20000,18,0)</f>
        <v>OLD) C-PAD</v>
      </c>
      <c r="GYB118" s="74" t="s">
        <v>112</v>
      </c>
      <c r="GYC118" s="70" t="str">
        <f>+VLOOKUP(GYD118,[4]FCSTSDV!$C$2:$T$20000,18,0)</f>
        <v>OLD) C-PAD</v>
      </c>
      <c r="GYD118" s="74" t="s">
        <v>112</v>
      </c>
      <c r="GYE118" s="70" t="str">
        <f>+VLOOKUP(GYF118,[4]FCSTSDV!$C$2:$T$20000,18,0)</f>
        <v>OLD) C-PAD</v>
      </c>
      <c r="GYF118" s="74" t="s">
        <v>112</v>
      </c>
      <c r="GYG118" s="70" t="str">
        <f>+VLOOKUP(GYH118,[4]FCSTSDV!$C$2:$T$20000,18,0)</f>
        <v>OLD) C-PAD</v>
      </c>
      <c r="GYH118" s="74" t="s">
        <v>112</v>
      </c>
      <c r="GYI118" s="70" t="str">
        <f>+VLOOKUP(GYJ118,[4]FCSTSDV!$C$2:$T$20000,18,0)</f>
        <v>OLD) C-PAD</v>
      </c>
      <c r="GYJ118" s="74" t="s">
        <v>112</v>
      </c>
      <c r="GYK118" s="70" t="str">
        <f>+VLOOKUP(GYL118,[4]FCSTSDV!$C$2:$T$20000,18,0)</f>
        <v>OLD) C-PAD</v>
      </c>
      <c r="GYL118" s="74" t="s">
        <v>112</v>
      </c>
      <c r="GYM118" s="70" t="str">
        <f>+VLOOKUP(GYN118,[4]FCSTSDV!$C$2:$T$20000,18,0)</f>
        <v>OLD) C-PAD</v>
      </c>
      <c r="GYN118" s="74" t="s">
        <v>112</v>
      </c>
      <c r="GYO118" s="70" t="str">
        <f>+VLOOKUP(GYP118,[4]FCSTSDV!$C$2:$T$20000,18,0)</f>
        <v>OLD) C-PAD</v>
      </c>
      <c r="GYP118" s="74" t="s">
        <v>112</v>
      </c>
      <c r="GYQ118" s="70" t="str">
        <f>+VLOOKUP(GYR118,[4]FCSTSDV!$C$2:$T$20000,18,0)</f>
        <v>OLD) C-PAD</v>
      </c>
      <c r="GYR118" s="74" t="s">
        <v>112</v>
      </c>
      <c r="GYS118" s="70" t="str">
        <f>+VLOOKUP(GYT118,[4]FCSTSDV!$C$2:$T$20000,18,0)</f>
        <v>OLD) C-PAD</v>
      </c>
      <c r="GYT118" s="74" t="s">
        <v>112</v>
      </c>
      <c r="GYU118" s="70" t="str">
        <f>+VLOOKUP(GYV118,[4]FCSTSDV!$C$2:$T$20000,18,0)</f>
        <v>OLD) C-PAD</v>
      </c>
      <c r="GYV118" s="74" t="s">
        <v>112</v>
      </c>
      <c r="GYW118" s="70" t="str">
        <f>+VLOOKUP(GYX118,[4]FCSTSDV!$C$2:$T$20000,18,0)</f>
        <v>OLD) C-PAD</v>
      </c>
      <c r="GYX118" s="74" t="s">
        <v>112</v>
      </c>
      <c r="GYY118" s="70" t="str">
        <f>+VLOOKUP(GYZ118,[4]FCSTSDV!$C$2:$T$20000,18,0)</f>
        <v>OLD) C-PAD</v>
      </c>
      <c r="GYZ118" s="74" t="s">
        <v>112</v>
      </c>
      <c r="GZA118" s="70" t="str">
        <f>+VLOOKUP(GZB118,[4]FCSTSDV!$C$2:$T$20000,18,0)</f>
        <v>OLD) C-PAD</v>
      </c>
      <c r="GZB118" s="74" t="s">
        <v>112</v>
      </c>
      <c r="GZC118" s="70" t="str">
        <f>+VLOOKUP(GZD118,[4]FCSTSDV!$C$2:$T$20000,18,0)</f>
        <v>OLD) C-PAD</v>
      </c>
      <c r="GZD118" s="74" t="s">
        <v>112</v>
      </c>
      <c r="GZE118" s="70" t="str">
        <f>+VLOOKUP(GZF118,[4]FCSTSDV!$C$2:$T$20000,18,0)</f>
        <v>OLD) C-PAD</v>
      </c>
      <c r="GZF118" s="74" t="s">
        <v>112</v>
      </c>
      <c r="GZG118" s="70" t="str">
        <f>+VLOOKUP(GZH118,[4]FCSTSDV!$C$2:$T$20000,18,0)</f>
        <v>OLD) C-PAD</v>
      </c>
      <c r="GZH118" s="74" t="s">
        <v>112</v>
      </c>
      <c r="GZI118" s="70" t="str">
        <f>+VLOOKUP(GZJ118,[4]FCSTSDV!$C$2:$T$20000,18,0)</f>
        <v>OLD) C-PAD</v>
      </c>
      <c r="GZJ118" s="74" t="s">
        <v>112</v>
      </c>
      <c r="GZK118" s="70" t="str">
        <f>+VLOOKUP(GZL118,[4]FCSTSDV!$C$2:$T$20000,18,0)</f>
        <v>OLD) C-PAD</v>
      </c>
      <c r="GZL118" s="74" t="s">
        <v>112</v>
      </c>
      <c r="GZM118" s="70" t="str">
        <f>+VLOOKUP(GZN118,[4]FCSTSDV!$C$2:$T$20000,18,0)</f>
        <v>OLD) C-PAD</v>
      </c>
      <c r="GZN118" s="74" t="s">
        <v>112</v>
      </c>
      <c r="GZO118" s="70" t="str">
        <f>+VLOOKUP(GZP118,[4]FCSTSDV!$C$2:$T$20000,18,0)</f>
        <v>OLD) C-PAD</v>
      </c>
      <c r="GZP118" s="74" t="s">
        <v>112</v>
      </c>
      <c r="GZQ118" s="70" t="str">
        <f>+VLOOKUP(GZR118,[4]FCSTSDV!$C$2:$T$20000,18,0)</f>
        <v>OLD) C-PAD</v>
      </c>
      <c r="GZR118" s="74" t="s">
        <v>112</v>
      </c>
      <c r="GZS118" s="70" t="str">
        <f>+VLOOKUP(GZT118,[4]FCSTSDV!$C$2:$T$20000,18,0)</f>
        <v>OLD) C-PAD</v>
      </c>
      <c r="GZT118" s="74" t="s">
        <v>112</v>
      </c>
      <c r="GZU118" s="70" t="str">
        <f>+VLOOKUP(GZV118,[4]FCSTSDV!$C$2:$T$20000,18,0)</f>
        <v>OLD) C-PAD</v>
      </c>
      <c r="GZV118" s="74" t="s">
        <v>112</v>
      </c>
      <c r="GZW118" s="70" t="str">
        <f>+VLOOKUP(GZX118,[4]FCSTSDV!$C$2:$T$20000,18,0)</f>
        <v>OLD) C-PAD</v>
      </c>
      <c r="GZX118" s="74" t="s">
        <v>112</v>
      </c>
      <c r="GZY118" s="70" t="str">
        <f>+VLOOKUP(GZZ118,[4]FCSTSDV!$C$2:$T$20000,18,0)</f>
        <v>OLD) C-PAD</v>
      </c>
      <c r="GZZ118" s="74" t="s">
        <v>112</v>
      </c>
      <c r="HAA118" s="70" t="str">
        <f>+VLOOKUP(HAB118,[4]FCSTSDV!$C$2:$T$20000,18,0)</f>
        <v>OLD) C-PAD</v>
      </c>
      <c r="HAB118" s="74" t="s">
        <v>112</v>
      </c>
      <c r="HAC118" s="70" t="str">
        <f>+VLOOKUP(HAD118,[4]FCSTSDV!$C$2:$T$20000,18,0)</f>
        <v>OLD) C-PAD</v>
      </c>
      <c r="HAD118" s="74" t="s">
        <v>112</v>
      </c>
      <c r="HAE118" s="70" t="str">
        <f>+VLOOKUP(HAF118,[4]FCSTSDV!$C$2:$T$20000,18,0)</f>
        <v>OLD) C-PAD</v>
      </c>
      <c r="HAF118" s="74" t="s">
        <v>112</v>
      </c>
      <c r="HAG118" s="70" t="str">
        <f>+VLOOKUP(HAH118,[4]FCSTSDV!$C$2:$T$20000,18,0)</f>
        <v>OLD) C-PAD</v>
      </c>
      <c r="HAH118" s="74" t="s">
        <v>112</v>
      </c>
      <c r="HAI118" s="70" t="str">
        <f>+VLOOKUP(HAJ118,[4]FCSTSDV!$C$2:$T$20000,18,0)</f>
        <v>OLD) C-PAD</v>
      </c>
      <c r="HAJ118" s="74" t="s">
        <v>112</v>
      </c>
      <c r="HAK118" s="70" t="str">
        <f>+VLOOKUP(HAL118,[4]FCSTSDV!$C$2:$T$20000,18,0)</f>
        <v>OLD) C-PAD</v>
      </c>
      <c r="HAL118" s="74" t="s">
        <v>112</v>
      </c>
      <c r="HAM118" s="70" t="str">
        <f>+VLOOKUP(HAN118,[4]FCSTSDV!$C$2:$T$20000,18,0)</f>
        <v>OLD) C-PAD</v>
      </c>
      <c r="HAN118" s="74" t="s">
        <v>112</v>
      </c>
      <c r="HAO118" s="70" t="str">
        <f>+VLOOKUP(HAP118,[4]FCSTSDV!$C$2:$T$20000,18,0)</f>
        <v>OLD) C-PAD</v>
      </c>
      <c r="HAP118" s="74" t="s">
        <v>112</v>
      </c>
      <c r="HAQ118" s="70" t="str">
        <f>+VLOOKUP(HAR118,[4]FCSTSDV!$C$2:$T$20000,18,0)</f>
        <v>OLD) C-PAD</v>
      </c>
      <c r="HAR118" s="74" t="s">
        <v>112</v>
      </c>
      <c r="HAS118" s="70" t="str">
        <f>+VLOOKUP(HAT118,[4]FCSTSDV!$C$2:$T$20000,18,0)</f>
        <v>OLD) C-PAD</v>
      </c>
      <c r="HAT118" s="74" t="s">
        <v>112</v>
      </c>
      <c r="HAU118" s="70" t="str">
        <f>+VLOOKUP(HAV118,[4]FCSTSDV!$C$2:$T$20000,18,0)</f>
        <v>OLD) C-PAD</v>
      </c>
      <c r="HAV118" s="74" t="s">
        <v>112</v>
      </c>
      <c r="HAW118" s="70" t="str">
        <f>+VLOOKUP(HAX118,[4]FCSTSDV!$C$2:$T$20000,18,0)</f>
        <v>OLD) C-PAD</v>
      </c>
      <c r="HAX118" s="74" t="s">
        <v>112</v>
      </c>
      <c r="HAY118" s="70" t="str">
        <f>+VLOOKUP(HAZ118,[4]FCSTSDV!$C$2:$T$20000,18,0)</f>
        <v>OLD) C-PAD</v>
      </c>
      <c r="HAZ118" s="74" t="s">
        <v>112</v>
      </c>
      <c r="HBA118" s="70" t="str">
        <f>+VLOOKUP(HBB118,[4]FCSTSDV!$C$2:$T$20000,18,0)</f>
        <v>OLD) C-PAD</v>
      </c>
      <c r="HBB118" s="74" t="s">
        <v>112</v>
      </c>
      <c r="HBC118" s="70" t="str">
        <f>+VLOOKUP(HBD118,[4]FCSTSDV!$C$2:$T$20000,18,0)</f>
        <v>OLD) C-PAD</v>
      </c>
      <c r="HBD118" s="74" t="s">
        <v>112</v>
      </c>
      <c r="HBE118" s="70" t="str">
        <f>+VLOOKUP(HBF118,[4]FCSTSDV!$C$2:$T$20000,18,0)</f>
        <v>OLD) C-PAD</v>
      </c>
      <c r="HBF118" s="74" t="s">
        <v>112</v>
      </c>
      <c r="HBG118" s="70" t="str">
        <f>+VLOOKUP(HBH118,[4]FCSTSDV!$C$2:$T$20000,18,0)</f>
        <v>OLD) C-PAD</v>
      </c>
      <c r="HBH118" s="74" t="s">
        <v>112</v>
      </c>
      <c r="HBI118" s="70" t="str">
        <f>+VLOOKUP(HBJ118,[4]FCSTSDV!$C$2:$T$20000,18,0)</f>
        <v>OLD) C-PAD</v>
      </c>
      <c r="HBJ118" s="74" t="s">
        <v>112</v>
      </c>
      <c r="HBK118" s="70" t="str">
        <f>+VLOOKUP(HBL118,[4]FCSTSDV!$C$2:$T$20000,18,0)</f>
        <v>OLD) C-PAD</v>
      </c>
      <c r="HBL118" s="74" t="s">
        <v>112</v>
      </c>
      <c r="HBM118" s="70" t="str">
        <f>+VLOOKUP(HBN118,[4]FCSTSDV!$C$2:$T$20000,18,0)</f>
        <v>OLD) C-PAD</v>
      </c>
      <c r="HBN118" s="74" t="s">
        <v>112</v>
      </c>
      <c r="HBO118" s="70" t="str">
        <f>+VLOOKUP(HBP118,[4]FCSTSDV!$C$2:$T$20000,18,0)</f>
        <v>OLD) C-PAD</v>
      </c>
      <c r="HBP118" s="74" t="s">
        <v>112</v>
      </c>
      <c r="HBQ118" s="70" t="str">
        <f>+VLOOKUP(HBR118,[4]FCSTSDV!$C$2:$T$20000,18,0)</f>
        <v>OLD) C-PAD</v>
      </c>
      <c r="HBR118" s="74" t="s">
        <v>112</v>
      </c>
      <c r="HBS118" s="70" t="str">
        <f>+VLOOKUP(HBT118,[4]FCSTSDV!$C$2:$T$20000,18,0)</f>
        <v>OLD) C-PAD</v>
      </c>
      <c r="HBT118" s="74" t="s">
        <v>112</v>
      </c>
      <c r="HBU118" s="70" t="str">
        <f>+VLOOKUP(HBV118,[4]FCSTSDV!$C$2:$T$20000,18,0)</f>
        <v>OLD) C-PAD</v>
      </c>
      <c r="HBV118" s="74" t="s">
        <v>112</v>
      </c>
      <c r="HBW118" s="70" t="str">
        <f>+VLOOKUP(HBX118,[4]FCSTSDV!$C$2:$T$20000,18,0)</f>
        <v>OLD) C-PAD</v>
      </c>
      <c r="HBX118" s="74" t="s">
        <v>112</v>
      </c>
      <c r="HBY118" s="70" t="str">
        <f>+VLOOKUP(HBZ118,[4]FCSTSDV!$C$2:$T$20000,18,0)</f>
        <v>OLD) C-PAD</v>
      </c>
      <c r="HBZ118" s="74" t="s">
        <v>112</v>
      </c>
      <c r="HCA118" s="70" t="str">
        <f>+VLOOKUP(HCB118,[4]FCSTSDV!$C$2:$T$20000,18,0)</f>
        <v>OLD) C-PAD</v>
      </c>
      <c r="HCB118" s="74" t="s">
        <v>112</v>
      </c>
      <c r="HCC118" s="70" t="str">
        <f>+VLOOKUP(HCD118,[4]FCSTSDV!$C$2:$T$20000,18,0)</f>
        <v>OLD) C-PAD</v>
      </c>
      <c r="HCD118" s="74" t="s">
        <v>112</v>
      </c>
      <c r="HCE118" s="70" t="str">
        <f>+VLOOKUP(HCF118,[4]FCSTSDV!$C$2:$T$20000,18,0)</f>
        <v>OLD) C-PAD</v>
      </c>
      <c r="HCF118" s="74" t="s">
        <v>112</v>
      </c>
      <c r="HCG118" s="70" t="str">
        <f>+VLOOKUP(HCH118,[4]FCSTSDV!$C$2:$T$20000,18,0)</f>
        <v>OLD) C-PAD</v>
      </c>
      <c r="HCH118" s="74" t="s">
        <v>112</v>
      </c>
      <c r="HCI118" s="70" t="str">
        <f>+VLOOKUP(HCJ118,[4]FCSTSDV!$C$2:$T$20000,18,0)</f>
        <v>OLD) C-PAD</v>
      </c>
      <c r="HCJ118" s="74" t="s">
        <v>112</v>
      </c>
      <c r="HCK118" s="70" t="str">
        <f>+VLOOKUP(HCL118,[4]FCSTSDV!$C$2:$T$20000,18,0)</f>
        <v>OLD) C-PAD</v>
      </c>
      <c r="HCL118" s="74" t="s">
        <v>112</v>
      </c>
      <c r="HCM118" s="70" t="str">
        <f>+VLOOKUP(HCN118,[4]FCSTSDV!$C$2:$T$20000,18,0)</f>
        <v>OLD) C-PAD</v>
      </c>
      <c r="HCN118" s="74" t="s">
        <v>112</v>
      </c>
      <c r="HCO118" s="70" t="str">
        <f>+VLOOKUP(HCP118,[4]FCSTSDV!$C$2:$T$20000,18,0)</f>
        <v>OLD) C-PAD</v>
      </c>
      <c r="HCP118" s="74" t="s">
        <v>112</v>
      </c>
      <c r="HCQ118" s="70" t="str">
        <f>+VLOOKUP(HCR118,[4]FCSTSDV!$C$2:$T$20000,18,0)</f>
        <v>OLD) C-PAD</v>
      </c>
      <c r="HCR118" s="74" t="s">
        <v>112</v>
      </c>
      <c r="HCS118" s="70" t="str">
        <f>+VLOOKUP(HCT118,[4]FCSTSDV!$C$2:$T$20000,18,0)</f>
        <v>OLD) C-PAD</v>
      </c>
      <c r="HCT118" s="74" t="s">
        <v>112</v>
      </c>
      <c r="HCU118" s="70" t="str">
        <f>+VLOOKUP(HCV118,[4]FCSTSDV!$C$2:$T$20000,18,0)</f>
        <v>OLD) C-PAD</v>
      </c>
      <c r="HCV118" s="74" t="s">
        <v>112</v>
      </c>
      <c r="HCW118" s="70" t="str">
        <f>+VLOOKUP(HCX118,[4]FCSTSDV!$C$2:$T$20000,18,0)</f>
        <v>OLD) C-PAD</v>
      </c>
      <c r="HCX118" s="74" t="s">
        <v>112</v>
      </c>
      <c r="HCY118" s="70" t="str">
        <f>+VLOOKUP(HCZ118,[4]FCSTSDV!$C$2:$T$20000,18,0)</f>
        <v>OLD) C-PAD</v>
      </c>
      <c r="HCZ118" s="74" t="s">
        <v>112</v>
      </c>
      <c r="HDA118" s="70" t="str">
        <f>+VLOOKUP(HDB118,[4]FCSTSDV!$C$2:$T$20000,18,0)</f>
        <v>OLD) C-PAD</v>
      </c>
      <c r="HDB118" s="74" t="s">
        <v>112</v>
      </c>
      <c r="HDC118" s="70" t="str">
        <f>+VLOOKUP(HDD118,[4]FCSTSDV!$C$2:$T$20000,18,0)</f>
        <v>OLD) C-PAD</v>
      </c>
      <c r="HDD118" s="74" t="s">
        <v>112</v>
      </c>
      <c r="HDE118" s="70" t="str">
        <f>+VLOOKUP(HDF118,[4]FCSTSDV!$C$2:$T$20000,18,0)</f>
        <v>OLD) C-PAD</v>
      </c>
      <c r="HDF118" s="74" t="s">
        <v>112</v>
      </c>
      <c r="HDG118" s="70" t="str">
        <f>+VLOOKUP(HDH118,[4]FCSTSDV!$C$2:$T$20000,18,0)</f>
        <v>OLD) C-PAD</v>
      </c>
      <c r="HDH118" s="74" t="s">
        <v>112</v>
      </c>
      <c r="HDI118" s="70" t="str">
        <f>+VLOOKUP(HDJ118,[4]FCSTSDV!$C$2:$T$20000,18,0)</f>
        <v>OLD) C-PAD</v>
      </c>
      <c r="HDJ118" s="74" t="s">
        <v>112</v>
      </c>
      <c r="HDK118" s="70" t="str">
        <f>+VLOOKUP(HDL118,[4]FCSTSDV!$C$2:$T$20000,18,0)</f>
        <v>OLD) C-PAD</v>
      </c>
      <c r="HDL118" s="74" t="s">
        <v>112</v>
      </c>
      <c r="HDM118" s="70" t="str">
        <f>+VLOOKUP(HDN118,[4]FCSTSDV!$C$2:$T$20000,18,0)</f>
        <v>OLD) C-PAD</v>
      </c>
      <c r="HDN118" s="74" t="s">
        <v>112</v>
      </c>
      <c r="HDO118" s="70" t="str">
        <f>+VLOOKUP(HDP118,[4]FCSTSDV!$C$2:$T$20000,18,0)</f>
        <v>OLD) C-PAD</v>
      </c>
      <c r="HDP118" s="74" t="s">
        <v>112</v>
      </c>
      <c r="HDQ118" s="70" t="str">
        <f>+VLOOKUP(HDR118,[4]FCSTSDV!$C$2:$T$20000,18,0)</f>
        <v>OLD) C-PAD</v>
      </c>
      <c r="HDR118" s="74" t="s">
        <v>112</v>
      </c>
      <c r="HDS118" s="70" t="str">
        <f>+VLOOKUP(HDT118,[4]FCSTSDV!$C$2:$T$20000,18,0)</f>
        <v>OLD) C-PAD</v>
      </c>
      <c r="HDT118" s="74" t="s">
        <v>112</v>
      </c>
      <c r="HDU118" s="70" t="str">
        <f>+VLOOKUP(HDV118,[4]FCSTSDV!$C$2:$T$20000,18,0)</f>
        <v>OLD) C-PAD</v>
      </c>
      <c r="HDV118" s="74" t="s">
        <v>112</v>
      </c>
      <c r="HDW118" s="70" t="str">
        <f>+VLOOKUP(HDX118,[4]FCSTSDV!$C$2:$T$20000,18,0)</f>
        <v>OLD) C-PAD</v>
      </c>
      <c r="HDX118" s="74" t="s">
        <v>112</v>
      </c>
      <c r="HDY118" s="70" t="str">
        <f>+VLOOKUP(HDZ118,[4]FCSTSDV!$C$2:$T$20000,18,0)</f>
        <v>OLD) C-PAD</v>
      </c>
      <c r="HDZ118" s="74" t="s">
        <v>112</v>
      </c>
      <c r="HEA118" s="70" t="str">
        <f>+VLOOKUP(HEB118,[4]FCSTSDV!$C$2:$T$20000,18,0)</f>
        <v>OLD) C-PAD</v>
      </c>
      <c r="HEB118" s="74" t="s">
        <v>112</v>
      </c>
      <c r="HEC118" s="70" t="str">
        <f>+VLOOKUP(HED118,[4]FCSTSDV!$C$2:$T$20000,18,0)</f>
        <v>OLD) C-PAD</v>
      </c>
      <c r="HED118" s="74" t="s">
        <v>112</v>
      </c>
      <c r="HEE118" s="70" t="str">
        <f>+VLOOKUP(HEF118,[4]FCSTSDV!$C$2:$T$20000,18,0)</f>
        <v>OLD) C-PAD</v>
      </c>
      <c r="HEF118" s="74" t="s">
        <v>112</v>
      </c>
      <c r="HEG118" s="70" t="str">
        <f>+VLOOKUP(HEH118,[4]FCSTSDV!$C$2:$T$20000,18,0)</f>
        <v>OLD) C-PAD</v>
      </c>
      <c r="HEH118" s="74" t="s">
        <v>112</v>
      </c>
      <c r="HEI118" s="70" t="str">
        <f>+VLOOKUP(HEJ118,[4]FCSTSDV!$C$2:$T$20000,18,0)</f>
        <v>OLD) C-PAD</v>
      </c>
      <c r="HEJ118" s="74" t="s">
        <v>112</v>
      </c>
      <c r="HEK118" s="70" t="str">
        <f>+VLOOKUP(HEL118,[4]FCSTSDV!$C$2:$T$20000,18,0)</f>
        <v>OLD) C-PAD</v>
      </c>
      <c r="HEL118" s="74" t="s">
        <v>112</v>
      </c>
      <c r="HEM118" s="70" t="str">
        <f>+VLOOKUP(HEN118,[4]FCSTSDV!$C$2:$T$20000,18,0)</f>
        <v>OLD) C-PAD</v>
      </c>
      <c r="HEN118" s="74" t="s">
        <v>112</v>
      </c>
      <c r="HEO118" s="70" t="str">
        <f>+VLOOKUP(HEP118,[4]FCSTSDV!$C$2:$T$20000,18,0)</f>
        <v>OLD) C-PAD</v>
      </c>
      <c r="HEP118" s="74" t="s">
        <v>112</v>
      </c>
      <c r="HEQ118" s="70" t="str">
        <f>+VLOOKUP(HER118,[4]FCSTSDV!$C$2:$T$20000,18,0)</f>
        <v>OLD) C-PAD</v>
      </c>
      <c r="HER118" s="74" t="s">
        <v>112</v>
      </c>
      <c r="HES118" s="70" t="str">
        <f>+VLOOKUP(HET118,[4]FCSTSDV!$C$2:$T$20000,18,0)</f>
        <v>OLD) C-PAD</v>
      </c>
      <c r="HET118" s="74" t="s">
        <v>112</v>
      </c>
      <c r="HEU118" s="70" t="str">
        <f>+VLOOKUP(HEV118,[4]FCSTSDV!$C$2:$T$20000,18,0)</f>
        <v>OLD) C-PAD</v>
      </c>
      <c r="HEV118" s="74" t="s">
        <v>112</v>
      </c>
      <c r="HEW118" s="70" t="str">
        <f>+VLOOKUP(HEX118,[4]FCSTSDV!$C$2:$T$20000,18,0)</f>
        <v>OLD) C-PAD</v>
      </c>
      <c r="HEX118" s="74" t="s">
        <v>112</v>
      </c>
      <c r="HEY118" s="70" t="str">
        <f>+VLOOKUP(HEZ118,[4]FCSTSDV!$C$2:$T$20000,18,0)</f>
        <v>OLD) C-PAD</v>
      </c>
      <c r="HEZ118" s="74" t="s">
        <v>112</v>
      </c>
      <c r="HFA118" s="70" t="str">
        <f>+VLOOKUP(HFB118,[4]FCSTSDV!$C$2:$T$20000,18,0)</f>
        <v>OLD) C-PAD</v>
      </c>
      <c r="HFB118" s="74" t="s">
        <v>112</v>
      </c>
      <c r="HFC118" s="70" t="str">
        <f>+VLOOKUP(HFD118,[4]FCSTSDV!$C$2:$T$20000,18,0)</f>
        <v>OLD) C-PAD</v>
      </c>
      <c r="HFD118" s="74" t="s">
        <v>112</v>
      </c>
      <c r="HFE118" s="70" t="str">
        <f>+VLOOKUP(HFF118,[4]FCSTSDV!$C$2:$T$20000,18,0)</f>
        <v>OLD) C-PAD</v>
      </c>
      <c r="HFF118" s="74" t="s">
        <v>112</v>
      </c>
      <c r="HFG118" s="70" t="str">
        <f>+VLOOKUP(HFH118,[4]FCSTSDV!$C$2:$T$20000,18,0)</f>
        <v>OLD) C-PAD</v>
      </c>
      <c r="HFH118" s="74" t="s">
        <v>112</v>
      </c>
      <c r="HFI118" s="70" t="str">
        <f>+VLOOKUP(HFJ118,[4]FCSTSDV!$C$2:$T$20000,18,0)</f>
        <v>OLD) C-PAD</v>
      </c>
      <c r="HFJ118" s="74" t="s">
        <v>112</v>
      </c>
      <c r="HFK118" s="70" t="str">
        <f>+VLOOKUP(HFL118,[4]FCSTSDV!$C$2:$T$20000,18,0)</f>
        <v>OLD) C-PAD</v>
      </c>
      <c r="HFL118" s="74" t="s">
        <v>112</v>
      </c>
      <c r="HFM118" s="70" t="str">
        <f>+VLOOKUP(HFN118,[4]FCSTSDV!$C$2:$T$20000,18,0)</f>
        <v>OLD) C-PAD</v>
      </c>
      <c r="HFN118" s="74" t="s">
        <v>112</v>
      </c>
      <c r="HFO118" s="70" t="str">
        <f>+VLOOKUP(HFP118,[4]FCSTSDV!$C$2:$T$20000,18,0)</f>
        <v>OLD) C-PAD</v>
      </c>
      <c r="HFP118" s="74" t="s">
        <v>112</v>
      </c>
      <c r="HFQ118" s="70" t="str">
        <f>+VLOOKUP(HFR118,[4]FCSTSDV!$C$2:$T$20000,18,0)</f>
        <v>OLD) C-PAD</v>
      </c>
      <c r="HFR118" s="74" t="s">
        <v>112</v>
      </c>
      <c r="HFS118" s="70" t="str">
        <f>+VLOOKUP(HFT118,[4]FCSTSDV!$C$2:$T$20000,18,0)</f>
        <v>OLD) C-PAD</v>
      </c>
      <c r="HFT118" s="74" t="s">
        <v>112</v>
      </c>
      <c r="HFU118" s="70" t="str">
        <f>+VLOOKUP(HFV118,[4]FCSTSDV!$C$2:$T$20000,18,0)</f>
        <v>OLD) C-PAD</v>
      </c>
      <c r="HFV118" s="74" t="s">
        <v>112</v>
      </c>
      <c r="HFW118" s="70" t="str">
        <f>+VLOOKUP(HFX118,[4]FCSTSDV!$C$2:$T$20000,18,0)</f>
        <v>OLD) C-PAD</v>
      </c>
      <c r="HFX118" s="74" t="s">
        <v>112</v>
      </c>
      <c r="HFY118" s="70" t="str">
        <f>+VLOOKUP(HFZ118,[4]FCSTSDV!$C$2:$T$20000,18,0)</f>
        <v>OLD) C-PAD</v>
      </c>
      <c r="HFZ118" s="74" t="s">
        <v>112</v>
      </c>
      <c r="HGA118" s="70" t="str">
        <f>+VLOOKUP(HGB118,[4]FCSTSDV!$C$2:$T$20000,18,0)</f>
        <v>OLD) C-PAD</v>
      </c>
      <c r="HGB118" s="74" t="s">
        <v>112</v>
      </c>
      <c r="HGC118" s="70" t="str">
        <f>+VLOOKUP(HGD118,[4]FCSTSDV!$C$2:$T$20000,18,0)</f>
        <v>OLD) C-PAD</v>
      </c>
      <c r="HGD118" s="74" t="s">
        <v>112</v>
      </c>
      <c r="HGE118" s="70" t="str">
        <f>+VLOOKUP(HGF118,[4]FCSTSDV!$C$2:$T$20000,18,0)</f>
        <v>OLD) C-PAD</v>
      </c>
      <c r="HGF118" s="74" t="s">
        <v>112</v>
      </c>
      <c r="HGG118" s="70" t="str">
        <f>+VLOOKUP(HGH118,[4]FCSTSDV!$C$2:$T$20000,18,0)</f>
        <v>OLD) C-PAD</v>
      </c>
      <c r="HGH118" s="74" t="s">
        <v>112</v>
      </c>
      <c r="HGI118" s="70" t="str">
        <f>+VLOOKUP(HGJ118,[4]FCSTSDV!$C$2:$T$20000,18,0)</f>
        <v>OLD) C-PAD</v>
      </c>
      <c r="HGJ118" s="74" t="s">
        <v>112</v>
      </c>
      <c r="HGK118" s="70" t="str">
        <f>+VLOOKUP(HGL118,[4]FCSTSDV!$C$2:$T$20000,18,0)</f>
        <v>OLD) C-PAD</v>
      </c>
      <c r="HGL118" s="74" t="s">
        <v>112</v>
      </c>
      <c r="HGM118" s="70" t="str">
        <f>+VLOOKUP(HGN118,[4]FCSTSDV!$C$2:$T$20000,18,0)</f>
        <v>OLD) C-PAD</v>
      </c>
      <c r="HGN118" s="74" t="s">
        <v>112</v>
      </c>
      <c r="HGO118" s="70" t="str">
        <f>+VLOOKUP(HGP118,[4]FCSTSDV!$C$2:$T$20000,18,0)</f>
        <v>OLD) C-PAD</v>
      </c>
      <c r="HGP118" s="74" t="s">
        <v>112</v>
      </c>
      <c r="HGQ118" s="70" t="str">
        <f>+VLOOKUP(HGR118,[4]FCSTSDV!$C$2:$T$20000,18,0)</f>
        <v>OLD) C-PAD</v>
      </c>
      <c r="HGR118" s="74" t="s">
        <v>112</v>
      </c>
      <c r="HGS118" s="70" t="str">
        <f>+VLOOKUP(HGT118,[4]FCSTSDV!$C$2:$T$20000,18,0)</f>
        <v>OLD) C-PAD</v>
      </c>
      <c r="HGT118" s="74" t="s">
        <v>112</v>
      </c>
      <c r="HGU118" s="70" t="str">
        <f>+VLOOKUP(HGV118,[4]FCSTSDV!$C$2:$T$20000,18,0)</f>
        <v>OLD) C-PAD</v>
      </c>
      <c r="HGV118" s="74" t="s">
        <v>112</v>
      </c>
      <c r="HGW118" s="70" t="str">
        <f>+VLOOKUP(HGX118,[4]FCSTSDV!$C$2:$T$20000,18,0)</f>
        <v>OLD) C-PAD</v>
      </c>
      <c r="HGX118" s="74" t="s">
        <v>112</v>
      </c>
      <c r="HGY118" s="70" t="str">
        <f>+VLOOKUP(HGZ118,[4]FCSTSDV!$C$2:$T$20000,18,0)</f>
        <v>OLD) C-PAD</v>
      </c>
      <c r="HGZ118" s="74" t="s">
        <v>112</v>
      </c>
      <c r="HHA118" s="70" t="str">
        <f>+VLOOKUP(HHB118,[4]FCSTSDV!$C$2:$T$20000,18,0)</f>
        <v>OLD) C-PAD</v>
      </c>
      <c r="HHB118" s="74" t="s">
        <v>112</v>
      </c>
      <c r="HHC118" s="70" t="str">
        <f>+VLOOKUP(HHD118,[4]FCSTSDV!$C$2:$T$20000,18,0)</f>
        <v>OLD) C-PAD</v>
      </c>
      <c r="HHD118" s="74" t="s">
        <v>112</v>
      </c>
      <c r="HHE118" s="70" t="str">
        <f>+VLOOKUP(HHF118,[4]FCSTSDV!$C$2:$T$20000,18,0)</f>
        <v>OLD) C-PAD</v>
      </c>
      <c r="HHF118" s="74" t="s">
        <v>112</v>
      </c>
      <c r="HHG118" s="70" t="str">
        <f>+VLOOKUP(HHH118,[4]FCSTSDV!$C$2:$T$20000,18,0)</f>
        <v>OLD) C-PAD</v>
      </c>
      <c r="HHH118" s="74" t="s">
        <v>112</v>
      </c>
      <c r="HHI118" s="70" t="str">
        <f>+VLOOKUP(HHJ118,[4]FCSTSDV!$C$2:$T$20000,18,0)</f>
        <v>OLD) C-PAD</v>
      </c>
      <c r="HHJ118" s="74" t="s">
        <v>112</v>
      </c>
      <c r="HHK118" s="70" t="str">
        <f>+VLOOKUP(HHL118,[4]FCSTSDV!$C$2:$T$20000,18,0)</f>
        <v>OLD) C-PAD</v>
      </c>
      <c r="HHL118" s="74" t="s">
        <v>112</v>
      </c>
      <c r="HHM118" s="70" t="str">
        <f>+VLOOKUP(HHN118,[4]FCSTSDV!$C$2:$T$20000,18,0)</f>
        <v>OLD) C-PAD</v>
      </c>
      <c r="HHN118" s="74" t="s">
        <v>112</v>
      </c>
      <c r="HHO118" s="70" t="str">
        <f>+VLOOKUP(HHP118,[4]FCSTSDV!$C$2:$T$20000,18,0)</f>
        <v>OLD) C-PAD</v>
      </c>
      <c r="HHP118" s="74" t="s">
        <v>112</v>
      </c>
      <c r="HHQ118" s="70" t="str">
        <f>+VLOOKUP(HHR118,[4]FCSTSDV!$C$2:$T$20000,18,0)</f>
        <v>OLD) C-PAD</v>
      </c>
      <c r="HHR118" s="74" t="s">
        <v>112</v>
      </c>
      <c r="HHS118" s="70" t="str">
        <f>+VLOOKUP(HHT118,[4]FCSTSDV!$C$2:$T$20000,18,0)</f>
        <v>OLD) C-PAD</v>
      </c>
      <c r="HHT118" s="74" t="s">
        <v>112</v>
      </c>
      <c r="HHU118" s="70" t="str">
        <f>+VLOOKUP(HHV118,[4]FCSTSDV!$C$2:$T$20000,18,0)</f>
        <v>OLD) C-PAD</v>
      </c>
      <c r="HHV118" s="74" t="s">
        <v>112</v>
      </c>
      <c r="HHW118" s="70" t="str">
        <f>+VLOOKUP(HHX118,[4]FCSTSDV!$C$2:$T$20000,18,0)</f>
        <v>OLD) C-PAD</v>
      </c>
      <c r="HHX118" s="74" t="s">
        <v>112</v>
      </c>
      <c r="HHY118" s="70" t="str">
        <f>+VLOOKUP(HHZ118,[4]FCSTSDV!$C$2:$T$20000,18,0)</f>
        <v>OLD) C-PAD</v>
      </c>
      <c r="HHZ118" s="74" t="s">
        <v>112</v>
      </c>
      <c r="HIA118" s="70" t="str">
        <f>+VLOOKUP(HIB118,[4]FCSTSDV!$C$2:$T$20000,18,0)</f>
        <v>OLD) C-PAD</v>
      </c>
      <c r="HIB118" s="74" t="s">
        <v>112</v>
      </c>
      <c r="HIC118" s="70" t="str">
        <f>+VLOOKUP(HID118,[4]FCSTSDV!$C$2:$T$20000,18,0)</f>
        <v>OLD) C-PAD</v>
      </c>
      <c r="HID118" s="74" t="s">
        <v>112</v>
      </c>
      <c r="HIE118" s="70" t="str">
        <f>+VLOOKUP(HIF118,[4]FCSTSDV!$C$2:$T$20000,18,0)</f>
        <v>OLD) C-PAD</v>
      </c>
      <c r="HIF118" s="74" t="s">
        <v>112</v>
      </c>
      <c r="HIG118" s="70" t="str">
        <f>+VLOOKUP(HIH118,[4]FCSTSDV!$C$2:$T$20000,18,0)</f>
        <v>OLD) C-PAD</v>
      </c>
      <c r="HIH118" s="74" t="s">
        <v>112</v>
      </c>
      <c r="HII118" s="70" t="str">
        <f>+VLOOKUP(HIJ118,[4]FCSTSDV!$C$2:$T$20000,18,0)</f>
        <v>OLD) C-PAD</v>
      </c>
      <c r="HIJ118" s="74" t="s">
        <v>112</v>
      </c>
      <c r="HIK118" s="70" t="str">
        <f>+VLOOKUP(HIL118,[4]FCSTSDV!$C$2:$T$20000,18,0)</f>
        <v>OLD) C-PAD</v>
      </c>
      <c r="HIL118" s="74" t="s">
        <v>112</v>
      </c>
      <c r="HIM118" s="70" t="str">
        <f>+VLOOKUP(HIN118,[4]FCSTSDV!$C$2:$T$20000,18,0)</f>
        <v>OLD) C-PAD</v>
      </c>
      <c r="HIN118" s="74" t="s">
        <v>112</v>
      </c>
      <c r="HIO118" s="70" t="str">
        <f>+VLOOKUP(HIP118,[4]FCSTSDV!$C$2:$T$20000,18,0)</f>
        <v>OLD) C-PAD</v>
      </c>
      <c r="HIP118" s="74" t="s">
        <v>112</v>
      </c>
      <c r="HIQ118" s="70" t="str">
        <f>+VLOOKUP(HIR118,[4]FCSTSDV!$C$2:$T$20000,18,0)</f>
        <v>OLD) C-PAD</v>
      </c>
      <c r="HIR118" s="74" t="s">
        <v>112</v>
      </c>
      <c r="HIS118" s="70" t="str">
        <f>+VLOOKUP(HIT118,[4]FCSTSDV!$C$2:$T$20000,18,0)</f>
        <v>OLD) C-PAD</v>
      </c>
      <c r="HIT118" s="74" t="s">
        <v>112</v>
      </c>
      <c r="HIU118" s="70" t="str">
        <f>+VLOOKUP(HIV118,[4]FCSTSDV!$C$2:$T$20000,18,0)</f>
        <v>OLD) C-PAD</v>
      </c>
      <c r="HIV118" s="74" t="s">
        <v>112</v>
      </c>
      <c r="HIW118" s="70" t="str">
        <f>+VLOOKUP(HIX118,[4]FCSTSDV!$C$2:$T$20000,18,0)</f>
        <v>OLD) C-PAD</v>
      </c>
      <c r="HIX118" s="74" t="s">
        <v>112</v>
      </c>
      <c r="HIY118" s="70" t="str">
        <f>+VLOOKUP(HIZ118,[4]FCSTSDV!$C$2:$T$20000,18,0)</f>
        <v>OLD) C-PAD</v>
      </c>
      <c r="HIZ118" s="74" t="s">
        <v>112</v>
      </c>
      <c r="HJA118" s="70" t="str">
        <f>+VLOOKUP(HJB118,[4]FCSTSDV!$C$2:$T$20000,18,0)</f>
        <v>OLD) C-PAD</v>
      </c>
      <c r="HJB118" s="74" t="s">
        <v>112</v>
      </c>
      <c r="HJC118" s="70" t="str">
        <f>+VLOOKUP(HJD118,[4]FCSTSDV!$C$2:$T$20000,18,0)</f>
        <v>OLD) C-PAD</v>
      </c>
      <c r="HJD118" s="74" t="s">
        <v>112</v>
      </c>
      <c r="HJE118" s="70" t="str">
        <f>+VLOOKUP(HJF118,[4]FCSTSDV!$C$2:$T$20000,18,0)</f>
        <v>OLD) C-PAD</v>
      </c>
      <c r="HJF118" s="74" t="s">
        <v>112</v>
      </c>
      <c r="HJG118" s="70" t="str">
        <f>+VLOOKUP(HJH118,[4]FCSTSDV!$C$2:$T$20000,18,0)</f>
        <v>OLD) C-PAD</v>
      </c>
      <c r="HJH118" s="74" t="s">
        <v>112</v>
      </c>
      <c r="HJI118" s="70" t="str">
        <f>+VLOOKUP(HJJ118,[4]FCSTSDV!$C$2:$T$20000,18,0)</f>
        <v>OLD) C-PAD</v>
      </c>
      <c r="HJJ118" s="74" t="s">
        <v>112</v>
      </c>
      <c r="HJK118" s="70" t="str">
        <f>+VLOOKUP(HJL118,[4]FCSTSDV!$C$2:$T$20000,18,0)</f>
        <v>OLD) C-PAD</v>
      </c>
      <c r="HJL118" s="74" t="s">
        <v>112</v>
      </c>
      <c r="HJM118" s="70" t="str">
        <f>+VLOOKUP(HJN118,[4]FCSTSDV!$C$2:$T$20000,18,0)</f>
        <v>OLD) C-PAD</v>
      </c>
      <c r="HJN118" s="74" t="s">
        <v>112</v>
      </c>
      <c r="HJO118" s="70" t="str">
        <f>+VLOOKUP(HJP118,[4]FCSTSDV!$C$2:$T$20000,18,0)</f>
        <v>OLD) C-PAD</v>
      </c>
      <c r="HJP118" s="74" t="s">
        <v>112</v>
      </c>
      <c r="HJQ118" s="70" t="str">
        <f>+VLOOKUP(HJR118,[4]FCSTSDV!$C$2:$T$20000,18,0)</f>
        <v>OLD) C-PAD</v>
      </c>
      <c r="HJR118" s="74" t="s">
        <v>112</v>
      </c>
      <c r="HJS118" s="70" t="str">
        <f>+VLOOKUP(HJT118,[4]FCSTSDV!$C$2:$T$20000,18,0)</f>
        <v>OLD) C-PAD</v>
      </c>
      <c r="HJT118" s="74" t="s">
        <v>112</v>
      </c>
      <c r="HJU118" s="70" t="str">
        <f>+VLOOKUP(HJV118,[4]FCSTSDV!$C$2:$T$20000,18,0)</f>
        <v>OLD) C-PAD</v>
      </c>
      <c r="HJV118" s="74" t="s">
        <v>112</v>
      </c>
      <c r="HJW118" s="70" t="str">
        <f>+VLOOKUP(HJX118,[4]FCSTSDV!$C$2:$T$20000,18,0)</f>
        <v>OLD) C-PAD</v>
      </c>
      <c r="HJX118" s="74" t="s">
        <v>112</v>
      </c>
      <c r="HJY118" s="70" t="str">
        <f>+VLOOKUP(HJZ118,[4]FCSTSDV!$C$2:$T$20000,18,0)</f>
        <v>OLD) C-PAD</v>
      </c>
      <c r="HJZ118" s="74" t="s">
        <v>112</v>
      </c>
      <c r="HKA118" s="70" t="str">
        <f>+VLOOKUP(HKB118,[4]FCSTSDV!$C$2:$T$20000,18,0)</f>
        <v>OLD) C-PAD</v>
      </c>
      <c r="HKB118" s="74" t="s">
        <v>112</v>
      </c>
      <c r="HKC118" s="70" t="str">
        <f>+VLOOKUP(HKD118,[4]FCSTSDV!$C$2:$T$20000,18,0)</f>
        <v>OLD) C-PAD</v>
      </c>
      <c r="HKD118" s="74" t="s">
        <v>112</v>
      </c>
      <c r="HKE118" s="70" t="str">
        <f>+VLOOKUP(HKF118,[4]FCSTSDV!$C$2:$T$20000,18,0)</f>
        <v>OLD) C-PAD</v>
      </c>
      <c r="HKF118" s="74" t="s">
        <v>112</v>
      </c>
      <c r="HKG118" s="70" t="str">
        <f>+VLOOKUP(HKH118,[4]FCSTSDV!$C$2:$T$20000,18,0)</f>
        <v>OLD) C-PAD</v>
      </c>
      <c r="HKH118" s="74" t="s">
        <v>112</v>
      </c>
      <c r="HKI118" s="70" t="str">
        <f>+VLOOKUP(HKJ118,[4]FCSTSDV!$C$2:$T$20000,18,0)</f>
        <v>OLD) C-PAD</v>
      </c>
      <c r="HKJ118" s="74" t="s">
        <v>112</v>
      </c>
      <c r="HKK118" s="70" t="str">
        <f>+VLOOKUP(HKL118,[4]FCSTSDV!$C$2:$T$20000,18,0)</f>
        <v>OLD) C-PAD</v>
      </c>
      <c r="HKL118" s="74" t="s">
        <v>112</v>
      </c>
      <c r="HKM118" s="70" t="str">
        <f>+VLOOKUP(HKN118,[4]FCSTSDV!$C$2:$T$20000,18,0)</f>
        <v>OLD) C-PAD</v>
      </c>
      <c r="HKN118" s="74" t="s">
        <v>112</v>
      </c>
      <c r="HKO118" s="70" t="str">
        <f>+VLOOKUP(HKP118,[4]FCSTSDV!$C$2:$T$20000,18,0)</f>
        <v>OLD) C-PAD</v>
      </c>
      <c r="HKP118" s="74" t="s">
        <v>112</v>
      </c>
      <c r="HKQ118" s="70" t="str">
        <f>+VLOOKUP(HKR118,[4]FCSTSDV!$C$2:$T$20000,18,0)</f>
        <v>OLD) C-PAD</v>
      </c>
      <c r="HKR118" s="74" t="s">
        <v>112</v>
      </c>
      <c r="HKS118" s="70" t="str">
        <f>+VLOOKUP(HKT118,[4]FCSTSDV!$C$2:$T$20000,18,0)</f>
        <v>OLD) C-PAD</v>
      </c>
      <c r="HKT118" s="74" t="s">
        <v>112</v>
      </c>
      <c r="HKU118" s="70" t="str">
        <f>+VLOOKUP(HKV118,[4]FCSTSDV!$C$2:$T$20000,18,0)</f>
        <v>OLD) C-PAD</v>
      </c>
      <c r="HKV118" s="74" t="s">
        <v>112</v>
      </c>
      <c r="HKW118" s="70" t="str">
        <f>+VLOOKUP(HKX118,[4]FCSTSDV!$C$2:$T$20000,18,0)</f>
        <v>OLD) C-PAD</v>
      </c>
      <c r="HKX118" s="74" t="s">
        <v>112</v>
      </c>
      <c r="HKY118" s="70" t="str">
        <f>+VLOOKUP(HKZ118,[4]FCSTSDV!$C$2:$T$20000,18,0)</f>
        <v>OLD) C-PAD</v>
      </c>
      <c r="HKZ118" s="74" t="s">
        <v>112</v>
      </c>
      <c r="HLA118" s="70" t="str">
        <f>+VLOOKUP(HLB118,[4]FCSTSDV!$C$2:$T$20000,18,0)</f>
        <v>OLD) C-PAD</v>
      </c>
      <c r="HLB118" s="74" t="s">
        <v>112</v>
      </c>
      <c r="HLC118" s="70" t="str">
        <f>+VLOOKUP(HLD118,[4]FCSTSDV!$C$2:$T$20000,18,0)</f>
        <v>OLD) C-PAD</v>
      </c>
      <c r="HLD118" s="74" t="s">
        <v>112</v>
      </c>
      <c r="HLE118" s="70" t="str">
        <f>+VLOOKUP(HLF118,[4]FCSTSDV!$C$2:$T$20000,18,0)</f>
        <v>OLD) C-PAD</v>
      </c>
      <c r="HLF118" s="74" t="s">
        <v>112</v>
      </c>
      <c r="HLG118" s="70" t="str">
        <f>+VLOOKUP(HLH118,[4]FCSTSDV!$C$2:$T$20000,18,0)</f>
        <v>OLD) C-PAD</v>
      </c>
      <c r="HLH118" s="74" t="s">
        <v>112</v>
      </c>
      <c r="HLI118" s="70" t="str">
        <f>+VLOOKUP(HLJ118,[4]FCSTSDV!$C$2:$T$20000,18,0)</f>
        <v>OLD) C-PAD</v>
      </c>
      <c r="HLJ118" s="74" t="s">
        <v>112</v>
      </c>
      <c r="HLK118" s="70" t="str">
        <f>+VLOOKUP(HLL118,[4]FCSTSDV!$C$2:$T$20000,18,0)</f>
        <v>OLD) C-PAD</v>
      </c>
      <c r="HLL118" s="74" t="s">
        <v>112</v>
      </c>
      <c r="HLM118" s="70" t="str">
        <f>+VLOOKUP(HLN118,[4]FCSTSDV!$C$2:$T$20000,18,0)</f>
        <v>OLD) C-PAD</v>
      </c>
      <c r="HLN118" s="74" t="s">
        <v>112</v>
      </c>
      <c r="HLO118" s="70" t="str">
        <f>+VLOOKUP(HLP118,[4]FCSTSDV!$C$2:$T$20000,18,0)</f>
        <v>OLD) C-PAD</v>
      </c>
      <c r="HLP118" s="74" t="s">
        <v>112</v>
      </c>
      <c r="HLQ118" s="70" t="str">
        <f>+VLOOKUP(HLR118,[4]FCSTSDV!$C$2:$T$20000,18,0)</f>
        <v>OLD) C-PAD</v>
      </c>
      <c r="HLR118" s="74" t="s">
        <v>112</v>
      </c>
      <c r="HLS118" s="70" t="str">
        <f>+VLOOKUP(HLT118,[4]FCSTSDV!$C$2:$T$20000,18,0)</f>
        <v>OLD) C-PAD</v>
      </c>
      <c r="HLT118" s="74" t="s">
        <v>112</v>
      </c>
      <c r="HLU118" s="70" t="str">
        <f>+VLOOKUP(HLV118,[4]FCSTSDV!$C$2:$T$20000,18,0)</f>
        <v>OLD) C-PAD</v>
      </c>
      <c r="HLV118" s="74" t="s">
        <v>112</v>
      </c>
      <c r="HLW118" s="70" t="str">
        <f>+VLOOKUP(HLX118,[4]FCSTSDV!$C$2:$T$20000,18,0)</f>
        <v>OLD) C-PAD</v>
      </c>
      <c r="HLX118" s="74" t="s">
        <v>112</v>
      </c>
      <c r="HLY118" s="70" t="str">
        <f>+VLOOKUP(HLZ118,[4]FCSTSDV!$C$2:$T$20000,18,0)</f>
        <v>OLD) C-PAD</v>
      </c>
      <c r="HLZ118" s="74" t="s">
        <v>112</v>
      </c>
      <c r="HMA118" s="70" t="str">
        <f>+VLOOKUP(HMB118,[4]FCSTSDV!$C$2:$T$20000,18,0)</f>
        <v>OLD) C-PAD</v>
      </c>
      <c r="HMB118" s="74" t="s">
        <v>112</v>
      </c>
      <c r="HMC118" s="70" t="str">
        <f>+VLOOKUP(HMD118,[4]FCSTSDV!$C$2:$T$20000,18,0)</f>
        <v>OLD) C-PAD</v>
      </c>
      <c r="HMD118" s="74" t="s">
        <v>112</v>
      </c>
      <c r="HME118" s="70" t="str">
        <f>+VLOOKUP(HMF118,[4]FCSTSDV!$C$2:$T$20000,18,0)</f>
        <v>OLD) C-PAD</v>
      </c>
      <c r="HMF118" s="74" t="s">
        <v>112</v>
      </c>
      <c r="HMG118" s="70" t="str">
        <f>+VLOOKUP(HMH118,[4]FCSTSDV!$C$2:$T$20000,18,0)</f>
        <v>OLD) C-PAD</v>
      </c>
      <c r="HMH118" s="74" t="s">
        <v>112</v>
      </c>
      <c r="HMI118" s="70" t="str">
        <f>+VLOOKUP(HMJ118,[4]FCSTSDV!$C$2:$T$20000,18,0)</f>
        <v>OLD) C-PAD</v>
      </c>
      <c r="HMJ118" s="74" t="s">
        <v>112</v>
      </c>
      <c r="HMK118" s="70" t="str">
        <f>+VLOOKUP(HML118,[4]FCSTSDV!$C$2:$T$20000,18,0)</f>
        <v>OLD) C-PAD</v>
      </c>
      <c r="HML118" s="74" t="s">
        <v>112</v>
      </c>
      <c r="HMM118" s="70" t="str">
        <f>+VLOOKUP(HMN118,[4]FCSTSDV!$C$2:$T$20000,18,0)</f>
        <v>OLD) C-PAD</v>
      </c>
      <c r="HMN118" s="74" t="s">
        <v>112</v>
      </c>
      <c r="HMO118" s="70" t="str">
        <f>+VLOOKUP(HMP118,[4]FCSTSDV!$C$2:$T$20000,18,0)</f>
        <v>OLD) C-PAD</v>
      </c>
      <c r="HMP118" s="74" t="s">
        <v>112</v>
      </c>
      <c r="HMQ118" s="70" t="str">
        <f>+VLOOKUP(HMR118,[4]FCSTSDV!$C$2:$T$20000,18,0)</f>
        <v>OLD) C-PAD</v>
      </c>
      <c r="HMR118" s="74" t="s">
        <v>112</v>
      </c>
      <c r="HMS118" s="70" t="str">
        <f>+VLOOKUP(HMT118,[4]FCSTSDV!$C$2:$T$20000,18,0)</f>
        <v>OLD) C-PAD</v>
      </c>
      <c r="HMT118" s="74" t="s">
        <v>112</v>
      </c>
      <c r="HMU118" s="70" t="str">
        <f>+VLOOKUP(HMV118,[4]FCSTSDV!$C$2:$T$20000,18,0)</f>
        <v>OLD) C-PAD</v>
      </c>
      <c r="HMV118" s="74" t="s">
        <v>112</v>
      </c>
      <c r="HMW118" s="70" t="str">
        <f>+VLOOKUP(HMX118,[4]FCSTSDV!$C$2:$T$20000,18,0)</f>
        <v>OLD) C-PAD</v>
      </c>
      <c r="HMX118" s="74" t="s">
        <v>112</v>
      </c>
      <c r="HMY118" s="70" t="str">
        <f>+VLOOKUP(HMZ118,[4]FCSTSDV!$C$2:$T$20000,18,0)</f>
        <v>OLD) C-PAD</v>
      </c>
      <c r="HMZ118" s="74" t="s">
        <v>112</v>
      </c>
      <c r="HNA118" s="70" t="str">
        <f>+VLOOKUP(HNB118,[4]FCSTSDV!$C$2:$T$20000,18,0)</f>
        <v>OLD) C-PAD</v>
      </c>
      <c r="HNB118" s="74" t="s">
        <v>112</v>
      </c>
      <c r="HNC118" s="70" t="str">
        <f>+VLOOKUP(HND118,[4]FCSTSDV!$C$2:$T$20000,18,0)</f>
        <v>OLD) C-PAD</v>
      </c>
      <c r="HND118" s="74" t="s">
        <v>112</v>
      </c>
      <c r="HNE118" s="70" t="str">
        <f>+VLOOKUP(HNF118,[4]FCSTSDV!$C$2:$T$20000,18,0)</f>
        <v>OLD) C-PAD</v>
      </c>
      <c r="HNF118" s="74" t="s">
        <v>112</v>
      </c>
      <c r="HNG118" s="70" t="str">
        <f>+VLOOKUP(HNH118,[4]FCSTSDV!$C$2:$T$20000,18,0)</f>
        <v>OLD) C-PAD</v>
      </c>
      <c r="HNH118" s="74" t="s">
        <v>112</v>
      </c>
      <c r="HNI118" s="70" t="str">
        <f>+VLOOKUP(HNJ118,[4]FCSTSDV!$C$2:$T$20000,18,0)</f>
        <v>OLD) C-PAD</v>
      </c>
      <c r="HNJ118" s="74" t="s">
        <v>112</v>
      </c>
      <c r="HNK118" s="70" t="str">
        <f>+VLOOKUP(HNL118,[4]FCSTSDV!$C$2:$T$20000,18,0)</f>
        <v>OLD) C-PAD</v>
      </c>
      <c r="HNL118" s="74" t="s">
        <v>112</v>
      </c>
      <c r="HNM118" s="70" t="str">
        <f>+VLOOKUP(HNN118,[4]FCSTSDV!$C$2:$T$20000,18,0)</f>
        <v>OLD) C-PAD</v>
      </c>
      <c r="HNN118" s="74" t="s">
        <v>112</v>
      </c>
      <c r="HNO118" s="70" t="str">
        <f>+VLOOKUP(HNP118,[4]FCSTSDV!$C$2:$T$20000,18,0)</f>
        <v>OLD) C-PAD</v>
      </c>
      <c r="HNP118" s="74" t="s">
        <v>112</v>
      </c>
      <c r="HNQ118" s="70" t="str">
        <f>+VLOOKUP(HNR118,[4]FCSTSDV!$C$2:$T$20000,18,0)</f>
        <v>OLD) C-PAD</v>
      </c>
      <c r="HNR118" s="74" t="s">
        <v>112</v>
      </c>
      <c r="HNS118" s="70" t="str">
        <f>+VLOOKUP(HNT118,[4]FCSTSDV!$C$2:$T$20000,18,0)</f>
        <v>OLD) C-PAD</v>
      </c>
      <c r="HNT118" s="74" t="s">
        <v>112</v>
      </c>
      <c r="HNU118" s="70" t="str">
        <f>+VLOOKUP(HNV118,[4]FCSTSDV!$C$2:$T$20000,18,0)</f>
        <v>OLD) C-PAD</v>
      </c>
      <c r="HNV118" s="74" t="s">
        <v>112</v>
      </c>
      <c r="HNW118" s="70" t="str">
        <f>+VLOOKUP(HNX118,[4]FCSTSDV!$C$2:$T$20000,18,0)</f>
        <v>OLD) C-PAD</v>
      </c>
      <c r="HNX118" s="74" t="s">
        <v>112</v>
      </c>
      <c r="HNY118" s="70" t="str">
        <f>+VLOOKUP(HNZ118,[4]FCSTSDV!$C$2:$T$20000,18,0)</f>
        <v>OLD) C-PAD</v>
      </c>
      <c r="HNZ118" s="74" t="s">
        <v>112</v>
      </c>
      <c r="HOA118" s="70" t="str">
        <f>+VLOOKUP(HOB118,[4]FCSTSDV!$C$2:$T$20000,18,0)</f>
        <v>OLD) C-PAD</v>
      </c>
      <c r="HOB118" s="74" t="s">
        <v>112</v>
      </c>
      <c r="HOC118" s="70" t="str">
        <f>+VLOOKUP(HOD118,[4]FCSTSDV!$C$2:$T$20000,18,0)</f>
        <v>OLD) C-PAD</v>
      </c>
      <c r="HOD118" s="74" t="s">
        <v>112</v>
      </c>
      <c r="HOE118" s="70" t="str">
        <f>+VLOOKUP(HOF118,[4]FCSTSDV!$C$2:$T$20000,18,0)</f>
        <v>OLD) C-PAD</v>
      </c>
      <c r="HOF118" s="74" t="s">
        <v>112</v>
      </c>
      <c r="HOG118" s="70" t="str">
        <f>+VLOOKUP(HOH118,[4]FCSTSDV!$C$2:$T$20000,18,0)</f>
        <v>OLD) C-PAD</v>
      </c>
      <c r="HOH118" s="74" t="s">
        <v>112</v>
      </c>
      <c r="HOI118" s="70" t="str">
        <f>+VLOOKUP(HOJ118,[4]FCSTSDV!$C$2:$T$20000,18,0)</f>
        <v>OLD) C-PAD</v>
      </c>
      <c r="HOJ118" s="74" t="s">
        <v>112</v>
      </c>
      <c r="HOK118" s="70" t="str">
        <f>+VLOOKUP(HOL118,[4]FCSTSDV!$C$2:$T$20000,18,0)</f>
        <v>OLD) C-PAD</v>
      </c>
      <c r="HOL118" s="74" t="s">
        <v>112</v>
      </c>
      <c r="HOM118" s="70" t="str">
        <f>+VLOOKUP(HON118,[4]FCSTSDV!$C$2:$T$20000,18,0)</f>
        <v>OLD) C-PAD</v>
      </c>
      <c r="HON118" s="74" t="s">
        <v>112</v>
      </c>
      <c r="HOO118" s="70" t="str">
        <f>+VLOOKUP(HOP118,[4]FCSTSDV!$C$2:$T$20000,18,0)</f>
        <v>OLD) C-PAD</v>
      </c>
      <c r="HOP118" s="74" t="s">
        <v>112</v>
      </c>
      <c r="HOQ118" s="70" t="str">
        <f>+VLOOKUP(HOR118,[4]FCSTSDV!$C$2:$T$20000,18,0)</f>
        <v>OLD) C-PAD</v>
      </c>
      <c r="HOR118" s="74" t="s">
        <v>112</v>
      </c>
      <c r="HOS118" s="70" t="str">
        <f>+VLOOKUP(HOT118,[4]FCSTSDV!$C$2:$T$20000,18,0)</f>
        <v>OLD) C-PAD</v>
      </c>
      <c r="HOT118" s="74" t="s">
        <v>112</v>
      </c>
      <c r="HOU118" s="70" t="str">
        <f>+VLOOKUP(HOV118,[4]FCSTSDV!$C$2:$T$20000,18,0)</f>
        <v>OLD) C-PAD</v>
      </c>
      <c r="HOV118" s="74" t="s">
        <v>112</v>
      </c>
      <c r="HOW118" s="70" t="str">
        <f>+VLOOKUP(HOX118,[4]FCSTSDV!$C$2:$T$20000,18,0)</f>
        <v>OLD) C-PAD</v>
      </c>
      <c r="HOX118" s="74" t="s">
        <v>112</v>
      </c>
      <c r="HOY118" s="70" t="str">
        <f>+VLOOKUP(HOZ118,[4]FCSTSDV!$C$2:$T$20000,18,0)</f>
        <v>OLD) C-PAD</v>
      </c>
      <c r="HOZ118" s="74" t="s">
        <v>112</v>
      </c>
      <c r="HPA118" s="70" t="str">
        <f>+VLOOKUP(HPB118,[4]FCSTSDV!$C$2:$T$20000,18,0)</f>
        <v>OLD) C-PAD</v>
      </c>
      <c r="HPB118" s="74" t="s">
        <v>112</v>
      </c>
      <c r="HPC118" s="70" t="str">
        <f>+VLOOKUP(HPD118,[4]FCSTSDV!$C$2:$T$20000,18,0)</f>
        <v>OLD) C-PAD</v>
      </c>
      <c r="HPD118" s="74" t="s">
        <v>112</v>
      </c>
      <c r="HPE118" s="70" t="str">
        <f>+VLOOKUP(HPF118,[4]FCSTSDV!$C$2:$T$20000,18,0)</f>
        <v>OLD) C-PAD</v>
      </c>
      <c r="HPF118" s="74" t="s">
        <v>112</v>
      </c>
      <c r="HPG118" s="70" t="str">
        <f>+VLOOKUP(HPH118,[4]FCSTSDV!$C$2:$T$20000,18,0)</f>
        <v>OLD) C-PAD</v>
      </c>
      <c r="HPH118" s="74" t="s">
        <v>112</v>
      </c>
      <c r="HPI118" s="70" t="str">
        <f>+VLOOKUP(HPJ118,[4]FCSTSDV!$C$2:$T$20000,18,0)</f>
        <v>OLD) C-PAD</v>
      </c>
      <c r="HPJ118" s="74" t="s">
        <v>112</v>
      </c>
      <c r="HPK118" s="70" t="str">
        <f>+VLOOKUP(HPL118,[4]FCSTSDV!$C$2:$T$20000,18,0)</f>
        <v>OLD) C-PAD</v>
      </c>
      <c r="HPL118" s="74" t="s">
        <v>112</v>
      </c>
      <c r="HPM118" s="70" t="str">
        <f>+VLOOKUP(HPN118,[4]FCSTSDV!$C$2:$T$20000,18,0)</f>
        <v>OLD) C-PAD</v>
      </c>
      <c r="HPN118" s="74" t="s">
        <v>112</v>
      </c>
      <c r="HPO118" s="70" t="str">
        <f>+VLOOKUP(HPP118,[4]FCSTSDV!$C$2:$T$20000,18,0)</f>
        <v>OLD) C-PAD</v>
      </c>
      <c r="HPP118" s="74" t="s">
        <v>112</v>
      </c>
      <c r="HPQ118" s="70" t="str">
        <f>+VLOOKUP(HPR118,[4]FCSTSDV!$C$2:$T$20000,18,0)</f>
        <v>OLD) C-PAD</v>
      </c>
      <c r="HPR118" s="74" t="s">
        <v>112</v>
      </c>
      <c r="HPS118" s="70" t="str">
        <f>+VLOOKUP(HPT118,[4]FCSTSDV!$C$2:$T$20000,18,0)</f>
        <v>OLD) C-PAD</v>
      </c>
      <c r="HPT118" s="74" t="s">
        <v>112</v>
      </c>
      <c r="HPU118" s="70" t="str">
        <f>+VLOOKUP(HPV118,[4]FCSTSDV!$C$2:$T$20000,18,0)</f>
        <v>OLD) C-PAD</v>
      </c>
      <c r="HPV118" s="74" t="s">
        <v>112</v>
      </c>
      <c r="HPW118" s="70" t="str">
        <f>+VLOOKUP(HPX118,[4]FCSTSDV!$C$2:$T$20000,18,0)</f>
        <v>OLD) C-PAD</v>
      </c>
      <c r="HPX118" s="74" t="s">
        <v>112</v>
      </c>
      <c r="HPY118" s="70" t="str">
        <f>+VLOOKUP(HPZ118,[4]FCSTSDV!$C$2:$T$20000,18,0)</f>
        <v>OLD) C-PAD</v>
      </c>
      <c r="HPZ118" s="74" t="s">
        <v>112</v>
      </c>
      <c r="HQA118" s="70" t="str">
        <f>+VLOOKUP(HQB118,[4]FCSTSDV!$C$2:$T$20000,18,0)</f>
        <v>OLD) C-PAD</v>
      </c>
      <c r="HQB118" s="74" t="s">
        <v>112</v>
      </c>
      <c r="HQC118" s="70" t="str">
        <f>+VLOOKUP(HQD118,[4]FCSTSDV!$C$2:$T$20000,18,0)</f>
        <v>OLD) C-PAD</v>
      </c>
      <c r="HQD118" s="74" t="s">
        <v>112</v>
      </c>
      <c r="HQE118" s="70" t="str">
        <f>+VLOOKUP(HQF118,[4]FCSTSDV!$C$2:$T$20000,18,0)</f>
        <v>OLD) C-PAD</v>
      </c>
      <c r="HQF118" s="74" t="s">
        <v>112</v>
      </c>
      <c r="HQG118" s="70" t="str">
        <f>+VLOOKUP(HQH118,[4]FCSTSDV!$C$2:$T$20000,18,0)</f>
        <v>OLD) C-PAD</v>
      </c>
      <c r="HQH118" s="74" t="s">
        <v>112</v>
      </c>
      <c r="HQI118" s="70" t="str">
        <f>+VLOOKUP(HQJ118,[4]FCSTSDV!$C$2:$T$20000,18,0)</f>
        <v>OLD) C-PAD</v>
      </c>
      <c r="HQJ118" s="74" t="s">
        <v>112</v>
      </c>
      <c r="HQK118" s="70" t="str">
        <f>+VLOOKUP(HQL118,[4]FCSTSDV!$C$2:$T$20000,18,0)</f>
        <v>OLD) C-PAD</v>
      </c>
      <c r="HQL118" s="74" t="s">
        <v>112</v>
      </c>
      <c r="HQM118" s="70" t="str">
        <f>+VLOOKUP(HQN118,[4]FCSTSDV!$C$2:$T$20000,18,0)</f>
        <v>OLD) C-PAD</v>
      </c>
      <c r="HQN118" s="74" t="s">
        <v>112</v>
      </c>
      <c r="HQO118" s="70" t="str">
        <f>+VLOOKUP(HQP118,[4]FCSTSDV!$C$2:$T$20000,18,0)</f>
        <v>OLD) C-PAD</v>
      </c>
      <c r="HQP118" s="74" t="s">
        <v>112</v>
      </c>
      <c r="HQQ118" s="70" t="str">
        <f>+VLOOKUP(HQR118,[4]FCSTSDV!$C$2:$T$20000,18,0)</f>
        <v>OLD) C-PAD</v>
      </c>
      <c r="HQR118" s="74" t="s">
        <v>112</v>
      </c>
      <c r="HQS118" s="70" t="str">
        <f>+VLOOKUP(HQT118,[4]FCSTSDV!$C$2:$T$20000,18,0)</f>
        <v>OLD) C-PAD</v>
      </c>
      <c r="HQT118" s="74" t="s">
        <v>112</v>
      </c>
      <c r="HQU118" s="70" t="str">
        <f>+VLOOKUP(HQV118,[4]FCSTSDV!$C$2:$T$20000,18,0)</f>
        <v>OLD) C-PAD</v>
      </c>
      <c r="HQV118" s="74" t="s">
        <v>112</v>
      </c>
      <c r="HQW118" s="70" t="str">
        <f>+VLOOKUP(HQX118,[4]FCSTSDV!$C$2:$T$20000,18,0)</f>
        <v>OLD) C-PAD</v>
      </c>
      <c r="HQX118" s="74" t="s">
        <v>112</v>
      </c>
      <c r="HQY118" s="70" t="str">
        <f>+VLOOKUP(HQZ118,[4]FCSTSDV!$C$2:$T$20000,18,0)</f>
        <v>OLD) C-PAD</v>
      </c>
      <c r="HQZ118" s="74" t="s">
        <v>112</v>
      </c>
      <c r="HRA118" s="70" t="str">
        <f>+VLOOKUP(HRB118,[4]FCSTSDV!$C$2:$T$20000,18,0)</f>
        <v>OLD) C-PAD</v>
      </c>
      <c r="HRB118" s="74" t="s">
        <v>112</v>
      </c>
      <c r="HRC118" s="70" t="str">
        <f>+VLOOKUP(HRD118,[4]FCSTSDV!$C$2:$T$20000,18,0)</f>
        <v>OLD) C-PAD</v>
      </c>
      <c r="HRD118" s="74" t="s">
        <v>112</v>
      </c>
      <c r="HRE118" s="70" t="str">
        <f>+VLOOKUP(HRF118,[4]FCSTSDV!$C$2:$T$20000,18,0)</f>
        <v>OLD) C-PAD</v>
      </c>
      <c r="HRF118" s="74" t="s">
        <v>112</v>
      </c>
      <c r="HRG118" s="70" t="str">
        <f>+VLOOKUP(HRH118,[4]FCSTSDV!$C$2:$T$20000,18,0)</f>
        <v>OLD) C-PAD</v>
      </c>
      <c r="HRH118" s="74" t="s">
        <v>112</v>
      </c>
      <c r="HRI118" s="70" t="str">
        <f>+VLOOKUP(HRJ118,[4]FCSTSDV!$C$2:$T$20000,18,0)</f>
        <v>OLD) C-PAD</v>
      </c>
      <c r="HRJ118" s="74" t="s">
        <v>112</v>
      </c>
      <c r="HRK118" s="70" t="str">
        <f>+VLOOKUP(HRL118,[4]FCSTSDV!$C$2:$T$20000,18,0)</f>
        <v>OLD) C-PAD</v>
      </c>
      <c r="HRL118" s="74" t="s">
        <v>112</v>
      </c>
      <c r="HRM118" s="70" t="str">
        <f>+VLOOKUP(HRN118,[4]FCSTSDV!$C$2:$T$20000,18,0)</f>
        <v>OLD) C-PAD</v>
      </c>
      <c r="HRN118" s="74" t="s">
        <v>112</v>
      </c>
      <c r="HRO118" s="70" t="str">
        <f>+VLOOKUP(HRP118,[4]FCSTSDV!$C$2:$T$20000,18,0)</f>
        <v>OLD) C-PAD</v>
      </c>
      <c r="HRP118" s="74" t="s">
        <v>112</v>
      </c>
      <c r="HRQ118" s="70" t="str">
        <f>+VLOOKUP(HRR118,[4]FCSTSDV!$C$2:$T$20000,18,0)</f>
        <v>OLD) C-PAD</v>
      </c>
      <c r="HRR118" s="74" t="s">
        <v>112</v>
      </c>
      <c r="HRS118" s="70" t="str">
        <f>+VLOOKUP(HRT118,[4]FCSTSDV!$C$2:$T$20000,18,0)</f>
        <v>OLD) C-PAD</v>
      </c>
      <c r="HRT118" s="74" t="s">
        <v>112</v>
      </c>
      <c r="HRU118" s="70" t="str">
        <f>+VLOOKUP(HRV118,[4]FCSTSDV!$C$2:$T$20000,18,0)</f>
        <v>OLD) C-PAD</v>
      </c>
      <c r="HRV118" s="74" t="s">
        <v>112</v>
      </c>
      <c r="HRW118" s="70" t="str">
        <f>+VLOOKUP(HRX118,[4]FCSTSDV!$C$2:$T$20000,18,0)</f>
        <v>OLD) C-PAD</v>
      </c>
      <c r="HRX118" s="74" t="s">
        <v>112</v>
      </c>
      <c r="HRY118" s="70" t="str">
        <f>+VLOOKUP(HRZ118,[4]FCSTSDV!$C$2:$T$20000,18,0)</f>
        <v>OLD) C-PAD</v>
      </c>
      <c r="HRZ118" s="74" t="s">
        <v>112</v>
      </c>
      <c r="HSA118" s="70" t="str">
        <f>+VLOOKUP(HSB118,[4]FCSTSDV!$C$2:$T$20000,18,0)</f>
        <v>OLD) C-PAD</v>
      </c>
      <c r="HSB118" s="74" t="s">
        <v>112</v>
      </c>
      <c r="HSC118" s="70" t="str">
        <f>+VLOOKUP(HSD118,[4]FCSTSDV!$C$2:$T$20000,18,0)</f>
        <v>OLD) C-PAD</v>
      </c>
      <c r="HSD118" s="74" t="s">
        <v>112</v>
      </c>
      <c r="HSE118" s="70" t="str">
        <f>+VLOOKUP(HSF118,[4]FCSTSDV!$C$2:$T$20000,18,0)</f>
        <v>OLD) C-PAD</v>
      </c>
      <c r="HSF118" s="74" t="s">
        <v>112</v>
      </c>
      <c r="HSG118" s="70" t="str">
        <f>+VLOOKUP(HSH118,[4]FCSTSDV!$C$2:$T$20000,18,0)</f>
        <v>OLD) C-PAD</v>
      </c>
      <c r="HSH118" s="74" t="s">
        <v>112</v>
      </c>
      <c r="HSI118" s="70" t="str">
        <f>+VLOOKUP(HSJ118,[4]FCSTSDV!$C$2:$T$20000,18,0)</f>
        <v>OLD) C-PAD</v>
      </c>
      <c r="HSJ118" s="74" t="s">
        <v>112</v>
      </c>
      <c r="HSK118" s="70" t="str">
        <f>+VLOOKUP(HSL118,[4]FCSTSDV!$C$2:$T$20000,18,0)</f>
        <v>OLD) C-PAD</v>
      </c>
      <c r="HSL118" s="74" t="s">
        <v>112</v>
      </c>
      <c r="HSM118" s="70" t="str">
        <f>+VLOOKUP(HSN118,[4]FCSTSDV!$C$2:$T$20000,18,0)</f>
        <v>OLD) C-PAD</v>
      </c>
      <c r="HSN118" s="74" t="s">
        <v>112</v>
      </c>
      <c r="HSO118" s="70" t="str">
        <f>+VLOOKUP(HSP118,[4]FCSTSDV!$C$2:$T$20000,18,0)</f>
        <v>OLD) C-PAD</v>
      </c>
      <c r="HSP118" s="74" t="s">
        <v>112</v>
      </c>
      <c r="HSQ118" s="70" t="str">
        <f>+VLOOKUP(HSR118,[4]FCSTSDV!$C$2:$T$20000,18,0)</f>
        <v>OLD) C-PAD</v>
      </c>
      <c r="HSR118" s="74" t="s">
        <v>112</v>
      </c>
      <c r="HSS118" s="70" t="str">
        <f>+VLOOKUP(HST118,[4]FCSTSDV!$C$2:$T$20000,18,0)</f>
        <v>OLD) C-PAD</v>
      </c>
      <c r="HST118" s="74" t="s">
        <v>112</v>
      </c>
      <c r="HSU118" s="70" t="str">
        <f>+VLOOKUP(HSV118,[4]FCSTSDV!$C$2:$T$20000,18,0)</f>
        <v>OLD) C-PAD</v>
      </c>
      <c r="HSV118" s="74" t="s">
        <v>112</v>
      </c>
      <c r="HSW118" s="70" t="str">
        <f>+VLOOKUP(HSX118,[4]FCSTSDV!$C$2:$T$20000,18,0)</f>
        <v>OLD) C-PAD</v>
      </c>
      <c r="HSX118" s="74" t="s">
        <v>112</v>
      </c>
      <c r="HSY118" s="70" t="str">
        <f>+VLOOKUP(HSZ118,[4]FCSTSDV!$C$2:$T$20000,18,0)</f>
        <v>OLD) C-PAD</v>
      </c>
      <c r="HSZ118" s="74" t="s">
        <v>112</v>
      </c>
      <c r="HTA118" s="70" t="str">
        <f>+VLOOKUP(HTB118,[4]FCSTSDV!$C$2:$T$20000,18,0)</f>
        <v>OLD) C-PAD</v>
      </c>
      <c r="HTB118" s="74" t="s">
        <v>112</v>
      </c>
      <c r="HTC118" s="70" t="str">
        <f>+VLOOKUP(HTD118,[4]FCSTSDV!$C$2:$T$20000,18,0)</f>
        <v>OLD) C-PAD</v>
      </c>
      <c r="HTD118" s="74" t="s">
        <v>112</v>
      </c>
      <c r="HTE118" s="70" t="str">
        <f>+VLOOKUP(HTF118,[4]FCSTSDV!$C$2:$T$20000,18,0)</f>
        <v>OLD) C-PAD</v>
      </c>
      <c r="HTF118" s="74" t="s">
        <v>112</v>
      </c>
      <c r="HTG118" s="70" t="str">
        <f>+VLOOKUP(HTH118,[4]FCSTSDV!$C$2:$T$20000,18,0)</f>
        <v>OLD) C-PAD</v>
      </c>
      <c r="HTH118" s="74" t="s">
        <v>112</v>
      </c>
      <c r="HTI118" s="70" t="str">
        <f>+VLOOKUP(HTJ118,[4]FCSTSDV!$C$2:$T$20000,18,0)</f>
        <v>OLD) C-PAD</v>
      </c>
      <c r="HTJ118" s="74" t="s">
        <v>112</v>
      </c>
      <c r="HTK118" s="70" t="str">
        <f>+VLOOKUP(HTL118,[4]FCSTSDV!$C$2:$T$20000,18,0)</f>
        <v>OLD) C-PAD</v>
      </c>
      <c r="HTL118" s="74" t="s">
        <v>112</v>
      </c>
      <c r="HTM118" s="70" t="str">
        <f>+VLOOKUP(HTN118,[4]FCSTSDV!$C$2:$T$20000,18,0)</f>
        <v>OLD) C-PAD</v>
      </c>
      <c r="HTN118" s="74" t="s">
        <v>112</v>
      </c>
      <c r="HTO118" s="70" t="str">
        <f>+VLOOKUP(HTP118,[4]FCSTSDV!$C$2:$T$20000,18,0)</f>
        <v>OLD) C-PAD</v>
      </c>
      <c r="HTP118" s="74" t="s">
        <v>112</v>
      </c>
      <c r="HTQ118" s="70" t="str">
        <f>+VLOOKUP(HTR118,[4]FCSTSDV!$C$2:$T$20000,18,0)</f>
        <v>OLD) C-PAD</v>
      </c>
      <c r="HTR118" s="74" t="s">
        <v>112</v>
      </c>
      <c r="HTS118" s="70" t="str">
        <f>+VLOOKUP(HTT118,[4]FCSTSDV!$C$2:$T$20000,18,0)</f>
        <v>OLD) C-PAD</v>
      </c>
      <c r="HTT118" s="74" t="s">
        <v>112</v>
      </c>
      <c r="HTU118" s="70" t="str">
        <f>+VLOOKUP(HTV118,[4]FCSTSDV!$C$2:$T$20000,18,0)</f>
        <v>OLD) C-PAD</v>
      </c>
      <c r="HTV118" s="74" t="s">
        <v>112</v>
      </c>
      <c r="HTW118" s="70" t="str">
        <f>+VLOOKUP(HTX118,[4]FCSTSDV!$C$2:$T$20000,18,0)</f>
        <v>OLD) C-PAD</v>
      </c>
      <c r="HTX118" s="74" t="s">
        <v>112</v>
      </c>
      <c r="HTY118" s="70" t="str">
        <f>+VLOOKUP(HTZ118,[4]FCSTSDV!$C$2:$T$20000,18,0)</f>
        <v>OLD) C-PAD</v>
      </c>
      <c r="HTZ118" s="74" t="s">
        <v>112</v>
      </c>
      <c r="HUA118" s="70" t="str">
        <f>+VLOOKUP(HUB118,[4]FCSTSDV!$C$2:$T$20000,18,0)</f>
        <v>OLD) C-PAD</v>
      </c>
      <c r="HUB118" s="74" t="s">
        <v>112</v>
      </c>
      <c r="HUC118" s="70" t="str">
        <f>+VLOOKUP(HUD118,[4]FCSTSDV!$C$2:$T$20000,18,0)</f>
        <v>OLD) C-PAD</v>
      </c>
      <c r="HUD118" s="74" t="s">
        <v>112</v>
      </c>
      <c r="HUE118" s="70" t="str">
        <f>+VLOOKUP(HUF118,[4]FCSTSDV!$C$2:$T$20000,18,0)</f>
        <v>OLD) C-PAD</v>
      </c>
      <c r="HUF118" s="74" t="s">
        <v>112</v>
      </c>
      <c r="HUG118" s="70" t="str">
        <f>+VLOOKUP(HUH118,[4]FCSTSDV!$C$2:$T$20000,18,0)</f>
        <v>OLD) C-PAD</v>
      </c>
      <c r="HUH118" s="74" t="s">
        <v>112</v>
      </c>
      <c r="HUI118" s="70" t="str">
        <f>+VLOOKUP(HUJ118,[4]FCSTSDV!$C$2:$T$20000,18,0)</f>
        <v>OLD) C-PAD</v>
      </c>
      <c r="HUJ118" s="74" t="s">
        <v>112</v>
      </c>
      <c r="HUK118" s="70" t="str">
        <f>+VLOOKUP(HUL118,[4]FCSTSDV!$C$2:$T$20000,18,0)</f>
        <v>OLD) C-PAD</v>
      </c>
      <c r="HUL118" s="74" t="s">
        <v>112</v>
      </c>
      <c r="HUM118" s="70" t="str">
        <f>+VLOOKUP(HUN118,[4]FCSTSDV!$C$2:$T$20000,18,0)</f>
        <v>OLD) C-PAD</v>
      </c>
      <c r="HUN118" s="74" t="s">
        <v>112</v>
      </c>
      <c r="HUO118" s="70" t="str">
        <f>+VLOOKUP(HUP118,[4]FCSTSDV!$C$2:$T$20000,18,0)</f>
        <v>OLD) C-PAD</v>
      </c>
      <c r="HUP118" s="74" t="s">
        <v>112</v>
      </c>
      <c r="HUQ118" s="70" t="str">
        <f>+VLOOKUP(HUR118,[4]FCSTSDV!$C$2:$T$20000,18,0)</f>
        <v>OLD) C-PAD</v>
      </c>
      <c r="HUR118" s="74" t="s">
        <v>112</v>
      </c>
      <c r="HUS118" s="70" t="str">
        <f>+VLOOKUP(HUT118,[4]FCSTSDV!$C$2:$T$20000,18,0)</f>
        <v>OLD) C-PAD</v>
      </c>
      <c r="HUT118" s="74" t="s">
        <v>112</v>
      </c>
      <c r="HUU118" s="70" t="str">
        <f>+VLOOKUP(HUV118,[4]FCSTSDV!$C$2:$T$20000,18,0)</f>
        <v>OLD) C-PAD</v>
      </c>
      <c r="HUV118" s="74" t="s">
        <v>112</v>
      </c>
      <c r="HUW118" s="70" t="str">
        <f>+VLOOKUP(HUX118,[4]FCSTSDV!$C$2:$T$20000,18,0)</f>
        <v>OLD) C-PAD</v>
      </c>
      <c r="HUX118" s="74" t="s">
        <v>112</v>
      </c>
      <c r="HUY118" s="70" t="str">
        <f>+VLOOKUP(HUZ118,[4]FCSTSDV!$C$2:$T$20000,18,0)</f>
        <v>OLD) C-PAD</v>
      </c>
      <c r="HUZ118" s="74" t="s">
        <v>112</v>
      </c>
      <c r="HVA118" s="70" t="str">
        <f>+VLOOKUP(HVB118,[4]FCSTSDV!$C$2:$T$20000,18,0)</f>
        <v>OLD) C-PAD</v>
      </c>
      <c r="HVB118" s="74" t="s">
        <v>112</v>
      </c>
      <c r="HVC118" s="70" t="str">
        <f>+VLOOKUP(HVD118,[4]FCSTSDV!$C$2:$T$20000,18,0)</f>
        <v>OLD) C-PAD</v>
      </c>
      <c r="HVD118" s="74" t="s">
        <v>112</v>
      </c>
      <c r="HVE118" s="70" t="str">
        <f>+VLOOKUP(HVF118,[4]FCSTSDV!$C$2:$T$20000,18,0)</f>
        <v>OLD) C-PAD</v>
      </c>
      <c r="HVF118" s="74" t="s">
        <v>112</v>
      </c>
      <c r="HVG118" s="70" t="str">
        <f>+VLOOKUP(HVH118,[4]FCSTSDV!$C$2:$T$20000,18,0)</f>
        <v>OLD) C-PAD</v>
      </c>
      <c r="HVH118" s="74" t="s">
        <v>112</v>
      </c>
      <c r="HVI118" s="70" t="str">
        <f>+VLOOKUP(HVJ118,[4]FCSTSDV!$C$2:$T$20000,18,0)</f>
        <v>OLD) C-PAD</v>
      </c>
      <c r="HVJ118" s="74" t="s">
        <v>112</v>
      </c>
      <c r="HVK118" s="70" t="str">
        <f>+VLOOKUP(HVL118,[4]FCSTSDV!$C$2:$T$20000,18,0)</f>
        <v>OLD) C-PAD</v>
      </c>
      <c r="HVL118" s="74" t="s">
        <v>112</v>
      </c>
      <c r="HVM118" s="70" t="str">
        <f>+VLOOKUP(HVN118,[4]FCSTSDV!$C$2:$T$20000,18,0)</f>
        <v>OLD) C-PAD</v>
      </c>
      <c r="HVN118" s="74" t="s">
        <v>112</v>
      </c>
      <c r="HVO118" s="70" t="str">
        <f>+VLOOKUP(HVP118,[4]FCSTSDV!$C$2:$T$20000,18,0)</f>
        <v>OLD) C-PAD</v>
      </c>
      <c r="HVP118" s="74" t="s">
        <v>112</v>
      </c>
      <c r="HVQ118" s="70" t="str">
        <f>+VLOOKUP(HVR118,[4]FCSTSDV!$C$2:$T$20000,18,0)</f>
        <v>OLD) C-PAD</v>
      </c>
      <c r="HVR118" s="74" t="s">
        <v>112</v>
      </c>
      <c r="HVS118" s="70" t="str">
        <f>+VLOOKUP(HVT118,[4]FCSTSDV!$C$2:$T$20000,18,0)</f>
        <v>OLD) C-PAD</v>
      </c>
      <c r="HVT118" s="74" t="s">
        <v>112</v>
      </c>
      <c r="HVU118" s="70" t="str">
        <f>+VLOOKUP(HVV118,[4]FCSTSDV!$C$2:$T$20000,18,0)</f>
        <v>OLD) C-PAD</v>
      </c>
      <c r="HVV118" s="74" t="s">
        <v>112</v>
      </c>
      <c r="HVW118" s="70" t="str">
        <f>+VLOOKUP(HVX118,[4]FCSTSDV!$C$2:$T$20000,18,0)</f>
        <v>OLD) C-PAD</v>
      </c>
      <c r="HVX118" s="74" t="s">
        <v>112</v>
      </c>
      <c r="HVY118" s="70" t="str">
        <f>+VLOOKUP(HVZ118,[4]FCSTSDV!$C$2:$T$20000,18,0)</f>
        <v>OLD) C-PAD</v>
      </c>
      <c r="HVZ118" s="74" t="s">
        <v>112</v>
      </c>
      <c r="HWA118" s="70" t="str">
        <f>+VLOOKUP(HWB118,[4]FCSTSDV!$C$2:$T$20000,18,0)</f>
        <v>OLD) C-PAD</v>
      </c>
      <c r="HWB118" s="74" t="s">
        <v>112</v>
      </c>
      <c r="HWC118" s="70" t="str">
        <f>+VLOOKUP(HWD118,[4]FCSTSDV!$C$2:$T$20000,18,0)</f>
        <v>OLD) C-PAD</v>
      </c>
      <c r="HWD118" s="74" t="s">
        <v>112</v>
      </c>
      <c r="HWE118" s="70" t="str">
        <f>+VLOOKUP(HWF118,[4]FCSTSDV!$C$2:$T$20000,18,0)</f>
        <v>OLD) C-PAD</v>
      </c>
      <c r="HWF118" s="74" t="s">
        <v>112</v>
      </c>
      <c r="HWG118" s="70" t="str">
        <f>+VLOOKUP(HWH118,[4]FCSTSDV!$C$2:$T$20000,18,0)</f>
        <v>OLD) C-PAD</v>
      </c>
      <c r="HWH118" s="74" t="s">
        <v>112</v>
      </c>
      <c r="HWI118" s="70" t="str">
        <f>+VLOOKUP(HWJ118,[4]FCSTSDV!$C$2:$T$20000,18,0)</f>
        <v>OLD) C-PAD</v>
      </c>
      <c r="HWJ118" s="74" t="s">
        <v>112</v>
      </c>
      <c r="HWK118" s="70" t="str">
        <f>+VLOOKUP(HWL118,[4]FCSTSDV!$C$2:$T$20000,18,0)</f>
        <v>OLD) C-PAD</v>
      </c>
      <c r="HWL118" s="74" t="s">
        <v>112</v>
      </c>
      <c r="HWM118" s="70" t="str">
        <f>+VLOOKUP(HWN118,[4]FCSTSDV!$C$2:$T$20000,18,0)</f>
        <v>OLD) C-PAD</v>
      </c>
      <c r="HWN118" s="74" t="s">
        <v>112</v>
      </c>
      <c r="HWO118" s="70" t="str">
        <f>+VLOOKUP(HWP118,[4]FCSTSDV!$C$2:$T$20000,18,0)</f>
        <v>OLD) C-PAD</v>
      </c>
      <c r="HWP118" s="74" t="s">
        <v>112</v>
      </c>
      <c r="HWQ118" s="70" t="str">
        <f>+VLOOKUP(HWR118,[4]FCSTSDV!$C$2:$T$20000,18,0)</f>
        <v>OLD) C-PAD</v>
      </c>
      <c r="HWR118" s="74" t="s">
        <v>112</v>
      </c>
      <c r="HWS118" s="70" t="str">
        <f>+VLOOKUP(HWT118,[4]FCSTSDV!$C$2:$T$20000,18,0)</f>
        <v>OLD) C-PAD</v>
      </c>
      <c r="HWT118" s="74" t="s">
        <v>112</v>
      </c>
      <c r="HWU118" s="70" t="str">
        <f>+VLOOKUP(HWV118,[4]FCSTSDV!$C$2:$T$20000,18,0)</f>
        <v>OLD) C-PAD</v>
      </c>
      <c r="HWV118" s="74" t="s">
        <v>112</v>
      </c>
      <c r="HWW118" s="70" t="str">
        <f>+VLOOKUP(HWX118,[4]FCSTSDV!$C$2:$T$20000,18,0)</f>
        <v>OLD) C-PAD</v>
      </c>
      <c r="HWX118" s="74" t="s">
        <v>112</v>
      </c>
      <c r="HWY118" s="70" t="str">
        <f>+VLOOKUP(HWZ118,[4]FCSTSDV!$C$2:$T$20000,18,0)</f>
        <v>OLD) C-PAD</v>
      </c>
      <c r="HWZ118" s="74" t="s">
        <v>112</v>
      </c>
      <c r="HXA118" s="70" t="str">
        <f>+VLOOKUP(HXB118,[4]FCSTSDV!$C$2:$T$20000,18,0)</f>
        <v>OLD) C-PAD</v>
      </c>
      <c r="HXB118" s="74" t="s">
        <v>112</v>
      </c>
      <c r="HXC118" s="70" t="str">
        <f>+VLOOKUP(HXD118,[4]FCSTSDV!$C$2:$T$20000,18,0)</f>
        <v>OLD) C-PAD</v>
      </c>
      <c r="HXD118" s="74" t="s">
        <v>112</v>
      </c>
      <c r="HXE118" s="70" t="str">
        <f>+VLOOKUP(HXF118,[4]FCSTSDV!$C$2:$T$20000,18,0)</f>
        <v>OLD) C-PAD</v>
      </c>
      <c r="HXF118" s="74" t="s">
        <v>112</v>
      </c>
      <c r="HXG118" s="70" t="str">
        <f>+VLOOKUP(HXH118,[4]FCSTSDV!$C$2:$T$20000,18,0)</f>
        <v>OLD) C-PAD</v>
      </c>
      <c r="HXH118" s="74" t="s">
        <v>112</v>
      </c>
      <c r="HXI118" s="70" t="str">
        <f>+VLOOKUP(HXJ118,[4]FCSTSDV!$C$2:$T$20000,18,0)</f>
        <v>OLD) C-PAD</v>
      </c>
      <c r="HXJ118" s="74" t="s">
        <v>112</v>
      </c>
      <c r="HXK118" s="70" t="str">
        <f>+VLOOKUP(HXL118,[4]FCSTSDV!$C$2:$T$20000,18,0)</f>
        <v>OLD) C-PAD</v>
      </c>
      <c r="HXL118" s="74" t="s">
        <v>112</v>
      </c>
      <c r="HXM118" s="70" t="str">
        <f>+VLOOKUP(HXN118,[4]FCSTSDV!$C$2:$T$20000,18,0)</f>
        <v>OLD) C-PAD</v>
      </c>
      <c r="HXN118" s="74" t="s">
        <v>112</v>
      </c>
      <c r="HXO118" s="70" t="str">
        <f>+VLOOKUP(HXP118,[4]FCSTSDV!$C$2:$T$20000,18,0)</f>
        <v>OLD) C-PAD</v>
      </c>
      <c r="HXP118" s="74" t="s">
        <v>112</v>
      </c>
      <c r="HXQ118" s="70" t="str">
        <f>+VLOOKUP(HXR118,[4]FCSTSDV!$C$2:$T$20000,18,0)</f>
        <v>OLD) C-PAD</v>
      </c>
      <c r="HXR118" s="74" t="s">
        <v>112</v>
      </c>
      <c r="HXS118" s="70" t="str">
        <f>+VLOOKUP(HXT118,[4]FCSTSDV!$C$2:$T$20000,18,0)</f>
        <v>OLD) C-PAD</v>
      </c>
      <c r="HXT118" s="74" t="s">
        <v>112</v>
      </c>
      <c r="HXU118" s="70" t="str">
        <f>+VLOOKUP(HXV118,[4]FCSTSDV!$C$2:$T$20000,18,0)</f>
        <v>OLD) C-PAD</v>
      </c>
      <c r="HXV118" s="74" t="s">
        <v>112</v>
      </c>
      <c r="HXW118" s="70" t="str">
        <f>+VLOOKUP(HXX118,[4]FCSTSDV!$C$2:$T$20000,18,0)</f>
        <v>OLD) C-PAD</v>
      </c>
      <c r="HXX118" s="74" t="s">
        <v>112</v>
      </c>
      <c r="HXY118" s="70" t="str">
        <f>+VLOOKUP(HXZ118,[4]FCSTSDV!$C$2:$T$20000,18,0)</f>
        <v>OLD) C-PAD</v>
      </c>
      <c r="HXZ118" s="74" t="s">
        <v>112</v>
      </c>
      <c r="HYA118" s="70" t="str">
        <f>+VLOOKUP(HYB118,[4]FCSTSDV!$C$2:$T$20000,18,0)</f>
        <v>OLD) C-PAD</v>
      </c>
      <c r="HYB118" s="74" t="s">
        <v>112</v>
      </c>
      <c r="HYC118" s="70" t="str">
        <f>+VLOOKUP(HYD118,[4]FCSTSDV!$C$2:$T$20000,18,0)</f>
        <v>OLD) C-PAD</v>
      </c>
      <c r="HYD118" s="74" t="s">
        <v>112</v>
      </c>
      <c r="HYE118" s="70" t="str">
        <f>+VLOOKUP(HYF118,[4]FCSTSDV!$C$2:$T$20000,18,0)</f>
        <v>OLD) C-PAD</v>
      </c>
      <c r="HYF118" s="74" t="s">
        <v>112</v>
      </c>
      <c r="HYG118" s="70" t="str">
        <f>+VLOOKUP(HYH118,[4]FCSTSDV!$C$2:$T$20000,18,0)</f>
        <v>OLD) C-PAD</v>
      </c>
      <c r="HYH118" s="74" t="s">
        <v>112</v>
      </c>
      <c r="HYI118" s="70" t="str">
        <f>+VLOOKUP(HYJ118,[4]FCSTSDV!$C$2:$T$20000,18,0)</f>
        <v>OLD) C-PAD</v>
      </c>
      <c r="HYJ118" s="74" t="s">
        <v>112</v>
      </c>
      <c r="HYK118" s="70" t="str">
        <f>+VLOOKUP(HYL118,[4]FCSTSDV!$C$2:$T$20000,18,0)</f>
        <v>OLD) C-PAD</v>
      </c>
      <c r="HYL118" s="74" t="s">
        <v>112</v>
      </c>
      <c r="HYM118" s="70" t="str">
        <f>+VLOOKUP(HYN118,[4]FCSTSDV!$C$2:$T$20000,18,0)</f>
        <v>OLD) C-PAD</v>
      </c>
      <c r="HYN118" s="74" t="s">
        <v>112</v>
      </c>
      <c r="HYO118" s="70" t="str">
        <f>+VLOOKUP(HYP118,[4]FCSTSDV!$C$2:$T$20000,18,0)</f>
        <v>OLD) C-PAD</v>
      </c>
      <c r="HYP118" s="74" t="s">
        <v>112</v>
      </c>
      <c r="HYQ118" s="70" t="str">
        <f>+VLOOKUP(HYR118,[4]FCSTSDV!$C$2:$T$20000,18,0)</f>
        <v>OLD) C-PAD</v>
      </c>
      <c r="HYR118" s="74" t="s">
        <v>112</v>
      </c>
      <c r="HYS118" s="70" t="str">
        <f>+VLOOKUP(HYT118,[4]FCSTSDV!$C$2:$T$20000,18,0)</f>
        <v>OLD) C-PAD</v>
      </c>
      <c r="HYT118" s="74" t="s">
        <v>112</v>
      </c>
      <c r="HYU118" s="70" t="str">
        <f>+VLOOKUP(HYV118,[4]FCSTSDV!$C$2:$T$20000,18,0)</f>
        <v>OLD) C-PAD</v>
      </c>
      <c r="HYV118" s="74" t="s">
        <v>112</v>
      </c>
      <c r="HYW118" s="70" t="str">
        <f>+VLOOKUP(HYX118,[4]FCSTSDV!$C$2:$T$20000,18,0)</f>
        <v>OLD) C-PAD</v>
      </c>
      <c r="HYX118" s="74" t="s">
        <v>112</v>
      </c>
      <c r="HYY118" s="70" t="str">
        <f>+VLOOKUP(HYZ118,[4]FCSTSDV!$C$2:$T$20000,18,0)</f>
        <v>OLD) C-PAD</v>
      </c>
      <c r="HYZ118" s="74" t="s">
        <v>112</v>
      </c>
      <c r="HZA118" s="70" t="str">
        <f>+VLOOKUP(HZB118,[4]FCSTSDV!$C$2:$T$20000,18,0)</f>
        <v>OLD) C-PAD</v>
      </c>
      <c r="HZB118" s="74" t="s">
        <v>112</v>
      </c>
      <c r="HZC118" s="70" t="str">
        <f>+VLOOKUP(HZD118,[4]FCSTSDV!$C$2:$T$20000,18,0)</f>
        <v>OLD) C-PAD</v>
      </c>
      <c r="HZD118" s="74" t="s">
        <v>112</v>
      </c>
      <c r="HZE118" s="70" t="str">
        <f>+VLOOKUP(HZF118,[4]FCSTSDV!$C$2:$T$20000,18,0)</f>
        <v>OLD) C-PAD</v>
      </c>
      <c r="HZF118" s="74" t="s">
        <v>112</v>
      </c>
      <c r="HZG118" s="70" t="str">
        <f>+VLOOKUP(HZH118,[4]FCSTSDV!$C$2:$T$20000,18,0)</f>
        <v>OLD) C-PAD</v>
      </c>
      <c r="HZH118" s="74" t="s">
        <v>112</v>
      </c>
      <c r="HZI118" s="70" t="str">
        <f>+VLOOKUP(HZJ118,[4]FCSTSDV!$C$2:$T$20000,18,0)</f>
        <v>OLD) C-PAD</v>
      </c>
      <c r="HZJ118" s="74" t="s">
        <v>112</v>
      </c>
      <c r="HZK118" s="70" t="str">
        <f>+VLOOKUP(HZL118,[4]FCSTSDV!$C$2:$T$20000,18,0)</f>
        <v>OLD) C-PAD</v>
      </c>
      <c r="HZL118" s="74" t="s">
        <v>112</v>
      </c>
      <c r="HZM118" s="70" t="str">
        <f>+VLOOKUP(HZN118,[4]FCSTSDV!$C$2:$T$20000,18,0)</f>
        <v>OLD) C-PAD</v>
      </c>
      <c r="HZN118" s="74" t="s">
        <v>112</v>
      </c>
      <c r="HZO118" s="70" t="str">
        <f>+VLOOKUP(HZP118,[4]FCSTSDV!$C$2:$T$20000,18,0)</f>
        <v>OLD) C-PAD</v>
      </c>
      <c r="HZP118" s="74" t="s">
        <v>112</v>
      </c>
      <c r="HZQ118" s="70" t="str">
        <f>+VLOOKUP(HZR118,[4]FCSTSDV!$C$2:$T$20000,18,0)</f>
        <v>OLD) C-PAD</v>
      </c>
      <c r="HZR118" s="74" t="s">
        <v>112</v>
      </c>
      <c r="HZS118" s="70" t="str">
        <f>+VLOOKUP(HZT118,[4]FCSTSDV!$C$2:$T$20000,18,0)</f>
        <v>OLD) C-PAD</v>
      </c>
      <c r="HZT118" s="74" t="s">
        <v>112</v>
      </c>
      <c r="HZU118" s="70" t="str">
        <f>+VLOOKUP(HZV118,[4]FCSTSDV!$C$2:$T$20000,18,0)</f>
        <v>OLD) C-PAD</v>
      </c>
      <c r="HZV118" s="74" t="s">
        <v>112</v>
      </c>
      <c r="HZW118" s="70" t="str">
        <f>+VLOOKUP(HZX118,[4]FCSTSDV!$C$2:$T$20000,18,0)</f>
        <v>OLD) C-PAD</v>
      </c>
      <c r="HZX118" s="74" t="s">
        <v>112</v>
      </c>
      <c r="HZY118" s="70" t="str">
        <f>+VLOOKUP(HZZ118,[4]FCSTSDV!$C$2:$T$20000,18,0)</f>
        <v>OLD) C-PAD</v>
      </c>
      <c r="HZZ118" s="74" t="s">
        <v>112</v>
      </c>
      <c r="IAA118" s="70" t="str">
        <f>+VLOOKUP(IAB118,[4]FCSTSDV!$C$2:$T$20000,18,0)</f>
        <v>OLD) C-PAD</v>
      </c>
      <c r="IAB118" s="74" t="s">
        <v>112</v>
      </c>
      <c r="IAC118" s="70" t="str">
        <f>+VLOOKUP(IAD118,[4]FCSTSDV!$C$2:$T$20000,18,0)</f>
        <v>OLD) C-PAD</v>
      </c>
      <c r="IAD118" s="74" t="s">
        <v>112</v>
      </c>
      <c r="IAE118" s="70" t="str">
        <f>+VLOOKUP(IAF118,[4]FCSTSDV!$C$2:$T$20000,18,0)</f>
        <v>OLD) C-PAD</v>
      </c>
      <c r="IAF118" s="74" t="s">
        <v>112</v>
      </c>
      <c r="IAG118" s="70" t="str">
        <f>+VLOOKUP(IAH118,[4]FCSTSDV!$C$2:$T$20000,18,0)</f>
        <v>OLD) C-PAD</v>
      </c>
      <c r="IAH118" s="74" t="s">
        <v>112</v>
      </c>
      <c r="IAI118" s="70" t="str">
        <f>+VLOOKUP(IAJ118,[4]FCSTSDV!$C$2:$T$20000,18,0)</f>
        <v>OLD) C-PAD</v>
      </c>
      <c r="IAJ118" s="74" t="s">
        <v>112</v>
      </c>
      <c r="IAK118" s="70" t="str">
        <f>+VLOOKUP(IAL118,[4]FCSTSDV!$C$2:$T$20000,18,0)</f>
        <v>OLD) C-PAD</v>
      </c>
      <c r="IAL118" s="74" t="s">
        <v>112</v>
      </c>
      <c r="IAM118" s="70" t="str">
        <f>+VLOOKUP(IAN118,[4]FCSTSDV!$C$2:$T$20000,18,0)</f>
        <v>OLD) C-PAD</v>
      </c>
      <c r="IAN118" s="74" t="s">
        <v>112</v>
      </c>
      <c r="IAO118" s="70" t="str">
        <f>+VLOOKUP(IAP118,[4]FCSTSDV!$C$2:$T$20000,18,0)</f>
        <v>OLD) C-PAD</v>
      </c>
      <c r="IAP118" s="74" t="s">
        <v>112</v>
      </c>
      <c r="IAQ118" s="70" t="str">
        <f>+VLOOKUP(IAR118,[4]FCSTSDV!$C$2:$T$20000,18,0)</f>
        <v>OLD) C-PAD</v>
      </c>
      <c r="IAR118" s="74" t="s">
        <v>112</v>
      </c>
      <c r="IAS118" s="70" t="str">
        <f>+VLOOKUP(IAT118,[4]FCSTSDV!$C$2:$T$20000,18,0)</f>
        <v>OLD) C-PAD</v>
      </c>
      <c r="IAT118" s="74" t="s">
        <v>112</v>
      </c>
      <c r="IAU118" s="70" t="str">
        <f>+VLOOKUP(IAV118,[4]FCSTSDV!$C$2:$T$20000,18,0)</f>
        <v>OLD) C-PAD</v>
      </c>
      <c r="IAV118" s="74" t="s">
        <v>112</v>
      </c>
      <c r="IAW118" s="70" t="str">
        <f>+VLOOKUP(IAX118,[4]FCSTSDV!$C$2:$T$20000,18,0)</f>
        <v>OLD) C-PAD</v>
      </c>
      <c r="IAX118" s="74" t="s">
        <v>112</v>
      </c>
      <c r="IAY118" s="70" t="str">
        <f>+VLOOKUP(IAZ118,[4]FCSTSDV!$C$2:$T$20000,18,0)</f>
        <v>OLD) C-PAD</v>
      </c>
      <c r="IAZ118" s="74" t="s">
        <v>112</v>
      </c>
      <c r="IBA118" s="70" t="str">
        <f>+VLOOKUP(IBB118,[4]FCSTSDV!$C$2:$T$20000,18,0)</f>
        <v>OLD) C-PAD</v>
      </c>
      <c r="IBB118" s="74" t="s">
        <v>112</v>
      </c>
      <c r="IBC118" s="70" t="str">
        <f>+VLOOKUP(IBD118,[4]FCSTSDV!$C$2:$T$20000,18,0)</f>
        <v>OLD) C-PAD</v>
      </c>
      <c r="IBD118" s="74" t="s">
        <v>112</v>
      </c>
      <c r="IBE118" s="70" t="str">
        <f>+VLOOKUP(IBF118,[4]FCSTSDV!$C$2:$T$20000,18,0)</f>
        <v>OLD) C-PAD</v>
      </c>
      <c r="IBF118" s="74" t="s">
        <v>112</v>
      </c>
      <c r="IBG118" s="70" t="str">
        <f>+VLOOKUP(IBH118,[4]FCSTSDV!$C$2:$T$20000,18,0)</f>
        <v>OLD) C-PAD</v>
      </c>
      <c r="IBH118" s="74" t="s">
        <v>112</v>
      </c>
      <c r="IBI118" s="70" t="str">
        <f>+VLOOKUP(IBJ118,[4]FCSTSDV!$C$2:$T$20000,18,0)</f>
        <v>OLD) C-PAD</v>
      </c>
      <c r="IBJ118" s="74" t="s">
        <v>112</v>
      </c>
      <c r="IBK118" s="70" t="str">
        <f>+VLOOKUP(IBL118,[4]FCSTSDV!$C$2:$T$20000,18,0)</f>
        <v>OLD) C-PAD</v>
      </c>
      <c r="IBL118" s="74" t="s">
        <v>112</v>
      </c>
      <c r="IBM118" s="70" t="str">
        <f>+VLOOKUP(IBN118,[4]FCSTSDV!$C$2:$T$20000,18,0)</f>
        <v>OLD) C-PAD</v>
      </c>
      <c r="IBN118" s="74" t="s">
        <v>112</v>
      </c>
      <c r="IBO118" s="70" t="str">
        <f>+VLOOKUP(IBP118,[4]FCSTSDV!$C$2:$T$20000,18,0)</f>
        <v>OLD) C-PAD</v>
      </c>
      <c r="IBP118" s="74" t="s">
        <v>112</v>
      </c>
      <c r="IBQ118" s="70" t="str">
        <f>+VLOOKUP(IBR118,[4]FCSTSDV!$C$2:$T$20000,18,0)</f>
        <v>OLD) C-PAD</v>
      </c>
      <c r="IBR118" s="74" t="s">
        <v>112</v>
      </c>
      <c r="IBS118" s="70" t="str">
        <f>+VLOOKUP(IBT118,[4]FCSTSDV!$C$2:$T$20000,18,0)</f>
        <v>OLD) C-PAD</v>
      </c>
      <c r="IBT118" s="74" t="s">
        <v>112</v>
      </c>
      <c r="IBU118" s="70" t="str">
        <f>+VLOOKUP(IBV118,[4]FCSTSDV!$C$2:$T$20000,18,0)</f>
        <v>OLD) C-PAD</v>
      </c>
      <c r="IBV118" s="74" t="s">
        <v>112</v>
      </c>
      <c r="IBW118" s="70" t="str">
        <f>+VLOOKUP(IBX118,[4]FCSTSDV!$C$2:$T$20000,18,0)</f>
        <v>OLD) C-PAD</v>
      </c>
      <c r="IBX118" s="74" t="s">
        <v>112</v>
      </c>
      <c r="IBY118" s="70" t="str">
        <f>+VLOOKUP(IBZ118,[4]FCSTSDV!$C$2:$T$20000,18,0)</f>
        <v>OLD) C-PAD</v>
      </c>
      <c r="IBZ118" s="74" t="s">
        <v>112</v>
      </c>
      <c r="ICA118" s="70" t="str">
        <f>+VLOOKUP(ICB118,[4]FCSTSDV!$C$2:$T$20000,18,0)</f>
        <v>OLD) C-PAD</v>
      </c>
      <c r="ICB118" s="74" t="s">
        <v>112</v>
      </c>
      <c r="ICC118" s="70" t="str">
        <f>+VLOOKUP(ICD118,[4]FCSTSDV!$C$2:$T$20000,18,0)</f>
        <v>OLD) C-PAD</v>
      </c>
      <c r="ICD118" s="74" t="s">
        <v>112</v>
      </c>
      <c r="ICE118" s="70" t="str">
        <f>+VLOOKUP(ICF118,[4]FCSTSDV!$C$2:$T$20000,18,0)</f>
        <v>OLD) C-PAD</v>
      </c>
      <c r="ICF118" s="74" t="s">
        <v>112</v>
      </c>
      <c r="ICG118" s="70" t="str">
        <f>+VLOOKUP(ICH118,[4]FCSTSDV!$C$2:$T$20000,18,0)</f>
        <v>OLD) C-PAD</v>
      </c>
      <c r="ICH118" s="74" t="s">
        <v>112</v>
      </c>
      <c r="ICI118" s="70" t="str">
        <f>+VLOOKUP(ICJ118,[4]FCSTSDV!$C$2:$T$20000,18,0)</f>
        <v>OLD) C-PAD</v>
      </c>
      <c r="ICJ118" s="74" t="s">
        <v>112</v>
      </c>
      <c r="ICK118" s="70" t="str">
        <f>+VLOOKUP(ICL118,[4]FCSTSDV!$C$2:$T$20000,18,0)</f>
        <v>OLD) C-PAD</v>
      </c>
      <c r="ICL118" s="74" t="s">
        <v>112</v>
      </c>
      <c r="ICM118" s="70" t="str">
        <f>+VLOOKUP(ICN118,[4]FCSTSDV!$C$2:$T$20000,18,0)</f>
        <v>OLD) C-PAD</v>
      </c>
      <c r="ICN118" s="74" t="s">
        <v>112</v>
      </c>
      <c r="ICO118" s="70" t="str">
        <f>+VLOOKUP(ICP118,[4]FCSTSDV!$C$2:$T$20000,18,0)</f>
        <v>OLD) C-PAD</v>
      </c>
      <c r="ICP118" s="74" t="s">
        <v>112</v>
      </c>
      <c r="ICQ118" s="70" t="str">
        <f>+VLOOKUP(ICR118,[4]FCSTSDV!$C$2:$T$20000,18,0)</f>
        <v>OLD) C-PAD</v>
      </c>
      <c r="ICR118" s="74" t="s">
        <v>112</v>
      </c>
      <c r="ICS118" s="70" t="str">
        <f>+VLOOKUP(ICT118,[4]FCSTSDV!$C$2:$T$20000,18,0)</f>
        <v>OLD) C-PAD</v>
      </c>
      <c r="ICT118" s="74" t="s">
        <v>112</v>
      </c>
      <c r="ICU118" s="70" t="str">
        <f>+VLOOKUP(ICV118,[4]FCSTSDV!$C$2:$T$20000,18,0)</f>
        <v>OLD) C-PAD</v>
      </c>
      <c r="ICV118" s="74" t="s">
        <v>112</v>
      </c>
      <c r="ICW118" s="70" t="str">
        <f>+VLOOKUP(ICX118,[4]FCSTSDV!$C$2:$T$20000,18,0)</f>
        <v>OLD) C-PAD</v>
      </c>
      <c r="ICX118" s="74" t="s">
        <v>112</v>
      </c>
      <c r="ICY118" s="70" t="str">
        <f>+VLOOKUP(ICZ118,[4]FCSTSDV!$C$2:$T$20000,18,0)</f>
        <v>OLD) C-PAD</v>
      </c>
      <c r="ICZ118" s="74" t="s">
        <v>112</v>
      </c>
      <c r="IDA118" s="70" t="str">
        <f>+VLOOKUP(IDB118,[4]FCSTSDV!$C$2:$T$20000,18,0)</f>
        <v>OLD) C-PAD</v>
      </c>
      <c r="IDB118" s="74" t="s">
        <v>112</v>
      </c>
      <c r="IDC118" s="70" t="str">
        <f>+VLOOKUP(IDD118,[4]FCSTSDV!$C$2:$T$20000,18,0)</f>
        <v>OLD) C-PAD</v>
      </c>
      <c r="IDD118" s="74" t="s">
        <v>112</v>
      </c>
      <c r="IDE118" s="70" t="str">
        <f>+VLOOKUP(IDF118,[4]FCSTSDV!$C$2:$T$20000,18,0)</f>
        <v>OLD) C-PAD</v>
      </c>
      <c r="IDF118" s="74" t="s">
        <v>112</v>
      </c>
      <c r="IDG118" s="70" t="str">
        <f>+VLOOKUP(IDH118,[4]FCSTSDV!$C$2:$T$20000,18,0)</f>
        <v>OLD) C-PAD</v>
      </c>
      <c r="IDH118" s="74" t="s">
        <v>112</v>
      </c>
      <c r="IDI118" s="70" t="str">
        <f>+VLOOKUP(IDJ118,[4]FCSTSDV!$C$2:$T$20000,18,0)</f>
        <v>OLD) C-PAD</v>
      </c>
      <c r="IDJ118" s="74" t="s">
        <v>112</v>
      </c>
      <c r="IDK118" s="70" t="str">
        <f>+VLOOKUP(IDL118,[4]FCSTSDV!$C$2:$T$20000,18,0)</f>
        <v>OLD) C-PAD</v>
      </c>
      <c r="IDL118" s="74" t="s">
        <v>112</v>
      </c>
      <c r="IDM118" s="70" t="str">
        <f>+VLOOKUP(IDN118,[4]FCSTSDV!$C$2:$T$20000,18,0)</f>
        <v>OLD) C-PAD</v>
      </c>
      <c r="IDN118" s="74" t="s">
        <v>112</v>
      </c>
      <c r="IDO118" s="70" t="str">
        <f>+VLOOKUP(IDP118,[4]FCSTSDV!$C$2:$T$20000,18,0)</f>
        <v>OLD) C-PAD</v>
      </c>
      <c r="IDP118" s="74" t="s">
        <v>112</v>
      </c>
      <c r="IDQ118" s="70" t="str">
        <f>+VLOOKUP(IDR118,[4]FCSTSDV!$C$2:$T$20000,18,0)</f>
        <v>OLD) C-PAD</v>
      </c>
      <c r="IDR118" s="74" t="s">
        <v>112</v>
      </c>
      <c r="IDS118" s="70" t="str">
        <f>+VLOOKUP(IDT118,[4]FCSTSDV!$C$2:$T$20000,18,0)</f>
        <v>OLD) C-PAD</v>
      </c>
      <c r="IDT118" s="74" t="s">
        <v>112</v>
      </c>
      <c r="IDU118" s="70" t="str">
        <f>+VLOOKUP(IDV118,[4]FCSTSDV!$C$2:$T$20000,18,0)</f>
        <v>OLD) C-PAD</v>
      </c>
      <c r="IDV118" s="74" t="s">
        <v>112</v>
      </c>
      <c r="IDW118" s="70" t="str">
        <f>+VLOOKUP(IDX118,[4]FCSTSDV!$C$2:$T$20000,18,0)</f>
        <v>OLD) C-PAD</v>
      </c>
      <c r="IDX118" s="74" t="s">
        <v>112</v>
      </c>
      <c r="IDY118" s="70" t="str">
        <f>+VLOOKUP(IDZ118,[4]FCSTSDV!$C$2:$T$20000,18,0)</f>
        <v>OLD) C-PAD</v>
      </c>
      <c r="IDZ118" s="74" t="s">
        <v>112</v>
      </c>
      <c r="IEA118" s="70" t="str">
        <f>+VLOOKUP(IEB118,[4]FCSTSDV!$C$2:$T$20000,18,0)</f>
        <v>OLD) C-PAD</v>
      </c>
      <c r="IEB118" s="74" t="s">
        <v>112</v>
      </c>
      <c r="IEC118" s="70" t="str">
        <f>+VLOOKUP(IED118,[4]FCSTSDV!$C$2:$T$20000,18,0)</f>
        <v>OLD) C-PAD</v>
      </c>
      <c r="IED118" s="74" t="s">
        <v>112</v>
      </c>
      <c r="IEE118" s="70" t="str">
        <f>+VLOOKUP(IEF118,[4]FCSTSDV!$C$2:$T$20000,18,0)</f>
        <v>OLD) C-PAD</v>
      </c>
      <c r="IEF118" s="74" t="s">
        <v>112</v>
      </c>
      <c r="IEG118" s="70" t="str">
        <f>+VLOOKUP(IEH118,[4]FCSTSDV!$C$2:$T$20000,18,0)</f>
        <v>OLD) C-PAD</v>
      </c>
      <c r="IEH118" s="74" t="s">
        <v>112</v>
      </c>
      <c r="IEI118" s="70" t="str">
        <f>+VLOOKUP(IEJ118,[4]FCSTSDV!$C$2:$T$20000,18,0)</f>
        <v>OLD) C-PAD</v>
      </c>
      <c r="IEJ118" s="74" t="s">
        <v>112</v>
      </c>
      <c r="IEK118" s="70" t="str">
        <f>+VLOOKUP(IEL118,[4]FCSTSDV!$C$2:$T$20000,18,0)</f>
        <v>OLD) C-PAD</v>
      </c>
      <c r="IEL118" s="74" t="s">
        <v>112</v>
      </c>
      <c r="IEM118" s="70" t="str">
        <f>+VLOOKUP(IEN118,[4]FCSTSDV!$C$2:$T$20000,18,0)</f>
        <v>OLD) C-PAD</v>
      </c>
      <c r="IEN118" s="74" t="s">
        <v>112</v>
      </c>
      <c r="IEO118" s="70" t="str">
        <f>+VLOOKUP(IEP118,[4]FCSTSDV!$C$2:$T$20000,18,0)</f>
        <v>OLD) C-PAD</v>
      </c>
      <c r="IEP118" s="74" t="s">
        <v>112</v>
      </c>
      <c r="IEQ118" s="70" t="str">
        <f>+VLOOKUP(IER118,[4]FCSTSDV!$C$2:$T$20000,18,0)</f>
        <v>OLD) C-PAD</v>
      </c>
      <c r="IER118" s="74" t="s">
        <v>112</v>
      </c>
      <c r="IES118" s="70" t="str">
        <f>+VLOOKUP(IET118,[4]FCSTSDV!$C$2:$T$20000,18,0)</f>
        <v>OLD) C-PAD</v>
      </c>
      <c r="IET118" s="74" t="s">
        <v>112</v>
      </c>
      <c r="IEU118" s="70" t="str">
        <f>+VLOOKUP(IEV118,[4]FCSTSDV!$C$2:$T$20000,18,0)</f>
        <v>OLD) C-PAD</v>
      </c>
      <c r="IEV118" s="74" t="s">
        <v>112</v>
      </c>
      <c r="IEW118" s="70" t="str">
        <f>+VLOOKUP(IEX118,[4]FCSTSDV!$C$2:$T$20000,18,0)</f>
        <v>OLD) C-PAD</v>
      </c>
      <c r="IEX118" s="74" t="s">
        <v>112</v>
      </c>
      <c r="IEY118" s="70" t="str">
        <f>+VLOOKUP(IEZ118,[4]FCSTSDV!$C$2:$T$20000,18,0)</f>
        <v>OLD) C-PAD</v>
      </c>
      <c r="IEZ118" s="74" t="s">
        <v>112</v>
      </c>
      <c r="IFA118" s="70" t="str">
        <f>+VLOOKUP(IFB118,[4]FCSTSDV!$C$2:$T$20000,18,0)</f>
        <v>OLD) C-PAD</v>
      </c>
      <c r="IFB118" s="74" t="s">
        <v>112</v>
      </c>
      <c r="IFC118" s="70" t="str">
        <f>+VLOOKUP(IFD118,[4]FCSTSDV!$C$2:$T$20000,18,0)</f>
        <v>OLD) C-PAD</v>
      </c>
      <c r="IFD118" s="74" t="s">
        <v>112</v>
      </c>
      <c r="IFE118" s="70" t="str">
        <f>+VLOOKUP(IFF118,[4]FCSTSDV!$C$2:$T$20000,18,0)</f>
        <v>OLD) C-PAD</v>
      </c>
      <c r="IFF118" s="74" t="s">
        <v>112</v>
      </c>
      <c r="IFG118" s="70" t="str">
        <f>+VLOOKUP(IFH118,[4]FCSTSDV!$C$2:$T$20000,18,0)</f>
        <v>OLD) C-PAD</v>
      </c>
      <c r="IFH118" s="74" t="s">
        <v>112</v>
      </c>
      <c r="IFI118" s="70" t="str">
        <f>+VLOOKUP(IFJ118,[4]FCSTSDV!$C$2:$T$20000,18,0)</f>
        <v>OLD) C-PAD</v>
      </c>
      <c r="IFJ118" s="74" t="s">
        <v>112</v>
      </c>
      <c r="IFK118" s="70" t="str">
        <f>+VLOOKUP(IFL118,[4]FCSTSDV!$C$2:$T$20000,18,0)</f>
        <v>OLD) C-PAD</v>
      </c>
      <c r="IFL118" s="74" t="s">
        <v>112</v>
      </c>
      <c r="IFM118" s="70" t="str">
        <f>+VLOOKUP(IFN118,[4]FCSTSDV!$C$2:$T$20000,18,0)</f>
        <v>OLD) C-PAD</v>
      </c>
      <c r="IFN118" s="74" t="s">
        <v>112</v>
      </c>
      <c r="IFO118" s="70" t="str">
        <f>+VLOOKUP(IFP118,[4]FCSTSDV!$C$2:$T$20000,18,0)</f>
        <v>OLD) C-PAD</v>
      </c>
      <c r="IFP118" s="74" t="s">
        <v>112</v>
      </c>
      <c r="IFQ118" s="70" t="str">
        <f>+VLOOKUP(IFR118,[4]FCSTSDV!$C$2:$T$20000,18,0)</f>
        <v>OLD) C-PAD</v>
      </c>
      <c r="IFR118" s="74" t="s">
        <v>112</v>
      </c>
      <c r="IFS118" s="70" t="str">
        <f>+VLOOKUP(IFT118,[4]FCSTSDV!$C$2:$T$20000,18,0)</f>
        <v>OLD) C-PAD</v>
      </c>
      <c r="IFT118" s="74" t="s">
        <v>112</v>
      </c>
      <c r="IFU118" s="70" t="str">
        <f>+VLOOKUP(IFV118,[4]FCSTSDV!$C$2:$T$20000,18,0)</f>
        <v>OLD) C-PAD</v>
      </c>
      <c r="IFV118" s="74" t="s">
        <v>112</v>
      </c>
      <c r="IFW118" s="70" t="str">
        <f>+VLOOKUP(IFX118,[4]FCSTSDV!$C$2:$T$20000,18,0)</f>
        <v>OLD) C-PAD</v>
      </c>
      <c r="IFX118" s="74" t="s">
        <v>112</v>
      </c>
      <c r="IFY118" s="70" t="str">
        <f>+VLOOKUP(IFZ118,[4]FCSTSDV!$C$2:$T$20000,18,0)</f>
        <v>OLD) C-PAD</v>
      </c>
      <c r="IFZ118" s="74" t="s">
        <v>112</v>
      </c>
      <c r="IGA118" s="70" t="str">
        <f>+VLOOKUP(IGB118,[4]FCSTSDV!$C$2:$T$20000,18,0)</f>
        <v>OLD) C-PAD</v>
      </c>
      <c r="IGB118" s="74" t="s">
        <v>112</v>
      </c>
      <c r="IGC118" s="70" t="str">
        <f>+VLOOKUP(IGD118,[4]FCSTSDV!$C$2:$T$20000,18,0)</f>
        <v>OLD) C-PAD</v>
      </c>
      <c r="IGD118" s="74" t="s">
        <v>112</v>
      </c>
      <c r="IGE118" s="70" t="str">
        <f>+VLOOKUP(IGF118,[4]FCSTSDV!$C$2:$T$20000,18,0)</f>
        <v>OLD) C-PAD</v>
      </c>
      <c r="IGF118" s="74" t="s">
        <v>112</v>
      </c>
      <c r="IGG118" s="70" t="str">
        <f>+VLOOKUP(IGH118,[4]FCSTSDV!$C$2:$T$20000,18,0)</f>
        <v>OLD) C-PAD</v>
      </c>
      <c r="IGH118" s="74" t="s">
        <v>112</v>
      </c>
      <c r="IGI118" s="70" t="str">
        <f>+VLOOKUP(IGJ118,[4]FCSTSDV!$C$2:$T$20000,18,0)</f>
        <v>OLD) C-PAD</v>
      </c>
      <c r="IGJ118" s="74" t="s">
        <v>112</v>
      </c>
      <c r="IGK118" s="70" t="str">
        <f>+VLOOKUP(IGL118,[4]FCSTSDV!$C$2:$T$20000,18,0)</f>
        <v>OLD) C-PAD</v>
      </c>
      <c r="IGL118" s="74" t="s">
        <v>112</v>
      </c>
      <c r="IGM118" s="70" t="str">
        <f>+VLOOKUP(IGN118,[4]FCSTSDV!$C$2:$T$20000,18,0)</f>
        <v>OLD) C-PAD</v>
      </c>
      <c r="IGN118" s="74" t="s">
        <v>112</v>
      </c>
      <c r="IGO118" s="70" t="str">
        <f>+VLOOKUP(IGP118,[4]FCSTSDV!$C$2:$T$20000,18,0)</f>
        <v>OLD) C-PAD</v>
      </c>
      <c r="IGP118" s="74" t="s">
        <v>112</v>
      </c>
      <c r="IGQ118" s="70" t="str">
        <f>+VLOOKUP(IGR118,[4]FCSTSDV!$C$2:$T$20000,18,0)</f>
        <v>OLD) C-PAD</v>
      </c>
      <c r="IGR118" s="74" t="s">
        <v>112</v>
      </c>
      <c r="IGS118" s="70" t="str">
        <f>+VLOOKUP(IGT118,[4]FCSTSDV!$C$2:$T$20000,18,0)</f>
        <v>OLD) C-PAD</v>
      </c>
      <c r="IGT118" s="74" t="s">
        <v>112</v>
      </c>
      <c r="IGU118" s="70" t="str">
        <f>+VLOOKUP(IGV118,[4]FCSTSDV!$C$2:$T$20000,18,0)</f>
        <v>OLD) C-PAD</v>
      </c>
      <c r="IGV118" s="74" t="s">
        <v>112</v>
      </c>
      <c r="IGW118" s="70" t="str">
        <f>+VLOOKUP(IGX118,[4]FCSTSDV!$C$2:$T$20000,18,0)</f>
        <v>OLD) C-PAD</v>
      </c>
      <c r="IGX118" s="74" t="s">
        <v>112</v>
      </c>
      <c r="IGY118" s="70" t="str">
        <f>+VLOOKUP(IGZ118,[4]FCSTSDV!$C$2:$T$20000,18,0)</f>
        <v>OLD) C-PAD</v>
      </c>
      <c r="IGZ118" s="74" t="s">
        <v>112</v>
      </c>
      <c r="IHA118" s="70" t="str">
        <f>+VLOOKUP(IHB118,[4]FCSTSDV!$C$2:$T$20000,18,0)</f>
        <v>OLD) C-PAD</v>
      </c>
      <c r="IHB118" s="74" t="s">
        <v>112</v>
      </c>
      <c r="IHC118" s="70" t="str">
        <f>+VLOOKUP(IHD118,[4]FCSTSDV!$C$2:$T$20000,18,0)</f>
        <v>OLD) C-PAD</v>
      </c>
      <c r="IHD118" s="74" t="s">
        <v>112</v>
      </c>
      <c r="IHE118" s="70" t="str">
        <f>+VLOOKUP(IHF118,[4]FCSTSDV!$C$2:$T$20000,18,0)</f>
        <v>OLD) C-PAD</v>
      </c>
      <c r="IHF118" s="74" t="s">
        <v>112</v>
      </c>
      <c r="IHG118" s="70" t="str">
        <f>+VLOOKUP(IHH118,[4]FCSTSDV!$C$2:$T$20000,18,0)</f>
        <v>OLD) C-PAD</v>
      </c>
      <c r="IHH118" s="74" t="s">
        <v>112</v>
      </c>
      <c r="IHI118" s="70" t="str">
        <f>+VLOOKUP(IHJ118,[4]FCSTSDV!$C$2:$T$20000,18,0)</f>
        <v>OLD) C-PAD</v>
      </c>
      <c r="IHJ118" s="74" t="s">
        <v>112</v>
      </c>
      <c r="IHK118" s="70" t="str">
        <f>+VLOOKUP(IHL118,[4]FCSTSDV!$C$2:$T$20000,18,0)</f>
        <v>OLD) C-PAD</v>
      </c>
      <c r="IHL118" s="74" t="s">
        <v>112</v>
      </c>
      <c r="IHM118" s="70" t="str">
        <f>+VLOOKUP(IHN118,[4]FCSTSDV!$C$2:$T$20000,18,0)</f>
        <v>OLD) C-PAD</v>
      </c>
      <c r="IHN118" s="74" t="s">
        <v>112</v>
      </c>
      <c r="IHO118" s="70" t="str">
        <f>+VLOOKUP(IHP118,[4]FCSTSDV!$C$2:$T$20000,18,0)</f>
        <v>OLD) C-PAD</v>
      </c>
      <c r="IHP118" s="74" t="s">
        <v>112</v>
      </c>
      <c r="IHQ118" s="70" t="str">
        <f>+VLOOKUP(IHR118,[4]FCSTSDV!$C$2:$T$20000,18,0)</f>
        <v>OLD) C-PAD</v>
      </c>
      <c r="IHR118" s="74" t="s">
        <v>112</v>
      </c>
      <c r="IHS118" s="70" t="str">
        <f>+VLOOKUP(IHT118,[4]FCSTSDV!$C$2:$T$20000,18,0)</f>
        <v>OLD) C-PAD</v>
      </c>
      <c r="IHT118" s="74" t="s">
        <v>112</v>
      </c>
      <c r="IHU118" s="70" t="str">
        <f>+VLOOKUP(IHV118,[4]FCSTSDV!$C$2:$T$20000,18,0)</f>
        <v>OLD) C-PAD</v>
      </c>
      <c r="IHV118" s="74" t="s">
        <v>112</v>
      </c>
      <c r="IHW118" s="70" t="str">
        <f>+VLOOKUP(IHX118,[4]FCSTSDV!$C$2:$T$20000,18,0)</f>
        <v>OLD) C-PAD</v>
      </c>
      <c r="IHX118" s="74" t="s">
        <v>112</v>
      </c>
      <c r="IHY118" s="70" t="str">
        <f>+VLOOKUP(IHZ118,[4]FCSTSDV!$C$2:$T$20000,18,0)</f>
        <v>OLD) C-PAD</v>
      </c>
      <c r="IHZ118" s="74" t="s">
        <v>112</v>
      </c>
      <c r="IIA118" s="70" t="str">
        <f>+VLOOKUP(IIB118,[4]FCSTSDV!$C$2:$T$20000,18,0)</f>
        <v>OLD) C-PAD</v>
      </c>
      <c r="IIB118" s="74" t="s">
        <v>112</v>
      </c>
      <c r="IIC118" s="70" t="str">
        <f>+VLOOKUP(IID118,[4]FCSTSDV!$C$2:$T$20000,18,0)</f>
        <v>OLD) C-PAD</v>
      </c>
      <c r="IID118" s="74" t="s">
        <v>112</v>
      </c>
      <c r="IIE118" s="70" t="str">
        <f>+VLOOKUP(IIF118,[4]FCSTSDV!$C$2:$T$20000,18,0)</f>
        <v>OLD) C-PAD</v>
      </c>
      <c r="IIF118" s="74" t="s">
        <v>112</v>
      </c>
      <c r="IIG118" s="70" t="str">
        <f>+VLOOKUP(IIH118,[4]FCSTSDV!$C$2:$T$20000,18,0)</f>
        <v>OLD) C-PAD</v>
      </c>
      <c r="IIH118" s="74" t="s">
        <v>112</v>
      </c>
      <c r="III118" s="70" t="str">
        <f>+VLOOKUP(IIJ118,[4]FCSTSDV!$C$2:$T$20000,18,0)</f>
        <v>OLD) C-PAD</v>
      </c>
      <c r="IIJ118" s="74" t="s">
        <v>112</v>
      </c>
      <c r="IIK118" s="70" t="str">
        <f>+VLOOKUP(IIL118,[4]FCSTSDV!$C$2:$T$20000,18,0)</f>
        <v>OLD) C-PAD</v>
      </c>
      <c r="IIL118" s="74" t="s">
        <v>112</v>
      </c>
      <c r="IIM118" s="70" t="str">
        <f>+VLOOKUP(IIN118,[4]FCSTSDV!$C$2:$T$20000,18,0)</f>
        <v>OLD) C-PAD</v>
      </c>
      <c r="IIN118" s="74" t="s">
        <v>112</v>
      </c>
      <c r="IIO118" s="70" t="str">
        <f>+VLOOKUP(IIP118,[4]FCSTSDV!$C$2:$T$20000,18,0)</f>
        <v>OLD) C-PAD</v>
      </c>
      <c r="IIP118" s="74" t="s">
        <v>112</v>
      </c>
      <c r="IIQ118" s="70" t="str">
        <f>+VLOOKUP(IIR118,[4]FCSTSDV!$C$2:$T$20000,18,0)</f>
        <v>OLD) C-PAD</v>
      </c>
      <c r="IIR118" s="74" t="s">
        <v>112</v>
      </c>
      <c r="IIS118" s="70" t="str">
        <f>+VLOOKUP(IIT118,[4]FCSTSDV!$C$2:$T$20000,18,0)</f>
        <v>OLD) C-PAD</v>
      </c>
      <c r="IIT118" s="74" t="s">
        <v>112</v>
      </c>
      <c r="IIU118" s="70" t="str">
        <f>+VLOOKUP(IIV118,[4]FCSTSDV!$C$2:$T$20000,18,0)</f>
        <v>OLD) C-PAD</v>
      </c>
      <c r="IIV118" s="74" t="s">
        <v>112</v>
      </c>
      <c r="IIW118" s="70" t="str">
        <f>+VLOOKUP(IIX118,[4]FCSTSDV!$C$2:$T$20000,18,0)</f>
        <v>OLD) C-PAD</v>
      </c>
      <c r="IIX118" s="74" t="s">
        <v>112</v>
      </c>
      <c r="IIY118" s="70" t="str">
        <f>+VLOOKUP(IIZ118,[4]FCSTSDV!$C$2:$T$20000,18,0)</f>
        <v>OLD) C-PAD</v>
      </c>
      <c r="IIZ118" s="74" t="s">
        <v>112</v>
      </c>
      <c r="IJA118" s="70" t="str">
        <f>+VLOOKUP(IJB118,[4]FCSTSDV!$C$2:$T$20000,18,0)</f>
        <v>OLD) C-PAD</v>
      </c>
      <c r="IJB118" s="74" t="s">
        <v>112</v>
      </c>
      <c r="IJC118" s="70" t="str">
        <f>+VLOOKUP(IJD118,[4]FCSTSDV!$C$2:$T$20000,18,0)</f>
        <v>OLD) C-PAD</v>
      </c>
      <c r="IJD118" s="74" t="s">
        <v>112</v>
      </c>
      <c r="IJE118" s="70" t="str">
        <f>+VLOOKUP(IJF118,[4]FCSTSDV!$C$2:$T$20000,18,0)</f>
        <v>OLD) C-PAD</v>
      </c>
      <c r="IJF118" s="74" t="s">
        <v>112</v>
      </c>
      <c r="IJG118" s="70" t="str">
        <f>+VLOOKUP(IJH118,[4]FCSTSDV!$C$2:$T$20000,18,0)</f>
        <v>OLD) C-PAD</v>
      </c>
      <c r="IJH118" s="74" t="s">
        <v>112</v>
      </c>
      <c r="IJI118" s="70" t="str">
        <f>+VLOOKUP(IJJ118,[4]FCSTSDV!$C$2:$T$20000,18,0)</f>
        <v>OLD) C-PAD</v>
      </c>
      <c r="IJJ118" s="74" t="s">
        <v>112</v>
      </c>
      <c r="IJK118" s="70" t="str">
        <f>+VLOOKUP(IJL118,[4]FCSTSDV!$C$2:$T$20000,18,0)</f>
        <v>OLD) C-PAD</v>
      </c>
      <c r="IJL118" s="74" t="s">
        <v>112</v>
      </c>
      <c r="IJM118" s="70" t="str">
        <f>+VLOOKUP(IJN118,[4]FCSTSDV!$C$2:$T$20000,18,0)</f>
        <v>OLD) C-PAD</v>
      </c>
      <c r="IJN118" s="74" t="s">
        <v>112</v>
      </c>
      <c r="IJO118" s="70" t="str">
        <f>+VLOOKUP(IJP118,[4]FCSTSDV!$C$2:$T$20000,18,0)</f>
        <v>OLD) C-PAD</v>
      </c>
      <c r="IJP118" s="74" t="s">
        <v>112</v>
      </c>
      <c r="IJQ118" s="70" t="str">
        <f>+VLOOKUP(IJR118,[4]FCSTSDV!$C$2:$T$20000,18,0)</f>
        <v>OLD) C-PAD</v>
      </c>
      <c r="IJR118" s="74" t="s">
        <v>112</v>
      </c>
      <c r="IJS118" s="70" t="str">
        <f>+VLOOKUP(IJT118,[4]FCSTSDV!$C$2:$T$20000,18,0)</f>
        <v>OLD) C-PAD</v>
      </c>
      <c r="IJT118" s="74" t="s">
        <v>112</v>
      </c>
      <c r="IJU118" s="70" t="str">
        <f>+VLOOKUP(IJV118,[4]FCSTSDV!$C$2:$T$20000,18,0)</f>
        <v>OLD) C-PAD</v>
      </c>
      <c r="IJV118" s="74" t="s">
        <v>112</v>
      </c>
      <c r="IJW118" s="70" t="str">
        <f>+VLOOKUP(IJX118,[4]FCSTSDV!$C$2:$T$20000,18,0)</f>
        <v>OLD) C-PAD</v>
      </c>
      <c r="IJX118" s="74" t="s">
        <v>112</v>
      </c>
      <c r="IJY118" s="70" t="str">
        <f>+VLOOKUP(IJZ118,[4]FCSTSDV!$C$2:$T$20000,18,0)</f>
        <v>OLD) C-PAD</v>
      </c>
      <c r="IJZ118" s="74" t="s">
        <v>112</v>
      </c>
      <c r="IKA118" s="70" t="str">
        <f>+VLOOKUP(IKB118,[4]FCSTSDV!$C$2:$T$20000,18,0)</f>
        <v>OLD) C-PAD</v>
      </c>
      <c r="IKB118" s="74" t="s">
        <v>112</v>
      </c>
      <c r="IKC118" s="70" t="str">
        <f>+VLOOKUP(IKD118,[4]FCSTSDV!$C$2:$T$20000,18,0)</f>
        <v>OLD) C-PAD</v>
      </c>
      <c r="IKD118" s="74" t="s">
        <v>112</v>
      </c>
      <c r="IKE118" s="70" t="str">
        <f>+VLOOKUP(IKF118,[4]FCSTSDV!$C$2:$T$20000,18,0)</f>
        <v>OLD) C-PAD</v>
      </c>
      <c r="IKF118" s="74" t="s">
        <v>112</v>
      </c>
      <c r="IKG118" s="70" t="str">
        <f>+VLOOKUP(IKH118,[4]FCSTSDV!$C$2:$T$20000,18,0)</f>
        <v>OLD) C-PAD</v>
      </c>
      <c r="IKH118" s="74" t="s">
        <v>112</v>
      </c>
      <c r="IKI118" s="70" t="str">
        <f>+VLOOKUP(IKJ118,[4]FCSTSDV!$C$2:$T$20000,18,0)</f>
        <v>OLD) C-PAD</v>
      </c>
      <c r="IKJ118" s="74" t="s">
        <v>112</v>
      </c>
      <c r="IKK118" s="70" t="str">
        <f>+VLOOKUP(IKL118,[4]FCSTSDV!$C$2:$T$20000,18,0)</f>
        <v>OLD) C-PAD</v>
      </c>
      <c r="IKL118" s="74" t="s">
        <v>112</v>
      </c>
      <c r="IKM118" s="70" t="str">
        <f>+VLOOKUP(IKN118,[4]FCSTSDV!$C$2:$T$20000,18,0)</f>
        <v>OLD) C-PAD</v>
      </c>
      <c r="IKN118" s="74" t="s">
        <v>112</v>
      </c>
      <c r="IKO118" s="70" t="str">
        <f>+VLOOKUP(IKP118,[4]FCSTSDV!$C$2:$T$20000,18,0)</f>
        <v>OLD) C-PAD</v>
      </c>
      <c r="IKP118" s="74" t="s">
        <v>112</v>
      </c>
      <c r="IKQ118" s="70" t="str">
        <f>+VLOOKUP(IKR118,[4]FCSTSDV!$C$2:$T$20000,18,0)</f>
        <v>OLD) C-PAD</v>
      </c>
      <c r="IKR118" s="74" t="s">
        <v>112</v>
      </c>
      <c r="IKS118" s="70" t="str">
        <f>+VLOOKUP(IKT118,[4]FCSTSDV!$C$2:$T$20000,18,0)</f>
        <v>OLD) C-PAD</v>
      </c>
      <c r="IKT118" s="74" t="s">
        <v>112</v>
      </c>
      <c r="IKU118" s="70" t="str">
        <f>+VLOOKUP(IKV118,[4]FCSTSDV!$C$2:$T$20000,18,0)</f>
        <v>OLD) C-PAD</v>
      </c>
      <c r="IKV118" s="74" t="s">
        <v>112</v>
      </c>
      <c r="IKW118" s="70" t="str">
        <f>+VLOOKUP(IKX118,[4]FCSTSDV!$C$2:$T$20000,18,0)</f>
        <v>OLD) C-PAD</v>
      </c>
      <c r="IKX118" s="74" t="s">
        <v>112</v>
      </c>
      <c r="IKY118" s="70" t="str">
        <f>+VLOOKUP(IKZ118,[4]FCSTSDV!$C$2:$T$20000,18,0)</f>
        <v>OLD) C-PAD</v>
      </c>
      <c r="IKZ118" s="74" t="s">
        <v>112</v>
      </c>
      <c r="ILA118" s="70" t="str">
        <f>+VLOOKUP(ILB118,[4]FCSTSDV!$C$2:$T$20000,18,0)</f>
        <v>OLD) C-PAD</v>
      </c>
      <c r="ILB118" s="74" t="s">
        <v>112</v>
      </c>
      <c r="ILC118" s="70" t="str">
        <f>+VLOOKUP(ILD118,[4]FCSTSDV!$C$2:$T$20000,18,0)</f>
        <v>OLD) C-PAD</v>
      </c>
      <c r="ILD118" s="74" t="s">
        <v>112</v>
      </c>
      <c r="ILE118" s="70" t="str">
        <f>+VLOOKUP(ILF118,[4]FCSTSDV!$C$2:$T$20000,18,0)</f>
        <v>OLD) C-PAD</v>
      </c>
      <c r="ILF118" s="74" t="s">
        <v>112</v>
      </c>
      <c r="ILG118" s="70" t="str">
        <f>+VLOOKUP(ILH118,[4]FCSTSDV!$C$2:$T$20000,18,0)</f>
        <v>OLD) C-PAD</v>
      </c>
      <c r="ILH118" s="74" t="s">
        <v>112</v>
      </c>
      <c r="ILI118" s="70" t="str">
        <f>+VLOOKUP(ILJ118,[4]FCSTSDV!$C$2:$T$20000,18,0)</f>
        <v>OLD) C-PAD</v>
      </c>
      <c r="ILJ118" s="74" t="s">
        <v>112</v>
      </c>
      <c r="ILK118" s="70" t="str">
        <f>+VLOOKUP(ILL118,[4]FCSTSDV!$C$2:$T$20000,18,0)</f>
        <v>OLD) C-PAD</v>
      </c>
      <c r="ILL118" s="74" t="s">
        <v>112</v>
      </c>
      <c r="ILM118" s="70" t="str">
        <f>+VLOOKUP(ILN118,[4]FCSTSDV!$C$2:$T$20000,18,0)</f>
        <v>OLD) C-PAD</v>
      </c>
      <c r="ILN118" s="74" t="s">
        <v>112</v>
      </c>
      <c r="ILO118" s="70" t="str">
        <f>+VLOOKUP(ILP118,[4]FCSTSDV!$C$2:$T$20000,18,0)</f>
        <v>OLD) C-PAD</v>
      </c>
      <c r="ILP118" s="74" t="s">
        <v>112</v>
      </c>
      <c r="ILQ118" s="70" t="str">
        <f>+VLOOKUP(ILR118,[4]FCSTSDV!$C$2:$T$20000,18,0)</f>
        <v>OLD) C-PAD</v>
      </c>
      <c r="ILR118" s="74" t="s">
        <v>112</v>
      </c>
      <c r="ILS118" s="70" t="str">
        <f>+VLOOKUP(ILT118,[4]FCSTSDV!$C$2:$T$20000,18,0)</f>
        <v>OLD) C-PAD</v>
      </c>
      <c r="ILT118" s="74" t="s">
        <v>112</v>
      </c>
      <c r="ILU118" s="70" t="str">
        <f>+VLOOKUP(ILV118,[4]FCSTSDV!$C$2:$T$20000,18,0)</f>
        <v>OLD) C-PAD</v>
      </c>
      <c r="ILV118" s="74" t="s">
        <v>112</v>
      </c>
      <c r="ILW118" s="70" t="str">
        <f>+VLOOKUP(ILX118,[4]FCSTSDV!$C$2:$T$20000,18,0)</f>
        <v>OLD) C-PAD</v>
      </c>
      <c r="ILX118" s="74" t="s">
        <v>112</v>
      </c>
      <c r="ILY118" s="70" t="str">
        <f>+VLOOKUP(ILZ118,[4]FCSTSDV!$C$2:$T$20000,18,0)</f>
        <v>OLD) C-PAD</v>
      </c>
      <c r="ILZ118" s="74" t="s">
        <v>112</v>
      </c>
      <c r="IMA118" s="70" t="str">
        <f>+VLOOKUP(IMB118,[4]FCSTSDV!$C$2:$T$20000,18,0)</f>
        <v>OLD) C-PAD</v>
      </c>
      <c r="IMB118" s="74" t="s">
        <v>112</v>
      </c>
      <c r="IMC118" s="70" t="str">
        <f>+VLOOKUP(IMD118,[4]FCSTSDV!$C$2:$T$20000,18,0)</f>
        <v>OLD) C-PAD</v>
      </c>
      <c r="IMD118" s="74" t="s">
        <v>112</v>
      </c>
      <c r="IME118" s="70" t="str">
        <f>+VLOOKUP(IMF118,[4]FCSTSDV!$C$2:$T$20000,18,0)</f>
        <v>OLD) C-PAD</v>
      </c>
      <c r="IMF118" s="74" t="s">
        <v>112</v>
      </c>
      <c r="IMG118" s="70" t="str">
        <f>+VLOOKUP(IMH118,[4]FCSTSDV!$C$2:$T$20000,18,0)</f>
        <v>OLD) C-PAD</v>
      </c>
      <c r="IMH118" s="74" t="s">
        <v>112</v>
      </c>
      <c r="IMI118" s="70" t="str">
        <f>+VLOOKUP(IMJ118,[4]FCSTSDV!$C$2:$T$20000,18,0)</f>
        <v>OLD) C-PAD</v>
      </c>
      <c r="IMJ118" s="74" t="s">
        <v>112</v>
      </c>
      <c r="IMK118" s="70" t="str">
        <f>+VLOOKUP(IML118,[4]FCSTSDV!$C$2:$T$20000,18,0)</f>
        <v>OLD) C-PAD</v>
      </c>
      <c r="IML118" s="74" t="s">
        <v>112</v>
      </c>
      <c r="IMM118" s="70" t="str">
        <f>+VLOOKUP(IMN118,[4]FCSTSDV!$C$2:$T$20000,18,0)</f>
        <v>OLD) C-PAD</v>
      </c>
      <c r="IMN118" s="74" t="s">
        <v>112</v>
      </c>
      <c r="IMO118" s="70" t="str">
        <f>+VLOOKUP(IMP118,[4]FCSTSDV!$C$2:$T$20000,18,0)</f>
        <v>OLD) C-PAD</v>
      </c>
      <c r="IMP118" s="74" t="s">
        <v>112</v>
      </c>
      <c r="IMQ118" s="70" t="str">
        <f>+VLOOKUP(IMR118,[4]FCSTSDV!$C$2:$T$20000,18,0)</f>
        <v>OLD) C-PAD</v>
      </c>
      <c r="IMR118" s="74" t="s">
        <v>112</v>
      </c>
      <c r="IMS118" s="70" t="str">
        <f>+VLOOKUP(IMT118,[4]FCSTSDV!$C$2:$T$20000,18,0)</f>
        <v>OLD) C-PAD</v>
      </c>
      <c r="IMT118" s="74" t="s">
        <v>112</v>
      </c>
      <c r="IMU118" s="70" t="str">
        <f>+VLOOKUP(IMV118,[4]FCSTSDV!$C$2:$T$20000,18,0)</f>
        <v>OLD) C-PAD</v>
      </c>
      <c r="IMV118" s="74" t="s">
        <v>112</v>
      </c>
      <c r="IMW118" s="70" t="str">
        <f>+VLOOKUP(IMX118,[4]FCSTSDV!$C$2:$T$20000,18,0)</f>
        <v>OLD) C-PAD</v>
      </c>
      <c r="IMX118" s="74" t="s">
        <v>112</v>
      </c>
      <c r="IMY118" s="70" t="str">
        <f>+VLOOKUP(IMZ118,[4]FCSTSDV!$C$2:$T$20000,18,0)</f>
        <v>OLD) C-PAD</v>
      </c>
      <c r="IMZ118" s="74" t="s">
        <v>112</v>
      </c>
      <c r="INA118" s="70" t="str">
        <f>+VLOOKUP(INB118,[4]FCSTSDV!$C$2:$T$20000,18,0)</f>
        <v>OLD) C-PAD</v>
      </c>
      <c r="INB118" s="74" t="s">
        <v>112</v>
      </c>
      <c r="INC118" s="70" t="str">
        <f>+VLOOKUP(IND118,[4]FCSTSDV!$C$2:$T$20000,18,0)</f>
        <v>OLD) C-PAD</v>
      </c>
      <c r="IND118" s="74" t="s">
        <v>112</v>
      </c>
      <c r="INE118" s="70" t="str">
        <f>+VLOOKUP(INF118,[4]FCSTSDV!$C$2:$T$20000,18,0)</f>
        <v>OLD) C-PAD</v>
      </c>
      <c r="INF118" s="74" t="s">
        <v>112</v>
      </c>
      <c r="ING118" s="70" t="str">
        <f>+VLOOKUP(INH118,[4]FCSTSDV!$C$2:$T$20000,18,0)</f>
        <v>OLD) C-PAD</v>
      </c>
      <c r="INH118" s="74" t="s">
        <v>112</v>
      </c>
      <c r="INI118" s="70" t="str">
        <f>+VLOOKUP(INJ118,[4]FCSTSDV!$C$2:$T$20000,18,0)</f>
        <v>OLD) C-PAD</v>
      </c>
      <c r="INJ118" s="74" t="s">
        <v>112</v>
      </c>
      <c r="INK118" s="70" t="str">
        <f>+VLOOKUP(INL118,[4]FCSTSDV!$C$2:$T$20000,18,0)</f>
        <v>OLD) C-PAD</v>
      </c>
      <c r="INL118" s="74" t="s">
        <v>112</v>
      </c>
      <c r="INM118" s="70" t="str">
        <f>+VLOOKUP(INN118,[4]FCSTSDV!$C$2:$T$20000,18,0)</f>
        <v>OLD) C-PAD</v>
      </c>
      <c r="INN118" s="74" t="s">
        <v>112</v>
      </c>
      <c r="INO118" s="70" t="str">
        <f>+VLOOKUP(INP118,[4]FCSTSDV!$C$2:$T$20000,18,0)</f>
        <v>OLD) C-PAD</v>
      </c>
      <c r="INP118" s="74" t="s">
        <v>112</v>
      </c>
      <c r="INQ118" s="70" t="str">
        <f>+VLOOKUP(INR118,[4]FCSTSDV!$C$2:$T$20000,18,0)</f>
        <v>OLD) C-PAD</v>
      </c>
      <c r="INR118" s="74" t="s">
        <v>112</v>
      </c>
      <c r="INS118" s="70" t="str">
        <f>+VLOOKUP(INT118,[4]FCSTSDV!$C$2:$T$20000,18,0)</f>
        <v>OLD) C-PAD</v>
      </c>
      <c r="INT118" s="74" t="s">
        <v>112</v>
      </c>
      <c r="INU118" s="70" t="str">
        <f>+VLOOKUP(INV118,[4]FCSTSDV!$C$2:$T$20000,18,0)</f>
        <v>OLD) C-PAD</v>
      </c>
      <c r="INV118" s="74" t="s">
        <v>112</v>
      </c>
      <c r="INW118" s="70" t="str">
        <f>+VLOOKUP(INX118,[4]FCSTSDV!$C$2:$T$20000,18,0)</f>
        <v>OLD) C-PAD</v>
      </c>
      <c r="INX118" s="74" t="s">
        <v>112</v>
      </c>
      <c r="INY118" s="70" t="str">
        <f>+VLOOKUP(INZ118,[4]FCSTSDV!$C$2:$T$20000,18,0)</f>
        <v>OLD) C-PAD</v>
      </c>
      <c r="INZ118" s="74" t="s">
        <v>112</v>
      </c>
      <c r="IOA118" s="70" t="str">
        <f>+VLOOKUP(IOB118,[4]FCSTSDV!$C$2:$T$20000,18,0)</f>
        <v>OLD) C-PAD</v>
      </c>
      <c r="IOB118" s="74" t="s">
        <v>112</v>
      </c>
      <c r="IOC118" s="70" t="str">
        <f>+VLOOKUP(IOD118,[4]FCSTSDV!$C$2:$T$20000,18,0)</f>
        <v>OLD) C-PAD</v>
      </c>
      <c r="IOD118" s="74" t="s">
        <v>112</v>
      </c>
      <c r="IOE118" s="70" t="str">
        <f>+VLOOKUP(IOF118,[4]FCSTSDV!$C$2:$T$20000,18,0)</f>
        <v>OLD) C-PAD</v>
      </c>
      <c r="IOF118" s="74" t="s">
        <v>112</v>
      </c>
      <c r="IOG118" s="70" t="str">
        <f>+VLOOKUP(IOH118,[4]FCSTSDV!$C$2:$T$20000,18,0)</f>
        <v>OLD) C-PAD</v>
      </c>
      <c r="IOH118" s="74" t="s">
        <v>112</v>
      </c>
      <c r="IOI118" s="70" t="str">
        <f>+VLOOKUP(IOJ118,[4]FCSTSDV!$C$2:$T$20000,18,0)</f>
        <v>OLD) C-PAD</v>
      </c>
      <c r="IOJ118" s="74" t="s">
        <v>112</v>
      </c>
      <c r="IOK118" s="70" t="str">
        <f>+VLOOKUP(IOL118,[4]FCSTSDV!$C$2:$T$20000,18,0)</f>
        <v>OLD) C-PAD</v>
      </c>
      <c r="IOL118" s="74" t="s">
        <v>112</v>
      </c>
      <c r="IOM118" s="70" t="str">
        <f>+VLOOKUP(ION118,[4]FCSTSDV!$C$2:$T$20000,18,0)</f>
        <v>OLD) C-PAD</v>
      </c>
      <c r="ION118" s="74" t="s">
        <v>112</v>
      </c>
      <c r="IOO118" s="70" t="str">
        <f>+VLOOKUP(IOP118,[4]FCSTSDV!$C$2:$T$20000,18,0)</f>
        <v>OLD) C-PAD</v>
      </c>
      <c r="IOP118" s="74" t="s">
        <v>112</v>
      </c>
      <c r="IOQ118" s="70" t="str">
        <f>+VLOOKUP(IOR118,[4]FCSTSDV!$C$2:$T$20000,18,0)</f>
        <v>OLD) C-PAD</v>
      </c>
      <c r="IOR118" s="74" t="s">
        <v>112</v>
      </c>
      <c r="IOS118" s="70" t="str">
        <f>+VLOOKUP(IOT118,[4]FCSTSDV!$C$2:$T$20000,18,0)</f>
        <v>OLD) C-PAD</v>
      </c>
      <c r="IOT118" s="74" t="s">
        <v>112</v>
      </c>
      <c r="IOU118" s="70" t="str">
        <f>+VLOOKUP(IOV118,[4]FCSTSDV!$C$2:$T$20000,18,0)</f>
        <v>OLD) C-PAD</v>
      </c>
      <c r="IOV118" s="74" t="s">
        <v>112</v>
      </c>
      <c r="IOW118" s="70" t="str">
        <f>+VLOOKUP(IOX118,[4]FCSTSDV!$C$2:$T$20000,18,0)</f>
        <v>OLD) C-PAD</v>
      </c>
      <c r="IOX118" s="74" t="s">
        <v>112</v>
      </c>
      <c r="IOY118" s="70" t="str">
        <f>+VLOOKUP(IOZ118,[4]FCSTSDV!$C$2:$T$20000,18,0)</f>
        <v>OLD) C-PAD</v>
      </c>
      <c r="IOZ118" s="74" t="s">
        <v>112</v>
      </c>
      <c r="IPA118" s="70" t="str">
        <f>+VLOOKUP(IPB118,[4]FCSTSDV!$C$2:$T$20000,18,0)</f>
        <v>OLD) C-PAD</v>
      </c>
      <c r="IPB118" s="74" t="s">
        <v>112</v>
      </c>
      <c r="IPC118" s="70" t="str">
        <f>+VLOOKUP(IPD118,[4]FCSTSDV!$C$2:$T$20000,18,0)</f>
        <v>OLD) C-PAD</v>
      </c>
      <c r="IPD118" s="74" t="s">
        <v>112</v>
      </c>
      <c r="IPE118" s="70" t="str">
        <f>+VLOOKUP(IPF118,[4]FCSTSDV!$C$2:$T$20000,18,0)</f>
        <v>OLD) C-PAD</v>
      </c>
      <c r="IPF118" s="74" t="s">
        <v>112</v>
      </c>
      <c r="IPG118" s="70" t="str">
        <f>+VLOOKUP(IPH118,[4]FCSTSDV!$C$2:$T$20000,18,0)</f>
        <v>OLD) C-PAD</v>
      </c>
      <c r="IPH118" s="74" t="s">
        <v>112</v>
      </c>
      <c r="IPI118" s="70" t="str">
        <f>+VLOOKUP(IPJ118,[4]FCSTSDV!$C$2:$T$20000,18,0)</f>
        <v>OLD) C-PAD</v>
      </c>
      <c r="IPJ118" s="74" t="s">
        <v>112</v>
      </c>
      <c r="IPK118" s="70" t="str">
        <f>+VLOOKUP(IPL118,[4]FCSTSDV!$C$2:$T$20000,18,0)</f>
        <v>OLD) C-PAD</v>
      </c>
      <c r="IPL118" s="74" t="s">
        <v>112</v>
      </c>
      <c r="IPM118" s="70" t="str">
        <f>+VLOOKUP(IPN118,[4]FCSTSDV!$C$2:$T$20000,18,0)</f>
        <v>OLD) C-PAD</v>
      </c>
      <c r="IPN118" s="74" t="s">
        <v>112</v>
      </c>
      <c r="IPO118" s="70" t="str">
        <f>+VLOOKUP(IPP118,[4]FCSTSDV!$C$2:$T$20000,18,0)</f>
        <v>OLD) C-PAD</v>
      </c>
      <c r="IPP118" s="74" t="s">
        <v>112</v>
      </c>
      <c r="IPQ118" s="70" t="str">
        <f>+VLOOKUP(IPR118,[4]FCSTSDV!$C$2:$T$20000,18,0)</f>
        <v>OLD) C-PAD</v>
      </c>
      <c r="IPR118" s="74" t="s">
        <v>112</v>
      </c>
      <c r="IPS118" s="70" t="str">
        <f>+VLOOKUP(IPT118,[4]FCSTSDV!$C$2:$T$20000,18,0)</f>
        <v>OLD) C-PAD</v>
      </c>
      <c r="IPT118" s="74" t="s">
        <v>112</v>
      </c>
      <c r="IPU118" s="70" t="str">
        <f>+VLOOKUP(IPV118,[4]FCSTSDV!$C$2:$T$20000,18,0)</f>
        <v>OLD) C-PAD</v>
      </c>
      <c r="IPV118" s="74" t="s">
        <v>112</v>
      </c>
      <c r="IPW118" s="70" t="str">
        <f>+VLOOKUP(IPX118,[4]FCSTSDV!$C$2:$T$20000,18,0)</f>
        <v>OLD) C-PAD</v>
      </c>
      <c r="IPX118" s="74" t="s">
        <v>112</v>
      </c>
      <c r="IPY118" s="70" t="str">
        <f>+VLOOKUP(IPZ118,[4]FCSTSDV!$C$2:$T$20000,18,0)</f>
        <v>OLD) C-PAD</v>
      </c>
      <c r="IPZ118" s="74" t="s">
        <v>112</v>
      </c>
      <c r="IQA118" s="70" t="str">
        <f>+VLOOKUP(IQB118,[4]FCSTSDV!$C$2:$T$20000,18,0)</f>
        <v>OLD) C-PAD</v>
      </c>
      <c r="IQB118" s="74" t="s">
        <v>112</v>
      </c>
      <c r="IQC118" s="70" t="str">
        <f>+VLOOKUP(IQD118,[4]FCSTSDV!$C$2:$T$20000,18,0)</f>
        <v>OLD) C-PAD</v>
      </c>
      <c r="IQD118" s="74" t="s">
        <v>112</v>
      </c>
      <c r="IQE118" s="70" t="str">
        <f>+VLOOKUP(IQF118,[4]FCSTSDV!$C$2:$T$20000,18,0)</f>
        <v>OLD) C-PAD</v>
      </c>
      <c r="IQF118" s="74" t="s">
        <v>112</v>
      </c>
      <c r="IQG118" s="70" t="str">
        <f>+VLOOKUP(IQH118,[4]FCSTSDV!$C$2:$T$20000,18,0)</f>
        <v>OLD) C-PAD</v>
      </c>
      <c r="IQH118" s="74" t="s">
        <v>112</v>
      </c>
      <c r="IQI118" s="70" t="str">
        <f>+VLOOKUP(IQJ118,[4]FCSTSDV!$C$2:$T$20000,18,0)</f>
        <v>OLD) C-PAD</v>
      </c>
      <c r="IQJ118" s="74" t="s">
        <v>112</v>
      </c>
      <c r="IQK118" s="70" t="str">
        <f>+VLOOKUP(IQL118,[4]FCSTSDV!$C$2:$T$20000,18,0)</f>
        <v>OLD) C-PAD</v>
      </c>
      <c r="IQL118" s="74" t="s">
        <v>112</v>
      </c>
      <c r="IQM118" s="70" t="str">
        <f>+VLOOKUP(IQN118,[4]FCSTSDV!$C$2:$T$20000,18,0)</f>
        <v>OLD) C-PAD</v>
      </c>
      <c r="IQN118" s="74" t="s">
        <v>112</v>
      </c>
      <c r="IQO118" s="70" t="str">
        <f>+VLOOKUP(IQP118,[4]FCSTSDV!$C$2:$T$20000,18,0)</f>
        <v>OLD) C-PAD</v>
      </c>
      <c r="IQP118" s="74" t="s">
        <v>112</v>
      </c>
      <c r="IQQ118" s="70" t="str">
        <f>+VLOOKUP(IQR118,[4]FCSTSDV!$C$2:$T$20000,18,0)</f>
        <v>OLD) C-PAD</v>
      </c>
      <c r="IQR118" s="74" t="s">
        <v>112</v>
      </c>
      <c r="IQS118" s="70" t="str">
        <f>+VLOOKUP(IQT118,[4]FCSTSDV!$C$2:$T$20000,18,0)</f>
        <v>OLD) C-PAD</v>
      </c>
      <c r="IQT118" s="74" t="s">
        <v>112</v>
      </c>
      <c r="IQU118" s="70" t="str">
        <f>+VLOOKUP(IQV118,[4]FCSTSDV!$C$2:$T$20000,18,0)</f>
        <v>OLD) C-PAD</v>
      </c>
      <c r="IQV118" s="74" t="s">
        <v>112</v>
      </c>
      <c r="IQW118" s="70" t="str">
        <f>+VLOOKUP(IQX118,[4]FCSTSDV!$C$2:$T$20000,18,0)</f>
        <v>OLD) C-PAD</v>
      </c>
      <c r="IQX118" s="74" t="s">
        <v>112</v>
      </c>
      <c r="IQY118" s="70" t="str">
        <f>+VLOOKUP(IQZ118,[4]FCSTSDV!$C$2:$T$20000,18,0)</f>
        <v>OLD) C-PAD</v>
      </c>
      <c r="IQZ118" s="74" t="s">
        <v>112</v>
      </c>
      <c r="IRA118" s="70" t="str">
        <f>+VLOOKUP(IRB118,[4]FCSTSDV!$C$2:$T$20000,18,0)</f>
        <v>OLD) C-PAD</v>
      </c>
      <c r="IRB118" s="74" t="s">
        <v>112</v>
      </c>
      <c r="IRC118" s="70" t="str">
        <f>+VLOOKUP(IRD118,[4]FCSTSDV!$C$2:$T$20000,18,0)</f>
        <v>OLD) C-PAD</v>
      </c>
      <c r="IRD118" s="74" t="s">
        <v>112</v>
      </c>
      <c r="IRE118" s="70" t="str">
        <f>+VLOOKUP(IRF118,[4]FCSTSDV!$C$2:$T$20000,18,0)</f>
        <v>OLD) C-PAD</v>
      </c>
      <c r="IRF118" s="74" t="s">
        <v>112</v>
      </c>
      <c r="IRG118" s="70" t="str">
        <f>+VLOOKUP(IRH118,[4]FCSTSDV!$C$2:$T$20000,18,0)</f>
        <v>OLD) C-PAD</v>
      </c>
      <c r="IRH118" s="74" t="s">
        <v>112</v>
      </c>
      <c r="IRI118" s="70" t="str">
        <f>+VLOOKUP(IRJ118,[4]FCSTSDV!$C$2:$T$20000,18,0)</f>
        <v>OLD) C-PAD</v>
      </c>
      <c r="IRJ118" s="74" t="s">
        <v>112</v>
      </c>
      <c r="IRK118" s="70" t="str">
        <f>+VLOOKUP(IRL118,[4]FCSTSDV!$C$2:$T$20000,18,0)</f>
        <v>OLD) C-PAD</v>
      </c>
      <c r="IRL118" s="74" t="s">
        <v>112</v>
      </c>
      <c r="IRM118" s="70" t="str">
        <f>+VLOOKUP(IRN118,[4]FCSTSDV!$C$2:$T$20000,18,0)</f>
        <v>OLD) C-PAD</v>
      </c>
      <c r="IRN118" s="74" t="s">
        <v>112</v>
      </c>
      <c r="IRO118" s="70" t="str">
        <f>+VLOOKUP(IRP118,[4]FCSTSDV!$C$2:$T$20000,18,0)</f>
        <v>OLD) C-PAD</v>
      </c>
      <c r="IRP118" s="74" t="s">
        <v>112</v>
      </c>
      <c r="IRQ118" s="70" t="str">
        <f>+VLOOKUP(IRR118,[4]FCSTSDV!$C$2:$T$20000,18,0)</f>
        <v>OLD) C-PAD</v>
      </c>
      <c r="IRR118" s="74" t="s">
        <v>112</v>
      </c>
      <c r="IRS118" s="70" t="str">
        <f>+VLOOKUP(IRT118,[4]FCSTSDV!$C$2:$T$20000,18,0)</f>
        <v>OLD) C-PAD</v>
      </c>
      <c r="IRT118" s="74" t="s">
        <v>112</v>
      </c>
      <c r="IRU118" s="70" t="str">
        <f>+VLOOKUP(IRV118,[4]FCSTSDV!$C$2:$T$20000,18,0)</f>
        <v>OLD) C-PAD</v>
      </c>
      <c r="IRV118" s="74" t="s">
        <v>112</v>
      </c>
      <c r="IRW118" s="70" t="str">
        <f>+VLOOKUP(IRX118,[4]FCSTSDV!$C$2:$T$20000,18,0)</f>
        <v>OLD) C-PAD</v>
      </c>
      <c r="IRX118" s="74" t="s">
        <v>112</v>
      </c>
      <c r="IRY118" s="70" t="str">
        <f>+VLOOKUP(IRZ118,[4]FCSTSDV!$C$2:$T$20000,18,0)</f>
        <v>OLD) C-PAD</v>
      </c>
      <c r="IRZ118" s="74" t="s">
        <v>112</v>
      </c>
      <c r="ISA118" s="70" t="str">
        <f>+VLOOKUP(ISB118,[4]FCSTSDV!$C$2:$T$20000,18,0)</f>
        <v>OLD) C-PAD</v>
      </c>
      <c r="ISB118" s="74" t="s">
        <v>112</v>
      </c>
      <c r="ISC118" s="70" t="str">
        <f>+VLOOKUP(ISD118,[4]FCSTSDV!$C$2:$T$20000,18,0)</f>
        <v>OLD) C-PAD</v>
      </c>
      <c r="ISD118" s="74" t="s">
        <v>112</v>
      </c>
      <c r="ISE118" s="70" t="str">
        <f>+VLOOKUP(ISF118,[4]FCSTSDV!$C$2:$T$20000,18,0)</f>
        <v>OLD) C-PAD</v>
      </c>
      <c r="ISF118" s="74" t="s">
        <v>112</v>
      </c>
      <c r="ISG118" s="70" t="str">
        <f>+VLOOKUP(ISH118,[4]FCSTSDV!$C$2:$T$20000,18,0)</f>
        <v>OLD) C-PAD</v>
      </c>
      <c r="ISH118" s="74" t="s">
        <v>112</v>
      </c>
      <c r="ISI118" s="70" t="str">
        <f>+VLOOKUP(ISJ118,[4]FCSTSDV!$C$2:$T$20000,18,0)</f>
        <v>OLD) C-PAD</v>
      </c>
      <c r="ISJ118" s="74" t="s">
        <v>112</v>
      </c>
      <c r="ISK118" s="70" t="str">
        <f>+VLOOKUP(ISL118,[4]FCSTSDV!$C$2:$T$20000,18,0)</f>
        <v>OLD) C-PAD</v>
      </c>
      <c r="ISL118" s="74" t="s">
        <v>112</v>
      </c>
      <c r="ISM118" s="70" t="str">
        <f>+VLOOKUP(ISN118,[4]FCSTSDV!$C$2:$T$20000,18,0)</f>
        <v>OLD) C-PAD</v>
      </c>
      <c r="ISN118" s="74" t="s">
        <v>112</v>
      </c>
      <c r="ISO118" s="70" t="str">
        <f>+VLOOKUP(ISP118,[4]FCSTSDV!$C$2:$T$20000,18,0)</f>
        <v>OLD) C-PAD</v>
      </c>
      <c r="ISP118" s="74" t="s">
        <v>112</v>
      </c>
      <c r="ISQ118" s="70" t="str">
        <f>+VLOOKUP(ISR118,[4]FCSTSDV!$C$2:$T$20000,18,0)</f>
        <v>OLD) C-PAD</v>
      </c>
      <c r="ISR118" s="74" t="s">
        <v>112</v>
      </c>
      <c r="ISS118" s="70" t="str">
        <f>+VLOOKUP(IST118,[4]FCSTSDV!$C$2:$T$20000,18,0)</f>
        <v>OLD) C-PAD</v>
      </c>
      <c r="IST118" s="74" t="s">
        <v>112</v>
      </c>
      <c r="ISU118" s="70" t="str">
        <f>+VLOOKUP(ISV118,[4]FCSTSDV!$C$2:$T$20000,18,0)</f>
        <v>OLD) C-PAD</v>
      </c>
      <c r="ISV118" s="74" t="s">
        <v>112</v>
      </c>
      <c r="ISW118" s="70" t="str">
        <f>+VLOOKUP(ISX118,[4]FCSTSDV!$C$2:$T$20000,18,0)</f>
        <v>OLD) C-PAD</v>
      </c>
      <c r="ISX118" s="74" t="s">
        <v>112</v>
      </c>
      <c r="ISY118" s="70" t="str">
        <f>+VLOOKUP(ISZ118,[4]FCSTSDV!$C$2:$T$20000,18,0)</f>
        <v>OLD) C-PAD</v>
      </c>
      <c r="ISZ118" s="74" t="s">
        <v>112</v>
      </c>
      <c r="ITA118" s="70" t="str">
        <f>+VLOOKUP(ITB118,[4]FCSTSDV!$C$2:$T$20000,18,0)</f>
        <v>OLD) C-PAD</v>
      </c>
      <c r="ITB118" s="74" t="s">
        <v>112</v>
      </c>
      <c r="ITC118" s="70" t="str">
        <f>+VLOOKUP(ITD118,[4]FCSTSDV!$C$2:$T$20000,18,0)</f>
        <v>OLD) C-PAD</v>
      </c>
      <c r="ITD118" s="74" t="s">
        <v>112</v>
      </c>
      <c r="ITE118" s="70" t="str">
        <f>+VLOOKUP(ITF118,[4]FCSTSDV!$C$2:$T$20000,18,0)</f>
        <v>OLD) C-PAD</v>
      </c>
      <c r="ITF118" s="74" t="s">
        <v>112</v>
      </c>
      <c r="ITG118" s="70" t="str">
        <f>+VLOOKUP(ITH118,[4]FCSTSDV!$C$2:$T$20000,18,0)</f>
        <v>OLD) C-PAD</v>
      </c>
      <c r="ITH118" s="74" t="s">
        <v>112</v>
      </c>
      <c r="ITI118" s="70" t="str">
        <f>+VLOOKUP(ITJ118,[4]FCSTSDV!$C$2:$T$20000,18,0)</f>
        <v>OLD) C-PAD</v>
      </c>
      <c r="ITJ118" s="74" t="s">
        <v>112</v>
      </c>
      <c r="ITK118" s="70" t="str">
        <f>+VLOOKUP(ITL118,[4]FCSTSDV!$C$2:$T$20000,18,0)</f>
        <v>OLD) C-PAD</v>
      </c>
      <c r="ITL118" s="74" t="s">
        <v>112</v>
      </c>
      <c r="ITM118" s="70" t="str">
        <f>+VLOOKUP(ITN118,[4]FCSTSDV!$C$2:$T$20000,18,0)</f>
        <v>OLD) C-PAD</v>
      </c>
      <c r="ITN118" s="74" t="s">
        <v>112</v>
      </c>
      <c r="ITO118" s="70" t="str">
        <f>+VLOOKUP(ITP118,[4]FCSTSDV!$C$2:$T$20000,18,0)</f>
        <v>OLD) C-PAD</v>
      </c>
      <c r="ITP118" s="74" t="s">
        <v>112</v>
      </c>
      <c r="ITQ118" s="70" t="str">
        <f>+VLOOKUP(ITR118,[4]FCSTSDV!$C$2:$T$20000,18,0)</f>
        <v>OLD) C-PAD</v>
      </c>
      <c r="ITR118" s="74" t="s">
        <v>112</v>
      </c>
      <c r="ITS118" s="70" t="str">
        <f>+VLOOKUP(ITT118,[4]FCSTSDV!$C$2:$T$20000,18,0)</f>
        <v>OLD) C-PAD</v>
      </c>
      <c r="ITT118" s="74" t="s">
        <v>112</v>
      </c>
      <c r="ITU118" s="70" t="str">
        <f>+VLOOKUP(ITV118,[4]FCSTSDV!$C$2:$T$20000,18,0)</f>
        <v>OLD) C-PAD</v>
      </c>
      <c r="ITV118" s="74" t="s">
        <v>112</v>
      </c>
      <c r="ITW118" s="70" t="str">
        <f>+VLOOKUP(ITX118,[4]FCSTSDV!$C$2:$T$20000,18,0)</f>
        <v>OLD) C-PAD</v>
      </c>
      <c r="ITX118" s="74" t="s">
        <v>112</v>
      </c>
      <c r="ITY118" s="70" t="str">
        <f>+VLOOKUP(ITZ118,[4]FCSTSDV!$C$2:$T$20000,18,0)</f>
        <v>OLD) C-PAD</v>
      </c>
      <c r="ITZ118" s="74" t="s">
        <v>112</v>
      </c>
      <c r="IUA118" s="70" t="str">
        <f>+VLOOKUP(IUB118,[4]FCSTSDV!$C$2:$T$20000,18,0)</f>
        <v>OLD) C-PAD</v>
      </c>
      <c r="IUB118" s="74" t="s">
        <v>112</v>
      </c>
      <c r="IUC118" s="70" t="str">
        <f>+VLOOKUP(IUD118,[4]FCSTSDV!$C$2:$T$20000,18,0)</f>
        <v>OLD) C-PAD</v>
      </c>
      <c r="IUD118" s="74" t="s">
        <v>112</v>
      </c>
      <c r="IUE118" s="70" t="str">
        <f>+VLOOKUP(IUF118,[4]FCSTSDV!$C$2:$T$20000,18,0)</f>
        <v>OLD) C-PAD</v>
      </c>
      <c r="IUF118" s="74" t="s">
        <v>112</v>
      </c>
      <c r="IUG118" s="70" t="str">
        <f>+VLOOKUP(IUH118,[4]FCSTSDV!$C$2:$T$20000,18,0)</f>
        <v>OLD) C-PAD</v>
      </c>
      <c r="IUH118" s="74" t="s">
        <v>112</v>
      </c>
      <c r="IUI118" s="70" t="str">
        <f>+VLOOKUP(IUJ118,[4]FCSTSDV!$C$2:$T$20000,18,0)</f>
        <v>OLD) C-PAD</v>
      </c>
      <c r="IUJ118" s="74" t="s">
        <v>112</v>
      </c>
      <c r="IUK118" s="70" t="str">
        <f>+VLOOKUP(IUL118,[4]FCSTSDV!$C$2:$T$20000,18,0)</f>
        <v>OLD) C-PAD</v>
      </c>
      <c r="IUL118" s="74" t="s">
        <v>112</v>
      </c>
      <c r="IUM118" s="70" t="str">
        <f>+VLOOKUP(IUN118,[4]FCSTSDV!$C$2:$T$20000,18,0)</f>
        <v>OLD) C-PAD</v>
      </c>
      <c r="IUN118" s="74" t="s">
        <v>112</v>
      </c>
      <c r="IUO118" s="70" t="str">
        <f>+VLOOKUP(IUP118,[4]FCSTSDV!$C$2:$T$20000,18,0)</f>
        <v>OLD) C-PAD</v>
      </c>
      <c r="IUP118" s="74" t="s">
        <v>112</v>
      </c>
      <c r="IUQ118" s="70" t="str">
        <f>+VLOOKUP(IUR118,[4]FCSTSDV!$C$2:$T$20000,18,0)</f>
        <v>OLD) C-PAD</v>
      </c>
      <c r="IUR118" s="74" t="s">
        <v>112</v>
      </c>
      <c r="IUS118" s="70" t="str">
        <f>+VLOOKUP(IUT118,[4]FCSTSDV!$C$2:$T$20000,18,0)</f>
        <v>OLD) C-PAD</v>
      </c>
      <c r="IUT118" s="74" t="s">
        <v>112</v>
      </c>
      <c r="IUU118" s="70" t="str">
        <f>+VLOOKUP(IUV118,[4]FCSTSDV!$C$2:$T$20000,18,0)</f>
        <v>OLD) C-PAD</v>
      </c>
      <c r="IUV118" s="74" t="s">
        <v>112</v>
      </c>
      <c r="IUW118" s="70" t="str">
        <f>+VLOOKUP(IUX118,[4]FCSTSDV!$C$2:$T$20000,18,0)</f>
        <v>OLD) C-PAD</v>
      </c>
      <c r="IUX118" s="74" t="s">
        <v>112</v>
      </c>
      <c r="IUY118" s="70" t="str">
        <f>+VLOOKUP(IUZ118,[4]FCSTSDV!$C$2:$T$20000,18,0)</f>
        <v>OLD) C-PAD</v>
      </c>
      <c r="IUZ118" s="74" t="s">
        <v>112</v>
      </c>
      <c r="IVA118" s="70" t="str">
        <f>+VLOOKUP(IVB118,[4]FCSTSDV!$C$2:$T$20000,18,0)</f>
        <v>OLD) C-PAD</v>
      </c>
      <c r="IVB118" s="74" t="s">
        <v>112</v>
      </c>
      <c r="IVC118" s="70" t="str">
        <f>+VLOOKUP(IVD118,[4]FCSTSDV!$C$2:$T$20000,18,0)</f>
        <v>OLD) C-PAD</v>
      </c>
      <c r="IVD118" s="74" t="s">
        <v>112</v>
      </c>
      <c r="IVE118" s="70" t="str">
        <f>+VLOOKUP(IVF118,[4]FCSTSDV!$C$2:$T$20000,18,0)</f>
        <v>OLD) C-PAD</v>
      </c>
      <c r="IVF118" s="74" t="s">
        <v>112</v>
      </c>
      <c r="IVG118" s="70" t="str">
        <f>+VLOOKUP(IVH118,[4]FCSTSDV!$C$2:$T$20000,18,0)</f>
        <v>OLD) C-PAD</v>
      </c>
      <c r="IVH118" s="74" t="s">
        <v>112</v>
      </c>
      <c r="IVI118" s="70" t="str">
        <f>+VLOOKUP(IVJ118,[4]FCSTSDV!$C$2:$T$20000,18,0)</f>
        <v>OLD) C-PAD</v>
      </c>
      <c r="IVJ118" s="74" t="s">
        <v>112</v>
      </c>
      <c r="IVK118" s="70" t="str">
        <f>+VLOOKUP(IVL118,[4]FCSTSDV!$C$2:$T$20000,18,0)</f>
        <v>OLD) C-PAD</v>
      </c>
      <c r="IVL118" s="74" t="s">
        <v>112</v>
      </c>
      <c r="IVM118" s="70" t="str">
        <f>+VLOOKUP(IVN118,[4]FCSTSDV!$C$2:$T$20000,18,0)</f>
        <v>OLD) C-PAD</v>
      </c>
      <c r="IVN118" s="74" t="s">
        <v>112</v>
      </c>
      <c r="IVO118" s="70" t="str">
        <f>+VLOOKUP(IVP118,[4]FCSTSDV!$C$2:$T$20000,18,0)</f>
        <v>OLD) C-PAD</v>
      </c>
      <c r="IVP118" s="74" t="s">
        <v>112</v>
      </c>
      <c r="IVQ118" s="70" t="str">
        <f>+VLOOKUP(IVR118,[4]FCSTSDV!$C$2:$T$20000,18,0)</f>
        <v>OLD) C-PAD</v>
      </c>
      <c r="IVR118" s="74" t="s">
        <v>112</v>
      </c>
      <c r="IVS118" s="70" t="str">
        <f>+VLOOKUP(IVT118,[4]FCSTSDV!$C$2:$T$20000,18,0)</f>
        <v>OLD) C-PAD</v>
      </c>
      <c r="IVT118" s="74" t="s">
        <v>112</v>
      </c>
      <c r="IVU118" s="70" t="str">
        <f>+VLOOKUP(IVV118,[4]FCSTSDV!$C$2:$T$20000,18,0)</f>
        <v>OLD) C-PAD</v>
      </c>
      <c r="IVV118" s="74" t="s">
        <v>112</v>
      </c>
      <c r="IVW118" s="70" t="str">
        <f>+VLOOKUP(IVX118,[4]FCSTSDV!$C$2:$T$20000,18,0)</f>
        <v>OLD) C-PAD</v>
      </c>
      <c r="IVX118" s="74" t="s">
        <v>112</v>
      </c>
      <c r="IVY118" s="70" t="str">
        <f>+VLOOKUP(IVZ118,[4]FCSTSDV!$C$2:$T$20000,18,0)</f>
        <v>OLD) C-PAD</v>
      </c>
      <c r="IVZ118" s="74" t="s">
        <v>112</v>
      </c>
      <c r="IWA118" s="70" t="str">
        <f>+VLOOKUP(IWB118,[4]FCSTSDV!$C$2:$T$20000,18,0)</f>
        <v>OLD) C-PAD</v>
      </c>
      <c r="IWB118" s="74" t="s">
        <v>112</v>
      </c>
      <c r="IWC118" s="70" t="str">
        <f>+VLOOKUP(IWD118,[4]FCSTSDV!$C$2:$T$20000,18,0)</f>
        <v>OLD) C-PAD</v>
      </c>
      <c r="IWD118" s="74" t="s">
        <v>112</v>
      </c>
      <c r="IWE118" s="70" t="str">
        <f>+VLOOKUP(IWF118,[4]FCSTSDV!$C$2:$T$20000,18,0)</f>
        <v>OLD) C-PAD</v>
      </c>
      <c r="IWF118" s="74" t="s">
        <v>112</v>
      </c>
      <c r="IWG118" s="70" t="str">
        <f>+VLOOKUP(IWH118,[4]FCSTSDV!$C$2:$T$20000,18,0)</f>
        <v>OLD) C-PAD</v>
      </c>
      <c r="IWH118" s="74" t="s">
        <v>112</v>
      </c>
      <c r="IWI118" s="70" t="str">
        <f>+VLOOKUP(IWJ118,[4]FCSTSDV!$C$2:$T$20000,18,0)</f>
        <v>OLD) C-PAD</v>
      </c>
      <c r="IWJ118" s="74" t="s">
        <v>112</v>
      </c>
      <c r="IWK118" s="70" t="str">
        <f>+VLOOKUP(IWL118,[4]FCSTSDV!$C$2:$T$20000,18,0)</f>
        <v>OLD) C-PAD</v>
      </c>
      <c r="IWL118" s="74" t="s">
        <v>112</v>
      </c>
      <c r="IWM118" s="70" t="str">
        <f>+VLOOKUP(IWN118,[4]FCSTSDV!$C$2:$T$20000,18,0)</f>
        <v>OLD) C-PAD</v>
      </c>
      <c r="IWN118" s="74" t="s">
        <v>112</v>
      </c>
      <c r="IWO118" s="70" t="str">
        <f>+VLOOKUP(IWP118,[4]FCSTSDV!$C$2:$T$20000,18,0)</f>
        <v>OLD) C-PAD</v>
      </c>
      <c r="IWP118" s="74" t="s">
        <v>112</v>
      </c>
      <c r="IWQ118" s="70" t="str">
        <f>+VLOOKUP(IWR118,[4]FCSTSDV!$C$2:$T$20000,18,0)</f>
        <v>OLD) C-PAD</v>
      </c>
      <c r="IWR118" s="74" t="s">
        <v>112</v>
      </c>
      <c r="IWS118" s="70" t="str">
        <f>+VLOOKUP(IWT118,[4]FCSTSDV!$C$2:$T$20000,18,0)</f>
        <v>OLD) C-PAD</v>
      </c>
      <c r="IWT118" s="74" t="s">
        <v>112</v>
      </c>
      <c r="IWU118" s="70" t="str">
        <f>+VLOOKUP(IWV118,[4]FCSTSDV!$C$2:$T$20000,18,0)</f>
        <v>OLD) C-PAD</v>
      </c>
      <c r="IWV118" s="74" t="s">
        <v>112</v>
      </c>
      <c r="IWW118" s="70" t="str">
        <f>+VLOOKUP(IWX118,[4]FCSTSDV!$C$2:$T$20000,18,0)</f>
        <v>OLD) C-PAD</v>
      </c>
      <c r="IWX118" s="74" t="s">
        <v>112</v>
      </c>
      <c r="IWY118" s="70" t="str">
        <f>+VLOOKUP(IWZ118,[4]FCSTSDV!$C$2:$T$20000,18,0)</f>
        <v>OLD) C-PAD</v>
      </c>
      <c r="IWZ118" s="74" t="s">
        <v>112</v>
      </c>
      <c r="IXA118" s="70" t="str">
        <f>+VLOOKUP(IXB118,[4]FCSTSDV!$C$2:$T$20000,18,0)</f>
        <v>OLD) C-PAD</v>
      </c>
      <c r="IXB118" s="74" t="s">
        <v>112</v>
      </c>
      <c r="IXC118" s="70" t="str">
        <f>+VLOOKUP(IXD118,[4]FCSTSDV!$C$2:$T$20000,18,0)</f>
        <v>OLD) C-PAD</v>
      </c>
      <c r="IXD118" s="74" t="s">
        <v>112</v>
      </c>
      <c r="IXE118" s="70" t="str">
        <f>+VLOOKUP(IXF118,[4]FCSTSDV!$C$2:$T$20000,18,0)</f>
        <v>OLD) C-PAD</v>
      </c>
      <c r="IXF118" s="74" t="s">
        <v>112</v>
      </c>
      <c r="IXG118" s="70" t="str">
        <f>+VLOOKUP(IXH118,[4]FCSTSDV!$C$2:$T$20000,18,0)</f>
        <v>OLD) C-PAD</v>
      </c>
      <c r="IXH118" s="74" t="s">
        <v>112</v>
      </c>
      <c r="IXI118" s="70" t="str">
        <f>+VLOOKUP(IXJ118,[4]FCSTSDV!$C$2:$T$20000,18,0)</f>
        <v>OLD) C-PAD</v>
      </c>
      <c r="IXJ118" s="74" t="s">
        <v>112</v>
      </c>
      <c r="IXK118" s="70" t="str">
        <f>+VLOOKUP(IXL118,[4]FCSTSDV!$C$2:$T$20000,18,0)</f>
        <v>OLD) C-PAD</v>
      </c>
      <c r="IXL118" s="74" t="s">
        <v>112</v>
      </c>
      <c r="IXM118" s="70" t="str">
        <f>+VLOOKUP(IXN118,[4]FCSTSDV!$C$2:$T$20000,18,0)</f>
        <v>OLD) C-PAD</v>
      </c>
      <c r="IXN118" s="74" t="s">
        <v>112</v>
      </c>
      <c r="IXO118" s="70" t="str">
        <f>+VLOOKUP(IXP118,[4]FCSTSDV!$C$2:$T$20000,18,0)</f>
        <v>OLD) C-PAD</v>
      </c>
      <c r="IXP118" s="74" t="s">
        <v>112</v>
      </c>
      <c r="IXQ118" s="70" t="str">
        <f>+VLOOKUP(IXR118,[4]FCSTSDV!$C$2:$T$20000,18,0)</f>
        <v>OLD) C-PAD</v>
      </c>
      <c r="IXR118" s="74" t="s">
        <v>112</v>
      </c>
      <c r="IXS118" s="70" t="str">
        <f>+VLOOKUP(IXT118,[4]FCSTSDV!$C$2:$T$20000,18,0)</f>
        <v>OLD) C-PAD</v>
      </c>
      <c r="IXT118" s="74" t="s">
        <v>112</v>
      </c>
      <c r="IXU118" s="70" t="str">
        <f>+VLOOKUP(IXV118,[4]FCSTSDV!$C$2:$T$20000,18,0)</f>
        <v>OLD) C-PAD</v>
      </c>
      <c r="IXV118" s="74" t="s">
        <v>112</v>
      </c>
      <c r="IXW118" s="70" t="str">
        <f>+VLOOKUP(IXX118,[4]FCSTSDV!$C$2:$T$20000,18,0)</f>
        <v>OLD) C-PAD</v>
      </c>
      <c r="IXX118" s="74" t="s">
        <v>112</v>
      </c>
      <c r="IXY118" s="70" t="str">
        <f>+VLOOKUP(IXZ118,[4]FCSTSDV!$C$2:$T$20000,18,0)</f>
        <v>OLD) C-PAD</v>
      </c>
      <c r="IXZ118" s="74" t="s">
        <v>112</v>
      </c>
      <c r="IYA118" s="70" t="str">
        <f>+VLOOKUP(IYB118,[4]FCSTSDV!$C$2:$T$20000,18,0)</f>
        <v>OLD) C-PAD</v>
      </c>
      <c r="IYB118" s="74" t="s">
        <v>112</v>
      </c>
      <c r="IYC118" s="70" t="str">
        <f>+VLOOKUP(IYD118,[4]FCSTSDV!$C$2:$T$20000,18,0)</f>
        <v>OLD) C-PAD</v>
      </c>
      <c r="IYD118" s="74" t="s">
        <v>112</v>
      </c>
      <c r="IYE118" s="70" t="str">
        <f>+VLOOKUP(IYF118,[4]FCSTSDV!$C$2:$T$20000,18,0)</f>
        <v>OLD) C-PAD</v>
      </c>
      <c r="IYF118" s="74" t="s">
        <v>112</v>
      </c>
      <c r="IYG118" s="70" t="str">
        <f>+VLOOKUP(IYH118,[4]FCSTSDV!$C$2:$T$20000,18,0)</f>
        <v>OLD) C-PAD</v>
      </c>
      <c r="IYH118" s="74" t="s">
        <v>112</v>
      </c>
      <c r="IYI118" s="70" t="str">
        <f>+VLOOKUP(IYJ118,[4]FCSTSDV!$C$2:$T$20000,18,0)</f>
        <v>OLD) C-PAD</v>
      </c>
      <c r="IYJ118" s="74" t="s">
        <v>112</v>
      </c>
      <c r="IYK118" s="70" t="str">
        <f>+VLOOKUP(IYL118,[4]FCSTSDV!$C$2:$T$20000,18,0)</f>
        <v>OLD) C-PAD</v>
      </c>
      <c r="IYL118" s="74" t="s">
        <v>112</v>
      </c>
      <c r="IYM118" s="70" t="str">
        <f>+VLOOKUP(IYN118,[4]FCSTSDV!$C$2:$T$20000,18,0)</f>
        <v>OLD) C-PAD</v>
      </c>
      <c r="IYN118" s="74" t="s">
        <v>112</v>
      </c>
      <c r="IYO118" s="70" t="str">
        <f>+VLOOKUP(IYP118,[4]FCSTSDV!$C$2:$T$20000,18,0)</f>
        <v>OLD) C-PAD</v>
      </c>
      <c r="IYP118" s="74" t="s">
        <v>112</v>
      </c>
      <c r="IYQ118" s="70" t="str">
        <f>+VLOOKUP(IYR118,[4]FCSTSDV!$C$2:$T$20000,18,0)</f>
        <v>OLD) C-PAD</v>
      </c>
      <c r="IYR118" s="74" t="s">
        <v>112</v>
      </c>
      <c r="IYS118" s="70" t="str">
        <f>+VLOOKUP(IYT118,[4]FCSTSDV!$C$2:$T$20000,18,0)</f>
        <v>OLD) C-PAD</v>
      </c>
      <c r="IYT118" s="74" t="s">
        <v>112</v>
      </c>
      <c r="IYU118" s="70" t="str">
        <f>+VLOOKUP(IYV118,[4]FCSTSDV!$C$2:$T$20000,18,0)</f>
        <v>OLD) C-PAD</v>
      </c>
      <c r="IYV118" s="74" t="s">
        <v>112</v>
      </c>
      <c r="IYW118" s="70" t="str">
        <f>+VLOOKUP(IYX118,[4]FCSTSDV!$C$2:$T$20000,18,0)</f>
        <v>OLD) C-PAD</v>
      </c>
      <c r="IYX118" s="74" t="s">
        <v>112</v>
      </c>
      <c r="IYY118" s="70" t="str">
        <f>+VLOOKUP(IYZ118,[4]FCSTSDV!$C$2:$T$20000,18,0)</f>
        <v>OLD) C-PAD</v>
      </c>
      <c r="IYZ118" s="74" t="s">
        <v>112</v>
      </c>
      <c r="IZA118" s="70" t="str">
        <f>+VLOOKUP(IZB118,[4]FCSTSDV!$C$2:$T$20000,18,0)</f>
        <v>OLD) C-PAD</v>
      </c>
      <c r="IZB118" s="74" t="s">
        <v>112</v>
      </c>
      <c r="IZC118" s="70" t="str">
        <f>+VLOOKUP(IZD118,[4]FCSTSDV!$C$2:$T$20000,18,0)</f>
        <v>OLD) C-PAD</v>
      </c>
      <c r="IZD118" s="74" t="s">
        <v>112</v>
      </c>
      <c r="IZE118" s="70" t="str">
        <f>+VLOOKUP(IZF118,[4]FCSTSDV!$C$2:$T$20000,18,0)</f>
        <v>OLD) C-PAD</v>
      </c>
      <c r="IZF118" s="74" t="s">
        <v>112</v>
      </c>
      <c r="IZG118" s="70" t="str">
        <f>+VLOOKUP(IZH118,[4]FCSTSDV!$C$2:$T$20000,18,0)</f>
        <v>OLD) C-PAD</v>
      </c>
      <c r="IZH118" s="74" t="s">
        <v>112</v>
      </c>
      <c r="IZI118" s="70" t="str">
        <f>+VLOOKUP(IZJ118,[4]FCSTSDV!$C$2:$T$20000,18,0)</f>
        <v>OLD) C-PAD</v>
      </c>
      <c r="IZJ118" s="74" t="s">
        <v>112</v>
      </c>
      <c r="IZK118" s="70" t="str">
        <f>+VLOOKUP(IZL118,[4]FCSTSDV!$C$2:$T$20000,18,0)</f>
        <v>OLD) C-PAD</v>
      </c>
      <c r="IZL118" s="74" t="s">
        <v>112</v>
      </c>
      <c r="IZM118" s="70" t="str">
        <f>+VLOOKUP(IZN118,[4]FCSTSDV!$C$2:$T$20000,18,0)</f>
        <v>OLD) C-PAD</v>
      </c>
      <c r="IZN118" s="74" t="s">
        <v>112</v>
      </c>
      <c r="IZO118" s="70" t="str">
        <f>+VLOOKUP(IZP118,[4]FCSTSDV!$C$2:$T$20000,18,0)</f>
        <v>OLD) C-PAD</v>
      </c>
      <c r="IZP118" s="74" t="s">
        <v>112</v>
      </c>
      <c r="IZQ118" s="70" t="str">
        <f>+VLOOKUP(IZR118,[4]FCSTSDV!$C$2:$T$20000,18,0)</f>
        <v>OLD) C-PAD</v>
      </c>
      <c r="IZR118" s="74" t="s">
        <v>112</v>
      </c>
      <c r="IZS118" s="70" t="str">
        <f>+VLOOKUP(IZT118,[4]FCSTSDV!$C$2:$T$20000,18,0)</f>
        <v>OLD) C-PAD</v>
      </c>
      <c r="IZT118" s="74" t="s">
        <v>112</v>
      </c>
      <c r="IZU118" s="70" t="str">
        <f>+VLOOKUP(IZV118,[4]FCSTSDV!$C$2:$T$20000,18,0)</f>
        <v>OLD) C-PAD</v>
      </c>
      <c r="IZV118" s="74" t="s">
        <v>112</v>
      </c>
      <c r="IZW118" s="70" t="str">
        <f>+VLOOKUP(IZX118,[4]FCSTSDV!$C$2:$T$20000,18,0)</f>
        <v>OLD) C-PAD</v>
      </c>
      <c r="IZX118" s="74" t="s">
        <v>112</v>
      </c>
      <c r="IZY118" s="70" t="str">
        <f>+VLOOKUP(IZZ118,[4]FCSTSDV!$C$2:$T$20000,18,0)</f>
        <v>OLD) C-PAD</v>
      </c>
      <c r="IZZ118" s="74" t="s">
        <v>112</v>
      </c>
      <c r="JAA118" s="70" t="str">
        <f>+VLOOKUP(JAB118,[4]FCSTSDV!$C$2:$T$20000,18,0)</f>
        <v>OLD) C-PAD</v>
      </c>
      <c r="JAB118" s="74" t="s">
        <v>112</v>
      </c>
      <c r="JAC118" s="70" t="str">
        <f>+VLOOKUP(JAD118,[4]FCSTSDV!$C$2:$T$20000,18,0)</f>
        <v>OLD) C-PAD</v>
      </c>
      <c r="JAD118" s="74" t="s">
        <v>112</v>
      </c>
      <c r="JAE118" s="70" t="str">
        <f>+VLOOKUP(JAF118,[4]FCSTSDV!$C$2:$T$20000,18,0)</f>
        <v>OLD) C-PAD</v>
      </c>
      <c r="JAF118" s="74" t="s">
        <v>112</v>
      </c>
      <c r="JAG118" s="70" t="str">
        <f>+VLOOKUP(JAH118,[4]FCSTSDV!$C$2:$T$20000,18,0)</f>
        <v>OLD) C-PAD</v>
      </c>
      <c r="JAH118" s="74" t="s">
        <v>112</v>
      </c>
      <c r="JAI118" s="70" t="str">
        <f>+VLOOKUP(JAJ118,[4]FCSTSDV!$C$2:$T$20000,18,0)</f>
        <v>OLD) C-PAD</v>
      </c>
      <c r="JAJ118" s="74" t="s">
        <v>112</v>
      </c>
      <c r="JAK118" s="70" t="str">
        <f>+VLOOKUP(JAL118,[4]FCSTSDV!$C$2:$T$20000,18,0)</f>
        <v>OLD) C-PAD</v>
      </c>
      <c r="JAL118" s="74" t="s">
        <v>112</v>
      </c>
      <c r="JAM118" s="70" t="str">
        <f>+VLOOKUP(JAN118,[4]FCSTSDV!$C$2:$T$20000,18,0)</f>
        <v>OLD) C-PAD</v>
      </c>
      <c r="JAN118" s="74" t="s">
        <v>112</v>
      </c>
      <c r="JAO118" s="70" t="str">
        <f>+VLOOKUP(JAP118,[4]FCSTSDV!$C$2:$T$20000,18,0)</f>
        <v>OLD) C-PAD</v>
      </c>
      <c r="JAP118" s="74" t="s">
        <v>112</v>
      </c>
      <c r="JAQ118" s="70" t="str">
        <f>+VLOOKUP(JAR118,[4]FCSTSDV!$C$2:$T$20000,18,0)</f>
        <v>OLD) C-PAD</v>
      </c>
      <c r="JAR118" s="74" t="s">
        <v>112</v>
      </c>
      <c r="JAS118" s="70" t="str">
        <f>+VLOOKUP(JAT118,[4]FCSTSDV!$C$2:$T$20000,18,0)</f>
        <v>OLD) C-PAD</v>
      </c>
      <c r="JAT118" s="74" t="s">
        <v>112</v>
      </c>
      <c r="JAU118" s="70" t="str">
        <f>+VLOOKUP(JAV118,[4]FCSTSDV!$C$2:$T$20000,18,0)</f>
        <v>OLD) C-PAD</v>
      </c>
      <c r="JAV118" s="74" t="s">
        <v>112</v>
      </c>
      <c r="JAW118" s="70" t="str">
        <f>+VLOOKUP(JAX118,[4]FCSTSDV!$C$2:$T$20000,18,0)</f>
        <v>OLD) C-PAD</v>
      </c>
      <c r="JAX118" s="74" t="s">
        <v>112</v>
      </c>
      <c r="JAY118" s="70" t="str">
        <f>+VLOOKUP(JAZ118,[4]FCSTSDV!$C$2:$T$20000,18,0)</f>
        <v>OLD) C-PAD</v>
      </c>
      <c r="JAZ118" s="74" t="s">
        <v>112</v>
      </c>
      <c r="JBA118" s="70" t="str">
        <f>+VLOOKUP(JBB118,[4]FCSTSDV!$C$2:$T$20000,18,0)</f>
        <v>OLD) C-PAD</v>
      </c>
      <c r="JBB118" s="74" t="s">
        <v>112</v>
      </c>
      <c r="JBC118" s="70" t="str">
        <f>+VLOOKUP(JBD118,[4]FCSTSDV!$C$2:$T$20000,18,0)</f>
        <v>OLD) C-PAD</v>
      </c>
      <c r="JBD118" s="74" t="s">
        <v>112</v>
      </c>
      <c r="JBE118" s="70" t="str">
        <f>+VLOOKUP(JBF118,[4]FCSTSDV!$C$2:$T$20000,18,0)</f>
        <v>OLD) C-PAD</v>
      </c>
      <c r="JBF118" s="74" t="s">
        <v>112</v>
      </c>
      <c r="JBG118" s="70" t="str">
        <f>+VLOOKUP(JBH118,[4]FCSTSDV!$C$2:$T$20000,18,0)</f>
        <v>OLD) C-PAD</v>
      </c>
      <c r="JBH118" s="74" t="s">
        <v>112</v>
      </c>
      <c r="JBI118" s="70" t="str">
        <f>+VLOOKUP(JBJ118,[4]FCSTSDV!$C$2:$T$20000,18,0)</f>
        <v>OLD) C-PAD</v>
      </c>
      <c r="JBJ118" s="74" t="s">
        <v>112</v>
      </c>
      <c r="JBK118" s="70" t="str">
        <f>+VLOOKUP(JBL118,[4]FCSTSDV!$C$2:$T$20000,18,0)</f>
        <v>OLD) C-PAD</v>
      </c>
      <c r="JBL118" s="74" t="s">
        <v>112</v>
      </c>
      <c r="JBM118" s="70" t="str">
        <f>+VLOOKUP(JBN118,[4]FCSTSDV!$C$2:$T$20000,18,0)</f>
        <v>OLD) C-PAD</v>
      </c>
      <c r="JBN118" s="74" t="s">
        <v>112</v>
      </c>
      <c r="JBO118" s="70" t="str">
        <f>+VLOOKUP(JBP118,[4]FCSTSDV!$C$2:$T$20000,18,0)</f>
        <v>OLD) C-PAD</v>
      </c>
      <c r="JBP118" s="74" t="s">
        <v>112</v>
      </c>
      <c r="JBQ118" s="70" t="str">
        <f>+VLOOKUP(JBR118,[4]FCSTSDV!$C$2:$T$20000,18,0)</f>
        <v>OLD) C-PAD</v>
      </c>
      <c r="JBR118" s="74" t="s">
        <v>112</v>
      </c>
      <c r="JBS118" s="70" t="str">
        <f>+VLOOKUP(JBT118,[4]FCSTSDV!$C$2:$T$20000,18,0)</f>
        <v>OLD) C-PAD</v>
      </c>
      <c r="JBT118" s="74" t="s">
        <v>112</v>
      </c>
      <c r="JBU118" s="70" t="str">
        <f>+VLOOKUP(JBV118,[4]FCSTSDV!$C$2:$T$20000,18,0)</f>
        <v>OLD) C-PAD</v>
      </c>
      <c r="JBV118" s="74" t="s">
        <v>112</v>
      </c>
      <c r="JBW118" s="70" t="str">
        <f>+VLOOKUP(JBX118,[4]FCSTSDV!$C$2:$T$20000,18,0)</f>
        <v>OLD) C-PAD</v>
      </c>
      <c r="JBX118" s="74" t="s">
        <v>112</v>
      </c>
      <c r="JBY118" s="70" t="str">
        <f>+VLOOKUP(JBZ118,[4]FCSTSDV!$C$2:$T$20000,18,0)</f>
        <v>OLD) C-PAD</v>
      </c>
      <c r="JBZ118" s="74" t="s">
        <v>112</v>
      </c>
      <c r="JCA118" s="70" t="str">
        <f>+VLOOKUP(JCB118,[4]FCSTSDV!$C$2:$T$20000,18,0)</f>
        <v>OLD) C-PAD</v>
      </c>
      <c r="JCB118" s="74" t="s">
        <v>112</v>
      </c>
      <c r="JCC118" s="70" t="str">
        <f>+VLOOKUP(JCD118,[4]FCSTSDV!$C$2:$T$20000,18,0)</f>
        <v>OLD) C-PAD</v>
      </c>
      <c r="JCD118" s="74" t="s">
        <v>112</v>
      </c>
      <c r="JCE118" s="70" t="str">
        <f>+VLOOKUP(JCF118,[4]FCSTSDV!$C$2:$T$20000,18,0)</f>
        <v>OLD) C-PAD</v>
      </c>
      <c r="JCF118" s="74" t="s">
        <v>112</v>
      </c>
      <c r="JCG118" s="70" t="str">
        <f>+VLOOKUP(JCH118,[4]FCSTSDV!$C$2:$T$20000,18,0)</f>
        <v>OLD) C-PAD</v>
      </c>
      <c r="JCH118" s="74" t="s">
        <v>112</v>
      </c>
      <c r="JCI118" s="70" t="str">
        <f>+VLOOKUP(JCJ118,[4]FCSTSDV!$C$2:$T$20000,18,0)</f>
        <v>OLD) C-PAD</v>
      </c>
      <c r="JCJ118" s="74" t="s">
        <v>112</v>
      </c>
      <c r="JCK118" s="70" t="str">
        <f>+VLOOKUP(JCL118,[4]FCSTSDV!$C$2:$T$20000,18,0)</f>
        <v>OLD) C-PAD</v>
      </c>
      <c r="JCL118" s="74" t="s">
        <v>112</v>
      </c>
      <c r="JCM118" s="70" t="str">
        <f>+VLOOKUP(JCN118,[4]FCSTSDV!$C$2:$T$20000,18,0)</f>
        <v>OLD) C-PAD</v>
      </c>
      <c r="JCN118" s="74" t="s">
        <v>112</v>
      </c>
      <c r="JCO118" s="70" t="str">
        <f>+VLOOKUP(JCP118,[4]FCSTSDV!$C$2:$T$20000,18,0)</f>
        <v>OLD) C-PAD</v>
      </c>
      <c r="JCP118" s="74" t="s">
        <v>112</v>
      </c>
      <c r="JCQ118" s="70" t="str">
        <f>+VLOOKUP(JCR118,[4]FCSTSDV!$C$2:$T$20000,18,0)</f>
        <v>OLD) C-PAD</v>
      </c>
      <c r="JCR118" s="74" t="s">
        <v>112</v>
      </c>
      <c r="JCS118" s="70" t="str">
        <f>+VLOOKUP(JCT118,[4]FCSTSDV!$C$2:$T$20000,18,0)</f>
        <v>OLD) C-PAD</v>
      </c>
      <c r="JCT118" s="74" t="s">
        <v>112</v>
      </c>
      <c r="JCU118" s="70" t="str">
        <f>+VLOOKUP(JCV118,[4]FCSTSDV!$C$2:$T$20000,18,0)</f>
        <v>OLD) C-PAD</v>
      </c>
      <c r="JCV118" s="74" t="s">
        <v>112</v>
      </c>
      <c r="JCW118" s="70" t="str">
        <f>+VLOOKUP(JCX118,[4]FCSTSDV!$C$2:$T$20000,18,0)</f>
        <v>OLD) C-PAD</v>
      </c>
      <c r="JCX118" s="74" t="s">
        <v>112</v>
      </c>
      <c r="JCY118" s="70" t="str">
        <f>+VLOOKUP(JCZ118,[4]FCSTSDV!$C$2:$T$20000,18,0)</f>
        <v>OLD) C-PAD</v>
      </c>
      <c r="JCZ118" s="74" t="s">
        <v>112</v>
      </c>
      <c r="JDA118" s="70" t="str">
        <f>+VLOOKUP(JDB118,[4]FCSTSDV!$C$2:$T$20000,18,0)</f>
        <v>OLD) C-PAD</v>
      </c>
      <c r="JDB118" s="74" t="s">
        <v>112</v>
      </c>
      <c r="JDC118" s="70" t="str">
        <f>+VLOOKUP(JDD118,[4]FCSTSDV!$C$2:$T$20000,18,0)</f>
        <v>OLD) C-PAD</v>
      </c>
      <c r="JDD118" s="74" t="s">
        <v>112</v>
      </c>
      <c r="JDE118" s="70" t="str">
        <f>+VLOOKUP(JDF118,[4]FCSTSDV!$C$2:$T$20000,18,0)</f>
        <v>OLD) C-PAD</v>
      </c>
      <c r="JDF118" s="74" t="s">
        <v>112</v>
      </c>
      <c r="JDG118" s="70" t="str">
        <f>+VLOOKUP(JDH118,[4]FCSTSDV!$C$2:$T$20000,18,0)</f>
        <v>OLD) C-PAD</v>
      </c>
      <c r="JDH118" s="74" t="s">
        <v>112</v>
      </c>
      <c r="JDI118" s="70" t="str">
        <f>+VLOOKUP(JDJ118,[4]FCSTSDV!$C$2:$T$20000,18,0)</f>
        <v>OLD) C-PAD</v>
      </c>
      <c r="JDJ118" s="74" t="s">
        <v>112</v>
      </c>
      <c r="JDK118" s="70" t="str">
        <f>+VLOOKUP(JDL118,[4]FCSTSDV!$C$2:$T$20000,18,0)</f>
        <v>OLD) C-PAD</v>
      </c>
      <c r="JDL118" s="74" t="s">
        <v>112</v>
      </c>
      <c r="JDM118" s="70" t="str">
        <f>+VLOOKUP(JDN118,[4]FCSTSDV!$C$2:$T$20000,18,0)</f>
        <v>OLD) C-PAD</v>
      </c>
      <c r="JDN118" s="74" t="s">
        <v>112</v>
      </c>
      <c r="JDO118" s="70" t="str">
        <f>+VLOOKUP(JDP118,[4]FCSTSDV!$C$2:$T$20000,18,0)</f>
        <v>OLD) C-PAD</v>
      </c>
      <c r="JDP118" s="74" t="s">
        <v>112</v>
      </c>
      <c r="JDQ118" s="70" t="str">
        <f>+VLOOKUP(JDR118,[4]FCSTSDV!$C$2:$T$20000,18,0)</f>
        <v>OLD) C-PAD</v>
      </c>
      <c r="JDR118" s="74" t="s">
        <v>112</v>
      </c>
      <c r="JDS118" s="70" t="str">
        <f>+VLOOKUP(JDT118,[4]FCSTSDV!$C$2:$T$20000,18,0)</f>
        <v>OLD) C-PAD</v>
      </c>
      <c r="JDT118" s="74" t="s">
        <v>112</v>
      </c>
      <c r="JDU118" s="70" t="str">
        <f>+VLOOKUP(JDV118,[4]FCSTSDV!$C$2:$T$20000,18,0)</f>
        <v>OLD) C-PAD</v>
      </c>
      <c r="JDV118" s="74" t="s">
        <v>112</v>
      </c>
      <c r="JDW118" s="70" t="str">
        <f>+VLOOKUP(JDX118,[4]FCSTSDV!$C$2:$T$20000,18,0)</f>
        <v>OLD) C-PAD</v>
      </c>
      <c r="JDX118" s="74" t="s">
        <v>112</v>
      </c>
      <c r="JDY118" s="70" t="str">
        <f>+VLOOKUP(JDZ118,[4]FCSTSDV!$C$2:$T$20000,18,0)</f>
        <v>OLD) C-PAD</v>
      </c>
      <c r="JDZ118" s="74" t="s">
        <v>112</v>
      </c>
      <c r="JEA118" s="70" t="str">
        <f>+VLOOKUP(JEB118,[4]FCSTSDV!$C$2:$T$20000,18,0)</f>
        <v>OLD) C-PAD</v>
      </c>
      <c r="JEB118" s="74" t="s">
        <v>112</v>
      </c>
      <c r="JEC118" s="70" t="str">
        <f>+VLOOKUP(JED118,[4]FCSTSDV!$C$2:$T$20000,18,0)</f>
        <v>OLD) C-PAD</v>
      </c>
      <c r="JED118" s="74" t="s">
        <v>112</v>
      </c>
      <c r="JEE118" s="70" t="str">
        <f>+VLOOKUP(JEF118,[4]FCSTSDV!$C$2:$T$20000,18,0)</f>
        <v>OLD) C-PAD</v>
      </c>
      <c r="JEF118" s="74" t="s">
        <v>112</v>
      </c>
      <c r="JEG118" s="70" t="str">
        <f>+VLOOKUP(JEH118,[4]FCSTSDV!$C$2:$T$20000,18,0)</f>
        <v>OLD) C-PAD</v>
      </c>
      <c r="JEH118" s="74" t="s">
        <v>112</v>
      </c>
      <c r="JEI118" s="70" t="str">
        <f>+VLOOKUP(JEJ118,[4]FCSTSDV!$C$2:$T$20000,18,0)</f>
        <v>OLD) C-PAD</v>
      </c>
      <c r="JEJ118" s="74" t="s">
        <v>112</v>
      </c>
      <c r="JEK118" s="70" t="str">
        <f>+VLOOKUP(JEL118,[4]FCSTSDV!$C$2:$T$20000,18,0)</f>
        <v>OLD) C-PAD</v>
      </c>
      <c r="JEL118" s="74" t="s">
        <v>112</v>
      </c>
      <c r="JEM118" s="70" t="str">
        <f>+VLOOKUP(JEN118,[4]FCSTSDV!$C$2:$T$20000,18,0)</f>
        <v>OLD) C-PAD</v>
      </c>
      <c r="JEN118" s="74" t="s">
        <v>112</v>
      </c>
      <c r="JEO118" s="70" t="str">
        <f>+VLOOKUP(JEP118,[4]FCSTSDV!$C$2:$T$20000,18,0)</f>
        <v>OLD) C-PAD</v>
      </c>
      <c r="JEP118" s="74" t="s">
        <v>112</v>
      </c>
      <c r="JEQ118" s="70" t="str">
        <f>+VLOOKUP(JER118,[4]FCSTSDV!$C$2:$T$20000,18,0)</f>
        <v>OLD) C-PAD</v>
      </c>
      <c r="JER118" s="74" t="s">
        <v>112</v>
      </c>
      <c r="JES118" s="70" t="str">
        <f>+VLOOKUP(JET118,[4]FCSTSDV!$C$2:$T$20000,18,0)</f>
        <v>OLD) C-PAD</v>
      </c>
      <c r="JET118" s="74" t="s">
        <v>112</v>
      </c>
      <c r="JEU118" s="70" t="str">
        <f>+VLOOKUP(JEV118,[4]FCSTSDV!$C$2:$T$20000,18,0)</f>
        <v>OLD) C-PAD</v>
      </c>
      <c r="JEV118" s="74" t="s">
        <v>112</v>
      </c>
      <c r="JEW118" s="70" t="str">
        <f>+VLOOKUP(JEX118,[4]FCSTSDV!$C$2:$T$20000,18,0)</f>
        <v>OLD) C-PAD</v>
      </c>
      <c r="JEX118" s="74" t="s">
        <v>112</v>
      </c>
      <c r="JEY118" s="70" t="str">
        <f>+VLOOKUP(JEZ118,[4]FCSTSDV!$C$2:$T$20000,18,0)</f>
        <v>OLD) C-PAD</v>
      </c>
      <c r="JEZ118" s="74" t="s">
        <v>112</v>
      </c>
      <c r="JFA118" s="70" t="str">
        <f>+VLOOKUP(JFB118,[4]FCSTSDV!$C$2:$T$20000,18,0)</f>
        <v>OLD) C-PAD</v>
      </c>
      <c r="JFB118" s="74" t="s">
        <v>112</v>
      </c>
      <c r="JFC118" s="70" t="str">
        <f>+VLOOKUP(JFD118,[4]FCSTSDV!$C$2:$T$20000,18,0)</f>
        <v>OLD) C-PAD</v>
      </c>
      <c r="JFD118" s="74" t="s">
        <v>112</v>
      </c>
      <c r="JFE118" s="70" t="str">
        <f>+VLOOKUP(JFF118,[4]FCSTSDV!$C$2:$T$20000,18,0)</f>
        <v>OLD) C-PAD</v>
      </c>
      <c r="JFF118" s="74" t="s">
        <v>112</v>
      </c>
      <c r="JFG118" s="70" t="str">
        <f>+VLOOKUP(JFH118,[4]FCSTSDV!$C$2:$T$20000,18,0)</f>
        <v>OLD) C-PAD</v>
      </c>
      <c r="JFH118" s="74" t="s">
        <v>112</v>
      </c>
      <c r="JFI118" s="70" t="str">
        <f>+VLOOKUP(JFJ118,[4]FCSTSDV!$C$2:$T$20000,18,0)</f>
        <v>OLD) C-PAD</v>
      </c>
      <c r="JFJ118" s="74" t="s">
        <v>112</v>
      </c>
      <c r="JFK118" s="70" t="str">
        <f>+VLOOKUP(JFL118,[4]FCSTSDV!$C$2:$T$20000,18,0)</f>
        <v>OLD) C-PAD</v>
      </c>
      <c r="JFL118" s="74" t="s">
        <v>112</v>
      </c>
      <c r="JFM118" s="70" t="str">
        <f>+VLOOKUP(JFN118,[4]FCSTSDV!$C$2:$T$20000,18,0)</f>
        <v>OLD) C-PAD</v>
      </c>
      <c r="JFN118" s="74" t="s">
        <v>112</v>
      </c>
      <c r="JFO118" s="70" t="str">
        <f>+VLOOKUP(JFP118,[4]FCSTSDV!$C$2:$T$20000,18,0)</f>
        <v>OLD) C-PAD</v>
      </c>
      <c r="JFP118" s="74" t="s">
        <v>112</v>
      </c>
      <c r="JFQ118" s="70" t="str">
        <f>+VLOOKUP(JFR118,[4]FCSTSDV!$C$2:$T$20000,18,0)</f>
        <v>OLD) C-PAD</v>
      </c>
      <c r="JFR118" s="74" t="s">
        <v>112</v>
      </c>
      <c r="JFS118" s="70" t="str">
        <f>+VLOOKUP(JFT118,[4]FCSTSDV!$C$2:$T$20000,18,0)</f>
        <v>OLD) C-PAD</v>
      </c>
      <c r="JFT118" s="74" t="s">
        <v>112</v>
      </c>
      <c r="JFU118" s="70" t="str">
        <f>+VLOOKUP(JFV118,[4]FCSTSDV!$C$2:$T$20000,18,0)</f>
        <v>OLD) C-PAD</v>
      </c>
      <c r="JFV118" s="74" t="s">
        <v>112</v>
      </c>
      <c r="JFW118" s="70" t="str">
        <f>+VLOOKUP(JFX118,[4]FCSTSDV!$C$2:$T$20000,18,0)</f>
        <v>OLD) C-PAD</v>
      </c>
      <c r="JFX118" s="74" t="s">
        <v>112</v>
      </c>
      <c r="JFY118" s="70" t="str">
        <f>+VLOOKUP(JFZ118,[4]FCSTSDV!$C$2:$T$20000,18,0)</f>
        <v>OLD) C-PAD</v>
      </c>
      <c r="JFZ118" s="74" t="s">
        <v>112</v>
      </c>
      <c r="JGA118" s="70" t="str">
        <f>+VLOOKUP(JGB118,[4]FCSTSDV!$C$2:$T$20000,18,0)</f>
        <v>OLD) C-PAD</v>
      </c>
      <c r="JGB118" s="74" t="s">
        <v>112</v>
      </c>
      <c r="JGC118" s="70" t="str">
        <f>+VLOOKUP(JGD118,[4]FCSTSDV!$C$2:$T$20000,18,0)</f>
        <v>OLD) C-PAD</v>
      </c>
      <c r="JGD118" s="74" t="s">
        <v>112</v>
      </c>
      <c r="JGE118" s="70" t="str">
        <f>+VLOOKUP(JGF118,[4]FCSTSDV!$C$2:$T$20000,18,0)</f>
        <v>OLD) C-PAD</v>
      </c>
      <c r="JGF118" s="74" t="s">
        <v>112</v>
      </c>
      <c r="JGG118" s="70" t="str">
        <f>+VLOOKUP(JGH118,[4]FCSTSDV!$C$2:$T$20000,18,0)</f>
        <v>OLD) C-PAD</v>
      </c>
      <c r="JGH118" s="74" t="s">
        <v>112</v>
      </c>
      <c r="JGI118" s="70" t="str">
        <f>+VLOOKUP(JGJ118,[4]FCSTSDV!$C$2:$T$20000,18,0)</f>
        <v>OLD) C-PAD</v>
      </c>
      <c r="JGJ118" s="74" t="s">
        <v>112</v>
      </c>
      <c r="JGK118" s="70" t="str">
        <f>+VLOOKUP(JGL118,[4]FCSTSDV!$C$2:$T$20000,18,0)</f>
        <v>OLD) C-PAD</v>
      </c>
      <c r="JGL118" s="74" t="s">
        <v>112</v>
      </c>
      <c r="JGM118" s="70" t="str">
        <f>+VLOOKUP(JGN118,[4]FCSTSDV!$C$2:$T$20000,18,0)</f>
        <v>OLD) C-PAD</v>
      </c>
      <c r="JGN118" s="74" t="s">
        <v>112</v>
      </c>
      <c r="JGO118" s="70" t="str">
        <f>+VLOOKUP(JGP118,[4]FCSTSDV!$C$2:$T$20000,18,0)</f>
        <v>OLD) C-PAD</v>
      </c>
      <c r="JGP118" s="74" t="s">
        <v>112</v>
      </c>
      <c r="JGQ118" s="70" t="str">
        <f>+VLOOKUP(JGR118,[4]FCSTSDV!$C$2:$T$20000,18,0)</f>
        <v>OLD) C-PAD</v>
      </c>
      <c r="JGR118" s="74" t="s">
        <v>112</v>
      </c>
      <c r="JGS118" s="70" t="str">
        <f>+VLOOKUP(JGT118,[4]FCSTSDV!$C$2:$T$20000,18,0)</f>
        <v>OLD) C-PAD</v>
      </c>
      <c r="JGT118" s="74" t="s">
        <v>112</v>
      </c>
      <c r="JGU118" s="70" t="str">
        <f>+VLOOKUP(JGV118,[4]FCSTSDV!$C$2:$T$20000,18,0)</f>
        <v>OLD) C-PAD</v>
      </c>
      <c r="JGV118" s="74" t="s">
        <v>112</v>
      </c>
      <c r="JGW118" s="70" t="str">
        <f>+VLOOKUP(JGX118,[4]FCSTSDV!$C$2:$T$20000,18,0)</f>
        <v>OLD) C-PAD</v>
      </c>
      <c r="JGX118" s="74" t="s">
        <v>112</v>
      </c>
      <c r="JGY118" s="70" t="str">
        <f>+VLOOKUP(JGZ118,[4]FCSTSDV!$C$2:$T$20000,18,0)</f>
        <v>OLD) C-PAD</v>
      </c>
      <c r="JGZ118" s="74" t="s">
        <v>112</v>
      </c>
      <c r="JHA118" s="70" t="str">
        <f>+VLOOKUP(JHB118,[4]FCSTSDV!$C$2:$T$20000,18,0)</f>
        <v>OLD) C-PAD</v>
      </c>
      <c r="JHB118" s="74" t="s">
        <v>112</v>
      </c>
      <c r="JHC118" s="70" t="str">
        <f>+VLOOKUP(JHD118,[4]FCSTSDV!$C$2:$T$20000,18,0)</f>
        <v>OLD) C-PAD</v>
      </c>
      <c r="JHD118" s="74" t="s">
        <v>112</v>
      </c>
      <c r="JHE118" s="70" t="str">
        <f>+VLOOKUP(JHF118,[4]FCSTSDV!$C$2:$T$20000,18,0)</f>
        <v>OLD) C-PAD</v>
      </c>
      <c r="JHF118" s="74" t="s">
        <v>112</v>
      </c>
      <c r="JHG118" s="70" t="str">
        <f>+VLOOKUP(JHH118,[4]FCSTSDV!$C$2:$T$20000,18,0)</f>
        <v>OLD) C-PAD</v>
      </c>
      <c r="JHH118" s="74" t="s">
        <v>112</v>
      </c>
      <c r="JHI118" s="70" t="str">
        <f>+VLOOKUP(JHJ118,[4]FCSTSDV!$C$2:$T$20000,18,0)</f>
        <v>OLD) C-PAD</v>
      </c>
      <c r="JHJ118" s="74" t="s">
        <v>112</v>
      </c>
      <c r="JHK118" s="70" t="str">
        <f>+VLOOKUP(JHL118,[4]FCSTSDV!$C$2:$T$20000,18,0)</f>
        <v>OLD) C-PAD</v>
      </c>
      <c r="JHL118" s="74" t="s">
        <v>112</v>
      </c>
      <c r="JHM118" s="70" t="str">
        <f>+VLOOKUP(JHN118,[4]FCSTSDV!$C$2:$T$20000,18,0)</f>
        <v>OLD) C-PAD</v>
      </c>
      <c r="JHN118" s="74" t="s">
        <v>112</v>
      </c>
      <c r="JHO118" s="70" t="str">
        <f>+VLOOKUP(JHP118,[4]FCSTSDV!$C$2:$T$20000,18,0)</f>
        <v>OLD) C-PAD</v>
      </c>
      <c r="JHP118" s="74" t="s">
        <v>112</v>
      </c>
      <c r="JHQ118" s="70" t="str">
        <f>+VLOOKUP(JHR118,[4]FCSTSDV!$C$2:$T$20000,18,0)</f>
        <v>OLD) C-PAD</v>
      </c>
      <c r="JHR118" s="74" t="s">
        <v>112</v>
      </c>
      <c r="JHS118" s="70" t="str">
        <f>+VLOOKUP(JHT118,[4]FCSTSDV!$C$2:$T$20000,18,0)</f>
        <v>OLD) C-PAD</v>
      </c>
      <c r="JHT118" s="74" t="s">
        <v>112</v>
      </c>
      <c r="JHU118" s="70" t="str">
        <f>+VLOOKUP(JHV118,[4]FCSTSDV!$C$2:$T$20000,18,0)</f>
        <v>OLD) C-PAD</v>
      </c>
      <c r="JHV118" s="74" t="s">
        <v>112</v>
      </c>
      <c r="JHW118" s="70" t="str">
        <f>+VLOOKUP(JHX118,[4]FCSTSDV!$C$2:$T$20000,18,0)</f>
        <v>OLD) C-PAD</v>
      </c>
      <c r="JHX118" s="74" t="s">
        <v>112</v>
      </c>
      <c r="JHY118" s="70" t="str">
        <f>+VLOOKUP(JHZ118,[4]FCSTSDV!$C$2:$T$20000,18,0)</f>
        <v>OLD) C-PAD</v>
      </c>
      <c r="JHZ118" s="74" t="s">
        <v>112</v>
      </c>
      <c r="JIA118" s="70" t="str">
        <f>+VLOOKUP(JIB118,[4]FCSTSDV!$C$2:$T$20000,18,0)</f>
        <v>OLD) C-PAD</v>
      </c>
      <c r="JIB118" s="74" t="s">
        <v>112</v>
      </c>
      <c r="JIC118" s="70" t="str">
        <f>+VLOOKUP(JID118,[4]FCSTSDV!$C$2:$T$20000,18,0)</f>
        <v>OLD) C-PAD</v>
      </c>
      <c r="JID118" s="74" t="s">
        <v>112</v>
      </c>
      <c r="JIE118" s="70" t="str">
        <f>+VLOOKUP(JIF118,[4]FCSTSDV!$C$2:$T$20000,18,0)</f>
        <v>OLD) C-PAD</v>
      </c>
      <c r="JIF118" s="74" t="s">
        <v>112</v>
      </c>
      <c r="JIG118" s="70" t="str">
        <f>+VLOOKUP(JIH118,[4]FCSTSDV!$C$2:$T$20000,18,0)</f>
        <v>OLD) C-PAD</v>
      </c>
      <c r="JIH118" s="74" t="s">
        <v>112</v>
      </c>
      <c r="JII118" s="70" t="str">
        <f>+VLOOKUP(JIJ118,[4]FCSTSDV!$C$2:$T$20000,18,0)</f>
        <v>OLD) C-PAD</v>
      </c>
      <c r="JIJ118" s="74" t="s">
        <v>112</v>
      </c>
      <c r="JIK118" s="70" t="str">
        <f>+VLOOKUP(JIL118,[4]FCSTSDV!$C$2:$T$20000,18,0)</f>
        <v>OLD) C-PAD</v>
      </c>
      <c r="JIL118" s="74" t="s">
        <v>112</v>
      </c>
      <c r="JIM118" s="70" t="str">
        <f>+VLOOKUP(JIN118,[4]FCSTSDV!$C$2:$T$20000,18,0)</f>
        <v>OLD) C-PAD</v>
      </c>
      <c r="JIN118" s="74" t="s">
        <v>112</v>
      </c>
      <c r="JIO118" s="70" t="str">
        <f>+VLOOKUP(JIP118,[4]FCSTSDV!$C$2:$T$20000,18,0)</f>
        <v>OLD) C-PAD</v>
      </c>
      <c r="JIP118" s="74" t="s">
        <v>112</v>
      </c>
      <c r="JIQ118" s="70" t="str">
        <f>+VLOOKUP(JIR118,[4]FCSTSDV!$C$2:$T$20000,18,0)</f>
        <v>OLD) C-PAD</v>
      </c>
      <c r="JIR118" s="74" t="s">
        <v>112</v>
      </c>
      <c r="JIS118" s="70" t="str">
        <f>+VLOOKUP(JIT118,[4]FCSTSDV!$C$2:$T$20000,18,0)</f>
        <v>OLD) C-PAD</v>
      </c>
      <c r="JIT118" s="74" t="s">
        <v>112</v>
      </c>
      <c r="JIU118" s="70" t="str">
        <f>+VLOOKUP(JIV118,[4]FCSTSDV!$C$2:$T$20000,18,0)</f>
        <v>OLD) C-PAD</v>
      </c>
      <c r="JIV118" s="74" t="s">
        <v>112</v>
      </c>
      <c r="JIW118" s="70" t="str">
        <f>+VLOOKUP(JIX118,[4]FCSTSDV!$C$2:$T$20000,18,0)</f>
        <v>OLD) C-PAD</v>
      </c>
      <c r="JIX118" s="74" t="s">
        <v>112</v>
      </c>
      <c r="JIY118" s="70" t="str">
        <f>+VLOOKUP(JIZ118,[4]FCSTSDV!$C$2:$T$20000,18,0)</f>
        <v>OLD) C-PAD</v>
      </c>
      <c r="JIZ118" s="74" t="s">
        <v>112</v>
      </c>
      <c r="JJA118" s="70" t="str">
        <f>+VLOOKUP(JJB118,[4]FCSTSDV!$C$2:$T$20000,18,0)</f>
        <v>OLD) C-PAD</v>
      </c>
      <c r="JJB118" s="74" t="s">
        <v>112</v>
      </c>
      <c r="JJC118" s="70" t="str">
        <f>+VLOOKUP(JJD118,[4]FCSTSDV!$C$2:$T$20000,18,0)</f>
        <v>OLD) C-PAD</v>
      </c>
      <c r="JJD118" s="74" t="s">
        <v>112</v>
      </c>
      <c r="JJE118" s="70" t="str">
        <f>+VLOOKUP(JJF118,[4]FCSTSDV!$C$2:$T$20000,18,0)</f>
        <v>OLD) C-PAD</v>
      </c>
      <c r="JJF118" s="74" t="s">
        <v>112</v>
      </c>
      <c r="JJG118" s="70" t="str">
        <f>+VLOOKUP(JJH118,[4]FCSTSDV!$C$2:$T$20000,18,0)</f>
        <v>OLD) C-PAD</v>
      </c>
      <c r="JJH118" s="74" t="s">
        <v>112</v>
      </c>
      <c r="JJI118" s="70" t="str">
        <f>+VLOOKUP(JJJ118,[4]FCSTSDV!$C$2:$T$20000,18,0)</f>
        <v>OLD) C-PAD</v>
      </c>
      <c r="JJJ118" s="74" t="s">
        <v>112</v>
      </c>
      <c r="JJK118" s="70" t="str">
        <f>+VLOOKUP(JJL118,[4]FCSTSDV!$C$2:$T$20000,18,0)</f>
        <v>OLD) C-PAD</v>
      </c>
      <c r="JJL118" s="74" t="s">
        <v>112</v>
      </c>
      <c r="JJM118" s="70" t="str">
        <f>+VLOOKUP(JJN118,[4]FCSTSDV!$C$2:$T$20000,18,0)</f>
        <v>OLD) C-PAD</v>
      </c>
      <c r="JJN118" s="74" t="s">
        <v>112</v>
      </c>
      <c r="JJO118" s="70" t="str">
        <f>+VLOOKUP(JJP118,[4]FCSTSDV!$C$2:$T$20000,18,0)</f>
        <v>OLD) C-PAD</v>
      </c>
      <c r="JJP118" s="74" t="s">
        <v>112</v>
      </c>
      <c r="JJQ118" s="70" t="str">
        <f>+VLOOKUP(JJR118,[4]FCSTSDV!$C$2:$T$20000,18,0)</f>
        <v>OLD) C-PAD</v>
      </c>
      <c r="JJR118" s="74" t="s">
        <v>112</v>
      </c>
      <c r="JJS118" s="70" t="str">
        <f>+VLOOKUP(JJT118,[4]FCSTSDV!$C$2:$T$20000,18,0)</f>
        <v>OLD) C-PAD</v>
      </c>
      <c r="JJT118" s="74" t="s">
        <v>112</v>
      </c>
      <c r="JJU118" s="70" t="str">
        <f>+VLOOKUP(JJV118,[4]FCSTSDV!$C$2:$T$20000,18,0)</f>
        <v>OLD) C-PAD</v>
      </c>
      <c r="JJV118" s="74" t="s">
        <v>112</v>
      </c>
      <c r="JJW118" s="70" t="str">
        <f>+VLOOKUP(JJX118,[4]FCSTSDV!$C$2:$T$20000,18,0)</f>
        <v>OLD) C-PAD</v>
      </c>
      <c r="JJX118" s="74" t="s">
        <v>112</v>
      </c>
      <c r="JJY118" s="70" t="str">
        <f>+VLOOKUP(JJZ118,[4]FCSTSDV!$C$2:$T$20000,18,0)</f>
        <v>OLD) C-PAD</v>
      </c>
      <c r="JJZ118" s="74" t="s">
        <v>112</v>
      </c>
      <c r="JKA118" s="70" t="str">
        <f>+VLOOKUP(JKB118,[4]FCSTSDV!$C$2:$T$20000,18,0)</f>
        <v>OLD) C-PAD</v>
      </c>
      <c r="JKB118" s="74" t="s">
        <v>112</v>
      </c>
      <c r="JKC118" s="70" t="str">
        <f>+VLOOKUP(JKD118,[4]FCSTSDV!$C$2:$T$20000,18,0)</f>
        <v>OLD) C-PAD</v>
      </c>
      <c r="JKD118" s="74" t="s">
        <v>112</v>
      </c>
      <c r="JKE118" s="70" t="str">
        <f>+VLOOKUP(JKF118,[4]FCSTSDV!$C$2:$T$20000,18,0)</f>
        <v>OLD) C-PAD</v>
      </c>
      <c r="JKF118" s="74" t="s">
        <v>112</v>
      </c>
      <c r="JKG118" s="70" t="str">
        <f>+VLOOKUP(JKH118,[4]FCSTSDV!$C$2:$T$20000,18,0)</f>
        <v>OLD) C-PAD</v>
      </c>
      <c r="JKH118" s="74" t="s">
        <v>112</v>
      </c>
      <c r="JKI118" s="70" t="str">
        <f>+VLOOKUP(JKJ118,[4]FCSTSDV!$C$2:$T$20000,18,0)</f>
        <v>OLD) C-PAD</v>
      </c>
      <c r="JKJ118" s="74" t="s">
        <v>112</v>
      </c>
      <c r="JKK118" s="70" t="str">
        <f>+VLOOKUP(JKL118,[4]FCSTSDV!$C$2:$T$20000,18,0)</f>
        <v>OLD) C-PAD</v>
      </c>
      <c r="JKL118" s="74" t="s">
        <v>112</v>
      </c>
      <c r="JKM118" s="70" t="str">
        <f>+VLOOKUP(JKN118,[4]FCSTSDV!$C$2:$T$20000,18,0)</f>
        <v>OLD) C-PAD</v>
      </c>
      <c r="JKN118" s="74" t="s">
        <v>112</v>
      </c>
      <c r="JKO118" s="70" t="str">
        <f>+VLOOKUP(JKP118,[4]FCSTSDV!$C$2:$T$20000,18,0)</f>
        <v>OLD) C-PAD</v>
      </c>
      <c r="JKP118" s="74" t="s">
        <v>112</v>
      </c>
      <c r="JKQ118" s="70" t="str">
        <f>+VLOOKUP(JKR118,[4]FCSTSDV!$C$2:$T$20000,18,0)</f>
        <v>OLD) C-PAD</v>
      </c>
      <c r="JKR118" s="74" t="s">
        <v>112</v>
      </c>
      <c r="JKS118" s="70" t="str">
        <f>+VLOOKUP(JKT118,[4]FCSTSDV!$C$2:$T$20000,18,0)</f>
        <v>OLD) C-PAD</v>
      </c>
      <c r="JKT118" s="74" t="s">
        <v>112</v>
      </c>
      <c r="JKU118" s="70" t="str">
        <f>+VLOOKUP(JKV118,[4]FCSTSDV!$C$2:$T$20000,18,0)</f>
        <v>OLD) C-PAD</v>
      </c>
      <c r="JKV118" s="74" t="s">
        <v>112</v>
      </c>
      <c r="JKW118" s="70" t="str">
        <f>+VLOOKUP(JKX118,[4]FCSTSDV!$C$2:$T$20000,18,0)</f>
        <v>OLD) C-PAD</v>
      </c>
      <c r="JKX118" s="74" t="s">
        <v>112</v>
      </c>
      <c r="JKY118" s="70" t="str">
        <f>+VLOOKUP(JKZ118,[4]FCSTSDV!$C$2:$T$20000,18,0)</f>
        <v>OLD) C-PAD</v>
      </c>
      <c r="JKZ118" s="74" t="s">
        <v>112</v>
      </c>
      <c r="JLA118" s="70" t="str">
        <f>+VLOOKUP(JLB118,[4]FCSTSDV!$C$2:$T$20000,18,0)</f>
        <v>OLD) C-PAD</v>
      </c>
      <c r="JLB118" s="74" t="s">
        <v>112</v>
      </c>
      <c r="JLC118" s="70" t="str">
        <f>+VLOOKUP(JLD118,[4]FCSTSDV!$C$2:$T$20000,18,0)</f>
        <v>OLD) C-PAD</v>
      </c>
      <c r="JLD118" s="74" t="s">
        <v>112</v>
      </c>
      <c r="JLE118" s="70" t="str">
        <f>+VLOOKUP(JLF118,[4]FCSTSDV!$C$2:$T$20000,18,0)</f>
        <v>OLD) C-PAD</v>
      </c>
      <c r="JLF118" s="74" t="s">
        <v>112</v>
      </c>
      <c r="JLG118" s="70" t="str">
        <f>+VLOOKUP(JLH118,[4]FCSTSDV!$C$2:$T$20000,18,0)</f>
        <v>OLD) C-PAD</v>
      </c>
      <c r="JLH118" s="74" t="s">
        <v>112</v>
      </c>
      <c r="JLI118" s="70" t="str">
        <f>+VLOOKUP(JLJ118,[4]FCSTSDV!$C$2:$T$20000,18,0)</f>
        <v>OLD) C-PAD</v>
      </c>
      <c r="JLJ118" s="74" t="s">
        <v>112</v>
      </c>
      <c r="JLK118" s="70" t="str">
        <f>+VLOOKUP(JLL118,[4]FCSTSDV!$C$2:$T$20000,18,0)</f>
        <v>OLD) C-PAD</v>
      </c>
      <c r="JLL118" s="74" t="s">
        <v>112</v>
      </c>
      <c r="JLM118" s="70" t="str">
        <f>+VLOOKUP(JLN118,[4]FCSTSDV!$C$2:$T$20000,18,0)</f>
        <v>OLD) C-PAD</v>
      </c>
      <c r="JLN118" s="74" t="s">
        <v>112</v>
      </c>
      <c r="JLO118" s="70" t="str">
        <f>+VLOOKUP(JLP118,[4]FCSTSDV!$C$2:$T$20000,18,0)</f>
        <v>OLD) C-PAD</v>
      </c>
      <c r="JLP118" s="74" t="s">
        <v>112</v>
      </c>
      <c r="JLQ118" s="70" t="str">
        <f>+VLOOKUP(JLR118,[4]FCSTSDV!$C$2:$T$20000,18,0)</f>
        <v>OLD) C-PAD</v>
      </c>
      <c r="JLR118" s="74" t="s">
        <v>112</v>
      </c>
      <c r="JLS118" s="70" t="str">
        <f>+VLOOKUP(JLT118,[4]FCSTSDV!$C$2:$T$20000,18,0)</f>
        <v>OLD) C-PAD</v>
      </c>
      <c r="JLT118" s="74" t="s">
        <v>112</v>
      </c>
      <c r="JLU118" s="70" t="str">
        <f>+VLOOKUP(JLV118,[4]FCSTSDV!$C$2:$T$20000,18,0)</f>
        <v>OLD) C-PAD</v>
      </c>
      <c r="JLV118" s="74" t="s">
        <v>112</v>
      </c>
      <c r="JLW118" s="70" t="str">
        <f>+VLOOKUP(JLX118,[4]FCSTSDV!$C$2:$T$20000,18,0)</f>
        <v>OLD) C-PAD</v>
      </c>
      <c r="JLX118" s="74" t="s">
        <v>112</v>
      </c>
      <c r="JLY118" s="70" t="str">
        <f>+VLOOKUP(JLZ118,[4]FCSTSDV!$C$2:$T$20000,18,0)</f>
        <v>OLD) C-PAD</v>
      </c>
      <c r="JLZ118" s="74" t="s">
        <v>112</v>
      </c>
      <c r="JMA118" s="70" t="str">
        <f>+VLOOKUP(JMB118,[4]FCSTSDV!$C$2:$T$20000,18,0)</f>
        <v>OLD) C-PAD</v>
      </c>
      <c r="JMB118" s="74" t="s">
        <v>112</v>
      </c>
      <c r="JMC118" s="70" t="str">
        <f>+VLOOKUP(JMD118,[4]FCSTSDV!$C$2:$T$20000,18,0)</f>
        <v>OLD) C-PAD</v>
      </c>
      <c r="JMD118" s="74" t="s">
        <v>112</v>
      </c>
      <c r="JME118" s="70" t="str">
        <f>+VLOOKUP(JMF118,[4]FCSTSDV!$C$2:$T$20000,18,0)</f>
        <v>OLD) C-PAD</v>
      </c>
      <c r="JMF118" s="74" t="s">
        <v>112</v>
      </c>
      <c r="JMG118" s="70" t="str">
        <f>+VLOOKUP(JMH118,[4]FCSTSDV!$C$2:$T$20000,18,0)</f>
        <v>OLD) C-PAD</v>
      </c>
      <c r="JMH118" s="74" t="s">
        <v>112</v>
      </c>
      <c r="JMI118" s="70" t="str">
        <f>+VLOOKUP(JMJ118,[4]FCSTSDV!$C$2:$T$20000,18,0)</f>
        <v>OLD) C-PAD</v>
      </c>
      <c r="JMJ118" s="74" t="s">
        <v>112</v>
      </c>
      <c r="JMK118" s="70" t="str">
        <f>+VLOOKUP(JML118,[4]FCSTSDV!$C$2:$T$20000,18,0)</f>
        <v>OLD) C-PAD</v>
      </c>
      <c r="JML118" s="74" t="s">
        <v>112</v>
      </c>
      <c r="JMM118" s="70" t="str">
        <f>+VLOOKUP(JMN118,[4]FCSTSDV!$C$2:$T$20000,18,0)</f>
        <v>OLD) C-PAD</v>
      </c>
      <c r="JMN118" s="74" t="s">
        <v>112</v>
      </c>
      <c r="JMO118" s="70" t="str">
        <f>+VLOOKUP(JMP118,[4]FCSTSDV!$C$2:$T$20000,18,0)</f>
        <v>OLD) C-PAD</v>
      </c>
      <c r="JMP118" s="74" t="s">
        <v>112</v>
      </c>
      <c r="JMQ118" s="70" t="str">
        <f>+VLOOKUP(JMR118,[4]FCSTSDV!$C$2:$T$20000,18,0)</f>
        <v>OLD) C-PAD</v>
      </c>
      <c r="JMR118" s="74" t="s">
        <v>112</v>
      </c>
      <c r="JMS118" s="70" t="str">
        <f>+VLOOKUP(JMT118,[4]FCSTSDV!$C$2:$T$20000,18,0)</f>
        <v>OLD) C-PAD</v>
      </c>
      <c r="JMT118" s="74" t="s">
        <v>112</v>
      </c>
      <c r="JMU118" s="70" t="str">
        <f>+VLOOKUP(JMV118,[4]FCSTSDV!$C$2:$T$20000,18,0)</f>
        <v>OLD) C-PAD</v>
      </c>
      <c r="JMV118" s="74" t="s">
        <v>112</v>
      </c>
      <c r="JMW118" s="70" t="str">
        <f>+VLOOKUP(JMX118,[4]FCSTSDV!$C$2:$T$20000,18,0)</f>
        <v>OLD) C-PAD</v>
      </c>
      <c r="JMX118" s="74" t="s">
        <v>112</v>
      </c>
      <c r="JMY118" s="70" t="str">
        <f>+VLOOKUP(JMZ118,[4]FCSTSDV!$C$2:$T$20000,18,0)</f>
        <v>OLD) C-PAD</v>
      </c>
      <c r="JMZ118" s="74" t="s">
        <v>112</v>
      </c>
      <c r="JNA118" s="70" t="str">
        <f>+VLOOKUP(JNB118,[4]FCSTSDV!$C$2:$T$20000,18,0)</f>
        <v>OLD) C-PAD</v>
      </c>
      <c r="JNB118" s="74" t="s">
        <v>112</v>
      </c>
      <c r="JNC118" s="70" t="str">
        <f>+VLOOKUP(JND118,[4]FCSTSDV!$C$2:$T$20000,18,0)</f>
        <v>OLD) C-PAD</v>
      </c>
      <c r="JND118" s="74" t="s">
        <v>112</v>
      </c>
      <c r="JNE118" s="70" t="str">
        <f>+VLOOKUP(JNF118,[4]FCSTSDV!$C$2:$T$20000,18,0)</f>
        <v>OLD) C-PAD</v>
      </c>
      <c r="JNF118" s="74" t="s">
        <v>112</v>
      </c>
      <c r="JNG118" s="70" t="str">
        <f>+VLOOKUP(JNH118,[4]FCSTSDV!$C$2:$T$20000,18,0)</f>
        <v>OLD) C-PAD</v>
      </c>
      <c r="JNH118" s="74" t="s">
        <v>112</v>
      </c>
      <c r="JNI118" s="70" t="str">
        <f>+VLOOKUP(JNJ118,[4]FCSTSDV!$C$2:$T$20000,18,0)</f>
        <v>OLD) C-PAD</v>
      </c>
      <c r="JNJ118" s="74" t="s">
        <v>112</v>
      </c>
      <c r="JNK118" s="70" t="str">
        <f>+VLOOKUP(JNL118,[4]FCSTSDV!$C$2:$T$20000,18,0)</f>
        <v>OLD) C-PAD</v>
      </c>
      <c r="JNL118" s="74" t="s">
        <v>112</v>
      </c>
      <c r="JNM118" s="70" t="str">
        <f>+VLOOKUP(JNN118,[4]FCSTSDV!$C$2:$T$20000,18,0)</f>
        <v>OLD) C-PAD</v>
      </c>
      <c r="JNN118" s="74" t="s">
        <v>112</v>
      </c>
      <c r="JNO118" s="70" t="str">
        <f>+VLOOKUP(JNP118,[4]FCSTSDV!$C$2:$T$20000,18,0)</f>
        <v>OLD) C-PAD</v>
      </c>
      <c r="JNP118" s="74" t="s">
        <v>112</v>
      </c>
      <c r="JNQ118" s="70" t="str">
        <f>+VLOOKUP(JNR118,[4]FCSTSDV!$C$2:$T$20000,18,0)</f>
        <v>OLD) C-PAD</v>
      </c>
      <c r="JNR118" s="74" t="s">
        <v>112</v>
      </c>
      <c r="JNS118" s="70" t="str">
        <f>+VLOOKUP(JNT118,[4]FCSTSDV!$C$2:$T$20000,18,0)</f>
        <v>OLD) C-PAD</v>
      </c>
      <c r="JNT118" s="74" t="s">
        <v>112</v>
      </c>
      <c r="JNU118" s="70" t="str">
        <f>+VLOOKUP(JNV118,[4]FCSTSDV!$C$2:$T$20000,18,0)</f>
        <v>OLD) C-PAD</v>
      </c>
      <c r="JNV118" s="74" t="s">
        <v>112</v>
      </c>
      <c r="JNW118" s="70" t="str">
        <f>+VLOOKUP(JNX118,[4]FCSTSDV!$C$2:$T$20000,18,0)</f>
        <v>OLD) C-PAD</v>
      </c>
      <c r="JNX118" s="74" t="s">
        <v>112</v>
      </c>
      <c r="JNY118" s="70" t="str">
        <f>+VLOOKUP(JNZ118,[4]FCSTSDV!$C$2:$T$20000,18,0)</f>
        <v>OLD) C-PAD</v>
      </c>
      <c r="JNZ118" s="74" t="s">
        <v>112</v>
      </c>
      <c r="JOA118" s="70" t="str">
        <f>+VLOOKUP(JOB118,[4]FCSTSDV!$C$2:$T$20000,18,0)</f>
        <v>OLD) C-PAD</v>
      </c>
      <c r="JOB118" s="74" t="s">
        <v>112</v>
      </c>
      <c r="JOC118" s="70" t="str">
        <f>+VLOOKUP(JOD118,[4]FCSTSDV!$C$2:$T$20000,18,0)</f>
        <v>OLD) C-PAD</v>
      </c>
      <c r="JOD118" s="74" t="s">
        <v>112</v>
      </c>
      <c r="JOE118" s="70" t="str">
        <f>+VLOOKUP(JOF118,[4]FCSTSDV!$C$2:$T$20000,18,0)</f>
        <v>OLD) C-PAD</v>
      </c>
      <c r="JOF118" s="74" t="s">
        <v>112</v>
      </c>
      <c r="JOG118" s="70" t="str">
        <f>+VLOOKUP(JOH118,[4]FCSTSDV!$C$2:$T$20000,18,0)</f>
        <v>OLD) C-PAD</v>
      </c>
      <c r="JOH118" s="74" t="s">
        <v>112</v>
      </c>
      <c r="JOI118" s="70" t="str">
        <f>+VLOOKUP(JOJ118,[4]FCSTSDV!$C$2:$T$20000,18,0)</f>
        <v>OLD) C-PAD</v>
      </c>
      <c r="JOJ118" s="74" t="s">
        <v>112</v>
      </c>
      <c r="JOK118" s="70" t="str">
        <f>+VLOOKUP(JOL118,[4]FCSTSDV!$C$2:$T$20000,18,0)</f>
        <v>OLD) C-PAD</v>
      </c>
      <c r="JOL118" s="74" t="s">
        <v>112</v>
      </c>
      <c r="JOM118" s="70" t="str">
        <f>+VLOOKUP(JON118,[4]FCSTSDV!$C$2:$T$20000,18,0)</f>
        <v>OLD) C-PAD</v>
      </c>
      <c r="JON118" s="74" t="s">
        <v>112</v>
      </c>
      <c r="JOO118" s="70" t="str">
        <f>+VLOOKUP(JOP118,[4]FCSTSDV!$C$2:$T$20000,18,0)</f>
        <v>OLD) C-PAD</v>
      </c>
      <c r="JOP118" s="74" t="s">
        <v>112</v>
      </c>
      <c r="JOQ118" s="70" t="str">
        <f>+VLOOKUP(JOR118,[4]FCSTSDV!$C$2:$T$20000,18,0)</f>
        <v>OLD) C-PAD</v>
      </c>
      <c r="JOR118" s="74" t="s">
        <v>112</v>
      </c>
      <c r="JOS118" s="70" t="str">
        <f>+VLOOKUP(JOT118,[4]FCSTSDV!$C$2:$T$20000,18,0)</f>
        <v>OLD) C-PAD</v>
      </c>
      <c r="JOT118" s="74" t="s">
        <v>112</v>
      </c>
      <c r="JOU118" s="70" t="str">
        <f>+VLOOKUP(JOV118,[4]FCSTSDV!$C$2:$T$20000,18,0)</f>
        <v>OLD) C-PAD</v>
      </c>
      <c r="JOV118" s="74" t="s">
        <v>112</v>
      </c>
      <c r="JOW118" s="70" t="str">
        <f>+VLOOKUP(JOX118,[4]FCSTSDV!$C$2:$T$20000,18,0)</f>
        <v>OLD) C-PAD</v>
      </c>
      <c r="JOX118" s="74" t="s">
        <v>112</v>
      </c>
      <c r="JOY118" s="70" t="str">
        <f>+VLOOKUP(JOZ118,[4]FCSTSDV!$C$2:$T$20000,18,0)</f>
        <v>OLD) C-PAD</v>
      </c>
      <c r="JOZ118" s="74" t="s">
        <v>112</v>
      </c>
      <c r="JPA118" s="70" t="str">
        <f>+VLOOKUP(JPB118,[4]FCSTSDV!$C$2:$T$20000,18,0)</f>
        <v>OLD) C-PAD</v>
      </c>
      <c r="JPB118" s="74" t="s">
        <v>112</v>
      </c>
      <c r="JPC118" s="70" t="str">
        <f>+VLOOKUP(JPD118,[4]FCSTSDV!$C$2:$T$20000,18,0)</f>
        <v>OLD) C-PAD</v>
      </c>
      <c r="JPD118" s="74" t="s">
        <v>112</v>
      </c>
      <c r="JPE118" s="70" t="str">
        <f>+VLOOKUP(JPF118,[4]FCSTSDV!$C$2:$T$20000,18,0)</f>
        <v>OLD) C-PAD</v>
      </c>
      <c r="JPF118" s="74" t="s">
        <v>112</v>
      </c>
      <c r="JPG118" s="70" t="str">
        <f>+VLOOKUP(JPH118,[4]FCSTSDV!$C$2:$T$20000,18,0)</f>
        <v>OLD) C-PAD</v>
      </c>
      <c r="JPH118" s="74" t="s">
        <v>112</v>
      </c>
      <c r="JPI118" s="70" t="str">
        <f>+VLOOKUP(JPJ118,[4]FCSTSDV!$C$2:$T$20000,18,0)</f>
        <v>OLD) C-PAD</v>
      </c>
      <c r="JPJ118" s="74" t="s">
        <v>112</v>
      </c>
      <c r="JPK118" s="70" t="str">
        <f>+VLOOKUP(JPL118,[4]FCSTSDV!$C$2:$T$20000,18,0)</f>
        <v>OLD) C-PAD</v>
      </c>
      <c r="JPL118" s="74" t="s">
        <v>112</v>
      </c>
      <c r="JPM118" s="70" t="str">
        <f>+VLOOKUP(JPN118,[4]FCSTSDV!$C$2:$T$20000,18,0)</f>
        <v>OLD) C-PAD</v>
      </c>
      <c r="JPN118" s="74" t="s">
        <v>112</v>
      </c>
      <c r="JPO118" s="70" t="str">
        <f>+VLOOKUP(JPP118,[4]FCSTSDV!$C$2:$T$20000,18,0)</f>
        <v>OLD) C-PAD</v>
      </c>
      <c r="JPP118" s="74" t="s">
        <v>112</v>
      </c>
      <c r="JPQ118" s="70" t="str">
        <f>+VLOOKUP(JPR118,[4]FCSTSDV!$C$2:$T$20000,18,0)</f>
        <v>OLD) C-PAD</v>
      </c>
      <c r="JPR118" s="74" t="s">
        <v>112</v>
      </c>
      <c r="JPS118" s="70" t="str">
        <f>+VLOOKUP(JPT118,[4]FCSTSDV!$C$2:$T$20000,18,0)</f>
        <v>OLD) C-PAD</v>
      </c>
      <c r="JPT118" s="74" t="s">
        <v>112</v>
      </c>
      <c r="JPU118" s="70" t="str">
        <f>+VLOOKUP(JPV118,[4]FCSTSDV!$C$2:$T$20000,18,0)</f>
        <v>OLD) C-PAD</v>
      </c>
      <c r="JPV118" s="74" t="s">
        <v>112</v>
      </c>
      <c r="JPW118" s="70" t="str">
        <f>+VLOOKUP(JPX118,[4]FCSTSDV!$C$2:$T$20000,18,0)</f>
        <v>OLD) C-PAD</v>
      </c>
      <c r="JPX118" s="74" t="s">
        <v>112</v>
      </c>
      <c r="JPY118" s="70" t="str">
        <f>+VLOOKUP(JPZ118,[4]FCSTSDV!$C$2:$T$20000,18,0)</f>
        <v>OLD) C-PAD</v>
      </c>
      <c r="JPZ118" s="74" t="s">
        <v>112</v>
      </c>
      <c r="JQA118" s="70" t="str">
        <f>+VLOOKUP(JQB118,[4]FCSTSDV!$C$2:$T$20000,18,0)</f>
        <v>OLD) C-PAD</v>
      </c>
      <c r="JQB118" s="74" t="s">
        <v>112</v>
      </c>
      <c r="JQC118" s="70" t="str">
        <f>+VLOOKUP(JQD118,[4]FCSTSDV!$C$2:$T$20000,18,0)</f>
        <v>OLD) C-PAD</v>
      </c>
      <c r="JQD118" s="74" t="s">
        <v>112</v>
      </c>
      <c r="JQE118" s="70" t="str">
        <f>+VLOOKUP(JQF118,[4]FCSTSDV!$C$2:$T$20000,18,0)</f>
        <v>OLD) C-PAD</v>
      </c>
      <c r="JQF118" s="74" t="s">
        <v>112</v>
      </c>
      <c r="JQG118" s="70" t="str">
        <f>+VLOOKUP(JQH118,[4]FCSTSDV!$C$2:$T$20000,18,0)</f>
        <v>OLD) C-PAD</v>
      </c>
      <c r="JQH118" s="74" t="s">
        <v>112</v>
      </c>
      <c r="JQI118" s="70" t="str">
        <f>+VLOOKUP(JQJ118,[4]FCSTSDV!$C$2:$T$20000,18,0)</f>
        <v>OLD) C-PAD</v>
      </c>
      <c r="JQJ118" s="74" t="s">
        <v>112</v>
      </c>
      <c r="JQK118" s="70" t="str">
        <f>+VLOOKUP(JQL118,[4]FCSTSDV!$C$2:$T$20000,18,0)</f>
        <v>OLD) C-PAD</v>
      </c>
      <c r="JQL118" s="74" t="s">
        <v>112</v>
      </c>
      <c r="JQM118" s="70" t="str">
        <f>+VLOOKUP(JQN118,[4]FCSTSDV!$C$2:$T$20000,18,0)</f>
        <v>OLD) C-PAD</v>
      </c>
      <c r="JQN118" s="74" t="s">
        <v>112</v>
      </c>
      <c r="JQO118" s="70" t="str">
        <f>+VLOOKUP(JQP118,[4]FCSTSDV!$C$2:$T$20000,18,0)</f>
        <v>OLD) C-PAD</v>
      </c>
      <c r="JQP118" s="74" t="s">
        <v>112</v>
      </c>
      <c r="JQQ118" s="70" t="str">
        <f>+VLOOKUP(JQR118,[4]FCSTSDV!$C$2:$T$20000,18,0)</f>
        <v>OLD) C-PAD</v>
      </c>
      <c r="JQR118" s="74" t="s">
        <v>112</v>
      </c>
      <c r="JQS118" s="70" t="str">
        <f>+VLOOKUP(JQT118,[4]FCSTSDV!$C$2:$T$20000,18,0)</f>
        <v>OLD) C-PAD</v>
      </c>
      <c r="JQT118" s="74" t="s">
        <v>112</v>
      </c>
      <c r="JQU118" s="70" t="str">
        <f>+VLOOKUP(JQV118,[4]FCSTSDV!$C$2:$T$20000,18,0)</f>
        <v>OLD) C-PAD</v>
      </c>
      <c r="JQV118" s="74" t="s">
        <v>112</v>
      </c>
      <c r="JQW118" s="70" t="str">
        <f>+VLOOKUP(JQX118,[4]FCSTSDV!$C$2:$T$20000,18,0)</f>
        <v>OLD) C-PAD</v>
      </c>
      <c r="JQX118" s="74" t="s">
        <v>112</v>
      </c>
      <c r="JQY118" s="70" t="str">
        <f>+VLOOKUP(JQZ118,[4]FCSTSDV!$C$2:$T$20000,18,0)</f>
        <v>OLD) C-PAD</v>
      </c>
      <c r="JQZ118" s="74" t="s">
        <v>112</v>
      </c>
      <c r="JRA118" s="70" t="str">
        <f>+VLOOKUP(JRB118,[4]FCSTSDV!$C$2:$T$20000,18,0)</f>
        <v>OLD) C-PAD</v>
      </c>
      <c r="JRB118" s="74" t="s">
        <v>112</v>
      </c>
      <c r="JRC118" s="70" t="str">
        <f>+VLOOKUP(JRD118,[4]FCSTSDV!$C$2:$T$20000,18,0)</f>
        <v>OLD) C-PAD</v>
      </c>
      <c r="JRD118" s="74" t="s">
        <v>112</v>
      </c>
      <c r="JRE118" s="70" t="str">
        <f>+VLOOKUP(JRF118,[4]FCSTSDV!$C$2:$T$20000,18,0)</f>
        <v>OLD) C-PAD</v>
      </c>
      <c r="JRF118" s="74" t="s">
        <v>112</v>
      </c>
      <c r="JRG118" s="70" t="str">
        <f>+VLOOKUP(JRH118,[4]FCSTSDV!$C$2:$T$20000,18,0)</f>
        <v>OLD) C-PAD</v>
      </c>
      <c r="JRH118" s="74" t="s">
        <v>112</v>
      </c>
      <c r="JRI118" s="70" t="str">
        <f>+VLOOKUP(JRJ118,[4]FCSTSDV!$C$2:$T$20000,18,0)</f>
        <v>OLD) C-PAD</v>
      </c>
      <c r="JRJ118" s="74" t="s">
        <v>112</v>
      </c>
      <c r="JRK118" s="70" t="str">
        <f>+VLOOKUP(JRL118,[4]FCSTSDV!$C$2:$T$20000,18,0)</f>
        <v>OLD) C-PAD</v>
      </c>
      <c r="JRL118" s="74" t="s">
        <v>112</v>
      </c>
      <c r="JRM118" s="70" t="str">
        <f>+VLOOKUP(JRN118,[4]FCSTSDV!$C$2:$T$20000,18,0)</f>
        <v>OLD) C-PAD</v>
      </c>
      <c r="JRN118" s="74" t="s">
        <v>112</v>
      </c>
      <c r="JRO118" s="70" t="str">
        <f>+VLOOKUP(JRP118,[4]FCSTSDV!$C$2:$T$20000,18,0)</f>
        <v>OLD) C-PAD</v>
      </c>
      <c r="JRP118" s="74" t="s">
        <v>112</v>
      </c>
      <c r="JRQ118" s="70" t="str">
        <f>+VLOOKUP(JRR118,[4]FCSTSDV!$C$2:$T$20000,18,0)</f>
        <v>OLD) C-PAD</v>
      </c>
      <c r="JRR118" s="74" t="s">
        <v>112</v>
      </c>
      <c r="JRS118" s="70" t="str">
        <f>+VLOOKUP(JRT118,[4]FCSTSDV!$C$2:$T$20000,18,0)</f>
        <v>OLD) C-PAD</v>
      </c>
      <c r="JRT118" s="74" t="s">
        <v>112</v>
      </c>
      <c r="JRU118" s="70" t="str">
        <f>+VLOOKUP(JRV118,[4]FCSTSDV!$C$2:$T$20000,18,0)</f>
        <v>OLD) C-PAD</v>
      </c>
      <c r="JRV118" s="74" t="s">
        <v>112</v>
      </c>
      <c r="JRW118" s="70" t="str">
        <f>+VLOOKUP(JRX118,[4]FCSTSDV!$C$2:$T$20000,18,0)</f>
        <v>OLD) C-PAD</v>
      </c>
      <c r="JRX118" s="74" t="s">
        <v>112</v>
      </c>
      <c r="JRY118" s="70" t="str">
        <f>+VLOOKUP(JRZ118,[4]FCSTSDV!$C$2:$T$20000,18,0)</f>
        <v>OLD) C-PAD</v>
      </c>
      <c r="JRZ118" s="74" t="s">
        <v>112</v>
      </c>
      <c r="JSA118" s="70" t="str">
        <f>+VLOOKUP(JSB118,[4]FCSTSDV!$C$2:$T$20000,18,0)</f>
        <v>OLD) C-PAD</v>
      </c>
      <c r="JSB118" s="74" t="s">
        <v>112</v>
      </c>
      <c r="JSC118" s="70" t="str">
        <f>+VLOOKUP(JSD118,[4]FCSTSDV!$C$2:$T$20000,18,0)</f>
        <v>OLD) C-PAD</v>
      </c>
      <c r="JSD118" s="74" t="s">
        <v>112</v>
      </c>
      <c r="JSE118" s="70" t="str">
        <f>+VLOOKUP(JSF118,[4]FCSTSDV!$C$2:$T$20000,18,0)</f>
        <v>OLD) C-PAD</v>
      </c>
      <c r="JSF118" s="74" t="s">
        <v>112</v>
      </c>
      <c r="JSG118" s="70" t="str">
        <f>+VLOOKUP(JSH118,[4]FCSTSDV!$C$2:$T$20000,18,0)</f>
        <v>OLD) C-PAD</v>
      </c>
      <c r="JSH118" s="74" t="s">
        <v>112</v>
      </c>
      <c r="JSI118" s="70" t="str">
        <f>+VLOOKUP(JSJ118,[4]FCSTSDV!$C$2:$T$20000,18,0)</f>
        <v>OLD) C-PAD</v>
      </c>
      <c r="JSJ118" s="74" t="s">
        <v>112</v>
      </c>
      <c r="JSK118" s="70" t="str">
        <f>+VLOOKUP(JSL118,[4]FCSTSDV!$C$2:$T$20000,18,0)</f>
        <v>OLD) C-PAD</v>
      </c>
      <c r="JSL118" s="74" t="s">
        <v>112</v>
      </c>
      <c r="JSM118" s="70" t="str">
        <f>+VLOOKUP(JSN118,[4]FCSTSDV!$C$2:$T$20000,18,0)</f>
        <v>OLD) C-PAD</v>
      </c>
      <c r="JSN118" s="74" t="s">
        <v>112</v>
      </c>
      <c r="JSO118" s="70" t="str">
        <f>+VLOOKUP(JSP118,[4]FCSTSDV!$C$2:$T$20000,18,0)</f>
        <v>OLD) C-PAD</v>
      </c>
      <c r="JSP118" s="74" t="s">
        <v>112</v>
      </c>
      <c r="JSQ118" s="70" t="str">
        <f>+VLOOKUP(JSR118,[4]FCSTSDV!$C$2:$T$20000,18,0)</f>
        <v>OLD) C-PAD</v>
      </c>
      <c r="JSR118" s="74" t="s">
        <v>112</v>
      </c>
      <c r="JSS118" s="70" t="str">
        <f>+VLOOKUP(JST118,[4]FCSTSDV!$C$2:$T$20000,18,0)</f>
        <v>OLD) C-PAD</v>
      </c>
      <c r="JST118" s="74" t="s">
        <v>112</v>
      </c>
      <c r="JSU118" s="70" t="str">
        <f>+VLOOKUP(JSV118,[4]FCSTSDV!$C$2:$T$20000,18,0)</f>
        <v>OLD) C-PAD</v>
      </c>
      <c r="JSV118" s="74" t="s">
        <v>112</v>
      </c>
      <c r="JSW118" s="70" t="str">
        <f>+VLOOKUP(JSX118,[4]FCSTSDV!$C$2:$T$20000,18,0)</f>
        <v>OLD) C-PAD</v>
      </c>
      <c r="JSX118" s="74" t="s">
        <v>112</v>
      </c>
      <c r="JSY118" s="70" t="str">
        <f>+VLOOKUP(JSZ118,[4]FCSTSDV!$C$2:$T$20000,18,0)</f>
        <v>OLD) C-PAD</v>
      </c>
      <c r="JSZ118" s="74" t="s">
        <v>112</v>
      </c>
      <c r="JTA118" s="70" t="str">
        <f>+VLOOKUP(JTB118,[4]FCSTSDV!$C$2:$T$20000,18,0)</f>
        <v>OLD) C-PAD</v>
      </c>
      <c r="JTB118" s="74" t="s">
        <v>112</v>
      </c>
      <c r="JTC118" s="70" t="str">
        <f>+VLOOKUP(JTD118,[4]FCSTSDV!$C$2:$T$20000,18,0)</f>
        <v>OLD) C-PAD</v>
      </c>
      <c r="JTD118" s="74" t="s">
        <v>112</v>
      </c>
      <c r="JTE118" s="70" t="str">
        <f>+VLOOKUP(JTF118,[4]FCSTSDV!$C$2:$T$20000,18,0)</f>
        <v>OLD) C-PAD</v>
      </c>
      <c r="JTF118" s="74" t="s">
        <v>112</v>
      </c>
      <c r="JTG118" s="70" t="str">
        <f>+VLOOKUP(JTH118,[4]FCSTSDV!$C$2:$T$20000,18,0)</f>
        <v>OLD) C-PAD</v>
      </c>
      <c r="JTH118" s="74" t="s">
        <v>112</v>
      </c>
      <c r="JTI118" s="70" t="str">
        <f>+VLOOKUP(JTJ118,[4]FCSTSDV!$C$2:$T$20000,18,0)</f>
        <v>OLD) C-PAD</v>
      </c>
      <c r="JTJ118" s="74" t="s">
        <v>112</v>
      </c>
      <c r="JTK118" s="70" t="str">
        <f>+VLOOKUP(JTL118,[4]FCSTSDV!$C$2:$T$20000,18,0)</f>
        <v>OLD) C-PAD</v>
      </c>
      <c r="JTL118" s="74" t="s">
        <v>112</v>
      </c>
      <c r="JTM118" s="70" t="str">
        <f>+VLOOKUP(JTN118,[4]FCSTSDV!$C$2:$T$20000,18,0)</f>
        <v>OLD) C-PAD</v>
      </c>
      <c r="JTN118" s="74" t="s">
        <v>112</v>
      </c>
      <c r="JTO118" s="70" t="str">
        <f>+VLOOKUP(JTP118,[4]FCSTSDV!$C$2:$T$20000,18,0)</f>
        <v>OLD) C-PAD</v>
      </c>
      <c r="JTP118" s="74" t="s">
        <v>112</v>
      </c>
      <c r="JTQ118" s="70" t="str">
        <f>+VLOOKUP(JTR118,[4]FCSTSDV!$C$2:$T$20000,18,0)</f>
        <v>OLD) C-PAD</v>
      </c>
      <c r="JTR118" s="74" t="s">
        <v>112</v>
      </c>
      <c r="JTS118" s="70" t="str">
        <f>+VLOOKUP(JTT118,[4]FCSTSDV!$C$2:$T$20000,18,0)</f>
        <v>OLD) C-PAD</v>
      </c>
      <c r="JTT118" s="74" t="s">
        <v>112</v>
      </c>
      <c r="JTU118" s="70" t="str">
        <f>+VLOOKUP(JTV118,[4]FCSTSDV!$C$2:$T$20000,18,0)</f>
        <v>OLD) C-PAD</v>
      </c>
      <c r="JTV118" s="74" t="s">
        <v>112</v>
      </c>
      <c r="JTW118" s="70" t="str">
        <f>+VLOOKUP(JTX118,[4]FCSTSDV!$C$2:$T$20000,18,0)</f>
        <v>OLD) C-PAD</v>
      </c>
      <c r="JTX118" s="74" t="s">
        <v>112</v>
      </c>
      <c r="JTY118" s="70" t="str">
        <f>+VLOOKUP(JTZ118,[4]FCSTSDV!$C$2:$T$20000,18,0)</f>
        <v>OLD) C-PAD</v>
      </c>
      <c r="JTZ118" s="74" t="s">
        <v>112</v>
      </c>
      <c r="JUA118" s="70" t="str">
        <f>+VLOOKUP(JUB118,[4]FCSTSDV!$C$2:$T$20000,18,0)</f>
        <v>OLD) C-PAD</v>
      </c>
      <c r="JUB118" s="74" t="s">
        <v>112</v>
      </c>
      <c r="JUC118" s="70" t="str">
        <f>+VLOOKUP(JUD118,[4]FCSTSDV!$C$2:$T$20000,18,0)</f>
        <v>OLD) C-PAD</v>
      </c>
      <c r="JUD118" s="74" t="s">
        <v>112</v>
      </c>
      <c r="JUE118" s="70" t="str">
        <f>+VLOOKUP(JUF118,[4]FCSTSDV!$C$2:$T$20000,18,0)</f>
        <v>OLD) C-PAD</v>
      </c>
      <c r="JUF118" s="74" t="s">
        <v>112</v>
      </c>
      <c r="JUG118" s="70" t="str">
        <f>+VLOOKUP(JUH118,[4]FCSTSDV!$C$2:$T$20000,18,0)</f>
        <v>OLD) C-PAD</v>
      </c>
      <c r="JUH118" s="74" t="s">
        <v>112</v>
      </c>
      <c r="JUI118" s="70" t="str">
        <f>+VLOOKUP(JUJ118,[4]FCSTSDV!$C$2:$T$20000,18,0)</f>
        <v>OLD) C-PAD</v>
      </c>
      <c r="JUJ118" s="74" t="s">
        <v>112</v>
      </c>
      <c r="JUK118" s="70" t="str">
        <f>+VLOOKUP(JUL118,[4]FCSTSDV!$C$2:$T$20000,18,0)</f>
        <v>OLD) C-PAD</v>
      </c>
      <c r="JUL118" s="74" t="s">
        <v>112</v>
      </c>
      <c r="JUM118" s="70" t="str">
        <f>+VLOOKUP(JUN118,[4]FCSTSDV!$C$2:$T$20000,18,0)</f>
        <v>OLD) C-PAD</v>
      </c>
      <c r="JUN118" s="74" t="s">
        <v>112</v>
      </c>
      <c r="JUO118" s="70" t="str">
        <f>+VLOOKUP(JUP118,[4]FCSTSDV!$C$2:$T$20000,18,0)</f>
        <v>OLD) C-PAD</v>
      </c>
      <c r="JUP118" s="74" t="s">
        <v>112</v>
      </c>
      <c r="JUQ118" s="70" t="str">
        <f>+VLOOKUP(JUR118,[4]FCSTSDV!$C$2:$T$20000,18,0)</f>
        <v>OLD) C-PAD</v>
      </c>
      <c r="JUR118" s="74" t="s">
        <v>112</v>
      </c>
      <c r="JUS118" s="70" t="str">
        <f>+VLOOKUP(JUT118,[4]FCSTSDV!$C$2:$T$20000,18,0)</f>
        <v>OLD) C-PAD</v>
      </c>
      <c r="JUT118" s="74" t="s">
        <v>112</v>
      </c>
      <c r="JUU118" s="70" t="str">
        <f>+VLOOKUP(JUV118,[4]FCSTSDV!$C$2:$T$20000,18,0)</f>
        <v>OLD) C-PAD</v>
      </c>
      <c r="JUV118" s="74" t="s">
        <v>112</v>
      </c>
      <c r="JUW118" s="70" t="str">
        <f>+VLOOKUP(JUX118,[4]FCSTSDV!$C$2:$T$20000,18,0)</f>
        <v>OLD) C-PAD</v>
      </c>
      <c r="JUX118" s="74" t="s">
        <v>112</v>
      </c>
      <c r="JUY118" s="70" t="str">
        <f>+VLOOKUP(JUZ118,[4]FCSTSDV!$C$2:$T$20000,18,0)</f>
        <v>OLD) C-PAD</v>
      </c>
      <c r="JUZ118" s="74" t="s">
        <v>112</v>
      </c>
      <c r="JVA118" s="70" t="str">
        <f>+VLOOKUP(JVB118,[4]FCSTSDV!$C$2:$T$20000,18,0)</f>
        <v>OLD) C-PAD</v>
      </c>
      <c r="JVB118" s="74" t="s">
        <v>112</v>
      </c>
      <c r="JVC118" s="70" t="str">
        <f>+VLOOKUP(JVD118,[4]FCSTSDV!$C$2:$T$20000,18,0)</f>
        <v>OLD) C-PAD</v>
      </c>
      <c r="JVD118" s="74" t="s">
        <v>112</v>
      </c>
      <c r="JVE118" s="70" t="str">
        <f>+VLOOKUP(JVF118,[4]FCSTSDV!$C$2:$T$20000,18,0)</f>
        <v>OLD) C-PAD</v>
      </c>
      <c r="JVF118" s="74" t="s">
        <v>112</v>
      </c>
      <c r="JVG118" s="70" t="str">
        <f>+VLOOKUP(JVH118,[4]FCSTSDV!$C$2:$T$20000,18,0)</f>
        <v>OLD) C-PAD</v>
      </c>
      <c r="JVH118" s="74" t="s">
        <v>112</v>
      </c>
      <c r="JVI118" s="70" t="str">
        <f>+VLOOKUP(JVJ118,[4]FCSTSDV!$C$2:$T$20000,18,0)</f>
        <v>OLD) C-PAD</v>
      </c>
      <c r="JVJ118" s="74" t="s">
        <v>112</v>
      </c>
      <c r="JVK118" s="70" t="str">
        <f>+VLOOKUP(JVL118,[4]FCSTSDV!$C$2:$T$20000,18,0)</f>
        <v>OLD) C-PAD</v>
      </c>
      <c r="JVL118" s="74" t="s">
        <v>112</v>
      </c>
      <c r="JVM118" s="70" t="str">
        <f>+VLOOKUP(JVN118,[4]FCSTSDV!$C$2:$T$20000,18,0)</f>
        <v>OLD) C-PAD</v>
      </c>
      <c r="JVN118" s="74" t="s">
        <v>112</v>
      </c>
      <c r="JVO118" s="70" t="str">
        <f>+VLOOKUP(JVP118,[4]FCSTSDV!$C$2:$T$20000,18,0)</f>
        <v>OLD) C-PAD</v>
      </c>
      <c r="JVP118" s="74" t="s">
        <v>112</v>
      </c>
      <c r="JVQ118" s="70" t="str">
        <f>+VLOOKUP(JVR118,[4]FCSTSDV!$C$2:$T$20000,18,0)</f>
        <v>OLD) C-PAD</v>
      </c>
      <c r="JVR118" s="74" t="s">
        <v>112</v>
      </c>
      <c r="JVS118" s="70" t="str">
        <f>+VLOOKUP(JVT118,[4]FCSTSDV!$C$2:$T$20000,18,0)</f>
        <v>OLD) C-PAD</v>
      </c>
      <c r="JVT118" s="74" t="s">
        <v>112</v>
      </c>
      <c r="JVU118" s="70" t="str">
        <f>+VLOOKUP(JVV118,[4]FCSTSDV!$C$2:$T$20000,18,0)</f>
        <v>OLD) C-PAD</v>
      </c>
      <c r="JVV118" s="74" t="s">
        <v>112</v>
      </c>
      <c r="JVW118" s="70" t="str">
        <f>+VLOOKUP(JVX118,[4]FCSTSDV!$C$2:$T$20000,18,0)</f>
        <v>OLD) C-PAD</v>
      </c>
      <c r="JVX118" s="74" t="s">
        <v>112</v>
      </c>
      <c r="JVY118" s="70" t="str">
        <f>+VLOOKUP(JVZ118,[4]FCSTSDV!$C$2:$T$20000,18,0)</f>
        <v>OLD) C-PAD</v>
      </c>
      <c r="JVZ118" s="74" t="s">
        <v>112</v>
      </c>
      <c r="JWA118" s="70" t="str">
        <f>+VLOOKUP(JWB118,[4]FCSTSDV!$C$2:$T$20000,18,0)</f>
        <v>OLD) C-PAD</v>
      </c>
      <c r="JWB118" s="74" t="s">
        <v>112</v>
      </c>
      <c r="JWC118" s="70" t="str">
        <f>+VLOOKUP(JWD118,[4]FCSTSDV!$C$2:$T$20000,18,0)</f>
        <v>OLD) C-PAD</v>
      </c>
      <c r="JWD118" s="74" t="s">
        <v>112</v>
      </c>
      <c r="JWE118" s="70" t="str">
        <f>+VLOOKUP(JWF118,[4]FCSTSDV!$C$2:$T$20000,18,0)</f>
        <v>OLD) C-PAD</v>
      </c>
      <c r="JWF118" s="74" t="s">
        <v>112</v>
      </c>
      <c r="JWG118" s="70" t="str">
        <f>+VLOOKUP(JWH118,[4]FCSTSDV!$C$2:$T$20000,18,0)</f>
        <v>OLD) C-PAD</v>
      </c>
      <c r="JWH118" s="74" t="s">
        <v>112</v>
      </c>
      <c r="JWI118" s="70" t="str">
        <f>+VLOOKUP(JWJ118,[4]FCSTSDV!$C$2:$T$20000,18,0)</f>
        <v>OLD) C-PAD</v>
      </c>
      <c r="JWJ118" s="74" t="s">
        <v>112</v>
      </c>
      <c r="JWK118" s="70" t="str">
        <f>+VLOOKUP(JWL118,[4]FCSTSDV!$C$2:$T$20000,18,0)</f>
        <v>OLD) C-PAD</v>
      </c>
      <c r="JWL118" s="74" t="s">
        <v>112</v>
      </c>
      <c r="JWM118" s="70" t="str">
        <f>+VLOOKUP(JWN118,[4]FCSTSDV!$C$2:$T$20000,18,0)</f>
        <v>OLD) C-PAD</v>
      </c>
      <c r="JWN118" s="74" t="s">
        <v>112</v>
      </c>
      <c r="JWO118" s="70" t="str">
        <f>+VLOOKUP(JWP118,[4]FCSTSDV!$C$2:$T$20000,18,0)</f>
        <v>OLD) C-PAD</v>
      </c>
      <c r="JWP118" s="74" t="s">
        <v>112</v>
      </c>
      <c r="JWQ118" s="70" t="str">
        <f>+VLOOKUP(JWR118,[4]FCSTSDV!$C$2:$T$20000,18,0)</f>
        <v>OLD) C-PAD</v>
      </c>
      <c r="JWR118" s="74" t="s">
        <v>112</v>
      </c>
      <c r="JWS118" s="70" t="str">
        <f>+VLOOKUP(JWT118,[4]FCSTSDV!$C$2:$T$20000,18,0)</f>
        <v>OLD) C-PAD</v>
      </c>
      <c r="JWT118" s="74" t="s">
        <v>112</v>
      </c>
      <c r="JWU118" s="70" t="str">
        <f>+VLOOKUP(JWV118,[4]FCSTSDV!$C$2:$T$20000,18,0)</f>
        <v>OLD) C-PAD</v>
      </c>
      <c r="JWV118" s="74" t="s">
        <v>112</v>
      </c>
      <c r="JWW118" s="70" t="str">
        <f>+VLOOKUP(JWX118,[4]FCSTSDV!$C$2:$T$20000,18,0)</f>
        <v>OLD) C-PAD</v>
      </c>
      <c r="JWX118" s="74" t="s">
        <v>112</v>
      </c>
      <c r="JWY118" s="70" t="str">
        <f>+VLOOKUP(JWZ118,[4]FCSTSDV!$C$2:$T$20000,18,0)</f>
        <v>OLD) C-PAD</v>
      </c>
      <c r="JWZ118" s="74" t="s">
        <v>112</v>
      </c>
      <c r="JXA118" s="70" t="str">
        <f>+VLOOKUP(JXB118,[4]FCSTSDV!$C$2:$T$20000,18,0)</f>
        <v>OLD) C-PAD</v>
      </c>
      <c r="JXB118" s="74" t="s">
        <v>112</v>
      </c>
      <c r="JXC118" s="70" t="str">
        <f>+VLOOKUP(JXD118,[4]FCSTSDV!$C$2:$T$20000,18,0)</f>
        <v>OLD) C-PAD</v>
      </c>
      <c r="JXD118" s="74" t="s">
        <v>112</v>
      </c>
      <c r="JXE118" s="70" t="str">
        <f>+VLOOKUP(JXF118,[4]FCSTSDV!$C$2:$T$20000,18,0)</f>
        <v>OLD) C-PAD</v>
      </c>
      <c r="JXF118" s="74" t="s">
        <v>112</v>
      </c>
      <c r="JXG118" s="70" t="str">
        <f>+VLOOKUP(JXH118,[4]FCSTSDV!$C$2:$T$20000,18,0)</f>
        <v>OLD) C-PAD</v>
      </c>
      <c r="JXH118" s="74" t="s">
        <v>112</v>
      </c>
      <c r="JXI118" s="70" t="str">
        <f>+VLOOKUP(JXJ118,[4]FCSTSDV!$C$2:$T$20000,18,0)</f>
        <v>OLD) C-PAD</v>
      </c>
      <c r="JXJ118" s="74" t="s">
        <v>112</v>
      </c>
      <c r="JXK118" s="70" t="str">
        <f>+VLOOKUP(JXL118,[4]FCSTSDV!$C$2:$T$20000,18,0)</f>
        <v>OLD) C-PAD</v>
      </c>
      <c r="JXL118" s="74" t="s">
        <v>112</v>
      </c>
      <c r="JXM118" s="70" t="str">
        <f>+VLOOKUP(JXN118,[4]FCSTSDV!$C$2:$T$20000,18,0)</f>
        <v>OLD) C-PAD</v>
      </c>
      <c r="JXN118" s="74" t="s">
        <v>112</v>
      </c>
      <c r="JXO118" s="70" t="str">
        <f>+VLOOKUP(JXP118,[4]FCSTSDV!$C$2:$T$20000,18,0)</f>
        <v>OLD) C-PAD</v>
      </c>
      <c r="JXP118" s="74" t="s">
        <v>112</v>
      </c>
      <c r="JXQ118" s="70" t="str">
        <f>+VLOOKUP(JXR118,[4]FCSTSDV!$C$2:$T$20000,18,0)</f>
        <v>OLD) C-PAD</v>
      </c>
      <c r="JXR118" s="74" t="s">
        <v>112</v>
      </c>
      <c r="JXS118" s="70" t="str">
        <f>+VLOOKUP(JXT118,[4]FCSTSDV!$C$2:$T$20000,18,0)</f>
        <v>OLD) C-PAD</v>
      </c>
      <c r="JXT118" s="74" t="s">
        <v>112</v>
      </c>
      <c r="JXU118" s="70" t="str">
        <f>+VLOOKUP(JXV118,[4]FCSTSDV!$C$2:$T$20000,18,0)</f>
        <v>OLD) C-PAD</v>
      </c>
      <c r="JXV118" s="74" t="s">
        <v>112</v>
      </c>
      <c r="JXW118" s="70" t="str">
        <f>+VLOOKUP(JXX118,[4]FCSTSDV!$C$2:$T$20000,18,0)</f>
        <v>OLD) C-PAD</v>
      </c>
      <c r="JXX118" s="74" t="s">
        <v>112</v>
      </c>
      <c r="JXY118" s="70" t="str">
        <f>+VLOOKUP(JXZ118,[4]FCSTSDV!$C$2:$T$20000,18,0)</f>
        <v>OLD) C-PAD</v>
      </c>
      <c r="JXZ118" s="74" t="s">
        <v>112</v>
      </c>
      <c r="JYA118" s="70" t="str">
        <f>+VLOOKUP(JYB118,[4]FCSTSDV!$C$2:$T$20000,18,0)</f>
        <v>OLD) C-PAD</v>
      </c>
      <c r="JYB118" s="74" t="s">
        <v>112</v>
      </c>
      <c r="JYC118" s="70" t="str">
        <f>+VLOOKUP(JYD118,[4]FCSTSDV!$C$2:$T$20000,18,0)</f>
        <v>OLD) C-PAD</v>
      </c>
      <c r="JYD118" s="74" t="s">
        <v>112</v>
      </c>
      <c r="JYE118" s="70" t="str">
        <f>+VLOOKUP(JYF118,[4]FCSTSDV!$C$2:$T$20000,18,0)</f>
        <v>OLD) C-PAD</v>
      </c>
      <c r="JYF118" s="74" t="s">
        <v>112</v>
      </c>
      <c r="JYG118" s="70" t="str">
        <f>+VLOOKUP(JYH118,[4]FCSTSDV!$C$2:$T$20000,18,0)</f>
        <v>OLD) C-PAD</v>
      </c>
      <c r="JYH118" s="74" t="s">
        <v>112</v>
      </c>
      <c r="JYI118" s="70" t="str">
        <f>+VLOOKUP(JYJ118,[4]FCSTSDV!$C$2:$T$20000,18,0)</f>
        <v>OLD) C-PAD</v>
      </c>
      <c r="JYJ118" s="74" t="s">
        <v>112</v>
      </c>
      <c r="JYK118" s="70" t="str">
        <f>+VLOOKUP(JYL118,[4]FCSTSDV!$C$2:$T$20000,18,0)</f>
        <v>OLD) C-PAD</v>
      </c>
      <c r="JYL118" s="74" t="s">
        <v>112</v>
      </c>
      <c r="JYM118" s="70" t="str">
        <f>+VLOOKUP(JYN118,[4]FCSTSDV!$C$2:$T$20000,18,0)</f>
        <v>OLD) C-PAD</v>
      </c>
      <c r="JYN118" s="74" t="s">
        <v>112</v>
      </c>
      <c r="JYO118" s="70" t="str">
        <f>+VLOOKUP(JYP118,[4]FCSTSDV!$C$2:$T$20000,18,0)</f>
        <v>OLD) C-PAD</v>
      </c>
      <c r="JYP118" s="74" t="s">
        <v>112</v>
      </c>
      <c r="JYQ118" s="70" t="str">
        <f>+VLOOKUP(JYR118,[4]FCSTSDV!$C$2:$T$20000,18,0)</f>
        <v>OLD) C-PAD</v>
      </c>
      <c r="JYR118" s="74" t="s">
        <v>112</v>
      </c>
      <c r="JYS118" s="70" t="str">
        <f>+VLOOKUP(JYT118,[4]FCSTSDV!$C$2:$T$20000,18,0)</f>
        <v>OLD) C-PAD</v>
      </c>
      <c r="JYT118" s="74" t="s">
        <v>112</v>
      </c>
      <c r="JYU118" s="70" t="str">
        <f>+VLOOKUP(JYV118,[4]FCSTSDV!$C$2:$T$20000,18,0)</f>
        <v>OLD) C-PAD</v>
      </c>
      <c r="JYV118" s="74" t="s">
        <v>112</v>
      </c>
      <c r="JYW118" s="70" t="str">
        <f>+VLOOKUP(JYX118,[4]FCSTSDV!$C$2:$T$20000,18,0)</f>
        <v>OLD) C-PAD</v>
      </c>
      <c r="JYX118" s="74" t="s">
        <v>112</v>
      </c>
      <c r="JYY118" s="70" t="str">
        <f>+VLOOKUP(JYZ118,[4]FCSTSDV!$C$2:$T$20000,18,0)</f>
        <v>OLD) C-PAD</v>
      </c>
      <c r="JYZ118" s="74" t="s">
        <v>112</v>
      </c>
      <c r="JZA118" s="70" t="str">
        <f>+VLOOKUP(JZB118,[4]FCSTSDV!$C$2:$T$20000,18,0)</f>
        <v>OLD) C-PAD</v>
      </c>
      <c r="JZB118" s="74" t="s">
        <v>112</v>
      </c>
      <c r="JZC118" s="70" t="str">
        <f>+VLOOKUP(JZD118,[4]FCSTSDV!$C$2:$T$20000,18,0)</f>
        <v>OLD) C-PAD</v>
      </c>
      <c r="JZD118" s="74" t="s">
        <v>112</v>
      </c>
      <c r="JZE118" s="70" t="str">
        <f>+VLOOKUP(JZF118,[4]FCSTSDV!$C$2:$T$20000,18,0)</f>
        <v>OLD) C-PAD</v>
      </c>
      <c r="JZF118" s="74" t="s">
        <v>112</v>
      </c>
      <c r="JZG118" s="70" t="str">
        <f>+VLOOKUP(JZH118,[4]FCSTSDV!$C$2:$T$20000,18,0)</f>
        <v>OLD) C-PAD</v>
      </c>
      <c r="JZH118" s="74" t="s">
        <v>112</v>
      </c>
      <c r="JZI118" s="70" t="str">
        <f>+VLOOKUP(JZJ118,[4]FCSTSDV!$C$2:$T$20000,18,0)</f>
        <v>OLD) C-PAD</v>
      </c>
      <c r="JZJ118" s="74" t="s">
        <v>112</v>
      </c>
      <c r="JZK118" s="70" t="str">
        <f>+VLOOKUP(JZL118,[4]FCSTSDV!$C$2:$T$20000,18,0)</f>
        <v>OLD) C-PAD</v>
      </c>
      <c r="JZL118" s="74" t="s">
        <v>112</v>
      </c>
      <c r="JZM118" s="70" t="str">
        <f>+VLOOKUP(JZN118,[4]FCSTSDV!$C$2:$T$20000,18,0)</f>
        <v>OLD) C-PAD</v>
      </c>
      <c r="JZN118" s="74" t="s">
        <v>112</v>
      </c>
      <c r="JZO118" s="70" t="str">
        <f>+VLOOKUP(JZP118,[4]FCSTSDV!$C$2:$T$20000,18,0)</f>
        <v>OLD) C-PAD</v>
      </c>
      <c r="JZP118" s="74" t="s">
        <v>112</v>
      </c>
      <c r="JZQ118" s="70" t="str">
        <f>+VLOOKUP(JZR118,[4]FCSTSDV!$C$2:$T$20000,18,0)</f>
        <v>OLD) C-PAD</v>
      </c>
      <c r="JZR118" s="74" t="s">
        <v>112</v>
      </c>
      <c r="JZS118" s="70" t="str">
        <f>+VLOOKUP(JZT118,[4]FCSTSDV!$C$2:$T$20000,18,0)</f>
        <v>OLD) C-PAD</v>
      </c>
      <c r="JZT118" s="74" t="s">
        <v>112</v>
      </c>
      <c r="JZU118" s="70" t="str">
        <f>+VLOOKUP(JZV118,[4]FCSTSDV!$C$2:$T$20000,18,0)</f>
        <v>OLD) C-PAD</v>
      </c>
      <c r="JZV118" s="74" t="s">
        <v>112</v>
      </c>
      <c r="JZW118" s="70" t="str">
        <f>+VLOOKUP(JZX118,[4]FCSTSDV!$C$2:$T$20000,18,0)</f>
        <v>OLD) C-PAD</v>
      </c>
      <c r="JZX118" s="74" t="s">
        <v>112</v>
      </c>
      <c r="JZY118" s="70" t="str">
        <f>+VLOOKUP(JZZ118,[4]FCSTSDV!$C$2:$T$20000,18,0)</f>
        <v>OLD) C-PAD</v>
      </c>
      <c r="JZZ118" s="74" t="s">
        <v>112</v>
      </c>
      <c r="KAA118" s="70" t="str">
        <f>+VLOOKUP(KAB118,[4]FCSTSDV!$C$2:$T$20000,18,0)</f>
        <v>OLD) C-PAD</v>
      </c>
      <c r="KAB118" s="74" t="s">
        <v>112</v>
      </c>
      <c r="KAC118" s="70" t="str">
        <f>+VLOOKUP(KAD118,[4]FCSTSDV!$C$2:$T$20000,18,0)</f>
        <v>OLD) C-PAD</v>
      </c>
      <c r="KAD118" s="74" t="s">
        <v>112</v>
      </c>
      <c r="KAE118" s="70" t="str">
        <f>+VLOOKUP(KAF118,[4]FCSTSDV!$C$2:$T$20000,18,0)</f>
        <v>OLD) C-PAD</v>
      </c>
      <c r="KAF118" s="74" t="s">
        <v>112</v>
      </c>
      <c r="KAG118" s="70" t="str">
        <f>+VLOOKUP(KAH118,[4]FCSTSDV!$C$2:$T$20000,18,0)</f>
        <v>OLD) C-PAD</v>
      </c>
      <c r="KAH118" s="74" t="s">
        <v>112</v>
      </c>
      <c r="KAI118" s="70" t="str">
        <f>+VLOOKUP(KAJ118,[4]FCSTSDV!$C$2:$T$20000,18,0)</f>
        <v>OLD) C-PAD</v>
      </c>
      <c r="KAJ118" s="74" t="s">
        <v>112</v>
      </c>
      <c r="KAK118" s="70" t="str">
        <f>+VLOOKUP(KAL118,[4]FCSTSDV!$C$2:$T$20000,18,0)</f>
        <v>OLD) C-PAD</v>
      </c>
      <c r="KAL118" s="74" t="s">
        <v>112</v>
      </c>
      <c r="KAM118" s="70" t="str">
        <f>+VLOOKUP(KAN118,[4]FCSTSDV!$C$2:$T$20000,18,0)</f>
        <v>OLD) C-PAD</v>
      </c>
      <c r="KAN118" s="74" t="s">
        <v>112</v>
      </c>
      <c r="KAO118" s="70" t="str">
        <f>+VLOOKUP(KAP118,[4]FCSTSDV!$C$2:$T$20000,18,0)</f>
        <v>OLD) C-PAD</v>
      </c>
      <c r="KAP118" s="74" t="s">
        <v>112</v>
      </c>
      <c r="KAQ118" s="70" t="str">
        <f>+VLOOKUP(KAR118,[4]FCSTSDV!$C$2:$T$20000,18,0)</f>
        <v>OLD) C-PAD</v>
      </c>
      <c r="KAR118" s="74" t="s">
        <v>112</v>
      </c>
      <c r="KAS118" s="70" t="str">
        <f>+VLOOKUP(KAT118,[4]FCSTSDV!$C$2:$T$20000,18,0)</f>
        <v>OLD) C-PAD</v>
      </c>
      <c r="KAT118" s="74" t="s">
        <v>112</v>
      </c>
      <c r="KAU118" s="70" t="str">
        <f>+VLOOKUP(KAV118,[4]FCSTSDV!$C$2:$T$20000,18,0)</f>
        <v>OLD) C-PAD</v>
      </c>
      <c r="KAV118" s="74" t="s">
        <v>112</v>
      </c>
      <c r="KAW118" s="70" t="str">
        <f>+VLOOKUP(KAX118,[4]FCSTSDV!$C$2:$T$20000,18,0)</f>
        <v>OLD) C-PAD</v>
      </c>
      <c r="KAX118" s="74" t="s">
        <v>112</v>
      </c>
      <c r="KAY118" s="70" t="str">
        <f>+VLOOKUP(KAZ118,[4]FCSTSDV!$C$2:$T$20000,18,0)</f>
        <v>OLD) C-PAD</v>
      </c>
      <c r="KAZ118" s="74" t="s">
        <v>112</v>
      </c>
      <c r="KBA118" s="70" t="str">
        <f>+VLOOKUP(KBB118,[4]FCSTSDV!$C$2:$T$20000,18,0)</f>
        <v>OLD) C-PAD</v>
      </c>
      <c r="KBB118" s="74" t="s">
        <v>112</v>
      </c>
      <c r="KBC118" s="70" t="str">
        <f>+VLOOKUP(KBD118,[4]FCSTSDV!$C$2:$T$20000,18,0)</f>
        <v>OLD) C-PAD</v>
      </c>
      <c r="KBD118" s="74" t="s">
        <v>112</v>
      </c>
      <c r="KBE118" s="70" t="str">
        <f>+VLOOKUP(KBF118,[4]FCSTSDV!$C$2:$T$20000,18,0)</f>
        <v>OLD) C-PAD</v>
      </c>
      <c r="KBF118" s="74" t="s">
        <v>112</v>
      </c>
      <c r="KBG118" s="70" t="str">
        <f>+VLOOKUP(KBH118,[4]FCSTSDV!$C$2:$T$20000,18,0)</f>
        <v>OLD) C-PAD</v>
      </c>
      <c r="KBH118" s="74" t="s">
        <v>112</v>
      </c>
      <c r="KBI118" s="70" t="str">
        <f>+VLOOKUP(KBJ118,[4]FCSTSDV!$C$2:$T$20000,18,0)</f>
        <v>OLD) C-PAD</v>
      </c>
      <c r="KBJ118" s="74" t="s">
        <v>112</v>
      </c>
      <c r="KBK118" s="70" t="str">
        <f>+VLOOKUP(KBL118,[4]FCSTSDV!$C$2:$T$20000,18,0)</f>
        <v>OLD) C-PAD</v>
      </c>
      <c r="KBL118" s="74" t="s">
        <v>112</v>
      </c>
      <c r="KBM118" s="70" t="str">
        <f>+VLOOKUP(KBN118,[4]FCSTSDV!$C$2:$T$20000,18,0)</f>
        <v>OLD) C-PAD</v>
      </c>
      <c r="KBN118" s="74" t="s">
        <v>112</v>
      </c>
      <c r="KBO118" s="70" t="str">
        <f>+VLOOKUP(KBP118,[4]FCSTSDV!$C$2:$T$20000,18,0)</f>
        <v>OLD) C-PAD</v>
      </c>
      <c r="KBP118" s="74" t="s">
        <v>112</v>
      </c>
      <c r="KBQ118" s="70" t="str">
        <f>+VLOOKUP(KBR118,[4]FCSTSDV!$C$2:$T$20000,18,0)</f>
        <v>OLD) C-PAD</v>
      </c>
      <c r="KBR118" s="74" t="s">
        <v>112</v>
      </c>
      <c r="KBS118" s="70" t="str">
        <f>+VLOOKUP(KBT118,[4]FCSTSDV!$C$2:$T$20000,18,0)</f>
        <v>OLD) C-PAD</v>
      </c>
      <c r="KBT118" s="74" t="s">
        <v>112</v>
      </c>
      <c r="KBU118" s="70" t="str">
        <f>+VLOOKUP(KBV118,[4]FCSTSDV!$C$2:$T$20000,18,0)</f>
        <v>OLD) C-PAD</v>
      </c>
      <c r="KBV118" s="74" t="s">
        <v>112</v>
      </c>
      <c r="KBW118" s="70" t="str">
        <f>+VLOOKUP(KBX118,[4]FCSTSDV!$C$2:$T$20000,18,0)</f>
        <v>OLD) C-PAD</v>
      </c>
      <c r="KBX118" s="74" t="s">
        <v>112</v>
      </c>
      <c r="KBY118" s="70" t="str">
        <f>+VLOOKUP(KBZ118,[4]FCSTSDV!$C$2:$T$20000,18,0)</f>
        <v>OLD) C-PAD</v>
      </c>
      <c r="KBZ118" s="74" t="s">
        <v>112</v>
      </c>
      <c r="KCA118" s="70" t="str">
        <f>+VLOOKUP(KCB118,[4]FCSTSDV!$C$2:$T$20000,18,0)</f>
        <v>OLD) C-PAD</v>
      </c>
      <c r="KCB118" s="74" t="s">
        <v>112</v>
      </c>
      <c r="KCC118" s="70" t="str">
        <f>+VLOOKUP(KCD118,[4]FCSTSDV!$C$2:$T$20000,18,0)</f>
        <v>OLD) C-PAD</v>
      </c>
      <c r="KCD118" s="74" t="s">
        <v>112</v>
      </c>
      <c r="KCE118" s="70" t="str">
        <f>+VLOOKUP(KCF118,[4]FCSTSDV!$C$2:$T$20000,18,0)</f>
        <v>OLD) C-PAD</v>
      </c>
      <c r="KCF118" s="74" t="s">
        <v>112</v>
      </c>
      <c r="KCG118" s="70" t="str">
        <f>+VLOOKUP(KCH118,[4]FCSTSDV!$C$2:$T$20000,18,0)</f>
        <v>OLD) C-PAD</v>
      </c>
      <c r="KCH118" s="74" t="s">
        <v>112</v>
      </c>
      <c r="KCI118" s="70" t="str">
        <f>+VLOOKUP(KCJ118,[4]FCSTSDV!$C$2:$T$20000,18,0)</f>
        <v>OLD) C-PAD</v>
      </c>
      <c r="KCJ118" s="74" t="s">
        <v>112</v>
      </c>
      <c r="KCK118" s="70" t="str">
        <f>+VLOOKUP(KCL118,[4]FCSTSDV!$C$2:$T$20000,18,0)</f>
        <v>OLD) C-PAD</v>
      </c>
      <c r="KCL118" s="74" t="s">
        <v>112</v>
      </c>
      <c r="KCM118" s="70" t="str">
        <f>+VLOOKUP(KCN118,[4]FCSTSDV!$C$2:$T$20000,18,0)</f>
        <v>OLD) C-PAD</v>
      </c>
      <c r="KCN118" s="74" t="s">
        <v>112</v>
      </c>
      <c r="KCO118" s="70" t="str">
        <f>+VLOOKUP(KCP118,[4]FCSTSDV!$C$2:$T$20000,18,0)</f>
        <v>OLD) C-PAD</v>
      </c>
      <c r="KCP118" s="74" t="s">
        <v>112</v>
      </c>
      <c r="KCQ118" s="70" t="str">
        <f>+VLOOKUP(KCR118,[4]FCSTSDV!$C$2:$T$20000,18,0)</f>
        <v>OLD) C-PAD</v>
      </c>
      <c r="KCR118" s="74" t="s">
        <v>112</v>
      </c>
      <c r="KCS118" s="70" t="str">
        <f>+VLOOKUP(KCT118,[4]FCSTSDV!$C$2:$T$20000,18,0)</f>
        <v>OLD) C-PAD</v>
      </c>
      <c r="KCT118" s="74" t="s">
        <v>112</v>
      </c>
      <c r="KCU118" s="70" t="str">
        <f>+VLOOKUP(KCV118,[4]FCSTSDV!$C$2:$T$20000,18,0)</f>
        <v>OLD) C-PAD</v>
      </c>
      <c r="KCV118" s="74" t="s">
        <v>112</v>
      </c>
      <c r="KCW118" s="70" t="str">
        <f>+VLOOKUP(KCX118,[4]FCSTSDV!$C$2:$T$20000,18,0)</f>
        <v>OLD) C-PAD</v>
      </c>
      <c r="KCX118" s="74" t="s">
        <v>112</v>
      </c>
      <c r="KCY118" s="70" t="str">
        <f>+VLOOKUP(KCZ118,[4]FCSTSDV!$C$2:$T$20000,18,0)</f>
        <v>OLD) C-PAD</v>
      </c>
      <c r="KCZ118" s="74" t="s">
        <v>112</v>
      </c>
      <c r="KDA118" s="70" t="str">
        <f>+VLOOKUP(KDB118,[4]FCSTSDV!$C$2:$T$20000,18,0)</f>
        <v>OLD) C-PAD</v>
      </c>
      <c r="KDB118" s="74" t="s">
        <v>112</v>
      </c>
      <c r="KDC118" s="70" t="str">
        <f>+VLOOKUP(KDD118,[4]FCSTSDV!$C$2:$T$20000,18,0)</f>
        <v>OLD) C-PAD</v>
      </c>
      <c r="KDD118" s="74" t="s">
        <v>112</v>
      </c>
      <c r="KDE118" s="70" t="str">
        <f>+VLOOKUP(KDF118,[4]FCSTSDV!$C$2:$T$20000,18,0)</f>
        <v>OLD) C-PAD</v>
      </c>
      <c r="KDF118" s="74" t="s">
        <v>112</v>
      </c>
      <c r="KDG118" s="70" t="str">
        <f>+VLOOKUP(KDH118,[4]FCSTSDV!$C$2:$T$20000,18,0)</f>
        <v>OLD) C-PAD</v>
      </c>
      <c r="KDH118" s="74" t="s">
        <v>112</v>
      </c>
      <c r="KDI118" s="70" t="str">
        <f>+VLOOKUP(KDJ118,[4]FCSTSDV!$C$2:$T$20000,18,0)</f>
        <v>OLD) C-PAD</v>
      </c>
      <c r="KDJ118" s="74" t="s">
        <v>112</v>
      </c>
      <c r="KDK118" s="70" t="str">
        <f>+VLOOKUP(KDL118,[4]FCSTSDV!$C$2:$T$20000,18,0)</f>
        <v>OLD) C-PAD</v>
      </c>
      <c r="KDL118" s="74" t="s">
        <v>112</v>
      </c>
      <c r="KDM118" s="70" t="str">
        <f>+VLOOKUP(KDN118,[4]FCSTSDV!$C$2:$T$20000,18,0)</f>
        <v>OLD) C-PAD</v>
      </c>
      <c r="KDN118" s="74" t="s">
        <v>112</v>
      </c>
      <c r="KDO118" s="70" t="str">
        <f>+VLOOKUP(KDP118,[4]FCSTSDV!$C$2:$T$20000,18,0)</f>
        <v>OLD) C-PAD</v>
      </c>
      <c r="KDP118" s="74" t="s">
        <v>112</v>
      </c>
      <c r="KDQ118" s="70" t="str">
        <f>+VLOOKUP(KDR118,[4]FCSTSDV!$C$2:$T$20000,18,0)</f>
        <v>OLD) C-PAD</v>
      </c>
      <c r="KDR118" s="74" t="s">
        <v>112</v>
      </c>
      <c r="KDS118" s="70" t="str">
        <f>+VLOOKUP(KDT118,[4]FCSTSDV!$C$2:$T$20000,18,0)</f>
        <v>OLD) C-PAD</v>
      </c>
      <c r="KDT118" s="74" t="s">
        <v>112</v>
      </c>
      <c r="KDU118" s="70" t="str">
        <f>+VLOOKUP(KDV118,[4]FCSTSDV!$C$2:$T$20000,18,0)</f>
        <v>OLD) C-PAD</v>
      </c>
      <c r="KDV118" s="74" t="s">
        <v>112</v>
      </c>
      <c r="KDW118" s="70" t="str">
        <f>+VLOOKUP(KDX118,[4]FCSTSDV!$C$2:$T$20000,18,0)</f>
        <v>OLD) C-PAD</v>
      </c>
      <c r="KDX118" s="74" t="s">
        <v>112</v>
      </c>
      <c r="KDY118" s="70" t="str">
        <f>+VLOOKUP(KDZ118,[4]FCSTSDV!$C$2:$T$20000,18,0)</f>
        <v>OLD) C-PAD</v>
      </c>
      <c r="KDZ118" s="74" t="s">
        <v>112</v>
      </c>
      <c r="KEA118" s="70" t="str">
        <f>+VLOOKUP(KEB118,[4]FCSTSDV!$C$2:$T$20000,18,0)</f>
        <v>OLD) C-PAD</v>
      </c>
      <c r="KEB118" s="74" t="s">
        <v>112</v>
      </c>
      <c r="KEC118" s="70" t="str">
        <f>+VLOOKUP(KED118,[4]FCSTSDV!$C$2:$T$20000,18,0)</f>
        <v>OLD) C-PAD</v>
      </c>
      <c r="KED118" s="74" t="s">
        <v>112</v>
      </c>
      <c r="KEE118" s="70" t="str">
        <f>+VLOOKUP(KEF118,[4]FCSTSDV!$C$2:$T$20000,18,0)</f>
        <v>OLD) C-PAD</v>
      </c>
      <c r="KEF118" s="74" t="s">
        <v>112</v>
      </c>
      <c r="KEG118" s="70" t="str">
        <f>+VLOOKUP(KEH118,[4]FCSTSDV!$C$2:$T$20000,18,0)</f>
        <v>OLD) C-PAD</v>
      </c>
      <c r="KEH118" s="74" t="s">
        <v>112</v>
      </c>
      <c r="KEI118" s="70" t="str">
        <f>+VLOOKUP(KEJ118,[4]FCSTSDV!$C$2:$T$20000,18,0)</f>
        <v>OLD) C-PAD</v>
      </c>
      <c r="KEJ118" s="74" t="s">
        <v>112</v>
      </c>
      <c r="KEK118" s="70" t="str">
        <f>+VLOOKUP(KEL118,[4]FCSTSDV!$C$2:$T$20000,18,0)</f>
        <v>OLD) C-PAD</v>
      </c>
      <c r="KEL118" s="74" t="s">
        <v>112</v>
      </c>
      <c r="KEM118" s="70" t="str">
        <f>+VLOOKUP(KEN118,[4]FCSTSDV!$C$2:$T$20000,18,0)</f>
        <v>OLD) C-PAD</v>
      </c>
      <c r="KEN118" s="74" t="s">
        <v>112</v>
      </c>
      <c r="KEO118" s="70" t="str">
        <f>+VLOOKUP(KEP118,[4]FCSTSDV!$C$2:$T$20000,18,0)</f>
        <v>OLD) C-PAD</v>
      </c>
      <c r="KEP118" s="74" t="s">
        <v>112</v>
      </c>
      <c r="KEQ118" s="70" t="str">
        <f>+VLOOKUP(KER118,[4]FCSTSDV!$C$2:$T$20000,18,0)</f>
        <v>OLD) C-PAD</v>
      </c>
      <c r="KER118" s="74" t="s">
        <v>112</v>
      </c>
      <c r="KES118" s="70" t="str">
        <f>+VLOOKUP(KET118,[4]FCSTSDV!$C$2:$T$20000,18,0)</f>
        <v>OLD) C-PAD</v>
      </c>
      <c r="KET118" s="74" t="s">
        <v>112</v>
      </c>
      <c r="KEU118" s="70" t="str">
        <f>+VLOOKUP(KEV118,[4]FCSTSDV!$C$2:$T$20000,18,0)</f>
        <v>OLD) C-PAD</v>
      </c>
      <c r="KEV118" s="74" t="s">
        <v>112</v>
      </c>
      <c r="KEW118" s="70" t="str">
        <f>+VLOOKUP(KEX118,[4]FCSTSDV!$C$2:$T$20000,18,0)</f>
        <v>OLD) C-PAD</v>
      </c>
      <c r="KEX118" s="74" t="s">
        <v>112</v>
      </c>
      <c r="KEY118" s="70" t="str">
        <f>+VLOOKUP(KEZ118,[4]FCSTSDV!$C$2:$T$20000,18,0)</f>
        <v>OLD) C-PAD</v>
      </c>
      <c r="KEZ118" s="74" t="s">
        <v>112</v>
      </c>
      <c r="KFA118" s="70" t="str">
        <f>+VLOOKUP(KFB118,[4]FCSTSDV!$C$2:$T$20000,18,0)</f>
        <v>OLD) C-PAD</v>
      </c>
      <c r="KFB118" s="74" t="s">
        <v>112</v>
      </c>
      <c r="KFC118" s="70" t="str">
        <f>+VLOOKUP(KFD118,[4]FCSTSDV!$C$2:$T$20000,18,0)</f>
        <v>OLD) C-PAD</v>
      </c>
      <c r="KFD118" s="74" t="s">
        <v>112</v>
      </c>
      <c r="KFE118" s="70" t="str">
        <f>+VLOOKUP(KFF118,[4]FCSTSDV!$C$2:$T$20000,18,0)</f>
        <v>OLD) C-PAD</v>
      </c>
      <c r="KFF118" s="74" t="s">
        <v>112</v>
      </c>
      <c r="KFG118" s="70" t="str">
        <f>+VLOOKUP(KFH118,[4]FCSTSDV!$C$2:$T$20000,18,0)</f>
        <v>OLD) C-PAD</v>
      </c>
      <c r="KFH118" s="74" t="s">
        <v>112</v>
      </c>
      <c r="KFI118" s="70" t="str">
        <f>+VLOOKUP(KFJ118,[4]FCSTSDV!$C$2:$T$20000,18,0)</f>
        <v>OLD) C-PAD</v>
      </c>
      <c r="KFJ118" s="74" t="s">
        <v>112</v>
      </c>
      <c r="KFK118" s="70" t="str">
        <f>+VLOOKUP(KFL118,[4]FCSTSDV!$C$2:$T$20000,18,0)</f>
        <v>OLD) C-PAD</v>
      </c>
      <c r="KFL118" s="74" t="s">
        <v>112</v>
      </c>
      <c r="KFM118" s="70" t="str">
        <f>+VLOOKUP(KFN118,[4]FCSTSDV!$C$2:$T$20000,18,0)</f>
        <v>OLD) C-PAD</v>
      </c>
      <c r="KFN118" s="74" t="s">
        <v>112</v>
      </c>
      <c r="KFO118" s="70" t="str">
        <f>+VLOOKUP(KFP118,[4]FCSTSDV!$C$2:$T$20000,18,0)</f>
        <v>OLD) C-PAD</v>
      </c>
      <c r="KFP118" s="74" t="s">
        <v>112</v>
      </c>
      <c r="KFQ118" s="70" t="str">
        <f>+VLOOKUP(KFR118,[4]FCSTSDV!$C$2:$T$20000,18,0)</f>
        <v>OLD) C-PAD</v>
      </c>
      <c r="KFR118" s="74" t="s">
        <v>112</v>
      </c>
      <c r="KFS118" s="70" t="str">
        <f>+VLOOKUP(KFT118,[4]FCSTSDV!$C$2:$T$20000,18,0)</f>
        <v>OLD) C-PAD</v>
      </c>
      <c r="KFT118" s="74" t="s">
        <v>112</v>
      </c>
      <c r="KFU118" s="70" t="str">
        <f>+VLOOKUP(KFV118,[4]FCSTSDV!$C$2:$T$20000,18,0)</f>
        <v>OLD) C-PAD</v>
      </c>
      <c r="KFV118" s="74" t="s">
        <v>112</v>
      </c>
      <c r="KFW118" s="70" t="str">
        <f>+VLOOKUP(KFX118,[4]FCSTSDV!$C$2:$T$20000,18,0)</f>
        <v>OLD) C-PAD</v>
      </c>
      <c r="KFX118" s="74" t="s">
        <v>112</v>
      </c>
      <c r="KFY118" s="70" t="str">
        <f>+VLOOKUP(KFZ118,[4]FCSTSDV!$C$2:$T$20000,18,0)</f>
        <v>OLD) C-PAD</v>
      </c>
      <c r="KFZ118" s="74" t="s">
        <v>112</v>
      </c>
      <c r="KGA118" s="70" t="str">
        <f>+VLOOKUP(KGB118,[4]FCSTSDV!$C$2:$T$20000,18,0)</f>
        <v>OLD) C-PAD</v>
      </c>
      <c r="KGB118" s="74" t="s">
        <v>112</v>
      </c>
      <c r="KGC118" s="70" t="str">
        <f>+VLOOKUP(KGD118,[4]FCSTSDV!$C$2:$T$20000,18,0)</f>
        <v>OLD) C-PAD</v>
      </c>
      <c r="KGD118" s="74" t="s">
        <v>112</v>
      </c>
      <c r="KGE118" s="70" t="str">
        <f>+VLOOKUP(KGF118,[4]FCSTSDV!$C$2:$T$20000,18,0)</f>
        <v>OLD) C-PAD</v>
      </c>
      <c r="KGF118" s="74" t="s">
        <v>112</v>
      </c>
      <c r="KGG118" s="70" t="str">
        <f>+VLOOKUP(KGH118,[4]FCSTSDV!$C$2:$T$20000,18,0)</f>
        <v>OLD) C-PAD</v>
      </c>
      <c r="KGH118" s="74" t="s">
        <v>112</v>
      </c>
      <c r="KGI118" s="70" t="str">
        <f>+VLOOKUP(KGJ118,[4]FCSTSDV!$C$2:$T$20000,18,0)</f>
        <v>OLD) C-PAD</v>
      </c>
      <c r="KGJ118" s="74" t="s">
        <v>112</v>
      </c>
      <c r="KGK118" s="70" t="str">
        <f>+VLOOKUP(KGL118,[4]FCSTSDV!$C$2:$T$20000,18,0)</f>
        <v>OLD) C-PAD</v>
      </c>
      <c r="KGL118" s="74" t="s">
        <v>112</v>
      </c>
      <c r="KGM118" s="70" t="str">
        <f>+VLOOKUP(KGN118,[4]FCSTSDV!$C$2:$T$20000,18,0)</f>
        <v>OLD) C-PAD</v>
      </c>
      <c r="KGN118" s="74" t="s">
        <v>112</v>
      </c>
      <c r="KGO118" s="70" t="str">
        <f>+VLOOKUP(KGP118,[4]FCSTSDV!$C$2:$T$20000,18,0)</f>
        <v>OLD) C-PAD</v>
      </c>
      <c r="KGP118" s="74" t="s">
        <v>112</v>
      </c>
      <c r="KGQ118" s="70" t="str">
        <f>+VLOOKUP(KGR118,[4]FCSTSDV!$C$2:$T$20000,18,0)</f>
        <v>OLD) C-PAD</v>
      </c>
      <c r="KGR118" s="74" t="s">
        <v>112</v>
      </c>
      <c r="KGS118" s="70" t="str">
        <f>+VLOOKUP(KGT118,[4]FCSTSDV!$C$2:$T$20000,18,0)</f>
        <v>OLD) C-PAD</v>
      </c>
      <c r="KGT118" s="74" t="s">
        <v>112</v>
      </c>
      <c r="KGU118" s="70" t="str">
        <f>+VLOOKUP(KGV118,[4]FCSTSDV!$C$2:$T$20000,18,0)</f>
        <v>OLD) C-PAD</v>
      </c>
      <c r="KGV118" s="74" t="s">
        <v>112</v>
      </c>
      <c r="KGW118" s="70" t="str">
        <f>+VLOOKUP(KGX118,[4]FCSTSDV!$C$2:$T$20000,18,0)</f>
        <v>OLD) C-PAD</v>
      </c>
      <c r="KGX118" s="74" t="s">
        <v>112</v>
      </c>
      <c r="KGY118" s="70" t="str">
        <f>+VLOOKUP(KGZ118,[4]FCSTSDV!$C$2:$T$20000,18,0)</f>
        <v>OLD) C-PAD</v>
      </c>
      <c r="KGZ118" s="74" t="s">
        <v>112</v>
      </c>
      <c r="KHA118" s="70" t="str">
        <f>+VLOOKUP(KHB118,[4]FCSTSDV!$C$2:$T$20000,18,0)</f>
        <v>OLD) C-PAD</v>
      </c>
      <c r="KHB118" s="74" t="s">
        <v>112</v>
      </c>
      <c r="KHC118" s="70" t="str">
        <f>+VLOOKUP(KHD118,[4]FCSTSDV!$C$2:$T$20000,18,0)</f>
        <v>OLD) C-PAD</v>
      </c>
      <c r="KHD118" s="74" t="s">
        <v>112</v>
      </c>
      <c r="KHE118" s="70" t="str">
        <f>+VLOOKUP(KHF118,[4]FCSTSDV!$C$2:$T$20000,18,0)</f>
        <v>OLD) C-PAD</v>
      </c>
      <c r="KHF118" s="74" t="s">
        <v>112</v>
      </c>
      <c r="KHG118" s="70" t="str">
        <f>+VLOOKUP(KHH118,[4]FCSTSDV!$C$2:$T$20000,18,0)</f>
        <v>OLD) C-PAD</v>
      </c>
      <c r="KHH118" s="74" t="s">
        <v>112</v>
      </c>
      <c r="KHI118" s="70" t="str">
        <f>+VLOOKUP(KHJ118,[4]FCSTSDV!$C$2:$T$20000,18,0)</f>
        <v>OLD) C-PAD</v>
      </c>
      <c r="KHJ118" s="74" t="s">
        <v>112</v>
      </c>
      <c r="KHK118" s="70" t="str">
        <f>+VLOOKUP(KHL118,[4]FCSTSDV!$C$2:$T$20000,18,0)</f>
        <v>OLD) C-PAD</v>
      </c>
      <c r="KHL118" s="74" t="s">
        <v>112</v>
      </c>
      <c r="KHM118" s="70" t="str">
        <f>+VLOOKUP(KHN118,[4]FCSTSDV!$C$2:$T$20000,18,0)</f>
        <v>OLD) C-PAD</v>
      </c>
      <c r="KHN118" s="74" t="s">
        <v>112</v>
      </c>
      <c r="KHO118" s="70" t="str">
        <f>+VLOOKUP(KHP118,[4]FCSTSDV!$C$2:$T$20000,18,0)</f>
        <v>OLD) C-PAD</v>
      </c>
      <c r="KHP118" s="74" t="s">
        <v>112</v>
      </c>
      <c r="KHQ118" s="70" t="str">
        <f>+VLOOKUP(KHR118,[4]FCSTSDV!$C$2:$T$20000,18,0)</f>
        <v>OLD) C-PAD</v>
      </c>
      <c r="KHR118" s="74" t="s">
        <v>112</v>
      </c>
      <c r="KHS118" s="70" t="str">
        <f>+VLOOKUP(KHT118,[4]FCSTSDV!$C$2:$T$20000,18,0)</f>
        <v>OLD) C-PAD</v>
      </c>
      <c r="KHT118" s="74" t="s">
        <v>112</v>
      </c>
      <c r="KHU118" s="70" t="str">
        <f>+VLOOKUP(KHV118,[4]FCSTSDV!$C$2:$T$20000,18,0)</f>
        <v>OLD) C-PAD</v>
      </c>
      <c r="KHV118" s="74" t="s">
        <v>112</v>
      </c>
      <c r="KHW118" s="70" t="str">
        <f>+VLOOKUP(KHX118,[4]FCSTSDV!$C$2:$T$20000,18,0)</f>
        <v>OLD) C-PAD</v>
      </c>
      <c r="KHX118" s="74" t="s">
        <v>112</v>
      </c>
      <c r="KHY118" s="70" t="str">
        <f>+VLOOKUP(KHZ118,[4]FCSTSDV!$C$2:$T$20000,18,0)</f>
        <v>OLD) C-PAD</v>
      </c>
      <c r="KHZ118" s="74" t="s">
        <v>112</v>
      </c>
      <c r="KIA118" s="70" t="str">
        <f>+VLOOKUP(KIB118,[4]FCSTSDV!$C$2:$T$20000,18,0)</f>
        <v>OLD) C-PAD</v>
      </c>
      <c r="KIB118" s="74" t="s">
        <v>112</v>
      </c>
      <c r="KIC118" s="70" t="str">
        <f>+VLOOKUP(KID118,[4]FCSTSDV!$C$2:$T$20000,18,0)</f>
        <v>OLD) C-PAD</v>
      </c>
      <c r="KID118" s="74" t="s">
        <v>112</v>
      </c>
      <c r="KIE118" s="70" t="str">
        <f>+VLOOKUP(KIF118,[4]FCSTSDV!$C$2:$T$20000,18,0)</f>
        <v>OLD) C-PAD</v>
      </c>
      <c r="KIF118" s="74" t="s">
        <v>112</v>
      </c>
      <c r="KIG118" s="70" t="str">
        <f>+VLOOKUP(KIH118,[4]FCSTSDV!$C$2:$T$20000,18,0)</f>
        <v>OLD) C-PAD</v>
      </c>
      <c r="KIH118" s="74" t="s">
        <v>112</v>
      </c>
      <c r="KII118" s="70" t="str">
        <f>+VLOOKUP(KIJ118,[4]FCSTSDV!$C$2:$T$20000,18,0)</f>
        <v>OLD) C-PAD</v>
      </c>
      <c r="KIJ118" s="74" t="s">
        <v>112</v>
      </c>
      <c r="KIK118" s="70" t="str">
        <f>+VLOOKUP(KIL118,[4]FCSTSDV!$C$2:$T$20000,18,0)</f>
        <v>OLD) C-PAD</v>
      </c>
      <c r="KIL118" s="74" t="s">
        <v>112</v>
      </c>
      <c r="KIM118" s="70" t="str">
        <f>+VLOOKUP(KIN118,[4]FCSTSDV!$C$2:$T$20000,18,0)</f>
        <v>OLD) C-PAD</v>
      </c>
      <c r="KIN118" s="74" t="s">
        <v>112</v>
      </c>
      <c r="KIO118" s="70" t="str">
        <f>+VLOOKUP(KIP118,[4]FCSTSDV!$C$2:$T$20000,18,0)</f>
        <v>OLD) C-PAD</v>
      </c>
      <c r="KIP118" s="74" t="s">
        <v>112</v>
      </c>
      <c r="KIQ118" s="70" t="str">
        <f>+VLOOKUP(KIR118,[4]FCSTSDV!$C$2:$T$20000,18,0)</f>
        <v>OLD) C-PAD</v>
      </c>
      <c r="KIR118" s="74" t="s">
        <v>112</v>
      </c>
      <c r="KIS118" s="70" t="str">
        <f>+VLOOKUP(KIT118,[4]FCSTSDV!$C$2:$T$20000,18,0)</f>
        <v>OLD) C-PAD</v>
      </c>
      <c r="KIT118" s="74" t="s">
        <v>112</v>
      </c>
      <c r="KIU118" s="70" t="str">
        <f>+VLOOKUP(KIV118,[4]FCSTSDV!$C$2:$T$20000,18,0)</f>
        <v>OLD) C-PAD</v>
      </c>
      <c r="KIV118" s="74" t="s">
        <v>112</v>
      </c>
      <c r="KIW118" s="70" t="str">
        <f>+VLOOKUP(KIX118,[4]FCSTSDV!$C$2:$T$20000,18,0)</f>
        <v>OLD) C-PAD</v>
      </c>
      <c r="KIX118" s="74" t="s">
        <v>112</v>
      </c>
      <c r="KIY118" s="70" t="str">
        <f>+VLOOKUP(KIZ118,[4]FCSTSDV!$C$2:$T$20000,18,0)</f>
        <v>OLD) C-PAD</v>
      </c>
      <c r="KIZ118" s="74" t="s">
        <v>112</v>
      </c>
      <c r="KJA118" s="70" t="str">
        <f>+VLOOKUP(KJB118,[4]FCSTSDV!$C$2:$T$20000,18,0)</f>
        <v>OLD) C-PAD</v>
      </c>
      <c r="KJB118" s="74" t="s">
        <v>112</v>
      </c>
      <c r="KJC118" s="70" t="str">
        <f>+VLOOKUP(KJD118,[4]FCSTSDV!$C$2:$T$20000,18,0)</f>
        <v>OLD) C-PAD</v>
      </c>
      <c r="KJD118" s="74" t="s">
        <v>112</v>
      </c>
      <c r="KJE118" s="70" t="str">
        <f>+VLOOKUP(KJF118,[4]FCSTSDV!$C$2:$T$20000,18,0)</f>
        <v>OLD) C-PAD</v>
      </c>
      <c r="KJF118" s="74" t="s">
        <v>112</v>
      </c>
      <c r="KJG118" s="70" t="str">
        <f>+VLOOKUP(KJH118,[4]FCSTSDV!$C$2:$T$20000,18,0)</f>
        <v>OLD) C-PAD</v>
      </c>
      <c r="KJH118" s="74" t="s">
        <v>112</v>
      </c>
      <c r="KJI118" s="70" t="str">
        <f>+VLOOKUP(KJJ118,[4]FCSTSDV!$C$2:$T$20000,18,0)</f>
        <v>OLD) C-PAD</v>
      </c>
      <c r="KJJ118" s="74" t="s">
        <v>112</v>
      </c>
      <c r="KJK118" s="70" t="str">
        <f>+VLOOKUP(KJL118,[4]FCSTSDV!$C$2:$T$20000,18,0)</f>
        <v>OLD) C-PAD</v>
      </c>
      <c r="KJL118" s="74" t="s">
        <v>112</v>
      </c>
      <c r="KJM118" s="70" t="str">
        <f>+VLOOKUP(KJN118,[4]FCSTSDV!$C$2:$T$20000,18,0)</f>
        <v>OLD) C-PAD</v>
      </c>
      <c r="KJN118" s="74" t="s">
        <v>112</v>
      </c>
      <c r="KJO118" s="70" t="str">
        <f>+VLOOKUP(KJP118,[4]FCSTSDV!$C$2:$T$20000,18,0)</f>
        <v>OLD) C-PAD</v>
      </c>
      <c r="KJP118" s="74" t="s">
        <v>112</v>
      </c>
      <c r="KJQ118" s="70" t="str">
        <f>+VLOOKUP(KJR118,[4]FCSTSDV!$C$2:$T$20000,18,0)</f>
        <v>OLD) C-PAD</v>
      </c>
      <c r="KJR118" s="74" t="s">
        <v>112</v>
      </c>
      <c r="KJS118" s="70" t="str">
        <f>+VLOOKUP(KJT118,[4]FCSTSDV!$C$2:$T$20000,18,0)</f>
        <v>OLD) C-PAD</v>
      </c>
      <c r="KJT118" s="74" t="s">
        <v>112</v>
      </c>
      <c r="KJU118" s="70" t="str">
        <f>+VLOOKUP(KJV118,[4]FCSTSDV!$C$2:$T$20000,18,0)</f>
        <v>OLD) C-PAD</v>
      </c>
      <c r="KJV118" s="74" t="s">
        <v>112</v>
      </c>
      <c r="KJW118" s="70" t="str">
        <f>+VLOOKUP(KJX118,[4]FCSTSDV!$C$2:$T$20000,18,0)</f>
        <v>OLD) C-PAD</v>
      </c>
      <c r="KJX118" s="74" t="s">
        <v>112</v>
      </c>
      <c r="KJY118" s="70" t="str">
        <f>+VLOOKUP(KJZ118,[4]FCSTSDV!$C$2:$T$20000,18,0)</f>
        <v>OLD) C-PAD</v>
      </c>
      <c r="KJZ118" s="74" t="s">
        <v>112</v>
      </c>
      <c r="KKA118" s="70" t="str">
        <f>+VLOOKUP(KKB118,[4]FCSTSDV!$C$2:$T$20000,18,0)</f>
        <v>OLD) C-PAD</v>
      </c>
      <c r="KKB118" s="74" t="s">
        <v>112</v>
      </c>
      <c r="KKC118" s="70" t="str">
        <f>+VLOOKUP(KKD118,[4]FCSTSDV!$C$2:$T$20000,18,0)</f>
        <v>OLD) C-PAD</v>
      </c>
      <c r="KKD118" s="74" t="s">
        <v>112</v>
      </c>
      <c r="KKE118" s="70" t="str">
        <f>+VLOOKUP(KKF118,[4]FCSTSDV!$C$2:$T$20000,18,0)</f>
        <v>OLD) C-PAD</v>
      </c>
      <c r="KKF118" s="74" t="s">
        <v>112</v>
      </c>
      <c r="KKG118" s="70" t="str">
        <f>+VLOOKUP(KKH118,[4]FCSTSDV!$C$2:$T$20000,18,0)</f>
        <v>OLD) C-PAD</v>
      </c>
      <c r="KKH118" s="74" t="s">
        <v>112</v>
      </c>
      <c r="KKI118" s="70" t="str">
        <f>+VLOOKUP(KKJ118,[4]FCSTSDV!$C$2:$T$20000,18,0)</f>
        <v>OLD) C-PAD</v>
      </c>
      <c r="KKJ118" s="74" t="s">
        <v>112</v>
      </c>
      <c r="KKK118" s="70" t="str">
        <f>+VLOOKUP(KKL118,[4]FCSTSDV!$C$2:$T$20000,18,0)</f>
        <v>OLD) C-PAD</v>
      </c>
      <c r="KKL118" s="74" t="s">
        <v>112</v>
      </c>
      <c r="KKM118" s="70" t="str">
        <f>+VLOOKUP(KKN118,[4]FCSTSDV!$C$2:$T$20000,18,0)</f>
        <v>OLD) C-PAD</v>
      </c>
      <c r="KKN118" s="74" t="s">
        <v>112</v>
      </c>
      <c r="KKO118" s="70" t="str">
        <f>+VLOOKUP(KKP118,[4]FCSTSDV!$C$2:$T$20000,18,0)</f>
        <v>OLD) C-PAD</v>
      </c>
      <c r="KKP118" s="74" t="s">
        <v>112</v>
      </c>
      <c r="KKQ118" s="70" t="str">
        <f>+VLOOKUP(KKR118,[4]FCSTSDV!$C$2:$T$20000,18,0)</f>
        <v>OLD) C-PAD</v>
      </c>
      <c r="KKR118" s="74" t="s">
        <v>112</v>
      </c>
      <c r="KKS118" s="70" t="str">
        <f>+VLOOKUP(KKT118,[4]FCSTSDV!$C$2:$T$20000,18,0)</f>
        <v>OLD) C-PAD</v>
      </c>
      <c r="KKT118" s="74" t="s">
        <v>112</v>
      </c>
      <c r="KKU118" s="70" t="str">
        <f>+VLOOKUP(KKV118,[4]FCSTSDV!$C$2:$T$20000,18,0)</f>
        <v>OLD) C-PAD</v>
      </c>
      <c r="KKV118" s="74" t="s">
        <v>112</v>
      </c>
      <c r="KKW118" s="70" t="str">
        <f>+VLOOKUP(KKX118,[4]FCSTSDV!$C$2:$T$20000,18,0)</f>
        <v>OLD) C-PAD</v>
      </c>
      <c r="KKX118" s="74" t="s">
        <v>112</v>
      </c>
      <c r="KKY118" s="70" t="str">
        <f>+VLOOKUP(KKZ118,[4]FCSTSDV!$C$2:$T$20000,18,0)</f>
        <v>OLD) C-PAD</v>
      </c>
      <c r="KKZ118" s="74" t="s">
        <v>112</v>
      </c>
      <c r="KLA118" s="70" t="str">
        <f>+VLOOKUP(KLB118,[4]FCSTSDV!$C$2:$T$20000,18,0)</f>
        <v>OLD) C-PAD</v>
      </c>
      <c r="KLB118" s="74" t="s">
        <v>112</v>
      </c>
      <c r="KLC118" s="70" t="str">
        <f>+VLOOKUP(KLD118,[4]FCSTSDV!$C$2:$T$20000,18,0)</f>
        <v>OLD) C-PAD</v>
      </c>
      <c r="KLD118" s="74" t="s">
        <v>112</v>
      </c>
      <c r="KLE118" s="70" t="str">
        <f>+VLOOKUP(KLF118,[4]FCSTSDV!$C$2:$T$20000,18,0)</f>
        <v>OLD) C-PAD</v>
      </c>
      <c r="KLF118" s="74" t="s">
        <v>112</v>
      </c>
      <c r="KLG118" s="70" t="str">
        <f>+VLOOKUP(KLH118,[4]FCSTSDV!$C$2:$T$20000,18,0)</f>
        <v>OLD) C-PAD</v>
      </c>
      <c r="KLH118" s="74" t="s">
        <v>112</v>
      </c>
      <c r="KLI118" s="70" t="str">
        <f>+VLOOKUP(KLJ118,[4]FCSTSDV!$C$2:$T$20000,18,0)</f>
        <v>OLD) C-PAD</v>
      </c>
      <c r="KLJ118" s="74" t="s">
        <v>112</v>
      </c>
      <c r="KLK118" s="70" t="str">
        <f>+VLOOKUP(KLL118,[4]FCSTSDV!$C$2:$T$20000,18,0)</f>
        <v>OLD) C-PAD</v>
      </c>
      <c r="KLL118" s="74" t="s">
        <v>112</v>
      </c>
      <c r="KLM118" s="70" t="str">
        <f>+VLOOKUP(KLN118,[4]FCSTSDV!$C$2:$T$20000,18,0)</f>
        <v>OLD) C-PAD</v>
      </c>
      <c r="KLN118" s="74" t="s">
        <v>112</v>
      </c>
      <c r="KLO118" s="70" t="str">
        <f>+VLOOKUP(KLP118,[4]FCSTSDV!$C$2:$T$20000,18,0)</f>
        <v>OLD) C-PAD</v>
      </c>
      <c r="KLP118" s="74" t="s">
        <v>112</v>
      </c>
      <c r="KLQ118" s="70" t="str">
        <f>+VLOOKUP(KLR118,[4]FCSTSDV!$C$2:$T$20000,18,0)</f>
        <v>OLD) C-PAD</v>
      </c>
      <c r="KLR118" s="74" t="s">
        <v>112</v>
      </c>
      <c r="KLS118" s="70" t="str">
        <f>+VLOOKUP(KLT118,[4]FCSTSDV!$C$2:$T$20000,18,0)</f>
        <v>OLD) C-PAD</v>
      </c>
      <c r="KLT118" s="74" t="s">
        <v>112</v>
      </c>
      <c r="KLU118" s="70" t="str">
        <f>+VLOOKUP(KLV118,[4]FCSTSDV!$C$2:$T$20000,18,0)</f>
        <v>OLD) C-PAD</v>
      </c>
      <c r="KLV118" s="74" t="s">
        <v>112</v>
      </c>
      <c r="KLW118" s="70" t="str">
        <f>+VLOOKUP(KLX118,[4]FCSTSDV!$C$2:$T$20000,18,0)</f>
        <v>OLD) C-PAD</v>
      </c>
      <c r="KLX118" s="74" t="s">
        <v>112</v>
      </c>
      <c r="KLY118" s="70" t="str">
        <f>+VLOOKUP(KLZ118,[4]FCSTSDV!$C$2:$T$20000,18,0)</f>
        <v>OLD) C-PAD</v>
      </c>
      <c r="KLZ118" s="74" t="s">
        <v>112</v>
      </c>
      <c r="KMA118" s="70" t="str">
        <f>+VLOOKUP(KMB118,[4]FCSTSDV!$C$2:$T$20000,18,0)</f>
        <v>OLD) C-PAD</v>
      </c>
      <c r="KMB118" s="74" t="s">
        <v>112</v>
      </c>
      <c r="KMC118" s="70" t="str">
        <f>+VLOOKUP(KMD118,[4]FCSTSDV!$C$2:$T$20000,18,0)</f>
        <v>OLD) C-PAD</v>
      </c>
      <c r="KMD118" s="74" t="s">
        <v>112</v>
      </c>
      <c r="KME118" s="70" t="str">
        <f>+VLOOKUP(KMF118,[4]FCSTSDV!$C$2:$T$20000,18,0)</f>
        <v>OLD) C-PAD</v>
      </c>
      <c r="KMF118" s="74" t="s">
        <v>112</v>
      </c>
      <c r="KMG118" s="70" t="str">
        <f>+VLOOKUP(KMH118,[4]FCSTSDV!$C$2:$T$20000,18,0)</f>
        <v>OLD) C-PAD</v>
      </c>
      <c r="KMH118" s="74" t="s">
        <v>112</v>
      </c>
      <c r="KMI118" s="70" t="str">
        <f>+VLOOKUP(KMJ118,[4]FCSTSDV!$C$2:$T$20000,18,0)</f>
        <v>OLD) C-PAD</v>
      </c>
      <c r="KMJ118" s="74" t="s">
        <v>112</v>
      </c>
      <c r="KMK118" s="70" t="str">
        <f>+VLOOKUP(KML118,[4]FCSTSDV!$C$2:$T$20000,18,0)</f>
        <v>OLD) C-PAD</v>
      </c>
      <c r="KML118" s="74" t="s">
        <v>112</v>
      </c>
      <c r="KMM118" s="70" t="str">
        <f>+VLOOKUP(KMN118,[4]FCSTSDV!$C$2:$T$20000,18,0)</f>
        <v>OLD) C-PAD</v>
      </c>
      <c r="KMN118" s="74" t="s">
        <v>112</v>
      </c>
      <c r="KMO118" s="70" t="str">
        <f>+VLOOKUP(KMP118,[4]FCSTSDV!$C$2:$T$20000,18,0)</f>
        <v>OLD) C-PAD</v>
      </c>
      <c r="KMP118" s="74" t="s">
        <v>112</v>
      </c>
      <c r="KMQ118" s="70" t="str">
        <f>+VLOOKUP(KMR118,[4]FCSTSDV!$C$2:$T$20000,18,0)</f>
        <v>OLD) C-PAD</v>
      </c>
      <c r="KMR118" s="74" t="s">
        <v>112</v>
      </c>
      <c r="KMS118" s="70" t="str">
        <f>+VLOOKUP(KMT118,[4]FCSTSDV!$C$2:$T$20000,18,0)</f>
        <v>OLD) C-PAD</v>
      </c>
      <c r="KMT118" s="74" t="s">
        <v>112</v>
      </c>
      <c r="KMU118" s="70" t="str">
        <f>+VLOOKUP(KMV118,[4]FCSTSDV!$C$2:$T$20000,18,0)</f>
        <v>OLD) C-PAD</v>
      </c>
      <c r="KMV118" s="74" t="s">
        <v>112</v>
      </c>
      <c r="KMW118" s="70" t="str">
        <f>+VLOOKUP(KMX118,[4]FCSTSDV!$C$2:$T$20000,18,0)</f>
        <v>OLD) C-PAD</v>
      </c>
      <c r="KMX118" s="74" t="s">
        <v>112</v>
      </c>
      <c r="KMY118" s="70" t="str">
        <f>+VLOOKUP(KMZ118,[4]FCSTSDV!$C$2:$T$20000,18,0)</f>
        <v>OLD) C-PAD</v>
      </c>
      <c r="KMZ118" s="74" t="s">
        <v>112</v>
      </c>
      <c r="KNA118" s="70" t="str">
        <f>+VLOOKUP(KNB118,[4]FCSTSDV!$C$2:$T$20000,18,0)</f>
        <v>OLD) C-PAD</v>
      </c>
      <c r="KNB118" s="74" t="s">
        <v>112</v>
      </c>
      <c r="KNC118" s="70" t="str">
        <f>+VLOOKUP(KND118,[4]FCSTSDV!$C$2:$T$20000,18,0)</f>
        <v>OLD) C-PAD</v>
      </c>
      <c r="KND118" s="74" t="s">
        <v>112</v>
      </c>
      <c r="KNE118" s="70" t="str">
        <f>+VLOOKUP(KNF118,[4]FCSTSDV!$C$2:$T$20000,18,0)</f>
        <v>OLD) C-PAD</v>
      </c>
      <c r="KNF118" s="74" t="s">
        <v>112</v>
      </c>
      <c r="KNG118" s="70" t="str">
        <f>+VLOOKUP(KNH118,[4]FCSTSDV!$C$2:$T$20000,18,0)</f>
        <v>OLD) C-PAD</v>
      </c>
      <c r="KNH118" s="74" t="s">
        <v>112</v>
      </c>
      <c r="KNI118" s="70" t="str">
        <f>+VLOOKUP(KNJ118,[4]FCSTSDV!$C$2:$T$20000,18,0)</f>
        <v>OLD) C-PAD</v>
      </c>
      <c r="KNJ118" s="74" t="s">
        <v>112</v>
      </c>
      <c r="KNK118" s="70" t="str">
        <f>+VLOOKUP(KNL118,[4]FCSTSDV!$C$2:$T$20000,18,0)</f>
        <v>OLD) C-PAD</v>
      </c>
      <c r="KNL118" s="74" t="s">
        <v>112</v>
      </c>
      <c r="KNM118" s="70" t="str">
        <f>+VLOOKUP(KNN118,[4]FCSTSDV!$C$2:$T$20000,18,0)</f>
        <v>OLD) C-PAD</v>
      </c>
      <c r="KNN118" s="74" t="s">
        <v>112</v>
      </c>
      <c r="KNO118" s="70" t="str">
        <f>+VLOOKUP(KNP118,[4]FCSTSDV!$C$2:$T$20000,18,0)</f>
        <v>OLD) C-PAD</v>
      </c>
      <c r="KNP118" s="74" t="s">
        <v>112</v>
      </c>
      <c r="KNQ118" s="70" t="str">
        <f>+VLOOKUP(KNR118,[4]FCSTSDV!$C$2:$T$20000,18,0)</f>
        <v>OLD) C-PAD</v>
      </c>
      <c r="KNR118" s="74" t="s">
        <v>112</v>
      </c>
      <c r="KNS118" s="70" t="str">
        <f>+VLOOKUP(KNT118,[4]FCSTSDV!$C$2:$T$20000,18,0)</f>
        <v>OLD) C-PAD</v>
      </c>
      <c r="KNT118" s="74" t="s">
        <v>112</v>
      </c>
      <c r="KNU118" s="70" t="str">
        <f>+VLOOKUP(KNV118,[4]FCSTSDV!$C$2:$T$20000,18,0)</f>
        <v>OLD) C-PAD</v>
      </c>
      <c r="KNV118" s="74" t="s">
        <v>112</v>
      </c>
      <c r="KNW118" s="70" t="str">
        <f>+VLOOKUP(KNX118,[4]FCSTSDV!$C$2:$T$20000,18,0)</f>
        <v>OLD) C-PAD</v>
      </c>
      <c r="KNX118" s="74" t="s">
        <v>112</v>
      </c>
      <c r="KNY118" s="70" t="str">
        <f>+VLOOKUP(KNZ118,[4]FCSTSDV!$C$2:$T$20000,18,0)</f>
        <v>OLD) C-PAD</v>
      </c>
      <c r="KNZ118" s="74" t="s">
        <v>112</v>
      </c>
      <c r="KOA118" s="70" t="str">
        <f>+VLOOKUP(KOB118,[4]FCSTSDV!$C$2:$T$20000,18,0)</f>
        <v>OLD) C-PAD</v>
      </c>
      <c r="KOB118" s="74" t="s">
        <v>112</v>
      </c>
      <c r="KOC118" s="70" t="str">
        <f>+VLOOKUP(KOD118,[4]FCSTSDV!$C$2:$T$20000,18,0)</f>
        <v>OLD) C-PAD</v>
      </c>
      <c r="KOD118" s="74" t="s">
        <v>112</v>
      </c>
      <c r="KOE118" s="70" t="str">
        <f>+VLOOKUP(KOF118,[4]FCSTSDV!$C$2:$T$20000,18,0)</f>
        <v>OLD) C-PAD</v>
      </c>
      <c r="KOF118" s="74" t="s">
        <v>112</v>
      </c>
      <c r="KOG118" s="70" t="str">
        <f>+VLOOKUP(KOH118,[4]FCSTSDV!$C$2:$T$20000,18,0)</f>
        <v>OLD) C-PAD</v>
      </c>
      <c r="KOH118" s="74" t="s">
        <v>112</v>
      </c>
      <c r="KOI118" s="70" t="str">
        <f>+VLOOKUP(KOJ118,[4]FCSTSDV!$C$2:$T$20000,18,0)</f>
        <v>OLD) C-PAD</v>
      </c>
      <c r="KOJ118" s="74" t="s">
        <v>112</v>
      </c>
      <c r="KOK118" s="70" t="str">
        <f>+VLOOKUP(KOL118,[4]FCSTSDV!$C$2:$T$20000,18,0)</f>
        <v>OLD) C-PAD</v>
      </c>
      <c r="KOL118" s="74" t="s">
        <v>112</v>
      </c>
      <c r="KOM118" s="70" t="str">
        <f>+VLOOKUP(KON118,[4]FCSTSDV!$C$2:$T$20000,18,0)</f>
        <v>OLD) C-PAD</v>
      </c>
      <c r="KON118" s="74" t="s">
        <v>112</v>
      </c>
      <c r="KOO118" s="70" t="str">
        <f>+VLOOKUP(KOP118,[4]FCSTSDV!$C$2:$T$20000,18,0)</f>
        <v>OLD) C-PAD</v>
      </c>
      <c r="KOP118" s="74" t="s">
        <v>112</v>
      </c>
      <c r="KOQ118" s="70" t="str">
        <f>+VLOOKUP(KOR118,[4]FCSTSDV!$C$2:$T$20000,18,0)</f>
        <v>OLD) C-PAD</v>
      </c>
      <c r="KOR118" s="74" t="s">
        <v>112</v>
      </c>
      <c r="KOS118" s="70" t="str">
        <f>+VLOOKUP(KOT118,[4]FCSTSDV!$C$2:$T$20000,18,0)</f>
        <v>OLD) C-PAD</v>
      </c>
      <c r="KOT118" s="74" t="s">
        <v>112</v>
      </c>
      <c r="KOU118" s="70" t="str">
        <f>+VLOOKUP(KOV118,[4]FCSTSDV!$C$2:$T$20000,18,0)</f>
        <v>OLD) C-PAD</v>
      </c>
      <c r="KOV118" s="74" t="s">
        <v>112</v>
      </c>
      <c r="KOW118" s="70" t="str">
        <f>+VLOOKUP(KOX118,[4]FCSTSDV!$C$2:$T$20000,18,0)</f>
        <v>OLD) C-PAD</v>
      </c>
      <c r="KOX118" s="74" t="s">
        <v>112</v>
      </c>
      <c r="KOY118" s="70" t="str">
        <f>+VLOOKUP(KOZ118,[4]FCSTSDV!$C$2:$T$20000,18,0)</f>
        <v>OLD) C-PAD</v>
      </c>
      <c r="KOZ118" s="74" t="s">
        <v>112</v>
      </c>
      <c r="KPA118" s="70" t="str">
        <f>+VLOOKUP(KPB118,[4]FCSTSDV!$C$2:$T$20000,18,0)</f>
        <v>OLD) C-PAD</v>
      </c>
      <c r="KPB118" s="74" t="s">
        <v>112</v>
      </c>
      <c r="KPC118" s="70" t="str">
        <f>+VLOOKUP(KPD118,[4]FCSTSDV!$C$2:$T$20000,18,0)</f>
        <v>OLD) C-PAD</v>
      </c>
      <c r="KPD118" s="74" t="s">
        <v>112</v>
      </c>
      <c r="KPE118" s="70" t="str">
        <f>+VLOOKUP(KPF118,[4]FCSTSDV!$C$2:$T$20000,18,0)</f>
        <v>OLD) C-PAD</v>
      </c>
      <c r="KPF118" s="74" t="s">
        <v>112</v>
      </c>
      <c r="KPG118" s="70" t="str">
        <f>+VLOOKUP(KPH118,[4]FCSTSDV!$C$2:$T$20000,18,0)</f>
        <v>OLD) C-PAD</v>
      </c>
      <c r="KPH118" s="74" t="s">
        <v>112</v>
      </c>
      <c r="KPI118" s="70" t="str">
        <f>+VLOOKUP(KPJ118,[4]FCSTSDV!$C$2:$T$20000,18,0)</f>
        <v>OLD) C-PAD</v>
      </c>
      <c r="KPJ118" s="74" t="s">
        <v>112</v>
      </c>
      <c r="KPK118" s="70" t="str">
        <f>+VLOOKUP(KPL118,[4]FCSTSDV!$C$2:$T$20000,18,0)</f>
        <v>OLD) C-PAD</v>
      </c>
      <c r="KPL118" s="74" t="s">
        <v>112</v>
      </c>
      <c r="KPM118" s="70" t="str">
        <f>+VLOOKUP(KPN118,[4]FCSTSDV!$C$2:$T$20000,18,0)</f>
        <v>OLD) C-PAD</v>
      </c>
      <c r="KPN118" s="74" t="s">
        <v>112</v>
      </c>
      <c r="KPO118" s="70" t="str">
        <f>+VLOOKUP(KPP118,[4]FCSTSDV!$C$2:$T$20000,18,0)</f>
        <v>OLD) C-PAD</v>
      </c>
      <c r="KPP118" s="74" t="s">
        <v>112</v>
      </c>
      <c r="KPQ118" s="70" t="str">
        <f>+VLOOKUP(KPR118,[4]FCSTSDV!$C$2:$T$20000,18,0)</f>
        <v>OLD) C-PAD</v>
      </c>
      <c r="KPR118" s="74" t="s">
        <v>112</v>
      </c>
      <c r="KPS118" s="70" t="str">
        <f>+VLOOKUP(KPT118,[4]FCSTSDV!$C$2:$T$20000,18,0)</f>
        <v>OLD) C-PAD</v>
      </c>
      <c r="KPT118" s="74" t="s">
        <v>112</v>
      </c>
      <c r="KPU118" s="70" t="str">
        <f>+VLOOKUP(KPV118,[4]FCSTSDV!$C$2:$T$20000,18,0)</f>
        <v>OLD) C-PAD</v>
      </c>
      <c r="KPV118" s="74" t="s">
        <v>112</v>
      </c>
      <c r="KPW118" s="70" t="str">
        <f>+VLOOKUP(KPX118,[4]FCSTSDV!$C$2:$T$20000,18,0)</f>
        <v>OLD) C-PAD</v>
      </c>
      <c r="KPX118" s="74" t="s">
        <v>112</v>
      </c>
      <c r="KPY118" s="70" t="str">
        <f>+VLOOKUP(KPZ118,[4]FCSTSDV!$C$2:$T$20000,18,0)</f>
        <v>OLD) C-PAD</v>
      </c>
      <c r="KPZ118" s="74" t="s">
        <v>112</v>
      </c>
      <c r="KQA118" s="70" t="str">
        <f>+VLOOKUP(KQB118,[4]FCSTSDV!$C$2:$T$20000,18,0)</f>
        <v>OLD) C-PAD</v>
      </c>
      <c r="KQB118" s="74" t="s">
        <v>112</v>
      </c>
      <c r="KQC118" s="70" t="str">
        <f>+VLOOKUP(KQD118,[4]FCSTSDV!$C$2:$T$20000,18,0)</f>
        <v>OLD) C-PAD</v>
      </c>
      <c r="KQD118" s="74" t="s">
        <v>112</v>
      </c>
      <c r="KQE118" s="70" t="str">
        <f>+VLOOKUP(KQF118,[4]FCSTSDV!$C$2:$T$20000,18,0)</f>
        <v>OLD) C-PAD</v>
      </c>
      <c r="KQF118" s="74" t="s">
        <v>112</v>
      </c>
      <c r="KQG118" s="70" t="str">
        <f>+VLOOKUP(KQH118,[4]FCSTSDV!$C$2:$T$20000,18,0)</f>
        <v>OLD) C-PAD</v>
      </c>
      <c r="KQH118" s="74" t="s">
        <v>112</v>
      </c>
      <c r="KQI118" s="70" t="str">
        <f>+VLOOKUP(KQJ118,[4]FCSTSDV!$C$2:$T$20000,18,0)</f>
        <v>OLD) C-PAD</v>
      </c>
      <c r="KQJ118" s="74" t="s">
        <v>112</v>
      </c>
      <c r="KQK118" s="70" t="str">
        <f>+VLOOKUP(KQL118,[4]FCSTSDV!$C$2:$T$20000,18,0)</f>
        <v>OLD) C-PAD</v>
      </c>
      <c r="KQL118" s="74" t="s">
        <v>112</v>
      </c>
      <c r="KQM118" s="70" t="str">
        <f>+VLOOKUP(KQN118,[4]FCSTSDV!$C$2:$T$20000,18,0)</f>
        <v>OLD) C-PAD</v>
      </c>
      <c r="KQN118" s="74" t="s">
        <v>112</v>
      </c>
      <c r="KQO118" s="70" t="str">
        <f>+VLOOKUP(KQP118,[4]FCSTSDV!$C$2:$T$20000,18,0)</f>
        <v>OLD) C-PAD</v>
      </c>
      <c r="KQP118" s="74" t="s">
        <v>112</v>
      </c>
      <c r="KQQ118" s="70" t="str">
        <f>+VLOOKUP(KQR118,[4]FCSTSDV!$C$2:$T$20000,18,0)</f>
        <v>OLD) C-PAD</v>
      </c>
      <c r="KQR118" s="74" t="s">
        <v>112</v>
      </c>
      <c r="KQS118" s="70" t="str">
        <f>+VLOOKUP(KQT118,[4]FCSTSDV!$C$2:$T$20000,18,0)</f>
        <v>OLD) C-PAD</v>
      </c>
      <c r="KQT118" s="74" t="s">
        <v>112</v>
      </c>
      <c r="KQU118" s="70" t="str">
        <f>+VLOOKUP(KQV118,[4]FCSTSDV!$C$2:$T$20000,18,0)</f>
        <v>OLD) C-PAD</v>
      </c>
      <c r="KQV118" s="74" t="s">
        <v>112</v>
      </c>
      <c r="KQW118" s="70" t="str">
        <f>+VLOOKUP(KQX118,[4]FCSTSDV!$C$2:$T$20000,18,0)</f>
        <v>OLD) C-PAD</v>
      </c>
      <c r="KQX118" s="74" t="s">
        <v>112</v>
      </c>
      <c r="KQY118" s="70" t="str">
        <f>+VLOOKUP(KQZ118,[4]FCSTSDV!$C$2:$T$20000,18,0)</f>
        <v>OLD) C-PAD</v>
      </c>
      <c r="KQZ118" s="74" t="s">
        <v>112</v>
      </c>
      <c r="KRA118" s="70" t="str">
        <f>+VLOOKUP(KRB118,[4]FCSTSDV!$C$2:$T$20000,18,0)</f>
        <v>OLD) C-PAD</v>
      </c>
      <c r="KRB118" s="74" t="s">
        <v>112</v>
      </c>
      <c r="KRC118" s="70" t="str">
        <f>+VLOOKUP(KRD118,[4]FCSTSDV!$C$2:$T$20000,18,0)</f>
        <v>OLD) C-PAD</v>
      </c>
      <c r="KRD118" s="74" t="s">
        <v>112</v>
      </c>
      <c r="KRE118" s="70" t="str">
        <f>+VLOOKUP(KRF118,[4]FCSTSDV!$C$2:$T$20000,18,0)</f>
        <v>OLD) C-PAD</v>
      </c>
      <c r="KRF118" s="74" t="s">
        <v>112</v>
      </c>
      <c r="KRG118" s="70" t="str">
        <f>+VLOOKUP(KRH118,[4]FCSTSDV!$C$2:$T$20000,18,0)</f>
        <v>OLD) C-PAD</v>
      </c>
      <c r="KRH118" s="74" t="s">
        <v>112</v>
      </c>
      <c r="KRI118" s="70" t="str">
        <f>+VLOOKUP(KRJ118,[4]FCSTSDV!$C$2:$T$20000,18,0)</f>
        <v>OLD) C-PAD</v>
      </c>
      <c r="KRJ118" s="74" t="s">
        <v>112</v>
      </c>
      <c r="KRK118" s="70" t="str">
        <f>+VLOOKUP(KRL118,[4]FCSTSDV!$C$2:$T$20000,18,0)</f>
        <v>OLD) C-PAD</v>
      </c>
      <c r="KRL118" s="74" t="s">
        <v>112</v>
      </c>
      <c r="KRM118" s="70" t="str">
        <f>+VLOOKUP(KRN118,[4]FCSTSDV!$C$2:$T$20000,18,0)</f>
        <v>OLD) C-PAD</v>
      </c>
      <c r="KRN118" s="74" t="s">
        <v>112</v>
      </c>
      <c r="KRO118" s="70" t="str">
        <f>+VLOOKUP(KRP118,[4]FCSTSDV!$C$2:$T$20000,18,0)</f>
        <v>OLD) C-PAD</v>
      </c>
      <c r="KRP118" s="74" t="s">
        <v>112</v>
      </c>
      <c r="KRQ118" s="70" t="str">
        <f>+VLOOKUP(KRR118,[4]FCSTSDV!$C$2:$T$20000,18,0)</f>
        <v>OLD) C-PAD</v>
      </c>
      <c r="KRR118" s="74" t="s">
        <v>112</v>
      </c>
      <c r="KRS118" s="70" t="str">
        <f>+VLOOKUP(KRT118,[4]FCSTSDV!$C$2:$T$20000,18,0)</f>
        <v>OLD) C-PAD</v>
      </c>
      <c r="KRT118" s="74" t="s">
        <v>112</v>
      </c>
      <c r="KRU118" s="70" t="str">
        <f>+VLOOKUP(KRV118,[4]FCSTSDV!$C$2:$T$20000,18,0)</f>
        <v>OLD) C-PAD</v>
      </c>
      <c r="KRV118" s="74" t="s">
        <v>112</v>
      </c>
      <c r="KRW118" s="70" t="str">
        <f>+VLOOKUP(KRX118,[4]FCSTSDV!$C$2:$T$20000,18,0)</f>
        <v>OLD) C-PAD</v>
      </c>
      <c r="KRX118" s="74" t="s">
        <v>112</v>
      </c>
      <c r="KRY118" s="70" t="str">
        <f>+VLOOKUP(KRZ118,[4]FCSTSDV!$C$2:$T$20000,18,0)</f>
        <v>OLD) C-PAD</v>
      </c>
      <c r="KRZ118" s="74" t="s">
        <v>112</v>
      </c>
      <c r="KSA118" s="70" t="str">
        <f>+VLOOKUP(KSB118,[4]FCSTSDV!$C$2:$T$20000,18,0)</f>
        <v>OLD) C-PAD</v>
      </c>
      <c r="KSB118" s="74" t="s">
        <v>112</v>
      </c>
      <c r="KSC118" s="70" t="str">
        <f>+VLOOKUP(KSD118,[4]FCSTSDV!$C$2:$T$20000,18,0)</f>
        <v>OLD) C-PAD</v>
      </c>
      <c r="KSD118" s="74" t="s">
        <v>112</v>
      </c>
      <c r="KSE118" s="70" t="str">
        <f>+VLOOKUP(KSF118,[4]FCSTSDV!$C$2:$T$20000,18,0)</f>
        <v>OLD) C-PAD</v>
      </c>
      <c r="KSF118" s="74" t="s">
        <v>112</v>
      </c>
      <c r="KSG118" s="70" t="str">
        <f>+VLOOKUP(KSH118,[4]FCSTSDV!$C$2:$T$20000,18,0)</f>
        <v>OLD) C-PAD</v>
      </c>
      <c r="KSH118" s="74" t="s">
        <v>112</v>
      </c>
      <c r="KSI118" s="70" t="str">
        <f>+VLOOKUP(KSJ118,[4]FCSTSDV!$C$2:$T$20000,18,0)</f>
        <v>OLD) C-PAD</v>
      </c>
      <c r="KSJ118" s="74" t="s">
        <v>112</v>
      </c>
      <c r="KSK118" s="70" t="str">
        <f>+VLOOKUP(KSL118,[4]FCSTSDV!$C$2:$T$20000,18,0)</f>
        <v>OLD) C-PAD</v>
      </c>
      <c r="KSL118" s="74" t="s">
        <v>112</v>
      </c>
      <c r="KSM118" s="70" t="str">
        <f>+VLOOKUP(KSN118,[4]FCSTSDV!$C$2:$T$20000,18,0)</f>
        <v>OLD) C-PAD</v>
      </c>
      <c r="KSN118" s="74" t="s">
        <v>112</v>
      </c>
      <c r="KSO118" s="70" t="str">
        <f>+VLOOKUP(KSP118,[4]FCSTSDV!$C$2:$T$20000,18,0)</f>
        <v>OLD) C-PAD</v>
      </c>
      <c r="KSP118" s="74" t="s">
        <v>112</v>
      </c>
      <c r="KSQ118" s="70" t="str">
        <f>+VLOOKUP(KSR118,[4]FCSTSDV!$C$2:$T$20000,18,0)</f>
        <v>OLD) C-PAD</v>
      </c>
      <c r="KSR118" s="74" t="s">
        <v>112</v>
      </c>
      <c r="KSS118" s="70" t="str">
        <f>+VLOOKUP(KST118,[4]FCSTSDV!$C$2:$T$20000,18,0)</f>
        <v>OLD) C-PAD</v>
      </c>
      <c r="KST118" s="74" t="s">
        <v>112</v>
      </c>
      <c r="KSU118" s="70" t="str">
        <f>+VLOOKUP(KSV118,[4]FCSTSDV!$C$2:$T$20000,18,0)</f>
        <v>OLD) C-PAD</v>
      </c>
      <c r="KSV118" s="74" t="s">
        <v>112</v>
      </c>
      <c r="KSW118" s="70" t="str">
        <f>+VLOOKUP(KSX118,[4]FCSTSDV!$C$2:$T$20000,18,0)</f>
        <v>OLD) C-PAD</v>
      </c>
      <c r="KSX118" s="74" t="s">
        <v>112</v>
      </c>
      <c r="KSY118" s="70" t="str">
        <f>+VLOOKUP(KSZ118,[4]FCSTSDV!$C$2:$T$20000,18,0)</f>
        <v>OLD) C-PAD</v>
      </c>
      <c r="KSZ118" s="74" t="s">
        <v>112</v>
      </c>
      <c r="KTA118" s="70" t="str">
        <f>+VLOOKUP(KTB118,[4]FCSTSDV!$C$2:$T$20000,18,0)</f>
        <v>OLD) C-PAD</v>
      </c>
      <c r="KTB118" s="74" t="s">
        <v>112</v>
      </c>
      <c r="KTC118" s="70" t="str">
        <f>+VLOOKUP(KTD118,[4]FCSTSDV!$C$2:$T$20000,18,0)</f>
        <v>OLD) C-PAD</v>
      </c>
      <c r="KTD118" s="74" t="s">
        <v>112</v>
      </c>
      <c r="KTE118" s="70" t="str">
        <f>+VLOOKUP(KTF118,[4]FCSTSDV!$C$2:$T$20000,18,0)</f>
        <v>OLD) C-PAD</v>
      </c>
      <c r="KTF118" s="74" t="s">
        <v>112</v>
      </c>
      <c r="KTG118" s="70" t="str">
        <f>+VLOOKUP(KTH118,[4]FCSTSDV!$C$2:$T$20000,18,0)</f>
        <v>OLD) C-PAD</v>
      </c>
      <c r="KTH118" s="74" t="s">
        <v>112</v>
      </c>
      <c r="KTI118" s="70" t="str">
        <f>+VLOOKUP(KTJ118,[4]FCSTSDV!$C$2:$T$20000,18,0)</f>
        <v>OLD) C-PAD</v>
      </c>
      <c r="KTJ118" s="74" t="s">
        <v>112</v>
      </c>
      <c r="KTK118" s="70" t="str">
        <f>+VLOOKUP(KTL118,[4]FCSTSDV!$C$2:$T$20000,18,0)</f>
        <v>OLD) C-PAD</v>
      </c>
      <c r="KTL118" s="74" t="s">
        <v>112</v>
      </c>
      <c r="KTM118" s="70" t="str">
        <f>+VLOOKUP(KTN118,[4]FCSTSDV!$C$2:$T$20000,18,0)</f>
        <v>OLD) C-PAD</v>
      </c>
      <c r="KTN118" s="74" t="s">
        <v>112</v>
      </c>
      <c r="KTO118" s="70" t="str">
        <f>+VLOOKUP(KTP118,[4]FCSTSDV!$C$2:$T$20000,18,0)</f>
        <v>OLD) C-PAD</v>
      </c>
      <c r="KTP118" s="74" t="s">
        <v>112</v>
      </c>
      <c r="KTQ118" s="70" t="str">
        <f>+VLOOKUP(KTR118,[4]FCSTSDV!$C$2:$T$20000,18,0)</f>
        <v>OLD) C-PAD</v>
      </c>
      <c r="KTR118" s="74" t="s">
        <v>112</v>
      </c>
      <c r="KTS118" s="70" t="str">
        <f>+VLOOKUP(KTT118,[4]FCSTSDV!$C$2:$T$20000,18,0)</f>
        <v>OLD) C-PAD</v>
      </c>
      <c r="KTT118" s="74" t="s">
        <v>112</v>
      </c>
      <c r="KTU118" s="70" t="str">
        <f>+VLOOKUP(KTV118,[4]FCSTSDV!$C$2:$T$20000,18,0)</f>
        <v>OLD) C-PAD</v>
      </c>
      <c r="KTV118" s="74" t="s">
        <v>112</v>
      </c>
      <c r="KTW118" s="70" t="str">
        <f>+VLOOKUP(KTX118,[4]FCSTSDV!$C$2:$T$20000,18,0)</f>
        <v>OLD) C-PAD</v>
      </c>
      <c r="KTX118" s="74" t="s">
        <v>112</v>
      </c>
      <c r="KTY118" s="70" t="str">
        <f>+VLOOKUP(KTZ118,[4]FCSTSDV!$C$2:$T$20000,18,0)</f>
        <v>OLD) C-PAD</v>
      </c>
      <c r="KTZ118" s="74" t="s">
        <v>112</v>
      </c>
      <c r="KUA118" s="70" t="str">
        <f>+VLOOKUP(KUB118,[4]FCSTSDV!$C$2:$T$20000,18,0)</f>
        <v>OLD) C-PAD</v>
      </c>
      <c r="KUB118" s="74" t="s">
        <v>112</v>
      </c>
      <c r="KUC118" s="70" t="str">
        <f>+VLOOKUP(KUD118,[4]FCSTSDV!$C$2:$T$20000,18,0)</f>
        <v>OLD) C-PAD</v>
      </c>
      <c r="KUD118" s="74" t="s">
        <v>112</v>
      </c>
      <c r="KUE118" s="70" t="str">
        <f>+VLOOKUP(KUF118,[4]FCSTSDV!$C$2:$T$20000,18,0)</f>
        <v>OLD) C-PAD</v>
      </c>
      <c r="KUF118" s="74" t="s">
        <v>112</v>
      </c>
      <c r="KUG118" s="70" t="str">
        <f>+VLOOKUP(KUH118,[4]FCSTSDV!$C$2:$T$20000,18,0)</f>
        <v>OLD) C-PAD</v>
      </c>
      <c r="KUH118" s="74" t="s">
        <v>112</v>
      </c>
      <c r="KUI118" s="70" t="str">
        <f>+VLOOKUP(KUJ118,[4]FCSTSDV!$C$2:$T$20000,18,0)</f>
        <v>OLD) C-PAD</v>
      </c>
      <c r="KUJ118" s="74" t="s">
        <v>112</v>
      </c>
      <c r="KUK118" s="70" t="str">
        <f>+VLOOKUP(KUL118,[4]FCSTSDV!$C$2:$T$20000,18,0)</f>
        <v>OLD) C-PAD</v>
      </c>
      <c r="KUL118" s="74" t="s">
        <v>112</v>
      </c>
      <c r="KUM118" s="70" t="str">
        <f>+VLOOKUP(KUN118,[4]FCSTSDV!$C$2:$T$20000,18,0)</f>
        <v>OLD) C-PAD</v>
      </c>
      <c r="KUN118" s="74" t="s">
        <v>112</v>
      </c>
      <c r="KUO118" s="70" t="str">
        <f>+VLOOKUP(KUP118,[4]FCSTSDV!$C$2:$T$20000,18,0)</f>
        <v>OLD) C-PAD</v>
      </c>
      <c r="KUP118" s="74" t="s">
        <v>112</v>
      </c>
      <c r="KUQ118" s="70" t="str">
        <f>+VLOOKUP(KUR118,[4]FCSTSDV!$C$2:$T$20000,18,0)</f>
        <v>OLD) C-PAD</v>
      </c>
      <c r="KUR118" s="74" t="s">
        <v>112</v>
      </c>
      <c r="KUS118" s="70" t="str">
        <f>+VLOOKUP(KUT118,[4]FCSTSDV!$C$2:$T$20000,18,0)</f>
        <v>OLD) C-PAD</v>
      </c>
      <c r="KUT118" s="74" t="s">
        <v>112</v>
      </c>
      <c r="KUU118" s="70" t="str">
        <f>+VLOOKUP(KUV118,[4]FCSTSDV!$C$2:$T$20000,18,0)</f>
        <v>OLD) C-PAD</v>
      </c>
      <c r="KUV118" s="74" t="s">
        <v>112</v>
      </c>
      <c r="KUW118" s="70" t="str">
        <f>+VLOOKUP(KUX118,[4]FCSTSDV!$C$2:$T$20000,18,0)</f>
        <v>OLD) C-PAD</v>
      </c>
      <c r="KUX118" s="74" t="s">
        <v>112</v>
      </c>
      <c r="KUY118" s="70" t="str">
        <f>+VLOOKUP(KUZ118,[4]FCSTSDV!$C$2:$T$20000,18,0)</f>
        <v>OLD) C-PAD</v>
      </c>
      <c r="KUZ118" s="74" t="s">
        <v>112</v>
      </c>
      <c r="KVA118" s="70" t="str">
        <f>+VLOOKUP(KVB118,[4]FCSTSDV!$C$2:$T$20000,18,0)</f>
        <v>OLD) C-PAD</v>
      </c>
      <c r="KVB118" s="74" t="s">
        <v>112</v>
      </c>
      <c r="KVC118" s="70" t="str">
        <f>+VLOOKUP(KVD118,[4]FCSTSDV!$C$2:$T$20000,18,0)</f>
        <v>OLD) C-PAD</v>
      </c>
      <c r="KVD118" s="74" t="s">
        <v>112</v>
      </c>
      <c r="KVE118" s="70" t="str">
        <f>+VLOOKUP(KVF118,[4]FCSTSDV!$C$2:$T$20000,18,0)</f>
        <v>OLD) C-PAD</v>
      </c>
      <c r="KVF118" s="74" t="s">
        <v>112</v>
      </c>
      <c r="KVG118" s="70" t="str">
        <f>+VLOOKUP(KVH118,[4]FCSTSDV!$C$2:$T$20000,18,0)</f>
        <v>OLD) C-PAD</v>
      </c>
      <c r="KVH118" s="74" t="s">
        <v>112</v>
      </c>
      <c r="KVI118" s="70" t="str">
        <f>+VLOOKUP(KVJ118,[4]FCSTSDV!$C$2:$T$20000,18,0)</f>
        <v>OLD) C-PAD</v>
      </c>
      <c r="KVJ118" s="74" t="s">
        <v>112</v>
      </c>
      <c r="KVK118" s="70" t="str">
        <f>+VLOOKUP(KVL118,[4]FCSTSDV!$C$2:$T$20000,18,0)</f>
        <v>OLD) C-PAD</v>
      </c>
      <c r="KVL118" s="74" t="s">
        <v>112</v>
      </c>
      <c r="KVM118" s="70" t="str">
        <f>+VLOOKUP(KVN118,[4]FCSTSDV!$C$2:$T$20000,18,0)</f>
        <v>OLD) C-PAD</v>
      </c>
      <c r="KVN118" s="74" t="s">
        <v>112</v>
      </c>
      <c r="KVO118" s="70" t="str">
        <f>+VLOOKUP(KVP118,[4]FCSTSDV!$C$2:$T$20000,18,0)</f>
        <v>OLD) C-PAD</v>
      </c>
      <c r="KVP118" s="74" t="s">
        <v>112</v>
      </c>
      <c r="KVQ118" s="70" t="str">
        <f>+VLOOKUP(KVR118,[4]FCSTSDV!$C$2:$T$20000,18,0)</f>
        <v>OLD) C-PAD</v>
      </c>
      <c r="KVR118" s="74" t="s">
        <v>112</v>
      </c>
      <c r="KVS118" s="70" t="str">
        <f>+VLOOKUP(KVT118,[4]FCSTSDV!$C$2:$T$20000,18,0)</f>
        <v>OLD) C-PAD</v>
      </c>
      <c r="KVT118" s="74" t="s">
        <v>112</v>
      </c>
      <c r="KVU118" s="70" t="str">
        <f>+VLOOKUP(KVV118,[4]FCSTSDV!$C$2:$T$20000,18,0)</f>
        <v>OLD) C-PAD</v>
      </c>
      <c r="KVV118" s="74" t="s">
        <v>112</v>
      </c>
      <c r="KVW118" s="70" t="str">
        <f>+VLOOKUP(KVX118,[4]FCSTSDV!$C$2:$T$20000,18,0)</f>
        <v>OLD) C-PAD</v>
      </c>
      <c r="KVX118" s="74" t="s">
        <v>112</v>
      </c>
      <c r="KVY118" s="70" t="str">
        <f>+VLOOKUP(KVZ118,[4]FCSTSDV!$C$2:$T$20000,18,0)</f>
        <v>OLD) C-PAD</v>
      </c>
      <c r="KVZ118" s="74" t="s">
        <v>112</v>
      </c>
      <c r="KWA118" s="70" t="str">
        <f>+VLOOKUP(KWB118,[4]FCSTSDV!$C$2:$T$20000,18,0)</f>
        <v>OLD) C-PAD</v>
      </c>
      <c r="KWB118" s="74" t="s">
        <v>112</v>
      </c>
      <c r="KWC118" s="70" t="str">
        <f>+VLOOKUP(KWD118,[4]FCSTSDV!$C$2:$T$20000,18,0)</f>
        <v>OLD) C-PAD</v>
      </c>
      <c r="KWD118" s="74" t="s">
        <v>112</v>
      </c>
      <c r="KWE118" s="70" t="str">
        <f>+VLOOKUP(KWF118,[4]FCSTSDV!$C$2:$T$20000,18,0)</f>
        <v>OLD) C-PAD</v>
      </c>
      <c r="KWF118" s="74" t="s">
        <v>112</v>
      </c>
      <c r="KWG118" s="70" t="str">
        <f>+VLOOKUP(KWH118,[4]FCSTSDV!$C$2:$T$20000,18,0)</f>
        <v>OLD) C-PAD</v>
      </c>
      <c r="KWH118" s="74" t="s">
        <v>112</v>
      </c>
      <c r="KWI118" s="70" t="str">
        <f>+VLOOKUP(KWJ118,[4]FCSTSDV!$C$2:$T$20000,18,0)</f>
        <v>OLD) C-PAD</v>
      </c>
      <c r="KWJ118" s="74" t="s">
        <v>112</v>
      </c>
      <c r="KWK118" s="70" t="str">
        <f>+VLOOKUP(KWL118,[4]FCSTSDV!$C$2:$T$20000,18,0)</f>
        <v>OLD) C-PAD</v>
      </c>
      <c r="KWL118" s="74" t="s">
        <v>112</v>
      </c>
      <c r="KWM118" s="70" t="str">
        <f>+VLOOKUP(KWN118,[4]FCSTSDV!$C$2:$T$20000,18,0)</f>
        <v>OLD) C-PAD</v>
      </c>
      <c r="KWN118" s="74" t="s">
        <v>112</v>
      </c>
      <c r="KWO118" s="70" t="str">
        <f>+VLOOKUP(KWP118,[4]FCSTSDV!$C$2:$T$20000,18,0)</f>
        <v>OLD) C-PAD</v>
      </c>
      <c r="KWP118" s="74" t="s">
        <v>112</v>
      </c>
      <c r="KWQ118" s="70" t="str">
        <f>+VLOOKUP(KWR118,[4]FCSTSDV!$C$2:$T$20000,18,0)</f>
        <v>OLD) C-PAD</v>
      </c>
      <c r="KWR118" s="74" t="s">
        <v>112</v>
      </c>
      <c r="KWS118" s="70" t="str">
        <f>+VLOOKUP(KWT118,[4]FCSTSDV!$C$2:$T$20000,18,0)</f>
        <v>OLD) C-PAD</v>
      </c>
      <c r="KWT118" s="74" t="s">
        <v>112</v>
      </c>
      <c r="KWU118" s="70" t="str">
        <f>+VLOOKUP(KWV118,[4]FCSTSDV!$C$2:$T$20000,18,0)</f>
        <v>OLD) C-PAD</v>
      </c>
      <c r="KWV118" s="74" t="s">
        <v>112</v>
      </c>
      <c r="KWW118" s="70" t="str">
        <f>+VLOOKUP(KWX118,[4]FCSTSDV!$C$2:$T$20000,18,0)</f>
        <v>OLD) C-PAD</v>
      </c>
      <c r="KWX118" s="74" t="s">
        <v>112</v>
      </c>
      <c r="KWY118" s="70" t="str">
        <f>+VLOOKUP(KWZ118,[4]FCSTSDV!$C$2:$T$20000,18,0)</f>
        <v>OLD) C-PAD</v>
      </c>
      <c r="KWZ118" s="74" t="s">
        <v>112</v>
      </c>
      <c r="KXA118" s="70" t="str">
        <f>+VLOOKUP(KXB118,[4]FCSTSDV!$C$2:$T$20000,18,0)</f>
        <v>OLD) C-PAD</v>
      </c>
      <c r="KXB118" s="74" t="s">
        <v>112</v>
      </c>
      <c r="KXC118" s="70" t="str">
        <f>+VLOOKUP(KXD118,[4]FCSTSDV!$C$2:$T$20000,18,0)</f>
        <v>OLD) C-PAD</v>
      </c>
      <c r="KXD118" s="74" t="s">
        <v>112</v>
      </c>
      <c r="KXE118" s="70" t="str">
        <f>+VLOOKUP(KXF118,[4]FCSTSDV!$C$2:$T$20000,18,0)</f>
        <v>OLD) C-PAD</v>
      </c>
      <c r="KXF118" s="74" t="s">
        <v>112</v>
      </c>
      <c r="KXG118" s="70" t="str">
        <f>+VLOOKUP(KXH118,[4]FCSTSDV!$C$2:$T$20000,18,0)</f>
        <v>OLD) C-PAD</v>
      </c>
      <c r="KXH118" s="74" t="s">
        <v>112</v>
      </c>
      <c r="KXI118" s="70" t="str">
        <f>+VLOOKUP(KXJ118,[4]FCSTSDV!$C$2:$T$20000,18,0)</f>
        <v>OLD) C-PAD</v>
      </c>
      <c r="KXJ118" s="74" t="s">
        <v>112</v>
      </c>
      <c r="KXK118" s="70" t="str">
        <f>+VLOOKUP(KXL118,[4]FCSTSDV!$C$2:$T$20000,18,0)</f>
        <v>OLD) C-PAD</v>
      </c>
      <c r="KXL118" s="74" t="s">
        <v>112</v>
      </c>
      <c r="KXM118" s="70" t="str">
        <f>+VLOOKUP(KXN118,[4]FCSTSDV!$C$2:$T$20000,18,0)</f>
        <v>OLD) C-PAD</v>
      </c>
      <c r="KXN118" s="74" t="s">
        <v>112</v>
      </c>
      <c r="KXO118" s="70" t="str">
        <f>+VLOOKUP(KXP118,[4]FCSTSDV!$C$2:$T$20000,18,0)</f>
        <v>OLD) C-PAD</v>
      </c>
      <c r="KXP118" s="74" t="s">
        <v>112</v>
      </c>
      <c r="KXQ118" s="70" t="str">
        <f>+VLOOKUP(KXR118,[4]FCSTSDV!$C$2:$T$20000,18,0)</f>
        <v>OLD) C-PAD</v>
      </c>
      <c r="KXR118" s="74" t="s">
        <v>112</v>
      </c>
      <c r="KXS118" s="70" t="str">
        <f>+VLOOKUP(KXT118,[4]FCSTSDV!$C$2:$T$20000,18,0)</f>
        <v>OLD) C-PAD</v>
      </c>
      <c r="KXT118" s="74" t="s">
        <v>112</v>
      </c>
      <c r="KXU118" s="70" t="str">
        <f>+VLOOKUP(KXV118,[4]FCSTSDV!$C$2:$T$20000,18,0)</f>
        <v>OLD) C-PAD</v>
      </c>
      <c r="KXV118" s="74" t="s">
        <v>112</v>
      </c>
      <c r="KXW118" s="70" t="str">
        <f>+VLOOKUP(KXX118,[4]FCSTSDV!$C$2:$T$20000,18,0)</f>
        <v>OLD) C-PAD</v>
      </c>
      <c r="KXX118" s="74" t="s">
        <v>112</v>
      </c>
      <c r="KXY118" s="70" t="str">
        <f>+VLOOKUP(KXZ118,[4]FCSTSDV!$C$2:$T$20000,18,0)</f>
        <v>OLD) C-PAD</v>
      </c>
      <c r="KXZ118" s="74" t="s">
        <v>112</v>
      </c>
      <c r="KYA118" s="70" t="str">
        <f>+VLOOKUP(KYB118,[4]FCSTSDV!$C$2:$T$20000,18,0)</f>
        <v>OLD) C-PAD</v>
      </c>
      <c r="KYB118" s="74" t="s">
        <v>112</v>
      </c>
      <c r="KYC118" s="70" t="str">
        <f>+VLOOKUP(KYD118,[4]FCSTSDV!$C$2:$T$20000,18,0)</f>
        <v>OLD) C-PAD</v>
      </c>
      <c r="KYD118" s="74" t="s">
        <v>112</v>
      </c>
      <c r="KYE118" s="70" t="str">
        <f>+VLOOKUP(KYF118,[4]FCSTSDV!$C$2:$T$20000,18,0)</f>
        <v>OLD) C-PAD</v>
      </c>
      <c r="KYF118" s="74" t="s">
        <v>112</v>
      </c>
      <c r="KYG118" s="70" t="str">
        <f>+VLOOKUP(KYH118,[4]FCSTSDV!$C$2:$T$20000,18,0)</f>
        <v>OLD) C-PAD</v>
      </c>
      <c r="KYH118" s="74" t="s">
        <v>112</v>
      </c>
      <c r="KYI118" s="70" t="str">
        <f>+VLOOKUP(KYJ118,[4]FCSTSDV!$C$2:$T$20000,18,0)</f>
        <v>OLD) C-PAD</v>
      </c>
      <c r="KYJ118" s="74" t="s">
        <v>112</v>
      </c>
      <c r="KYK118" s="70" t="str">
        <f>+VLOOKUP(KYL118,[4]FCSTSDV!$C$2:$T$20000,18,0)</f>
        <v>OLD) C-PAD</v>
      </c>
      <c r="KYL118" s="74" t="s">
        <v>112</v>
      </c>
      <c r="KYM118" s="70" t="str">
        <f>+VLOOKUP(KYN118,[4]FCSTSDV!$C$2:$T$20000,18,0)</f>
        <v>OLD) C-PAD</v>
      </c>
      <c r="KYN118" s="74" t="s">
        <v>112</v>
      </c>
      <c r="KYO118" s="70" t="str">
        <f>+VLOOKUP(KYP118,[4]FCSTSDV!$C$2:$T$20000,18,0)</f>
        <v>OLD) C-PAD</v>
      </c>
      <c r="KYP118" s="74" t="s">
        <v>112</v>
      </c>
      <c r="KYQ118" s="70" t="str">
        <f>+VLOOKUP(KYR118,[4]FCSTSDV!$C$2:$T$20000,18,0)</f>
        <v>OLD) C-PAD</v>
      </c>
      <c r="KYR118" s="74" t="s">
        <v>112</v>
      </c>
      <c r="KYS118" s="70" t="str">
        <f>+VLOOKUP(KYT118,[4]FCSTSDV!$C$2:$T$20000,18,0)</f>
        <v>OLD) C-PAD</v>
      </c>
      <c r="KYT118" s="74" t="s">
        <v>112</v>
      </c>
      <c r="KYU118" s="70" t="str">
        <f>+VLOOKUP(KYV118,[4]FCSTSDV!$C$2:$T$20000,18,0)</f>
        <v>OLD) C-PAD</v>
      </c>
      <c r="KYV118" s="74" t="s">
        <v>112</v>
      </c>
      <c r="KYW118" s="70" t="str">
        <f>+VLOOKUP(KYX118,[4]FCSTSDV!$C$2:$T$20000,18,0)</f>
        <v>OLD) C-PAD</v>
      </c>
      <c r="KYX118" s="74" t="s">
        <v>112</v>
      </c>
      <c r="KYY118" s="70" t="str">
        <f>+VLOOKUP(KYZ118,[4]FCSTSDV!$C$2:$T$20000,18,0)</f>
        <v>OLD) C-PAD</v>
      </c>
      <c r="KYZ118" s="74" t="s">
        <v>112</v>
      </c>
      <c r="KZA118" s="70" t="str">
        <f>+VLOOKUP(KZB118,[4]FCSTSDV!$C$2:$T$20000,18,0)</f>
        <v>OLD) C-PAD</v>
      </c>
      <c r="KZB118" s="74" t="s">
        <v>112</v>
      </c>
      <c r="KZC118" s="70" t="str">
        <f>+VLOOKUP(KZD118,[4]FCSTSDV!$C$2:$T$20000,18,0)</f>
        <v>OLD) C-PAD</v>
      </c>
      <c r="KZD118" s="74" t="s">
        <v>112</v>
      </c>
      <c r="KZE118" s="70" t="str">
        <f>+VLOOKUP(KZF118,[4]FCSTSDV!$C$2:$T$20000,18,0)</f>
        <v>OLD) C-PAD</v>
      </c>
      <c r="KZF118" s="74" t="s">
        <v>112</v>
      </c>
      <c r="KZG118" s="70" t="str">
        <f>+VLOOKUP(KZH118,[4]FCSTSDV!$C$2:$T$20000,18,0)</f>
        <v>OLD) C-PAD</v>
      </c>
      <c r="KZH118" s="74" t="s">
        <v>112</v>
      </c>
      <c r="KZI118" s="70" t="str">
        <f>+VLOOKUP(KZJ118,[4]FCSTSDV!$C$2:$T$20000,18,0)</f>
        <v>OLD) C-PAD</v>
      </c>
      <c r="KZJ118" s="74" t="s">
        <v>112</v>
      </c>
      <c r="KZK118" s="70" t="str">
        <f>+VLOOKUP(KZL118,[4]FCSTSDV!$C$2:$T$20000,18,0)</f>
        <v>OLD) C-PAD</v>
      </c>
      <c r="KZL118" s="74" t="s">
        <v>112</v>
      </c>
      <c r="KZM118" s="70" t="str">
        <f>+VLOOKUP(KZN118,[4]FCSTSDV!$C$2:$T$20000,18,0)</f>
        <v>OLD) C-PAD</v>
      </c>
      <c r="KZN118" s="74" t="s">
        <v>112</v>
      </c>
      <c r="KZO118" s="70" t="str">
        <f>+VLOOKUP(KZP118,[4]FCSTSDV!$C$2:$T$20000,18,0)</f>
        <v>OLD) C-PAD</v>
      </c>
      <c r="KZP118" s="74" t="s">
        <v>112</v>
      </c>
      <c r="KZQ118" s="70" t="str">
        <f>+VLOOKUP(KZR118,[4]FCSTSDV!$C$2:$T$20000,18,0)</f>
        <v>OLD) C-PAD</v>
      </c>
      <c r="KZR118" s="74" t="s">
        <v>112</v>
      </c>
      <c r="KZS118" s="70" t="str">
        <f>+VLOOKUP(KZT118,[4]FCSTSDV!$C$2:$T$20000,18,0)</f>
        <v>OLD) C-PAD</v>
      </c>
      <c r="KZT118" s="74" t="s">
        <v>112</v>
      </c>
      <c r="KZU118" s="70" t="str">
        <f>+VLOOKUP(KZV118,[4]FCSTSDV!$C$2:$T$20000,18,0)</f>
        <v>OLD) C-PAD</v>
      </c>
      <c r="KZV118" s="74" t="s">
        <v>112</v>
      </c>
      <c r="KZW118" s="70" t="str">
        <f>+VLOOKUP(KZX118,[4]FCSTSDV!$C$2:$T$20000,18,0)</f>
        <v>OLD) C-PAD</v>
      </c>
      <c r="KZX118" s="74" t="s">
        <v>112</v>
      </c>
      <c r="KZY118" s="70" t="str">
        <f>+VLOOKUP(KZZ118,[4]FCSTSDV!$C$2:$T$20000,18,0)</f>
        <v>OLD) C-PAD</v>
      </c>
      <c r="KZZ118" s="74" t="s">
        <v>112</v>
      </c>
      <c r="LAA118" s="70" t="str">
        <f>+VLOOKUP(LAB118,[4]FCSTSDV!$C$2:$T$20000,18,0)</f>
        <v>OLD) C-PAD</v>
      </c>
      <c r="LAB118" s="74" t="s">
        <v>112</v>
      </c>
      <c r="LAC118" s="70" t="str">
        <f>+VLOOKUP(LAD118,[4]FCSTSDV!$C$2:$T$20000,18,0)</f>
        <v>OLD) C-PAD</v>
      </c>
      <c r="LAD118" s="74" t="s">
        <v>112</v>
      </c>
      <c r="LAE118" s="70" t="str">
        <f>+VLOOKUP(LAF118,[4]FCSTSDV!$C$2:$T$20000,18,0)</f>
        <v>OLD) C-PAD</v>
      </c>
      <c r="LAF118" s="74" t="s">
        <v>112</v>
      </c>
      <c r="LAG118" s="70" t="str">
        <f>+VLOOKUP(LAH118,[4]FCSTSDV!$C$2:$T$20000,18,0)</f>
        <v>OLD) C-PAD</v>
      </c>
      <c r="LAH118" s="74" t="s">
        <v>112</v>
      </c>
      <c r="LAI118" s="70" t="str">
        <f>+VLOOKUP(LAJ118,[4]FCSTSDV!$C$2:$T$20000,18,0)</f>
        <v>OLD) C-PAD</v>
      </c>
      <c r="LAJ118" s="74" t="s">
        <v>112</v>
      </c>
      <c r="LAK118" s="70" t="str">
        <f>+VLOOKUP(LAL118,[4]FCSTSDV!$C$2:$T$20000,18,0)</f>
        <v>OLD) C-PAD</v>
      </c>
      <c r="LAL118" s="74" t="s">
        <v>112</v>
      </c>
      <c r="LAM118" s="70" t="str">
        <f>+VLOOKUP(LAN118,[4]FCSTSDV!$C$2:$T$20000,18,0)</f>
        <v>OLD) C-PAD</v>
      </c>
      <c r="LAN118" s="74" t="s">
        <v>112</v>
      </c>
      <c r="LAO118" s="70" t="str">
        <f>+VLOOKUP(LAP118,[4]FCSTSDV!$C$2:$T$20000,18,0)</f>
        <v>OLD) C-PAD</v>
      </c>
      <c r="LAP118" s="74" t="s">
        <v>112</v>
      </c>
      <c r="LAQ118" s="70" t="str">
        <f>+VLOOKUP(LAR118,[4]FCSTSDV!$C$2:$T$20000,18,0)</f>
        <v>OLD) C-PAD</v>
      </c>
      <c r="LAR118" s="74" t="s">
        <v>112</v>
      </c>
      <c r="LAS118" s="70" t="str">
        <f>+VLOOKUP(LAT118,[4]FCSTSDV!$C$2:$T$20000,18,0)</f>
        <v>OLD) C-PAD</v>
      </c>
      <c r="LAT118" s="74" t="s">
        <v>112</v>
      </c>
      <c r="LAU118" s="70" t="str">
        <f>+VLOOKUP(LAV118,[4]FCSTSDV!$C$2:$T$20000,18,0)</f>
        <v>OLD) C-PAD</v>
      </c>
      <c r="LAV118" s="74" t="s">
        <v>112</v>
      </c>
      <c r="LAW118" s="70" t="str">
        <f>+VLOOKUP(LAX118,[4]FCSTSDV!$C$2:$T$20000,18,0)</f>
        <v>OLD) C-PAD</v>
      </c>
      <c r="LAX118" s="74" t="s">
        <v>112</v>
      </c>
      <c r="LAY118" s="70" t="str">
        <f>+VLOOKUP(LAZ118,[4]FCSTSDV!$C$2:$T$20000,18,0)</f>
        <v>OLD) C-PAD</v>
      </c>
      <c r="LAZ118" s="74" t="s">
        <v>112</v>
      </c>
      <c r="LBA118" s="70" t="str">
        <f>+VLOOKUP(LBB118,[4]FCSTSDV!$C$2:$T$20000,18,0)</f>
        <v>OLD) C-PAD</v>
      </c>
      <c r="LBB118" s="74" t="s">
        <v>112</v>
      </c>
      <c r="LBC118" s="70" t="str">
        <f>+VLOOKUP(LBD118,[4]FCSTSDV!$C$2:$T$20000,18,0)</f>
        <v>OLD) C-PAD</v>
      </c>
      <c r="LBD118" s="74" t="s">
        <v>112</v>
      </c>
      <c r="LBE118" s="70" t="str">
        <f>+VLOOKUP(LBF118,[4]FCSTSDV!$C$2:$T$20000,18,0)</f>
        <v>OLD) C-PAD</v>
      </c>
      <c r="LBF118" s="74" t="s">
        <v>112</v>
      </c>
      <c r="LBG118" s="70" t="str">
        <f>+VLOOKUP(LBH118,[4]FCSTSDV!$C$2:$T$20000,18,0)</f>
        <v>OLD) C-PAD</v>
      </c>
      <c r="LBH118" s="74" t="s">
        <v>112</v>
      </c>
      <c r="LBI118" s="70" t="str">
        <f>+VLOOKUP(LBJ118,[4]FCSTSDV!$C$2:$T$20000,18,0)</f>
        <v>OLD) C-PAD</v>
      </c>
      <c r="LBJ118" s="74" t="s">
        <v>112</v>
      </c>
      <c r="LBK118" s="70" t="str">
        <f>+VLOOKUP(LBL118,[4]FCSTSDV!$C$2:$T$20000,18,0)</f>
        <v>OLD) C-PAD</v>
      </c>
      <c r="LBL118" s="74" t="s">
        <v>112</v>
      </c>
      <c r="LBM118" s="70" t="str">
        <f>+VLOOKUP(LBN118,[4]FCSTSDV!$C$2:$T$20000,18,0)</f>
        <v>OLD) C-PAD</v>
      </c>
      <c r="LBN118" s="74" t="s">
        <v>112</v>
      </c>
      <c r="LBO118" s="70" t="str">
        <f>+VLOOKUP(LBP118,[4]FCSTSDV!$C$2:$T$20000,18,0)</f>
        <v>OLD) C-PAD</v>
      </c>
      <c r="LBP118" s="74" t="s">
        <v>112</v>
      </c>
      <c r="LBQ118" s="70" t="str">
        <f>+VLOOKUP(LBR118,[4]FCSTSDV!$C$2:$T$20000,18,0)</f>
        <v>OLD) C-PAD</v>
      </c>
      <c r="LBR118" s="74" t="s">
        <v>112</v>
      </c>
      <c r="LBS118" s="70" t="str">
        <f>+VLOOKUP(LBT118,[4]FCSTSDV!$C$2:$T$20000,18,0)</f>
        <v>OLD) C-PAD</v>
      </c>
      <c r="LBT118" s="74" t="s">
        <v>112</v>
      </c>
      <c r="LBU118" s="70" t="str">
        <f>+VLOOKUP(LBV118,[4]FCSTSDV!$C$2:$T$20000,18,0)</f>
        <v>OLD) C-PAD</v>
      </c>
      <c r="LBV118" s="74" t="s">
        <v>112</v>
      </c>
      <c r="LBW118" s="70" t="str">
        <f>+VLOOKUP(LBX118,[4]FCSTSDV!$C$2:$T$20000,18,0)</f>
        <v>OLD) C-PAD</v>
      </c>
      <c r="LBX118" s="74" t="s">
        <v>112</v>
      </c>
      <c r="LBY118" s="70" t="str">
        <f>+VLOOKUP(LBZ118,[4]FCSTSDV!$C$2:$T$20000,18,0)</f>
        <v>OLD) C-PAD</v>
      </c>
      <c r="LBZ118" s="74" t="s">
        <v>112</v>
      </c>
      <c r="LCA118" s="70" t="str">
        <f>+VLOOKUP(LCB118,[4]FCSTSDV!$C$2:$T$20000,18,0)</f>
        <v>OLD) C-PAD</v>
      </c>
      <c r="LCB118" s="74" t="s">
        <v>112</v>
      </c>
      <c r="LCC118" s="70" t="str">
        <f>+VLOOKUP(LCD118,[4]FCSTSDV!$C$2:$T$20000,18,0)</f>
        <v>OLD) C-PAD</v>
      </c>
      <c r="LCD118" s="74" t="s">
        <v>112</v>
      </c>
      <c r="LCE118" s="70" t="str">
        <f>+VLOOKUP(LCF118,[4]FCSTSDV!$C$2:$T$20000,18,0)</f>
        <v>OLD) C-PAD</v>
      </c>
      <c r="LCF118" s="74" t="s">
        <v>112</v>
      </c>
      <c r="LCG118" s="70" t="str">
        <f>+VLOOKUP(LCH118,[4]FCSTSDV!$C$2:$T$20000,18,0)</f>
        <v>OLD) C-PAD</v>
      </c>
      <c r="LCH118" s="74" t="s">
        <v>112</v>
      </c>
      <c r="LCI118" s="70" t="str">
        <f>+VLOOKUP(LCJ118,[4]FCSTSDV!$C$2:$T$20000,18,0)</f>
        <v>OLD) C-PAD</v>
      </c>
      <c r="LCJ118" s="74" t="s">
        <v>112</v>
      </c>
      <c r="LCK118" s="70" t="str">
        <f>+VLOOKUP(LCL118,[4]FCSTSDV!$C$2:$T$20000,18,0)</f>
        <v>OLD) C-PAD</v>
      </c>
      <c r="LCL118" s="74" t="s">
        <v>112</v>
      </c>
      <c r="LCM118" s="70" t="str">
        <f>+VLOOKUP(LCN118,[4]FCSTSDV!$C$2:$T$20000,18,0)</f>
        <v>OLD) C-PAD</v>
      </c>
      <c r="LCN118" s="74" t="s">
        <v>112</v>
      </c>
      <c r="LCO118" s="70" t="str">
        <f>+VLOOKUP(LCP118,[4]FCSTSDV!$C$2:$T$20000,18,0)</f>
        <v>OLD) C-PAD</v>
      </c>
      <c r="LCP118" s="74" t="s">
        <v>112</v>
      </c>
      <c r="LCQ118" s="70" t="str">
        <f>+VLOOKUP(LCR118,[4]FCSTSDV!$C$2:$T$20000,18,0)</f>
        <v>OLD) C-PAD</v>
      </c>
      <c r="LCR118" s="74" t="s">
        <v>112</v>
      </c>
      <c r="LCS118" s="70" t="str">
        <f>+VLOOKUP(LCT118,[4]FCSTSDV!$C$2:$T$20000,18,0)</f>
        <v>OLD) C-PAD</v>
      </c>
      <c r="LCT118" s="74" t="s">
        <v>112</v>
      </c>
      <c r="LCU118" s="70" t="str">
        <f>+VLOOKUP(LCV118,[4]FCSTSDV!$C$2:$T$20000,18,0)</f>
        <v>OLD) C-PAD</v>
      </c>
      <c r="LCV118" s="74" t="s">
        <v>112</v>
      </c>
      <c r="LCW118" s="70" t="str">
        <f>+VLOOKUP(LCX118,[4]FCSTSDV!$C$2:$T$20000,18,0)</f>
        <v>OLD) C-PAD</v>
      </c>
      <c r="LCX118" s="74" t="s">
        <v>112</v>
      </c>
      <c r="LCY118" s="70" t="str">
        <f>+VLOOKUP(LCZ118,[4]FCSTSDV!$C$2:$T$20000,18,0)</f>
        <v>OLD) C-PAD</v>
      </c>
      <c r="LCZ118" s="74" t="s">
        <v>112</v>
      </c>
      <c r="LDA118" s="70" t="str">
        <f>+VLOOKUP(LDB118,[4]FCSTSDV!$C$2:$T$20000,18,0)</f>
        <v>OLD) C-PAD</v>
      </c>
      <c r="LDB118" s="74" t="s">
        <v>112</v>
      </c>
      <c r="LDC118" s="70" t="str">
        <f>+VLOOKUP(LDD118,[4]FCSTSDV!$C$2:$T$20000,18,0)</f>
        <v>OLD) C-PAD</v>
      </c>
      <c r="LDD118" s="74" t="s">
        <v>112</v>
      </c>
      <c r="LDE118" s="70" t="str">
        <f>+VLOOKUP(LDF118,[4]FCSTSDV!$C$2:$T$20000,18,0)</f>
        <v>OLD) C-PAD</v>
      </c>
      <c r="LDF118" s="74" t="s">
        <v>112</v>
      </c>
      <c r="LDG118" s="70" t="str">
        <f>+VLOOKUP(LDH118,[4]FCSTSDV!$C$2:$T$20000,18,0)</f>
        <v>OLD) C-PAD</v>
      </c>
      <c r="LDH118" s="74" t="s">
        <v>112</v>
      </c>
      <c r="LDI118" s="70" t="str">
        <f>+VLOOKUP(LDJ118,[4]FCSTSDV!$C$2:$T$20000,18,0)</f>
        <v>OLD) C-PAD</v>
      </c>
      <c r="LDJ118" s="74" t="s">
        <v>112</v>
      </c>
      <c r="LDK118" s="70" t="str">
        <f>+VLOOKUP(LDL118,[4]FCSTSDV!$C$2:$T$20000,18,0)</f>
        <v>OLD) C-PAD</v>
      </c>
      <c r="LDL118" s="74" t="s">
        <v>112</v>
      </c>
      <c r="LDM118" s="70" t="str">
        <f>+VLOOKUP(LDN118,[4]FCSTSDV!$C$2:$T$20000,18,0)</f>
        <v>OLD) C-PAD</v>
      </c>
      <c r="LDN118" s="74" t="s">
        <v>112</v>
      </c>
      <c r="LDO118" s="70" t="str">
        <f>+VLOOKUP(LDP118,[4]FCSTSDV!$C$2:$T$20000,18,0)</f>
        <v>OLD) C-PAD</v>
      </c>
      <c r="LDP118" s="74" t="s">
        <v>112</v>
      </c>
      <c r="LDQ118" s="70" t="str">
        <f>+VLOOKUP(LDR118,[4]FCSTSDV!$C$2:$T$20000,18,0)</f>
        <v>OLD) C-PAD</v>
      </c>
      <c r="LDR118" s="74" t="s">
        <v>112</v>
      </c>
      <c r="LDS118" s="70" t="str">
        <f>+VLOOKUP(LDT118,[4]FCSTSDV!$C$2:$T$20000,18,0)</f>
        <v>OLD) C-PAD</v>
      </c>
      <c r="LDT118" s="74" t="s">
        <v>112</v>
      </c>
      <c r="LDU118" s="70" t="str">
        <f>+VLOOKUP(LDV118,[4]FCSTSDV!$C$2:$T$20000,18,0)</f>
        <v>OLD) C-PAD</v>
      </c>
      <c r="LDV118" s="74" t="s">
        <v>112</v>
      </c>
      <c r="LDW118" s="70" t="str">
        <f>+VLOOKUP(LDX118,[4]FCSTSDV!$C$2:$T$20000,18,0)</f>
        <v>OLD) C-PAD</v>
      </c>
      <c r="LDX118" s="74" t="s">
        <v>112</v>
      </c>
      <c r="LDY118" s="70" t="str">
        <f>+VLOOKUP(LDZ118,[4]FCSTSDV!$C$2:$T$20000,18,0)</f>
        <v>OLD) C-PAD</v>
      </c>
      <c r="LDZ118" s="74" t="s">
        <v>112</v>
      </c>
      <c r="LEA118" s="70" t="str">
        <f>+VLOOKUP(LEB118,[4]FCSTSDV!$C$2:$T$20000,18,0)</f>
        <v>OLD) C-PAD</v>
      </c>
      <c r="LEB118" s="74" t="s">
        <v>112</v>
      </c>
      <c r="LEC118" s="70" t="str">
        <f>+VLOOKUP(LED118,[4]FCSTSDV!$C$2:$T$20000,18,0)</f>
        <v>OLD) C-PAD</v>
      </c>
      <c r="LED118" s="74" t="s">
        <v>112</v>
      </c>
      <c r="LEE118" s="70" t="str">
        <f>+VLOOKUP(LEF118,[4]FCSTSDV!$C$2:$T$20000,18,0)</f>
        <v>OLD) C-PAD</v>
      </c>
      <c r="LEF118" s="74" t="s">
        <v>112</v>
      </c>
      <c r="LEG118" s="70" t="str">
        <f>+VLOOKUP(LEH118,[4]FCSTSDV!$C$2:$T$20000,18,0)</f>
        <v>OLD) C-PAD</v>
      </c>
      <c r="LEH118" s="74" t="s">
        <v>112</v>
      </c>
      <c r="LEI118" s="70" t="str">
        <f>+VLOOKUP(LEJ118,[4]FCSTSDV!$C$2:$T$20000,18,0)</f>
        <v>OLD) C-PAD</v>
      </c>
      <c r="LEJ118" s="74" t="s">
        <v>112</v>
      </c>
      <c r="LEK118" s="70" t="str">
        <f>+VLOOKUP(LEL118,[4]FCSTSDV!$C$2:$T$20000,18,0)</f>
        <v>OLD) C-PAD</v>
      </c>
      <c r="LEL118" s="74" t="s">
        <v>112</v>
      </c>
      <c r="LEM118" s="70" t="str">
        <f>+VLOOKUP(LEN118,[4]FCSTSDV!$C$2:$T$20000,18,0)</f>
        <v>OLD) C-PAD</v>
      </c>
      <c r="LEN118" s="74" t="s">
        <v>112</v>
      </c>
      <c r="LEO118" s="70" t="str">
        <f>+VLOOKUP(LEP118,[4]FCSTSDV!$C$2:$T$20000,18,0)</f>
        <v>OLD) C-PAD</v>
      </c>
      <c r="LEP118" s="74" t="s">
        <v>112</v>
      </c>
      <c r="LEQ118" s="70" t="str">
        <f>+VLOOKUP(LER118,[4]FCSTSDV!$C$2:$T$20000,18,0)</f>
        <v>OLD) C-PAD</v>
      </c>
      <c r="LER118" s="74" t="s">
        <v>112</v>
      </c>
      <c r="LES118" s="70" t="str">
        <f>+VLOOKUP(LET118,[4]FCSTSDV!$C$2:$T$20000,18,0)</f>
        <v>OLD) C-PAD</v>
      </c>
      <c r="LET118" s="74" t="s">
        <v>112</v>
      </c>
      <c r="LEU118" s="70" t="str">
        <f>+VLOOKUP(LEV118,[4]FCSTSDV!$C$2:$T$20000,18,0)</f>
        <v>OLD) C-PAD</v>
      </c>
      <c r="LEV118" s="74" t="s">
        <v>112</v>
      </c>
      <c r="LEW118" s="70" t="str">
        <f>+VLOOKUP(LEX118,[4]FCSTSDV!$C$2:$T$20000,18,0)</f>
        <v>OLD) C-PAD</v>
      </c>
      <c r="LEX118" s="74" t="s">
        <v>112</v>
      </c>
      <c r="LEY118" s="70" t="str">
        <f>+VLOOKUP(LEZ118,[4]FCSTSDV!$C$2:$T$20000,18,0)</f>
        <v>OLD) C-PAD</v>
      </c>
      <c r="LEZ118" s="74" t="s">
        <v>112</v>
      </c>
      <c r="LFA118" s="70" t="str">
        <f>+VLOOKUP(LFB118,[4]FCSTSDV!$C$2:$T$20000,18,0)</f>
        <v>OLD) C-PAD</v>
      </c>
      <c r="LFB118" s="74" t="s">
        <v>112</v>
      </c>
      <c r="LFC118" s="70" t="str">
        <f>+VLOOKUP(LFD118,[4]FCSTSDV!$C$2:$T$20000,18,0)</f>
        <v>OLD) C-PAD</v>
      </c>
      <c r="LFD118" s="74" t="s">
        <v>112</v>
      </c>
      <c r="LFE118" s="70" t="str">
        <f>+VLOOKUP(LFF118,[4]FCSTSDV!$C$2:$T$20000,18,0)</f>
        <v>OLD) C-PAD</v>
      </c>
      <c r="LFF118" s="74" t="s">
        <v>112</v>
      </c>
      <c r="LFG118" s="70" t="str">
        <f>+VLOOKUP(LFH118,[4]FCSTSDV!$C$2:$T$20000,18,0)</f>
        <v>OLD) C-PAD</v>
      </c>
      <c r="LFH118" s="74" t="s">
        <v>112</v>
      </c>
      <c r="LFI118" s="70" t="str">
        <f>+VLOOKUP(LFJ118,[4]FCSTSDV!$C$2:$T$20000,18,0)</f>
        <v>OLD) C-PAD</v>
      </c>
      <c r="LFJ118" s="74" t="s">
        <v>112</v>
      </c>
      <c r="LFK118" s="70" t="str">
        <f>+VLOOKUP(LFL118,[4]FCSTSDV!$C$2:$T$20000,18,0)</f>
        <v>OLD) C-PAD</v>
      </c>
      <c r="LFL118" s="74" t="s">
        <v>112</v>
      </c>
      <c r="LFM118" s="70" t="str">
        <f>+VLOOKUP(LFN118,[4]FCSTSDV!$C$2:$T$20000,18,0)</f>
        <v>OLD) C-PAD</v>
      </c>
      <c r="LFN118" s="74" t="s">
        <v>112</v>
      </c>
      <c r="LFO118" s="70" t="str">
        <f>+VLOOKUP(LFP118,[4]FCSTSDV!$C$2:$T$20000,18,0)</f>
        <v>OLD) C-PAD</v>
      </c>
      <c r="LFP118" s="74" t="s">
        <v>112</v>
      </c>
      <c r="LFQ118" s="70" t="str">
        <f>+VLOOKUP(LFR118,[4]FCSTSDV!$C$2:$T$20000,18,0)</f>
        <v>OLD) C-PAD</v>
      </c>
      <c r="LFR118" s="74" t="s">
        <v>112</v>
      </c>
      <c r="LFS118" s="70" t="str">
        <f>+VLOOKUP(LFT118,[4]FCSTSDV!$C$2:$T$20000,18,0)</f>
        <v>OLD) C-PAD</v>
      </c>
      <c r="LFT118" s="74" t="s">
        <v>112</v>
      </c>
      <c r="LFU118" s="70" t="str">
        <f>+VLOOKUP(LFV118,[4]FCSTSDV!$C$2:$T$20000,18,0)</f>
        <v>OLD) C-PAD</v>
      </c>
      <c r="LFV118" s="74" t="s">
        <v>112</v>
      </c>
      <c r="LFW118" s="70" t="str">
        <f>+VLOOKUP(LFX118,[4]FCSTSDV!$C$2:$T$20000,18,0)</f>
        <v>OLD) C-PAD</v>
      </c>
      <c r="LFX118" s="74" t="s">
        <v>112</v>
      </c>
      <c r="LFY118" s="70" t="str">
        <f>+VLOOKUP(LFZ118,[4]FCSTSDV!$C$2:$T$20000,18,0)</f>
        <v>OLD) C-PAD</v>
      </c>
      <c r="LFZ118" s="74" t="s">
        <v>112</v>
      </c>
      <c r="LGA118" s="70" t="str">
        <f>+VLOOKUP(LGB118,[4]FCSTSDV!$C$2:$T$20000,18,0)</f>
        <v>OLD) C-PAD</v>
      </c>
      <c r="LGB118" s="74" t="s">
        <v>112</v>
      </c>
      <c r="LGC118" s="70" t="str">
        <f>+VLOOKUP(LGD118,[4]FCSTSDV!$C$2:$T$20000,18,0)</f>
        <v>OLD) C-PAD</v>
      </c>
      <c r="LGD118" s="74" t="s">
        <v>112</v>
      </c>
      <c r="LGE118" s="70" t="str">
        <f>+VLOOKUP(LGF118,[4]FCSTSDV!$C$2:$T$20000,18,0)</f>
        <v>OLD) C-PAD</v>
      </c>
      <c r="LGF118" s="74" t="s">
        <v>112</v>
      </c>
      <c r="LGG118" s="70" t="str">
        <f>+VLOOKUP(LGH118,[4]FCSTSDV!$C$2:$T$20000,18,0)</f>
        <v>OLD) C-PAD</v>
      </c>
      <c r="LGH118" s="74" t="s">
        <v>112</v>
      </c>
      <c r="LGI118" s="70" t="str">
        <f>+VLOOKUP(LGJ118,[4]FCSTSDV!$C$2:$T$20000,18,0)</f>
        <v>OLD) C-PAD</v>
      </c>
      <c r="LGJ118" s="74" t="s">
        <v>112</v>
      </c>
      <c r="LGK118" s="70" t="str">
        <f>+VLOOKUP(LGL118,[4]FCSTSDV!$C$2:$T$20000,18,0)</f>
        <v>OLD) C-PAD</v>
      </c>
      <c r="LGL118" s="74" t="s">
        <v>112</v>
      </c>
      <c r="LGM118" s="70" t="str">
        <f>+VLOOKUP(LGN118,[4]FCSTSDV!$C$2:$T$20000,18,0)</f>
        <v>OLD) C-PAD</v>
      </c>
      <c r="LGN118" s="74" t="s">
        <v>112</v>
      </c>
      <c r="LGO118" s="70" t="str">
        <f>+VLOOKUP(LGP118,[4]FCSTSDV!$C$2:$T$20000,18,0)</f>
        <v>OLD) C-PAD</v>
      </c>
      <c r="LGP118" s="74" t="s">
        <v>112</v>
      </c>
      <c r="LGQ118" s="70" t="str">
        <f>+VLOOKUP(LGR118,[4]FCSTSDV!$C$2:$T$20000,18,0)</f>
        <v>OLD) C-PAD</v>
      </c>
      <c r="LGR118" s="74" t="s">
        <v>112</v>
      </c>
      <c r="LGS118" s="70" t="str">
        <f>+VLOOKUP(LGT118,[4]FCSTSDV!$C$2:$T$20000,18,0)</f>
        <v>OLD) C-PAD</v>
      </c>
      <c r="LGT118" s="74" t="s">
        <v>112</v>
      </c>
      <c r="LGU118" s="70" t="str">
        <f>+VLOOKUP(LGV118,[4]FCSTSDV!$C$2:$T$20000,18,0)</f>
        <v>OLD) C-PAD</v>
      </c>
      <c r="LGV118" s="74" t="s">
        <v>112</v>
      </c>
      <c r="LGW118" s="70" t="str">
        <f>+VLOOKUP(LGX118,[4]FCSTSDV!$C$2:$T$20000,18,0)</f>
        <v>OLD) C-PAD</v>
      </c>
      <c r="LGX118" s="74" t="s">
        <v>112</v>
      </c>
      <c r="LGY118" s="70" t="str">
        <f>+VLOOKUP(LGZ118,[4]FCSTSDV!$C$2:$T$20000,18,0)</f>
        <v>OLD) C-PAD</v>
      </c>
      <c r="LGZ118" s="74" t="s">
        <v>112</v>
      </c>
      <c r="LHA118" s="70" t="str">
        <f>+VLOOKUP(LHB118,[4]FCSTSDV!$C$2:$T$20000,18,0)</f>
        <v>OLD) C-PAD</v>
      </c>
      <c r="LHB118" s="74" t="s">
        <v>112</v>
      </c>
      <c r="LHC118" s="70" t="str">
        <f>+VLOOKUP(LHD118,[4]FCSTSDV!$C$2:$T$20000,18,0)</f>
        <v>OLD) C-PAD</v>
      </c>
      <c r="LHD118" s="74" t="s">
        <v>112</v>
      </c>
      <c r="LHE118" s="70" t="str">
        <f>+VLOOKUP(LHF118,[4]FCSTSDV!$C$2:$T$20000,18,0)</f>
        <v>OLD) C-PAD</v>
      </c>
      <c r="LHF118" s="74" t="s">
        <v>112</v>
      </c>
      <c r="LHG118" s="70" t="str">
        <f>+VLOOKUP(LHH118,[4]FCSTSDV!$C$2:$T$20000,18,0)</f>
        <v>OLD) C-PAD</v>
      </c>
      <c r="LHH118" s="74" t="s">
        <v>112</v>
      </c>
      <c r="LHI118" s="70" t="str">
        <f>+VLOOKUP(LHJ118,[4]FCSTSDV!$C$2:$T$20000,18,0)</f>
        <v>OLD) C-PAD</v>
      </c>
      <c r="LHJ118" s="74" t="s">
        <v>112</v>
      </c>
      <c r="LHK118" s="70" t="str">
        <f>+VLOOKUP(LHL118,[4]FCSTSDV!$C$2:$T$20000,18,0)</f>
        <v>OLD) C-PAD</v>
      </c>
      <c r="LHL118" s="74" t="s">
        <v>112</v>
      </c>
      <c r="LHM118" s="70" t="str">
        <f>+VLOOKUP(LHN118,[4]FCSTSDV!$C$2:$T$20000,18,0)</f>
        <v>OLD) C-PAD</v>
      </c>
      <c r="LHN118" s="74" t="s">
        <v>112</v>
      </c>
      <c r="LHO118" s="70" t="str">
        <f>+VLOOKUP(LHP118,[4]FCSTSDV!$C$2:$T$20000,18,0)</f>
        <v>OLD) C-PAD</v>
      </c>
      <c r="LHP118" s="74" t="s">
        <v>112</v>
      </c>
      <c r="LHQ118" s="70" t="str">
        <f>+VLOOKUP(LHR118,[4]FCSTSDV!$C$2:$T$20000,18,0)</f>
        <v>OLD) C-PAD</v>
      </c>
      <c r="LHR118" s="74" t="s">
        <v>112</v>
      </c>
      <c r="LHS118" s="70" t="str">
        <f>+VLOOKUP(LHT118,[4]FCSTSDV!$C$2:$T$20000,18,0)</f>
        <v>OLD) C-PAD</v>
      </c>
      <c r="LHT118" s="74" t="s">
        <v>112</v>
      </c>
      <c r="LHU118" s="70" t="str">
        <f>+VLOOKUP(LHV118,[4]FCSTSDV!$C$2:$T$20000,18,0)</f>
        <v>OLD) C-PAD</v>
      </c>
      <c r="LHV118" s="74" t="s">
        <v>112</v>
      </c>
      <c r="LHW118" s="70" t="str">
        <f>+VLOOKUP(LHX118,[4]FCSTSDV!$C$2:$T$20000,18,0)</f>
        <v>OLD) C-PAD</v>
      </c>
      <c r="LHX118" s="74" t="s">
        <v>112</v>
      </c>
      <c r="LHY118" s="70" t="str">
        <f>+VLOOKUP(LHZ118,[4]FCSTSDV!$C$2:$T$20000,18,0)</f>
        <v>OLD) C-PAD</v>
      </c>
      <c r="LHZ118" s="74" t="s">
        <v>112</v>
      </c>
      <c r="LIA118" s="70" t="str">
        <f>+VLOOKUP(LIB118,[4]FCSTSDV!$C$2:$T$20000,18,0)</f>
        <v>OLD) C-PAD</v>
      </c>
      <c r="LIB118" s="74" t="s">
        <v>112</v>
      </c>
      <c r="LIC118" s="70" t="str">
        <f>+VLOOKUP(LID118,[4]FCSTSDV!$C$2:$T$20000,18,0)</f>
        <v>OLD) C-PAD</v>
      </c>
      <c r="LID118" s="74" t="s">
        <v>112</v>
      </c>
      <c r="LIE118" s="70" t="str">
        <f>+VLOOKUP(LIF118,[4]FCSTSDV!$C$2:$T$20000,18,0)</f>
        <v>OLD) C-PAD</v>
      </c>
      <c r="LIF118" s="74" t="s">
        <v>112</v>
      </c>
      <c r="LIG118" s="70" t="str">
        <f>+VLOOKUP(LIH118,[4]FCSTSDV!$C$2:$T$20000,18,0)</f>
        <v>OLD) C-PAD</v>
      </c>
      <c r="LIH118" s="74" t="s">
        <v>112</v>
      </c>
      <c r="LII118" s="70" t="str">
        <f>+VLOOKUP(LIJ118,[4]FCSTSDV!$C$2:$T$20000,18,0)</f>
        <v>OLD) C-PAD</v>
      </c>
      <c r="LIJ118" s="74" t="s">
        <v>112</v>
      </c>
      <c r="LIK118" s="70" t="str">
        <f>+VLOOKUP(LIL118,[4]FCSTSDV!$C$2:$T$20000,18,0)</f>
        <v>OLD) C-PAD</v>
      </c>
      <c r="LIL118" s="74" t="s">
        <v>112</v>
      </c>
      <c r="LIM118" s="70" t="str">
        <f>+VLOOKUP(LIN118,[4]FCSTSDV!$C$2:$T$20000,18,0)</f>
        <v>OLD) C-PAD</v>
      </c>
      <c r="LIN118" s="74" t="s">
        <v>112</v>
      </c>
      <c r="LIO118" s="70" t="str">
        <f>+VLOOKUP(LIP118,[4]FCSTSDV!$C$2:$T$20000,18,0)</f>
        <v>OLD) C-PAD</v>
      </c>
      <c r="LIP118" s="74" t="s">
        <v>112</v>
      </c>
      <c r="LIQ118" s="70" t="str">
        <f>+VLOOKUP(LIR118,[4]FCSTSDV!$C$2:$T$20000,18,0)</f>
        <v>OLD) C-PAD</v>
      </c>
      <c r="LIR118" s="74" t="s">
        <v>112</v>
      </c>
      <c r="LIS118" s="70" t="str">
        <f>+VLOOKUP(LIT118,[4]FCSTSDV!$C$2:$T$20000,18,0)</f>
        <v>OLD) C-PAD</v>
      </c>
      <c r="LIT118" s="74" t="s">
        <v>112</v>
      </c>
      <c r="LIU118" s="70" t="str">
        <f>+VLOOKUP(LIV118,[4]FCSTSDV!$C$2:$T$20000,18,0)</f>
        <v>OLD) C-PAD</v>
      </c>
      <c r="LIV118" s="74" t="s">
        <v>112</v>
      </c>
      <c r="LIW118" s="70" t="str">
        <f>+VLOOKUP(LIX118,[4]FCSTSDV!$C$2:$T$20000,18,0)</f>
        <v>OLD) C-PAD</v>
      </c>
      <c r="LIX118" s="74" t="s">
        <v>112</v>
      </c>
      <c r="LIY118" s="70" t="str">
        <f>+VLOOKUP(LIZ118,[4]FCSTSDV!$C$2:$T$20000,18,0)</f>
        <v>OLD) C-PAD</v>
      </c>
      <c r="LIZ118" s="74" t="s">
        <v>112</v>
      </c>
      <c r="LJA118" s="70" t="str">
        <f>+VLOOKUP(LJB118,[4]FCSTSDV!$C$2:$T$20000,18,0)</f>
        <v>OLD) C-PAD</v>
      </c>
      <c r="LJB118" s="74" t="s">
        <v>112</v>
      </c>
      <c r="LJC118" s="70" t="str">
        <f>+VLOOKUP(LJD118,[4]FCSTSDV!$C$2:$T$20000,18,0)</f>
        <v>OLD) C-PAD</v>
      </c>
      <c r="LJD118" s="74" t="s">
        <v>112</v>
      </c>
      <c r="LJE118" s="70" t="str">
        <f>+VLOOKUP(LJF118,[4]FCSTSDV!$C$2:$T$20000,18,0)</f>
        <v>OLD) C-PAD</v>
      </c>
      <c r="LJF118" s="74" t="s">
        <v>112</v>
      </c>
      <c r="LJG118" s="70" t="str">
        <f>+VLOOKUP(LJH118,[4]FCSTSDV!$C$2:$T$20000,18,0)</f>
        <v>OLD) C-PAD</v>
      </c>
      <c r="LJH118" s="74" t="s">
        <v>112</v>
      </c>
      <c r="LJI118" s="70" t="str">
        <f>+VLOOKUP(LJJ118,[4]FCSTSDV!$C$2:$T$20000,18,0)</f>
        <v>OLD) C-PAD</v>
      </c>
      <c r="LJJ118" s="74" t="s">
        <v>112</v>
      </c>
      <c r="LJK118" s="70" t="str">
        <f>+VLOOKUP(LJL118,[4]FCSTSDV!$C$2:$T$20000,18,0)</f>
        <v>OLD) C-PAD</v>
      </c>
      <c r="LJL118" s="74" t="s">
        <v>112</v>
      </c>
      <c r="LJM118" s="70" t="str">
        <f>+VLOOKUP(LJN118,[4]FCSTSDV!$C$2:$T$20000,18,0)</f>
        <v>OLD) C-PAD</v>
      </c>
      <c r="LJN118" s="74" t="s">
        <v>112</v>
      </c>
      <c r="LJO118" s="70" t="str">
        <f>+VLOOKUP(LJP118,[4]FCSTSDV!$C$2:$T$20000,18,0)</f>
        <v>OLD) C-PAD</v>
      </c>
      <c r="LJP118" s="74" t="s">
        <v>112</v>
      </c>
      <c r="LJQ118" s="70" t="str">
        <f>+VLOOKUP(LJR118,[4]FCSTSDV!$C$2:$T$20000,18,0)</f>
        <v>OLD) C-PAD</v>
      </c>
      <c r="LJR118" s="74" t="s">
        <v>112</v>
      </c>
      <c r="LJS118" s="70" t="str">
        <f>+VLOOKUP(LJT118,[4]FCSTSDV!$C$2:$T$20000,18,0)</f>
        <v>OLD) C-PAD</v>
      </c>
      <c r="LJT118" s="74" t="s">
        <v>112</v>
      </c>
      <c r="LJU118" s="70" t="str">
        <f>+VLOOKUP(LJV118,[4]FCSTSDV!$C$2:$T$20000,18,0)</f>
        <v>OLD) C-PAD</v>
      </c>
      <c r="LJV118" s="74" t="s">
        <v>112</v>
      </c>
      <c r="LJW118" s="70" t="str">
        <f>+VLOOKUP(LJX118,[4]FCSTSDV!$C$2:$T$20000,18,0)</f>
        <v>OLD) C-PAD</v>
      </c>
      <c r="LJX118" s="74" t="s">
        <v>112</v>
      </c>
      <c r="LJY118" s="70" t="str">
        <f>+VLOOKUP(LJZ118,[4]FCSTSDV!$C$2:$T$20000,18,0)</f>
        <v>OLD) C-PAD</v>
      </c>
      <c r="LJZ118" s="74" t="s">
        <v>112</v>
      </c>
      <c r="LKA118" s="70" t="str">
        <f>+VLOOKUP(LKB118,[4]FCSTSDV!$C$2:$T$20000,18,0)</f>
        <v>OLD) C-PAD</v>
      </c>
      <c r="LKB118" s="74" t="s">
        <v>112</v>
      </c>
      <c r="LKC118" s="70" t="str">
        <f>+VLOOKUP(LKD118,[4]FCSTSDV!$C$2:$T$20000,18,0)</f>
        <v>OLD) C-PAD</v>
      </c>
      <c r="LKD118" s="74" t="s">
        <v>112</v>
      </c>
      <c r="LKE118" s="70" t="str">
        <f>+VLOOKUP(LKF118,[4]FCSTSDV!$C$2:$T$20000,18,0)</f>
        <v>OLD) C-PAD</v>
      </c>
      <c r="LKF118" s="74" t="s">
        <v>112</v>
      </c>
      <c r="LKG118" s="70" t="str">
        <f>+VLOOKUP(LKH118,[4]FCSTSDV!$C$2:$T$20000,18,0)</f>
        <v>OLD) C-PAD</v>
      </c>
      <c r="LKH118" s="74" t="s">
        <v>112</v>
      </c>
      <c r="LKI118" s="70" t="str">
        <f>+VLOOKUP(LKJ118,[4]FCSTSDV!$C$2:$T$20000,18,0)</f>
        <v>OLD) C-PAD</v>
      </c>
      <c r="LKJ118" s="74" t="s">
        <v>112</v>
      </c>
      <c r="LKK118" s="70" t="str">
        <f>+VLOOKUP(LKL118,[4]FCSTSDV!$C$2:$T$20000,18,0)</f>
        <v>OLD) C-PAD</v>
      </c>
      <c r="LKL118" s="74" t="s">
        <v>112</v>
      </c>
      <c r="LKM118" s="70" t="str">
        <f>+VLOOKUP(LKN118,[4]FCSTSDV!$C$2:$T$20000,18,0)</f>
        <v>OLD) C-PAD</v>
      </c>
      <c r="LKN118" s="74" t="s">
        <v>112</v>
      </c>
      <c r="LKO118" s="70" t="str">
        <f>+VLOOKUP(LKP118,[4]FCSTSDV!$C$2:$T$20000,18,0)</f>
        <v>OLD) C-PAD</v>
      </c>
      <c r="LKP118" s="74" t="s">
        <v>112</v>
      </c>
      <c r="LKQ118" s="70" t="str">
        <f>+VLOOKUP(LKR118,[4]FCSTSDV!$C$2:$T$20000,18,0)</f>
        <v>OLD) C-PAD</v>
      </c>
      <c r="LKR118" s="74" t="s">
        <v>112</v>
      </c>
      <c r="LKS118" s="70" t="str">
        <f>+VLOOKUP(LKT118,[4]FCSTSDV!$C$2:$T$20000,18,0)</f>
        <v>OLD) C-PAD</v>
      </c>
      <c r="LKT118" s="74" t="s">
        <v>112</v>
      </c>
      <c r="LKU118" s="70" t="str">
        <f>+VLOOKUP(LKV118,[4]FCSTSDV!$C$2:$T$20000,18,0)</f>
        <v>OLD) C-PAD</v>
      </c>
      <c r="LKV118" s="74" t="s">
        <v>112</v>
      </c>
      <c r="LKW118" s="70" t="str">
        <f>+VLOOKUP(LKX118,[4]FCSTSDV!$C$2:$T$20000,18,0)</f>
        <v>OLD) C-PAD</v>
      </c>
      <c r="LKX118" s="74" t="s">
        <v>112</v>
      </c>
      <c r="LKY118" s="70" t="str">
        <f>+VLOOKUP(LKZ118,[4]FCSTSDV!$C$2:$T$20000,18,0)</f>
        <v>OLD) C-PAD</v>
      </c>
      <c r="LKZ118" s="74" t="s">
        <v>112</v>
      </c>
      <c r="LLA118" s="70" t="str">
        <f>+VLOOKUP(LLB118,[4]FCSTSDV!$C$2:$T$20000,18,0)</f>
        <v>OLD) C-PAD</v>
      </c>
      <c r="LLB118" s="74" t="s">
        <v>112</v>
      </c>
      <c r="LLC118" s="70" t="str">
        <f>+VLOOKUP(LLD118,[4]FCSTSDV!$C$2:$T$20000,18,0)</f>
        <v>OLD) C-PAD</v>
      </c>
      <c r="LLD118" s="74" t="s">
        <v>112</v>
      </c>
      <c r="LLE118" s="70" t="str">
        <f>+VLOOKUP(LLF118,[4]FCSTSDV!$C$2:$T$20000,18,0)</f>
        <v>OLD) C-PAD</v>
      </c>
      <c r="LLF118" s="74" t="s">
        <v>112</v>
      </c>
      <c r="LLG118" s="70" t="str">
        <f>+VLOOKUP(LLH118,[4]FCSTSDV!$C$2:$T$20000,18,0)</f>
        <v>OLD) C-PAD</v>
      </c>
      <c r="LLH118" s="74" t="s">
        <v>112</v>
      </c>
      <c r="LLI118" s="70" t="str">
        <f>+VLOOKUP(LLJ118,[4]FCSTSDV!$C$2:$T$20000,18,0)</f>
        <v>OLD) C-PAD</v>
      </c>
      <c r="LLJ118" s="74" t="s">
        <v>112</v>
      </c>
      <c r="LLK118" s="70" t="str">
        <f>+VLOOKUP(LLL118,[4]FCSTSDV!$C$2:$T$20000,18,0)</f>
        <v>OLD) C-PAD</v>
      </c>
      <c r="LLL118" s="74" t="s">
        <v>112</v>
      </c>
      <c r="LLM118" s="70" t="str">
        <f>+VLOOKUP(LLN118,[4]FCSTSDV!$C$2:$T$20000,18,0)</f>
        <v>OLD) C-PAD</v>
      </c>
      <c r="LLN118" s="74" t="s">
        <v>112</v>
      </c>
      <c r="LLO118" s="70" t="str">
        <f>+VLOOKUP(LLP118,[4]FCSTSDV!$C$2:$T$20000,18,0)</f>
        <v>OLD) C-PAD</v>
      </c>
      <c r="LLP118" s="74" t="s">
        <v>112</v>
      </c>
      <c r="LLQ118" s="70" t="str">
        <f>+VLOOKUP(LLR118,[4]FCSTSDV!$C$2:$T$20000,18,0)</f>
        <v>OLD) C-PAD</v>
      </c>
      <c r="LLR118" s="74" t="s">
        <v>112</v>
      </c>
      <c r="LLS118" s="70" t="str">
        <f>+VLOOKUP(LLT118,[4]FCSTSDV!$C$2:$T$20000,18,0)</f>
        <v>OLD) C-PAD</v>
      </c>
      <c r="LLT118" s="74" t="s">
        <v>112</v>
      </c>
      <c r="LLU118" s="70" t="str">
        <f>+VLOOKUP(LLV118,[4]FCSTSDV!$C$2:$T$20000,18,0)</f>
        <v>OLD) C-PAD</v>
      </c>
      <c r="LLV118" s="74" t="s">
        <v>112</v>
      </c>
      <c r="LLW118" s="70" t="str">
        <f>+VLOOKUP(LLX118,[4]FCSTSDV!$C$2:$T$20000,18,0)</f>
        <v>OLD) C-PAD</v>
      </c>
      <c r="LLX118" s="74" t="s">
        <v>112</v>
      </c>
      <c r="LLY118" s="70" t="str">
        <f>+VLOOKUP(LLZ118,[4]FCSTSDV!$C$2:$T$20000,18,0)</f>
        <v>OLD) C-PAD</v>
      </c>
      <c r="LLZ118" s="74" t="s">
        <v>112</v>
      </c>
      <c r="LMA118" s="70" t="str">
        <f>+VLOOKUP(LMB118,[4]FCSTSDV!$C$2:$T$20000,18,0)</f>
        <v>OLD) C-PAD</v>
      </c>
      <c r="LMB118" s="74" t="s">
        <v>112</v>
      </c>
      <c r="LMC118" s="70" t="str">
        <f>+VLOOKUP(LMD118,[4]FCSTSDV!$C$2:$T$20000,18,0)</f>
        <v>OLD) C-PAD</v>
      </c>
      <c r="LMD118" s="74" t="s">
        <v>112</v>
      </c>
      <c r="LME118" s="70" t="str">
        <f>+VLOOKUP(LMF118,[4]FCSTSDV!$C$2:$T$20000,18,0)</f>
        <v>OLD) C-PAD</v>
      </c>
      <c r="LMF118" s="74" t="s">
        <v>112</v>
      </c>
      <c r="LMG118" s="70" t="str">
        <f>+VLOOKUP(LMH118,[4]FCSTSDV!$C$2:$T$20000,18,0)</f>
        <v>OLD) C-PAD</v>
      </c>
      <c r="LMH118" s="74" t="s">
        <v>112</v>
      </c>
      <c r="LMI118" s="70" t="str">
        <f>+VLOOKUP(LMJ118,[4]FCSTSDV!$C$2:$T$20000,18,0)</f>
        <v>OLD) C-PAD</v>
      </c>
      <c r="LMJ118" s="74" t="s">
        <v>112</v>
      </c>
      <c r="LMK118" s="70" t="str">
        <f>+VLOOKUP(LML118,[4]FCSTSDV!$C$2:$T$20000,18,0)</f>
        <v>OLD) C-PAD</v>
      </c>
      <c r="LML118" s="74" t="s">
        <v>112</v>
      </c>
      <c r="LMM118" s="70" t="str">
        <f>+VLOOKUP(LMN118,[4]FCSTSDV!$C$2:$T$20000,18,0)</f>
        <v>OLD) C-PAD</v>
      </c>
      <c r="LMN118" s="74" t="s">
        <v>112</v>
      </c>
      <c r="LMO118" s="70" t="str">
        <f>+VLOOKUP(LMP118,[4]FCSTSDV!$C$2:$T$20000,18,0)</f>
        <v>OLD) C-PAD</v>
      </c>
      <c r="LMP118" s="74" t="s">
        <v>112</v>
      </c>
      <c r="LMQ118" s="70" t="str">
        <f>+VLOOKUP(LMR118,[4]FCSTSDV!$C$2:$T$20000,18,0)</f>
        <v>OLD) C-PAD</v>
      </c>
      <c r="LMR118" s="74" t="s">
        <v>112</v>
      </c>
      <c r="LMS118" s="70" t="str">
        <f>+VLOOKUP(LMT118,[4]FCSTSDV!$C$2:$T$20000,18,0)</f>
        <v>OLD) C-PAD</v>
      </c>
      <c r="LMT118" s="74" t="s">
        <v>112</v>
      </c>
      <c r="LMU118" s="70" t="str">
        <f>+VLOOKUP(LMV118,[4]FCSTSDV!$C$2:$T$20000,18,0)</f>
        <v>OLD) C-PAD</v>
      </c>
      <c r="LMV118" s="74" t="s">
        <v>112</v>
      </c>
      <c r="LMW118" s="70" t="str">
        <f>+VLOOKUP(LMX118,[4]FCSTSDV!$C$2:$T$20000,18,0)</f>
        <v>OLD) C-PAD</v>
      </c>
      <c r="LMX118" s="74" t="s">
        <v>112</v>
      </c>
      <c r="LMY118" s="70" t="str">
        <f>+VLOOKUP(LMZ118,[4]FCSTSDV!$C$2:$T$20000,18,0)</f>
        <v>OLD) C-PAD</v>
      </c>
      <c r="LMZ118" s="74" t="s">
        <v>112</v>
      </c>
      <c r="LNA118" s="70" t="str">
        <f>+VLOOKUP(LNB118,[4]FCSTSDV!$C$2:$T$20000,18,0)</f>
        <v>OLD) C-PAD</v>
      </c>
      <c r="LNB118" s="74" t="s">
        <v>112</v>
      </c>
      <c r="LNC118" s="70" t="str">
        <f>+VLOOKUP(LND118,[4]FCSTSDV!$C$2:$T$20000,18,0)</f>
        <v>OLD) C-PAD</v>
      </c>
      <c r="LND118" s="74" t="s">
        <v>112</v>
      </c>
      <c r="LNE118" s="70" t="str">
        <f>+VLOOKUP(LNF118,[4]FCSTSDV!$C$2:$T$20000,18,0)</f>
        <v>OLD) C-PAD</v>
      </c>
      <c r="LNF118" s="74" t="s">
        <v>112</v>
      </c>
      <c r="LNG118" s="70" t="str">
        <f>+VLOOKUP(LNH118,[4]FCSTSDV!$C$2:$T$20000,18,0)</f>
        <v>OLD) C-PAD</v>
      </c>
      <c r="LNH118" s="74" t="s">
        <v>112</v>
      </c>
      <c r="LNI118" s="70" t="str">
        <f>+VLOOKUP(LNJ118,[4]FCSTSDV!$C$2:$T$20000,18,0)</f>
        <v>OLD) C-PAD</v>
      </c>
      <c r="LNJ118" s="74" t="s">
        <v>112</v>
      </c>
      <c r="LNK118" s="70" t="str">
        <f>+VLOOKUP(LNL118,[4]FCSTSDV!$C$2:$T$20000,18,0)</f>
        <v>OLD) C-PAD</v>
      </c>
      <c r="LNL118" s="74" t="s">
        <v>112</v>
      </c>
      <c r="LNM118" s="70" t="str">
        <f>+VLOOKUP(LNN118,[4]FCSTSDV!$C$2:$T$20000,18,0)</f>
        <v>OLD) C-PAD</v>
      </c>
      <c r="LNN118" s="74" t="s">
        <v>112</v>
      </c>
      <c r="LNO118" s="70" t="str">
        <f>+VLOOKUP(LNP118,[4]FCSTSDV!$C$2:$T$20000,18,0)</f>
        <v>OLD) C-PAD</v>
      </c>
      <c r="LNP118" s="74" t="s">
        <v>112</v>
      </c>
      <c r="LNQ118" s="70" t="str">
        <f>+VLOOKUP(LNR118,[4]FCSTSDV!$C$2:$T$20000,18,0)</f>
        <v>OLD) C-PAD</v>
      </c>
      <c r="LNR118" s="74" t="s">
        <v>112</v>
      </c>
      <c r="LNS118" s="70" t="str">
        <f>+VLOOKUP(LNT118,[4]FCSTSDV!$C$2:$T$20000,18,0)</f>
        <v>OLD) C-PAD</v>
      </c>
      <c r="LNT118" s="74" t="s">
        <v>112</v>
      </c>
      <c r="LNU118" s="70" t="str">
        <f>+VLOOKUP(LNV118,[4]FCSTSDV!$C$2:$T$20000,18,0)</f>
        <v>OLD) C-PAD</v>
      </c>
      <c r="LNV118" s="74" t="s">
        <v>112</v>
      </c>
      <c r="LNW118" s="70" t="str">
        <f>+VLOOKUP(LNX118,[4]FCSTSDV!$C$2:$T$20000,18,0)</f>
        <v>OLD) C-PAD</v>
      </c>
      <c r="LNX118" s="74" t="s">
        <v>112</v>
      </c>
      <c r="LNY118" s="70" t="str">
        <f>+VLOOKUP(LNZ118,[4]FCSTSDV!$C$2:$T$20000,18,0)</f>
        <v>OLD) C-PAD</v>
      </c>
      <c r="LNZ118" s="74" t="s">
        <v>112</v>
      </c>
      <c r="LOA118" s="70" t="str">
        <f>+VLOOKUP(LOB118,[4]FCSTSDV!$C$2:$T$20000,18,0)</f>
        <v>OLD) C-PAD</v>
      </c>
      <c r="LOB118" s="74" t="s">
        <v>112</v>
      </c>
      <c r="LOC118" s="70" t="str">
        <f>+VLOOKUP(LOD118,[4]FCSTSDV!$C$2:$T$20000,18,0)</f>
        <v>OLD) C-PAD</v>
      </c>
      <c r="LOD118" s="74" t="s">
        <v>112</v>
      </c>
      <c r="LOE118" s="70" t="str">
        <f>+VLOOKUP(LOF118,[4]FCSTSDV!$C$2:$T$20000,18,0)</f>
        <v>OLD) C-PAD</v>
      </c>
      <c r="LOF118" s="74" t="s">
        <v>112</v>
      </c>
      <c r="LOG118" s="70" t="str">
        <f>+VLOOKUP(LOH118,[4]FCSTSDV!$C$2:$T$20000,18,0)</f>
        <v>OLD) C-PAD</v>
      </c>
      <c r="LOH118" s="74" t="s">
        <v>112</v>
      </c>
      <c r="LOI118" s="70" t="str">
        <f>+VLOOKUP(LOJ118,[4]FCSTSDV!$C$2:$T$20000,18,0)</f>
        <v>OLD) C-PAD</v>
      </c>
      <c r="LOJ118" s="74" t="s">
        <v>112</v>
      </c>
      <c r="LOK118" s="70" t="str">
        <f>+VLOOKUP(LOL118,[4]FCSTSDV!$C$2:$T$20000,18,0)</f>
        <v>OLD) C-PAD</v>
      </c>
      <c r="LOL118" s="74" t="s">
        <v>112</v>
      </c>
      <c r="LOM118" s="70" t="str">
        <f>+VLOOKUP(LON118,[4]FCSTSDV!$C$2:$T$20000,18,0)</f>
        <v>OLD) C-PAD</v>
      </c>
      <c r="LON118" s="74" t="s">
        <v>112</v>
      </c>
      <c r="LOO118" s="70" t="str">
        <f>+VLOOKUP(LOP118,[4]FCSTSDV!$C$2:$T$20000,18,0)</f>
        <v>OLD) C-PAD</v>
      </c>
      <c r="LOP118" s="74" t="s">
        <v>112</v>
      </c>
      <c r="LOQ118" s="70" t="str">
        <f>+VLOOKUP(LOR118,[4]FCSTSDV!$C$2:$T$20000,18,0)</f>
        <v>OLD) C-PAD</v>
      </c>
      <c r="LOR118" s="74" t="s">
        <v>112</v>
      </c>
      <c r="LOS118" s="70" t="str">
        <f>+VLOOKUP(LOT118,[4]FCSTSDV!$C$2:$T$20000,18,0)</f>
        <v>OLD) C-PAD</v>
      </c>
      <c r="LOT118" s="74" t="s">
        <v>112</v>
      </c>
      <c r="LOU118" s="70" t="str">
        <f>+VLOOKUP(LOV118,[4]FCSTSDV!$C$2:$T$20000,18,0)</f>
        <v>OLD) C-PAD</v>
      </c>
      <c r="LOV118" s="74" t="s">
        <v>112</v>
      </c>
      <c r="LOW118" s="70" t="str">
        <f>+VLOOKUP(LOX118,[4]FCSTSDV!$C$2:$T$20000,18,0)</f>
        <v>OLD) C-PAD</v>
      </c>
      <c r="LOX118" s="74" t="s">
        <v>112</v>
      </c>
      <c r="LOY118" s="70" t="str">
        <f>+VLOOKUP(LOZ118,[4]FCSTSDV!$C$2:$T$20000,18,0)</f>
        <v>OLD) C-PAD</v>
      </c>
      <c r="LOZ118" s="74" t="s">
        <v>112</v>
      </c>
      <c r="LPA118" s="70" t="str">
        <f>+VLOOKUP(LPB118,[4]FCSTSDV!$C$2:$T$20000,18,0)</f>
        <v>OLD) C-PAD</v>
      </c>
      <c r="LPB118" s="74" t="s">
        <v>112</v>
      </c>
      <c r="LPC118" s="70" t="str">
        <f>+VLOOKUP(LPD118,[4]FCSTSDV!$C$2:$T$20000,18,0)</f>
        <v>OLD) C-PAD</v>
      </c>
      <c r="LPD118" s="74" t="s">
        <v>112</v>
      </c>
      <c r="LPE118" s="70" t="str">
        <f>+VLOOKUP(LPF118,[4]FCSTSDV!$C$2:$T$20000,18,0)</f>
        <v>OLD) C-PAD</v>
      </c>
      <c r="LPF118" s="74" t="s">
        <v>112</v>
      </c>
      <c r="LPG118" s="70" t="str">
        <f>+VLOOKUP(LPH118,[4]FCSTSDV!$C$2:$T$20000,18,0)</f>
        <v>OLD) C-PAD</v>
      </c>
      <c r="LPH118" s="74" t="s">
        <v>112</v>
      </c>
      <c r="LPI118" s="70" t="str">
        <f>+VLOOKUP(LPJ118,[4]FCSTSDV!$C$2:$T$20000,18,0)</f>
        <v>OLD) C-PAD</v>
      </c>
      <c r="LPJ118" s="74" t="s">
        <v>112</v>
      </c>
      <c r="LPK118" s="70" t="str">
        <f>+VLOOKUP(LPL118,[4]FCSTSDV!$C$2:$T$20000,18,0)</f>
        <v>OLD) C-PAD</v>
      </c>
      <c r="LPL118" s="74" t="s">
        <v>112</v>
      </c>
      <c r="LPM118" s="70" t="str">
        <f>+VLOOKUP(LPN118,[4]FCSTSDV!$C$2:$T$20000,18,0)</f>
        <v>OLD) C-PAD</v>
      </c>
      <c r="LPN118" s="74" t="s">
        <v>112</v>
      </c>
      <c r="LPO118" s="70" t="str">
        <f>+VLOOKUP(LPP118,[4]FCSTSDV!$C$2:$T$20000,18,0)</f>
        <v>OLD) C-PAD</v>
      </c>
      <c r="LPP118" s="74" t="s">
        <v>112</v>
      </c>
      <c r="LPQ118" s="70" t="str">
        <f>+VLOOKUP(LPR118,[4]FCSTSDV!$C$2:$T$20000,18,0)</f>
        <v>OLD) C-PAD</v>
      </c>
      <c r="LPR118" s="74" t="s">
        <v>112</v>
      </c>
      <c r="LPS118" s="70" t="str">
        <f>+VLOOKUP(LPT118,[4]FCSTSDV!$C$2:$T$20000,18,0)</f>
        <v>OLD) C-PAD</v>
      </c>
      <c r="LPT118" s="74" t="s">
        <v>112</v>
      </c>
      <c r="LPU118" s="70" t="str">
        <f>+VLOOKUP(LPV118,[4]FCSTSDV!$C$2:$T$20000,18,0)</f>
        <v>OLD) C-PAD</v>
      </c>
      <c r="LPV118" s="74" t="s">
        <v>112</v>
      </c>
      <c r="LPW118" s="70" t="str">
        <f>+VLOOKUP(LPX118,[4]FCSTSDV!$C$2:$T$20000,18,0)</f>
        <v>OLD) C-PAD</v>
      </c>
      <c r="LPX118" s="74" t="s">
        <v>112</v>
      </c>
      <c r="LPY118" s="70" t="str">
        <f>+VLOOKUP(LPZ118,[4]FCSTSDV!$C$2:$T$20000,18,0)</f>
        <v>OLD) C-PAD</v>
      </c>
      <c r="LPZ118" s="74" t="s">
        <v>112</v>
      </c>
      <c r="LQA118" s="70" t="str">
        <f>+VLOOKUP(LQB118,[4]FCSTSDV!$C$2:$T$20000,18,0)</f>
        <v>OLD) C-PAD</v>
      </c>
      <c r="LQB118" s="74" t="s">
        <v>112</v>
      </c>
      <c r="LQC118" s="70" t="str">
        <f>+VLOOKUP(LQD118,[4]FCSTSDV!$C$2:$T$20000,18,0)</f>
        <v>OLD) C-PAD</v>
      </c>
      <c r="LQD118" s="74" t="s">
        <v>112</v>
      </c>
      <c r="LQE118" s="70" t="str">
        <f>+VLOOKUP(LQF118,[4]FCSTSDV!$C$2:$T$20000,18,0)</f>
        <v>OLD) C-PAD</v>
      </c>
      <c r="LQF118" s="74" t="s">
        <v>112</v>
      </c>
      <c r="LQG118" s="70" t="str">
        <f>+VLOOKUP(LQH118,[4]FCSTSDV!$C$2:$T$20000,18,0)</f>
        <v>OLD) C-PAD</v>
      </c>
      <c r="LQH118" s="74" t="s">
        <v>112</v>
      </c>
      <c r="LQI118" s="70" t="str">
        <f>+VLOOKUP(LQJ118,[4]FCSTSDV!$C$2:$T$20000,18,0)</f>
        <v>OLD) C-PAD</v>
      </c>
      <c r="LQJ118" s="74" t="s">
        <v>112</v>
      </c>
      <c r="LQK118" s="70" t="str">
        <f>+VLOOKUP(LQL118,[4]FCSTSDV!$C$2:$T$20000,18,0)</f>
        <v>OLD) C-PAD</v>
      </c>
      <c r="LQL118" s="74" t="s">
        <v>112</v>
      </c>
      <c r="LQM118" s="70" t="str">
        <f>+VLOOKUP(LQN118,[4]FCSTSDV!$C$2:$T$20000,18,0)</f>
        <v>OLD) C-PAD</v>
      </c>
      <c r="LQN118" s="74" t="s">
        <v>112</v>
      </c>
      <c r="LQO118" s="70" t="str">
        <f>+VLOOKUP(LQP118,[4]FCSTSDV!$C$2:$T$20000,18,0)</f>
        <v>OLD) C-PAD</v>
      </c>
      <c r="LQP118" s="74" t="s">
        <v>112</v>
      </c>
      <c r="LQQ118" s="70" t="str">
        <f>+VLOOKUP(LQR118,[4]FCSTSDV!$C$2:$T$20000,18,0)</f>
        <v>OLD) C-PAD</v>
      </c>
      <c r="LQR118" s="74" t="s">
        <v>112</v>
      </c>
      <c r="LQS118" s="70" t="str">
        <f>+VLOOKUP(LQT118,[4]FCSTSDV!$C$2:$T$20000,18,0)</f>
        <v>OLD) C-PAD</v>
      </c>
      <c r="LQT118" s="74" t="s">
        <v>112</v>
      </c>
      <c r="LQU118" s="70" t="str">
        <f>+VLOOKUP(LQV118,[4]FCSTSDV!$C$2:$T$20000,18,0)</f>
        <v>OLD) C-PAD</v>
      </c>
      <c r="LQV118" s="74" t="s">
        <v>112</v>
      </c>
      <c r="LQW118" s="70" t="str">
        <f>+VLOOKUP(LQX118,[4]FCSTSDV!$C$2:$T$20000,18,0)</f>
        <v>OLD) C-PAD</v>
      </c>
      <c r="LQX118" s="74" t="s">
        <v>112</v>
      </c>
      <c r="LQY118" s="70" t="str">
        <f>+VLOOKUP(LQZ118,[4]FCSTSDV!$C$2:$T$20000,18,0)</f>
        <v>OLD) C-PAD</v>
      </c>
      <c r="LQZ118" s="74" t="s">
        <v>112</v>
      </c>
      <c r="LRA118" s="70" t="str">
        <f>+VLOOKUP(LRB118,[4]FCSTSDV!$C$2:$T$20000,18,0)</f>
        <v>OLD) C-PAD</v>
      </c>
      <c r="LRB118" s="74" t="s">
        <v>112</v>
      </c>
      <c r="LRC118" s="70" t="str">
        <f>+VLOOKUP(LRD118,[4]FCSTSDV!$C$2:$T$20000,18,0)</f>
        <v>OLD) C-PAD</v>
      </c>
      <c r="LRD118" s="74" t="s">
        <v>112</v>
      </c>
      <c r="LRE118" s="70" t="str">
        <f>+VLOOKUP(LRF118,[4]FCSTSDV!$C$2:$T$20000,18,0)</f>
        <v>OLD) C-PAD</v>
      </c>
      <c r="LRF118" s="74" t="s">
        <v>112</v>
      </c>
      <c r="LRG118" s="70" t="str">
        <f>+VLOOKUP(LRH118,[4]FCSTSDV!$C$2:$T$20000,18,0)</f>
        <v>OLD) C-PAD</v>
      </c>
      <c r="LRH118" s="74" t="s">
        <v>112</v>
      </c>
      <c r="LRI118" s="70" t="str">
        <f>+VLOOKUP(LRJ118,[4]FCSTSDV!$C$2:$T$20000,18,0)</f>
        <v>OLD) C-PAD</v>
      </c>
      <c r="LRJ118" s="74" t="s">
        <v>112</v>
      </c>
      <c r="LRK118" s="70" t="str">
        <f>+VLOOKUP(LRL118,[4]FCSTSDV!$C$2:$T$20000,18,0)</f>
        <v>OLD) C-PAD</v>
      </c>
      <c r="LRL118" s="74" t="s">
        <v>112</v>
      </c>
      <c r="LRM118" s="70" t="str">
        <f>+VLOOKUP(LRN118,[4]FCSTSDV!$C$2:$T$20000,18,0)</f>
        <v>OLD) C-PAD</v>
      </c>
      <c r="LRN118" s="74" t="s">
        <v>112</v>
      </c>
      <c r="LRO118" s="70" t="str">
        <f>+VLOOKUP(LRP118,[4]FCSTSDV!$C$2:$T$20000,18,0)</f>
        <v>OLD) C-PAD</v>
      </c>
      <c r="LRP118" s="74" t="s">
        <v>112</v>
      </c>
      <c r="LRQ118" s="70" t="str">
        <f>+VLOOKUP(LRR118,[4]FCSTSDV!$C$2:$T$20000,18,0)</f>
        <v>OLD) C-PAD</v>
      </c>
      <c r="LRR118" s="74" t="s">
        <v>112</v>
      </c>
      <c r="LRS118" s="70" t="str">
        <f>+VLOOKUP(LRT118,[4]FCSTSDV!$C$2:$T$20000,18,0)</f>
        <v>OLD) C-PAD</v>
      </c>
      <c r="LRT118" s="74" t="s">
        <v>112</v>
      </c>
      <c r="LRU118" s="70" t="str">
        <f>+VLOOKUP(LRV118,[4]FCSTSDV!$C$2:$T$20000,18,0)</f>
        <v>OLD) C-PAD</v>
      </c>
      <c r="LRV118" s="74" t="s">
        <v>112</v>
      </c>
      <c r="LRW118" s="70" t="str">
        <f>+VLOOKUP(LRX118,[4]FCSTSDV!$C$2:$T$20000,18,0)</f>
        <v>OLD) C-PAD</v>
      </c>
      <c r="LRX118" s="74" t="s">
        <v>112</v>
      </c>
      <c r="LRY118" s="70" t="str">
        <f>+VLOOKUP(LRZ118,[4]FCSTSDV!$C$2:$T$20000,18,0)</f>
        <v>OLD) C-PAD</v>
      </c>
      <c r="LRZ118" s="74" t="s">
        <v>112</v>
      </c>
      <c r="LSA118" s="70" t="str">
        <f>+VLOOKUP(LSB118,[4]FCSTSDV!$C$2:$T$20000,18,0)</f>
        <v>OLD) C-PAD</v>
      </c>
      <c r="LSB118" s="74" t="s">
        <v>112</v>
      </c>
      <c r="LSC118" s="70" t="str">
        <f>+VLOOKUP(LSD118,[4]FCSTSDV!$C$2:$T$20000,18,0)</f>
        <v>OLD) C-PAD</v>
      </c>
      <c r="LSD118" s="74" t="s">
        <v>112</v>
      </c>
      <c r="LSE118" s="70" t="str">
        <f>+VLOOKUP(LSF118,[4]FCSTSDV!$C$2:$T$20000,18,0)</f>
        <v>OLD) C-PAD</v>
      </c>
      <c r="LSF118" s="74" t="s">
        <v>112</v>
      </c>
      <c r="LSG118" s="70" t="str">
        <f>+VLOOKUP(LSH118,[4]FCSTSDV!$C$2:$T$20000,18,0)</f>
        <v>OLD) C-PAD</v>
      </c>
      <c r="LSH118" s="74" t="s">
        <v>112</v>
      </c>
      <c r="LSI118" s="70" t="str">
        <f>+VLOOKUP(LSJ118,[4]FCSTSDV!$C$2:$T$20000,18,0)</f>
        <v>OLD) C-PAD</v>
      </c>
      <c r="LSJ118" s="74" t="s">
        <v>112</v>
      </c>
      <c r="LSK118" s="70" t="str">
        <f>+VLOOKUP(LSL118,[4]FCSTSDV!$C$2:$T$20000,18,0)</f>
        <v>OLD) C-PAD</v>
      </c>
      <c r="LSL118" s="74" t="s">
        <v>112</v>
      </c>
      <c r="LSM118" s="70" t="str">
        <f>+VLOOKUP(LSN118,[4]FCSTSDV!$C$2:$T$20000,18,0)</f>
        <v>OLD) C-PAD</v>
      </c>
      <c r="LSN118" s="74" t="s">
        <v>112</v>
      </c>
      <c r="LSO118" s="70" t="str">
        <f>+VLOOKUP(LSP118,[4]FCSTSDV!$C$2:$T$20000,18,0)</f>
        <v>OLD) C-PAD</v>
      </c>
      <c r="LSP118" s="74" t="s">
        <v>112</v>
      </c>
      <c r="LSQ118" s="70" t="str">
        <f>+VLOOKUP(LSR118,[4]FCSTSDV!$C$2:$T$20000,18,0)</f>
        <v>OLD) C-PAD</v>
      </c>
      <c r="LSR118" s="74" t="s">
        <v>112</v>
      </c>
      <c r="LSS118" s="70" t="str">
        <f>+VLOOKUP(LST118,[4]FCSTSDV!$C$2:$T$20000,18,0)</f>
        <v>OLD) C-PAD</v>
      </c>
      <c r="LST118" s="74" t="s">
        <v>112</v>
      </c>
      <c r="LSU118" s="70" t="str">
        <f>+VLOOKUP(LSV118,[4]FCSTSDV!$C$2:$T$20000,18,0)</f>
        <v>OLD) C-PAD</v>
      </c>
      <c r="LSV118" s="74" t="s">
        <v>112</v>
      </c>
      <c r="LSW118" s="70" t="str">
        <f>+VLOOKUP(LSX118,[4]FCSTSDV!$C$2:$T$20000,18,0)</f>
        <v>OLD) C-PAD</v>
      </c>
      <c r="LSX118" s="74" t="s">
        <v>112</v>
      </c>
      <c r="LSY118" s="70" t="str">
        <f>+VLOOKUP(LSZ118,[4]FCSTSDV!$C$2:$T$20000,18,0)</f>
        <v>OLD) C-PAD</v>
      </c>
      <c r="LSZ118" s="74" t="s">
        <v>112</v>
      </c>
      <c r="LTA118" s="70" t="str">
        <f>+VLOOKUP(LTB118,[4]FCSTSDV!$C$2:$T$20000,18,0)</f>
        <v>OLD) C-PAD</v>
      </c>
      <c r="LTB118" s="74" t="s">
        <v>112</v>
      </c>
      <c r="LTC118" s="70" t="str">
        <f>+VLOOKUP(LTD118,[4]FCSTSDV!$C$2:$T$20000,18,0)</f>
        <v>OLD) C-PAD</v>
      </c>
      <c r="LTD118" s="74" t="s">
        <v>112</v>
      </c>
      <c r="LTE118" s="70" t="str">
        <f>+VLOOKUP(LTF118,[4]FCSTSDV!$C$2:$T$20000,18,0)</f>
        <v>OLD) C-PAD</v>
      </c>
      <c r="LTF118" s="74" t="s">
        <v>112</v>
      </c>
      <c r="LTG118" s="70" t="str">
        <f>+VLOOKUP(LTH118,[4]FCSTSDV!$C$2:$T$20000,18,0)</f>
        <v>OLD) C-PAD</v>
      </c>
      <c r="LTH118" s="74" t="s">
        <v>112</v>
      </c>
      <c r="LTI118" s="70" t="str">
        <f>+VLOOKUP(LTJ118,[4]FCSTSDV!$C$2:$T$20000,18,0)</f>
        <v>OLD) C-PAD</v>
      </c>
      <c r="LTJ118" s="74" t="s">
        <v>112</v>
      </c>
      <c r="LTK118" s="70" t="str">
        <f>+VLOOKUP(LTL118,[4]FCSTSDV!$C$2:$T$20000,18,0)</f>
        <v>OLD) C-PAD</v>
      </c>
      <c r="LTL118" s="74" t="s">
        <v>112</v>
      </c>
      <c r="LTM118" s="70" t="str">
        <f>+VLOOKUP(LTN118,[4]FCSTSDV!$C$2:$T$20000,18,0)</f>
        <v>OLD) C-PAD</v>
      </c>
      <c r="LTN118" s="74" t="s">
        <v>112</v>
      </c>
      <c r="LTO118" s="70" t="str">
        <f>+VLOOKUP(LTP118,[4]FCSTSDV!$C$2:$T$20000,18,0)</f>
        <v>OLD) C-PAD</v>
      </c>
      <c r="LTP118" s="74" t="s">
        <v>112</v>
      </c>
      <c r="LTQ118" s="70" t="str">
        <f>+VLOOKUP(LTR118,[4]FCSTSDV!$C$2:$T$20000,18,0)</f>
        <v>OLD) C-PAD</v>
      </c>
      <c r="LTR118" s="74" t="s">
        <v>112</v>
      </c>
      <c r="LTS118" s="70" t="str">
        <f>+VLOOKUP(LTT118,[4]FCSTSDV!$C$2:$T$20000,18,0)</f>
        <v>OLD) C-PAD</v>
      </c>
      <c r="LTT118" s="74" t="s">
        <v>112</v>
      </c>
      <c r="LTU118" s="70" t="str">
        <f>+VLOOKUP(LTV118,[4]FCSTSDV!$C$2:$T$20000,18,0)</f>
        <v>OLD) C-PAD</v>
      </c>
      <c r="LTV118" s="74" t="s">
        <v>112</v>
      </c>
      <c r="LTW118" s="70" t="str">
        <f>+VLOOKUP(LTX118,[4]FCSTSDV!$C$2:$T$20000,18,0)</f>
        <v>OLD) C-PAD</v>
      </c>
      <c r="LTX118" s="74" t="s">
        <v>112</v>
      </c>
      <c r="LTY118" s="70" t="str">
        <f>+VLOOKUP(LTZ118,[4]FCSTSDV!$C$2:$T$20000,18,0)</f>
        <v>OLD) C-PAD</v>
      </c>
      <c r="LTZ118" s="74" t="s">
        <v>112</v>
      </c>
      <c r="LUA118" s="70" t="str">
        <f>+VLOOKUP(LUB118,[4]FCSTSDV!$C$2:$T$20000,18,0)</f>
        <v>OLD) C-PAD</v>
      </c>
      <c r="LUB118" s="74" t="s">
        <v>112</v>
      </c>
      <c r="LUC118" s="70" t="str">
        <f>+VLOOKUP(LUD118,[4]FCSTSDV!$C$2:$T$20000,18,0)</f>
        <v>OLD) C-PAD</v>
      </c>
      <c r="LUD118" s="74" t="s">
        <v>112</v>
      </c>
      <c r="LUE118" s="70" t="str">
        <f>+VLOOKUP(LUF118,[4]FCSTSDV!$C$2:$T$20000,18,0)</f>
        <v>OLD) C-PAD</v>
      </c>
      <c r="LUF118" s="74" t="s">
        <v>112</v>
      </c>
      <c r="LUG118" s="70" t="str">
        <f>+VLOOKUP(LUH118,[4]FCSTSDV!$C$2:$T$20000,18,0)</f>
        <v>OLD) C-PAD</v>
      </c>
      <c r="LUH118" s="74" t="s">
        <v>112</v>
      </c>
      <c r="LUI118" s="70" t="str">
        <f>+VLOOKUP(LUJ118,[4]FCSTSDV!$C$2:$T$20000,18,0)</f>
        <v>OLD) C-PAD</v>
      </c>
      <c r="LUJ118" s="74" t="s">
        <v>112</v>
      </c>
      <c r="LUK118" s="70" t="str">
        <f>+VLOOKUP(LUL118,[4]FCSTSDV!$C$2:$T$20000,18,0)</f>
        <v>OLD) C-PAD</v>
      </c>
      <c r="LUL118" s="74" t="s">
        <v>112</v>
      </c>
      <c r="LUM118" s="70" t="str">
        <f>+VLOOKUP(LUN118,[4]FCSTSDV!$C$2:$T$20000,18,0)</f>
        <v>OLD) C-PAD</v>
      </c>
      <c r="LUN118" s="74" t="s">
        <v>112</v>
      </c>
      <c r="LUO118" s="70" t="str">
        <f>+VLOOKUP(LUP118,[4]FCSTSDV!$C$2:$T$20000,18,0)</f>
        <v>OLD) C-PAD</v>
      </c>
      <c r="LUP118" s="74" t="s">
        <v>112</v>
      </c>
      <c r="LUQ118" s="70" t="str">
        <f>+VLOOKUP(LUR118,[4]FCSTSDV!$C$2:$T$20000,18,0)</f>
        <v>OLD) C-PAD</v>
      </c>
      <c r="LUR118" s="74" t="s">
        <v>112</v>
      </c>
      <c r="LUS118" s="70" t="str">
        <f>+VLOOKUP(LUT118,[4]FCSTSDV!$C$2:$T$20000,18,0)</f>
        <v>OLD) C-PAD</v>
      </c>
      <c r="LUT118" s="74" t="s">
        <v>112</v>
      </c>
      <c r="LUU118" s="70" t="str">
        <f>+VLOOKUP(LUV118,[4]FCSTSDV!$C$2:$T$20000,18,0)</f>
        <v>OLD) C-PAD</v>
      </c>
      <c r="LUV118" s="74" t="s">
        <v>112</v>
      </c>
      <c r="LUW118" s="70" t="str">
        <f>+VLOOKUP(LUX118,[4]FCSTSDV!$C$2:$T$20000,18,0)</f>
        <v>OLD) C-PAD</v>
      </c>
      <c r="LUX118" s="74" t="s">
        <v>112</v>
      </c>
      <c r="LUY118" s="70" t="str">
        <f>+VLOOKUP(LUZ118,[4]FCSTSDV!$C$2:$T$20000,18,0)</f>
        <v>OLD) C-PAD</v>
      </c>
      <c r="LUZ118" s="74" t="s">
        <v>112</v>
      </c>
      <c r="LVA118" s="70" t="str">
        <f>+VLOOKUP(LVB118,[4]FCSTSDV!$C$2:$T$20000,18,0)</f>
        <v>OLD) C-PAD</v>
      </c>
      <c r="LVB118" s="74" t="s">
        <v>112</v>
      </c>
      <c r="LVC118" s="70" t="str">
        <f>+VLOOKUP(LVD118,[4]FCSTSDV!$C$2:$T$20000,18,0)</f>
        <v>OLD) C-PAD</v>
      </c>
      <c r="LVD118" s="74" t="s">
        <v>112</v>
      </c>
      <c r="LVE118" s="70" t="str">
        <f>+VLOOKUP(LVF118,[4]FCSTSDV!$C$2:$T$20000,18,0)</f>
        <v>OLD) C-PAD</v>
      </c>
      <c r="LVF118" s="74" t="s">
        <v>112</v>
      </c>
      <c r="LVG118" s="70" t="str">
        <f>+VLOOKUP(LVH118,[4]FCSTSDV!$C$2:$T$20000,18,0)</f>
        <v>OLD) C-PAD</v>
      </c>
      <c r="LVH118" s="74" t="s">
        <v>112</v>
      </c>
      <c r="LVI118" s="70" t="str">
        <f>+VLOOKUP(LVJ118,[4]FCSTSDV!$C$2:$T$20000,18,0)</f>
        <v>OLD) C-PAD</v>
      </c>
      <c r="LVJ118" s="74" t="s">
        <v>112</v>
      </c>
      <c r="LVK118" s="70" t="str">
        <f>+VLOOKUP(LVL118,[4]FCSTSDV!$C$2:$T$20000,18,0)</f>
        <v>OLD) C-PAD</v>
      </c>
      <c r="LVL118" s="74" t="s">
        <v>112</v>
      </c>
      <c r="LVM118" s="70" t="str">
        <f>+VLOOKUP(LVN118,[4]FCSTSDV!$C$2:$T$20000,18,0)</f>
        <v>OLD) C-PAD</v>
      </c>
      <c r="LVN118" s="74" t="s">
        <v>112</v>
      </c>
      <c r="LVO118" s="70" t="str">
        <f>+VLOOKUP(LVP118,[4]FCSTSDV!$C$2:$T$20000,18,0)</f>
        <v>OLD) C-PAD</v>
      </c>
      <c r="LVP118" s="74" t="s">
        <v>112</v>
      </c>
      <c r="LVQ118" s="70" t="str">
        <f>+VLOOKUP(LVR118,[4]FCSTSDV!$C$2:$T$20000,18,0)</f>
        <v>OLD) C-PAD</v>
      </c>
      <c r="LVR118" s="74" t="s">
        <v>112</v>
      </c>
      <c r="LVS118" s="70" t="str">
        <f>+VLOOKUP(LVT118,[4]FCSTSDV!$C$2:$T$20000,18,0)</f>
        <v>OLD) C-PAD</v>
      </c>
      <c r="LVT118" s="74" t="s">
        <v>112</v>
      </c>
      <c r="LVU118" s="70" t="str">
        <f>+VLOOKUP(LVV118,[4]FCSTSDV!$C$2:$T$20000,18,0)</f>
        <v>OLD) C-PAD</v>
      </c>
      <c r="LVV118" s="74" t="s">
        <v>112</v>
      </c>
      <c r="LVW118" s="70" t="str">
        <f>+VLOOKUP(LVX118,[4]FCSTSDV!$C$2:$T$20000,18,0)</f>
        <v>OLD) C-PAD</v>
      </c>
      <c r="LVX118" s="74" t="s">
        <v>112</v>
      </c>
      <c r="LVY118" s="70" t="str">
        <f>+VLOOKUP(LVZ118,[4]FCSTSDV!$C$2:$T$20000,18,0)</f>
        <v>OLD) C-PAD</v>
      </c>
      <c r="LVZ118" s="74" t="s">
        <v>112</v>
      </c>
      <c r="LWA118" s="70" t="str">
        <f>+VLOOKUP(LWB118,[4]FCSTSDV!$C$2:$T$20000,18,0)</f>
        <v>OLD) C-PAD</v>
      </c>
      <c r="LWB118" s="74" t="s">
        <v>112</v>
      </c>
      <c r="LWC118" s="70" t="str">
        <f>+VLOOKUP(LWD118,[4]FCSTSDV!$C$2:$T$20000,18,0)</f>
        <v>OLD) C-PAD</v>
      </c>
      <c r="LWD118" s="74" t="s">
        <v>112</v>
      </c>
      <c r="LWE118" s="70" t="str">
        <f>+VLOOKUP(LWF118,[4]FCSTSDV!$C$2:$T$20000,18,0)</f>
        <v>OLD) C-PAD</v>
      </c>
      <c r="LWF118" s="74" t="s">
        <v>112</v>
      </c>
      <c r="LWG118" s="70" t="str">
        <f>+VLOOKUP(LWH118,[4]FCSTSDV!$C$2:$T$20000,18,0)</f>
        <v>OLD) C-PAD</v>
      </c>
      <c r="LWH118" s="74" t="s">
        <v>112</v>
      </c>
      <c r="LWI118" s="70" t="str">
        <f>+VLOOKUP(LWJ118,[4]FCSTSDV!$C$2:$T$20000,18,0)</f>
        <v>OLD) C-PAD</v>
      </c>
      <c r="LWJ118" s="74" t="s">
        <v>112</v>
      </c>
      <c r="LWK118" s="70" t="str">
        <f>+VLOOKUP(LWL118,[4]FCSTSDV!$C$2:$T$20000,18,0)</f>
        <v>OLD) C-PAD</v>
      </c>
      <c r="LWL118" s="74" t="s">
        <v>112</v>
      </c>
      <c r="LWM118" s="70" t="str">
        <f>+VLOOKUP(LWN118,[4]FCSTSDV!$C$2:$T$20000,18,0)</f>
        <v>OLD) C-PAD</v>
      </c>
      <c r="LWN118" s="74" t="s">
        <v>112</v>
      </c>
      <c r="LWO118" s="70" t="str">
        <f>+VLOOKUP(LWP118,[4]FCSTSDV!$C$2:$T$20000,18,0)</f>
        <v>OLD) C-PAD</v>
      </c>
      <c r="LWP118" s="74" t="s">
        <v>112</v>
      </c>
      <c r="LWQ118" s="70" t="str">
        <f>+VLOOKUP(LWR118,[4]FCSTSDV!$C$2:$T$20000,18,0)</f>
        <v>OLD) C-PAD</v>
      </c>
      <c r="LWR118" s="74" t="s">
        <v>112</v>
      </c>
      <c r="LWS118" s="70" t="str">
        <f>+VLOOKUP(LWT118,[4]FCSTSDV!$C$2:$T$20000,18,0)</f>
        <v>OLD) C-PAD</v>
      </c>
      <c r="LWT118" s="74" t="s">
        <v>112</v>
      </c>
      <c r="LWU118" s="70" t="str">
        <f>+VLOOKUP(LWV118,[4]FCSTSDV!$C$2:$T$20000,18,0)</f>
        <v>OLD) C-PAD</v>
      </c>
      <c r="LWV118" s="74" t="s">
        <v>112</v>
      </c>
      <c r="LWW118" s="70" t="str">
        <f>+VLOOKUP(LWX118,[4]FCSTSDV!$C$2:$T$20000,18,0)</f>
        <v>OLD) C-PAD</v>
      </c>
      <c r="LWX118" s="74" t="s">
        <v>112</v>
      </c>
      <c r="LWY118" s="70" t="str">
        <f>+VLOOKUP(LWZ118,[4]FCSTSDV!$C$2:$T$20000,18,0)</f>
        <v>OLD) C-PAD</v>
      </c>
      <c r="LWZ118" s="74" t="s">
        <v>112</v>
      </c>
      <c r="LXA118" s="70" t="str">
        <f>+VLOOKUP(LXB118,[4]FCSTSDV!$C$2:$T$20000,18,0)</f>
        <v>OLD) C-PAD</v>
      </c>
      <c r="LXB118" s="74" t="s">
        <v>112</v>
      </c>
      <c r="LXC118" s="70" t="str">
        <f>+VLOOKUP(LXD118,[4]FCSTSDV!$C$2:$T$20000,18,0)</f>
        <v>OLD) C-PAD</v>
      </c>
      <c r="LXD118" s="74" t="s">
        <v>112</v>
      </c>
      <c r="LXE118" s="70" t="str">
        <f>+VLOOKUP(LXF118,[4]FCSTSDV!$C$2:$T$20000,18,0)</f>
        <v>OLD) C-PAD</v>
      </c>
      <c r="LXF118" s="74" t="s">
        <v>112</v>
      </c>
      <c r="LXG118" s="70" t="str">
        <f>+VLOOKUP(LXH118,[4]FCSTSDV!$C$2:$T$20000,18,0)</f>
        <v>OLD) C-PAD</v>
      </c>
      <c r="LXH118" s="74" t="s">
        <v>112</v>
      </c>
      <c r="LXI118" s="70" t="str">
        <f>+VLOOKUP(LXJ118,[4]FCSTSDV!$C$2:$T$20000,18,0)</f>
        <v>OLD) C-PAD</v>
      </c>
      <c r="LXJ118" s="74" t="s">
        <v>112</v>
      </c>
      <c r="LXK118" s="70" t="str">
        <f>+VLOOKUP(LXL118,[4]FCSTSDV!$C$2:$T$20000,18,0)</f>
        <v>OLD) C-PAD</v>
      </c>
      <c r="LXL118" s="74" t="s">
        <v>112</v>
      </c>
      <c r="LXM118" s="70" t="str">
        <f>+VLOOKUP(LXN118,[4]FCSTSDV!$C$2:$T$20000,18,0)</f>
        <v>OLD) C-PAD</v>
      </c>
      <c r="LXN118" s="74" t="s">
        <v>112</v>
      </c>
      <c r="LXO118" s="70" t="str">
        <f>+VLOOKUP(LXP118,[4]FCSTSDV!$C$2:$T$20000,18,0)</f>
        <v>OLD) C-PAD</v>
      </c>
      <c r="LXP118" s="74" t="s">
        <v>112</v>
      </c>
      <c r="LXQ118" s="70" t="str">
        <f>+VLOOKUP(LXR118,[4]FCSTSDV!$C$2:$T$20000,18,0)</f>
        <v>OLD) C-PAD</v>
      </c>
      <c r="LXR118" s="74" t="s">
        <v>112</v>
      </c>
      <c r="LXS118" s="70" t="str">
        <f>+VLOOKUP(LXT118,[4]FCSTSDV!$C$2:$T$20000,18,0)</f>
        <v>OLD) C-PAD</v>
      </c>
      <c r="LXT118" s="74" t="s">
        <v>112</v>
      </c>
      <c r="LXU118" s="70" t="str">
        <f>+VLOOKUP(LXV118,[4]FCSTSDV!$C$2:$T$20000,18,0)</f>
        <v>OLD) C-PAD</v>
      </c>
      <c r="LXV118" s="74" t="s">
        <v>112</v>
      </c>
      <c r="LXW118" s="70" t="str">
        <f>+VLOOKUP(LXX118,[4]FCSTSDV!$C$2:$T$20000,18,0)</f>
        <v>OLD) C-PAD</v>
      </c>
      <c r="LXX118" s="74" t="s">
        <v>112</v>
      </c>
      <c r="LXY118" s="70" t="str">
        <f>+VLOOKUP(LXZ118,[4]FCSTSDV!$C$2:$T$20000,18,0)</f>
        <v>OLD) C-PAD</v>
      </c>
      <c r="LXZ118" s="74" t="s">
        <v>112</v>
      </c>
      <c r="LYA118" s="70" t="str">
        <f>+VLOOKUP(LYB118,[4]FCSTSDV!$C$2:$T$20000,18,0)</f>
        <v>OLD) C-PAD</v>
      </c>
      <c r="LYB118" s="74" t="s">
        <v>112</v>
      </c>
      <c r="LYC118" s="70" t="str">
        <f>+VLOOKUP(LYD118,[4]FCSTSDV!$C$2:$T$20000,18,0)</f>
        <v>OLD) C-PAD</v>
      </c>
      <c r="LYD118" s="74" t="s">
        <v>112</v>
      </c>
      <c r="LYE118" s="70" t="str">
        <f>+VLOOKUP(LYF118,[4]FCSTSDV!$C$2:$T$20000,18,0)</f>
        <v>OLD) C-PAD</v>
      </c>
      <c r="LYF118" s="74" t="s">
        <v>112</v>
      </c>
      <c r="LYG118" s="70" t="str">
        <f>+VLOOKUP(LYH118,[4]FCSTSDV!$C$2:$T$20000,18,0)</f>
        <v>OLD) C-PAD</v>
      </c>
      <c r="LYH118" s="74" t="s">
        <v>112</v>
      </c>
      <c r="LYI118" s="70" t="str">
        <f>+VLOOKUP(LYJ118,[4]FCSTSDV!$C$2:$T$20000,18,0)</f>
        <v>OLD) C-PAD</v>
      </c>
      <c r="LYJ118" s="74" t="s">
        <v>112</v>
      </c>
      <c r="LYK118" s="70" t="str">
        <f>+VLOOKUP(LYL118,[4]FCSTSDV!$C$2:$T$20000,18,0)</f>
        <v>OLD) C-PAD</v>
      </c>
      <c r="LYL118" s="74" t="s">
        <v>112</v>
      </c>
      <c r="LYM118" s="70" t="str">
        <f>+VLOOKUP(LYN118,[4]FCSTSDV!$C$2:$T$20000,18,0)</f>
        <v>OLD) C-PAD</v>
      </c>
      <c r="LYN118" s="74" t="s">
        <v>112</v>
      </c>
      <c r="LYO118" s="70" t="str">
        <f>+VLOOKUP(LYP118,[4]FCSTSDV!$C$2:$T$20000,18,0)</f>
        <v>OLD) C-PAD</v>
      </c>
      <c r="LYP118" s="74" t="s">
        <v>112</v>
      </c>
      <c r="LYQ118" s="70" t="str">
        <f>+VLOOKUP(LYR118,[4]FCSTSDV!$C$2:$T$20000,18,0)</f>
        <v>OLD) C-PAD</v>
      </c>
      <c r="LYR118" s="74" t="s">
        <v>112</v>
      </c>
      <c r="LYS118" s="70" t="str">
        <f>+VLOOKUP(LYT118,[4]FCSTSDV!$C$2:$T$20000,18,0)</f>
        <v>OLD) C-PAD</v>
      </c>
      <c r="LYT118" s="74" t="s">
        <v>112</v>
      </c>
      <c r="LYU118" s="70" t="str">
        <f>+VLOOKUP(LYV118,[4]FCSTSDV!$C$2:$T$20000,18,0)</f>
        <v>OLD) C-PAD</v>
      </c>
      <c r="LYV118" s="74" t="s">
        <v>112</v>
      </c>
      <c r="LYW118" s="70" t="str">
        <f>+VLOOKUP(LYX118,[4]FCSTSDV!$C$2:$T$20000,18,0)</f>
        <v>OLD) C-PAD</v>
      </c>
      <c r="LYX118" s="74" t="s">
        <v>112</v>
      </c>
      <c r="LYY118" s="70" t="str">
        <f>+VLOOKUP(LYZ118,[4]FCSTSDV!$C$2:$T$20000,18,0)</f>
        <v>OLD) C-PAD</v>
      </c>
      <c r="LYZ118" s="74" t="s">
        <v>112</v>
      </c>
      <c r="LZA118" s="70" t="str">
        <f>+VLOOKUP(LZB118,[4]FCSTSDV!$C$2:$T$20000,18,0)</f>
        <v>OLD) C-PAD</v>
      </c>
      <c r="LZB118" s="74" t="s">
        <v>112</v>
      </c>
      <c r="LZC118" s="70" t="str">
        <f>+VLOOKUP(LZD118,[4]FCSTSDV!$C$2:$T$20000,18,0)</f>
        <v>OLD) C-PAD</v>
      </c>
      <c r="LZD118" s="74" t="s">
        <v>112</v>
      </c>
      <c r="LZE118" s="70" t="str">
        <f>+VLOOKUP(LZF118,[4]FCSTSDV!$C$2:$T$20000,18,0)</f>
        <v>OLD) C-PAD</v>
      </c>
      <c r="LZF118" s="74" t="s">
        <v>112</v>
      </c>
      <c r="LZG118" s="70" t="str">
        <f>+VLOOKUP(LZH118,[4]FCSTSDV!$C$2:$T$20000,18,0)</f>
        <v>OLD) C-PAD</v>
      </c>
      <c r="LZH118" s="74" t="s">
        <v>112</v>
      </c>
      <c r="LZI118" s="70" t="str">
        <f>+VLOOKUP(LZJ118,[4]FCSTSDV!$C$2:$T$20000,18,0)</f>
        <v>OLD) C-PAD</v>
      </c>
      <c r="LZJ118" s="74" t="s">
        <v>112</v>
      </c>
      <c r="LZK118" s="70" t="str">
        <f>+VLOOKUP(LZL118,[4]FCSTSDV!$C$2:$T$20000,18,0)</f>
        <v>OLD) C-PAD</v>
      </c>
      <c r="LZL118" s="74" t="s">
        <v>112</v>
      </c>
      <c r="LZM118" s="70" t="str">
        <f>+VLOOKUP(LZN118,[4]FCSTSDV!$C$2:$T$20000,18,0)</f>
        <v>OLD) C-PAD</v>
      </c>
      <c r="LZN118" s="74" t="s">
        <v>112</v>
      </c>
      <c r="LZO118" s="70" t="str">
        <f>+VLOOKUP(LZP118,[4]FCSTSDV!$C$2:$T$20000,18,0)</f>
        <v>OLD) C-PAD</v>
      </c>
      <c r="LZP118" s="74" t="s">
        <v>112</v>
      </c>
      <c r="LZQ118" s="70" t="str">
        <f>+VLOOKUP(LZR118,[4]FCSTSDV!$C$2:$T$20000,18,0)</f>
        <v>OLD) C-PAD</v>
      </c>
      <c r="LZR118" s="74" t="s">
        <v>112</v>
      </c>
      <c r="LZS118" s="70" t="str">
        <f>+VLOOKUP(LZT118,[4]FCSTSDV!$C$2:$T$20000,18,0)</f>
        <v>OLD) C-PAD</v>
      </c>
      <c r="LZT118" s="74" t="s">
        <v>112</v>
      </c>
      <c r="LZU118" s="70" t="str">
        <f>+VLOOKUP(LZV118,[4]FCSTSDV!$C$2:$T$20000,18,0)</f>
        <v>OLD) C-PAD</v>
      </c>
      <c r="LZV118" s="74" t="s">
        <v>112</v>
      </c>
      <c r="LZW118" s="70" t="str">
        <f>+VLOOKUP(LZX118,[4]FCSTSDV!$C$2:$T$20000,18,0)</f>
        <v>OLD) C-PAD</v>
      </c>
      <c r="LZX118" s="74" t="s">
        <v>112</v>
      </c>
      <c r="LZY118" s="70" t="str">
        <f>+VLOOKUP(LZZ118,[4]FCSTSDV!$C$2:$T$20000,18,0)</f>
        <v>OLD) C-PAD</v>
      </c>
      <c r="LZZ118" s="74" t="s">
        <v>112</v>
      </c>
      <c r="MAA118" s="70" t="str">
        <f>+VLOOKUP(MAB118,[4]FCSTSDV!$C$2:$T$20000,18,0)</f>
        <v>OLD) C-PAD</v>
      </c>
      <c r="MAB118" s="74" t="s">
        <v>112</v>
      </c>
      <c r="MAC118" s="70" t="str">
        <f>+VLOOKUP(MAD118,[4]FCSTSDV!$C$2:$T$20000,18,0)</f>
        <v>OLD) C-PAD</v>
      </c>
      <c r="MAD118" s="74" t="s">
        <v>112</v>
      </c>
      <c r="MAE118" s="70" t="str">
        <f>+VLOOKUP(MAF118,[4]FCSTSDV!$C$2:$T$20000,18,0)</f>
        <v>OLD) C-PAD</v>
      </c>
      <c r="MAF118" s="74" t="s">
        <v>112</v>
      </c>
      <c r="MAG118" s="70" t="str">
        <f>+VLOOKUP(MAH118,[4]FCSTSDV!$C$2:$T$20000,18,0)</f>
        <v>OLD) C-PAD</v>
      </c>
      <c r="MAH118" s="74" t="s">
        <v>112</v>
      </c>
      <c r="MAI118" s="70" t="str">
        <f>+VLOOKUP(MAJ118,[4]FCSTSDV!$C$2:$T$20000,18,0)</f>
        <v>OLD) C-PAD</v>
      </c>
      <c r="MAJ118" s="74" t="s">
        <v>112</v>
      </c>
      <c r="MAK118" s="70" t="str">
        <f>+VLOOKUP(MAL118,[4]FCSTSDV!$C$2:$T$20000,18,0)</f>
        <v>OLD) C-PAD</v>
      </c>
      <c r="MAL118" s="74" t="s">
        <v>112</v>
      </c>
      <c r="MAM118" s="70" t="str">
        <f>+VLOOKUP(MAN118,[4]FCSTSDV!$C$2:$T$20000,18,0)</f>
        <v>OLD) C-PAD</v>
      </c>
      <c r="MAN118" s="74" t="s">
        <v>112</v>
      </c>
      <c r="MAO118" s="70" t="str">
        <f>+VLOOKUP(MAP118,[4]FCSTSDV!$C$2:$T$20000,18,0)</f>
        <v>OLD) C-PAD</v>
      </c>
      <c r="MAP118" s="74" t="s">
        <v>112</v>
      </c>
      <c r="MAQ118" s="70" t="str">
        <f>+VLOOKUP(MAR118,[4]FCSTSDV!$C$2:$T$20000,18,0)</f>
        <v>OLD) C-PAD</v>
      </c>
      <c r="MAR118" s="74" t="s">
        <v>112</v>
      </c>
      <c r="MAS118" s="70" t="str">
        <f>+VLOOKUP(MAT118,[4]FCSTSDV!$C$2:$T$20000,18,0)</f>
        <v>OLD) C-PAD</v>
      </c>
      <c r="MAT118" s="74" t="s">
        <v>112</v>
      </c>
      <c r="MAU118" s="70" t="str">
        <f>+VLOOKUP(MAV118,[4]FCSTSDV!$C$2:$T$20000,18,0)</f>
        <v>OLD) C-PAD</v>
      </c>
      <c r="MAV118" s="74" t="s">
        <v>112</v>
      </c>
      <c r="MAW118" s="70" t="str">
        <f>+VLOOKUP(MAX118,[4]FCSTSDV!$C$2:$T$20000,18,0)</f>
        <v>OLD) C-PAD</v>
      </c>
      <c r="MAX118" s="74" t="s">
        <v>112</v>
      </c>
      <c r="MAY118" s="70" t="str">
        <f>+VLOOKUP(MAZ118,[4]FCSTSDV!$C$2:$T$20000,18,0)</f>
        <v>OLD) C-PAD</v>
      </c>
      <c r="MAZ118" s="74" t="s">
        <v>112</v>
      </c>
      <c r="MBA118" s="70" t="str">
        <f>+VLOOKUP(MBB118,[4]FCSTSDV!$C$2:$T$20000,18,0)</f>
        <v>OLD) C-PAD</v>
      </c>
      <c r="MBB118" s="74" t="s">
        <v>112</v>
      </c>
      <c r="MBC118" s="70" t="str">
        <f>+VLOOKUP(MBD118,[4]FCSTSDV!$C$2:$T$20000,18,0)</f>
        <v>OLD) C-PAD</v>
      </c>
      <c r="MBD118" s="74" t="s">
        <v>112</v>
      </c>
      <c r="MBE118" s="70" t="str">
        <f>+VLOOKUP(MBF118,[4]FCSTSDV!$C$2:$T$20000,18,0)</f>
        <v>OLD) C-PAD</v>
      </c>
      <c r="MBF118" s="74" t="s">
        <v>112</v>
      </c>
      <c r="MBG118" s="70" t="str">
        <f>+VLOOKUP(MBH118,[4]FCSTSDV!$C$2:$T$20000,18,0)</f>
        <v>OLD) C-PAD</v>
      </c>
      <c r="MBH118" s="74" t="s">
        <v>112</v>
      </c>
      <c r="MBI118" s="70" t="str">
        <f>+VLOOKUP(MBJ118,[4]FCSTSDV!$C$2:$T$20000,18,0)</f>
        <v>OLD) C-PAD</v>
      </c>
      <c r="MBJ118" s="74" t="s">
        <v>112</v>
      </c>
      <c r="MBK118" s="70" t="str">
        <f>+VLOOKUP(MBL118,[4]FCSTSDV!$C$2:$T$20000,18,0)</f>
        <v>OLD) C-PAD</v>
      </c>
      <c r="MBL118" s="74" t="s">
        <v>112</v>
      </c>
      <c r="MBM118" s="70" t="str">
        <f>+VLOOKUP(MBN118,[4]FCSTSDV!$C$2:$T$20000,18,0)</f>
        <v>OLD) C-PAD</v>
      </c>
      <c r="MBN118" s="74" t="s">
        <v>112</v>
      </c>
      <c r="MBO118" s="70" t="str">
        <f>+VLOOKUP(MBP118,[4]FCSTSDV!$C$2:$T$20000,18,0)</f>
        <v>OLD) C-PAD</v>
      </c>
      <c r="MBP118" s="74" t="s">
        <v>112</v>
      </c>
      <c r="MBQ118" s="70" t="str">
        <f>+VLOOKUP(MBR118,[4]FCSTSDV!$C$2:$T$20000,18,0)</f>
        <v>OLD) C-PAD</v>
      </c>
      <c r="MBR118" s="74" t="s">
        <v>112</v>
      </c>
      <c r="MBS118" s="70" t="str">
        <f>+VLOOKUP(MBT118,[4]FCSTSDV!$C$2:$T$20000,18,0)</f>
        <v>OLD) C-PAD</v>
      </c>
      <c r="MBT118" s="74" t="s">
        <v>112</v>
      </c>
      <c r="MBU118" s="70" t="str">
        <f>+VLOOKUP(MBV118,[4]FCSTSDV!$C$2:$T$20000,18,0)</f>
        <v>OLD) C-PAD</v>
      </c>
      <c r="MBV118" s="74" t="s">
        <v>112</v>
      </c>
      <c r="MBW118" s="70" t="str">
        <f>+VLOOKUP(MBX118,[4]FCSTSDV!$C$2:$T$20000,18,0)</f>
        <v>OLD) C-PAD</v>
      </c>
      <c r="MBX118" s="74" t="s">
        <v>112</v>
      </c>
      <c r="MBY118" s="70" t="str">
        <f>+VLOOKUP(MBZ118,[4]FCSTSDV!$C$2:$T$20000,18,0)</f>
        <v>OLD) C-PAD</v>
      </c>
      <c r="MBZ118" s="74" t="s">
        <v>112</v>
      </c>
      <c r="MCA118" s="70" t="str">
        <f>+VLOOKUP(MCB118,[4]FCSTSDV!$C$2:$T$20000,18,0)</f>
        <v>OLD) C-PAD</v>
      </c>
      <c r="MCB118" s="74" t="s">
        <v>112</v>
      </c>
      <c r="MCC118" s="70" t="str">
        <f>+VLOOKUP(MCD118,[4]FCSTSDV!$C$2:$T$20000,18,0)</f>
        <v>OLD) C-PAD</v>
      </c>
      <c r="MCD118" s="74" t="s">
        <v>112</v>
      </c>
      <c r="MCE118" s="70" t="str">
        <f>+VLOOKUP(MCF118,[4]FCSTSDV!$C$2:$T$20000,18,0)</f>
        <v>OLD) C-PAD</v>
      </c>
      <c r="MCF118" s="74" t="s">
        <v>112</v>
      </c>
      <c r="MCG118" s="70" t="str">
        <f>+VLOOKUP(MCH118,[4]FCSTSDV!$C$2:$T$20000,18,0)</f>
        <v>OLD) C-PAD</v>
      </c>
      <c r="MCH118" s="74" t="s">
        <v>112</v>
      </c>
      <c r="MCI118" s="70" t="str">
        <f>+VLOOKUP(MCJ118,[4]FCSTSDV!$C$2:$T$20000,18,0)</f>
        <v>OLD) C-PAD</v>
      </c>
      <c r="MCJ118" s="74" t="s">
        <v>112</v>
      </c>
      <c r="MCK118" s="70" t="str">
        <f>+VLOOKUP(MCL118,[4]FCSTSDV!$C$2:$T$20000,18,0)</f>
        <v>OLD) C-PAD</v>
      </c>
      <c r="MCL118" s="74" t="s">
        <v>112</v>
      </c>
      <c r="MCM118" s="70" t="str">
        <f>+VLOOKUP(MCN118,[4]FCSTSDV!$C$2:$T$20000,18,0)</f>
        <v>OLD) C-PAD</v>
      </c>
      <c r="MCN118" s="74" t="s">
        <v>112</v>
      </c>
      <c r="MCO118" s="70" t="str">
        <f>+VLOOKUP(MCP118,[4]FCSTSDV!$C$2:$T$20000,18,0)</f>
        <v>OLD) C-PAD</v>
      </c>
      <c r="MCP118" s="74" t="s">
        <v>112</v>
      </c>
      <c r="MCQ118" s="70" t="str">
        <f>+VLOOKUP(MCR118,[4]FCSTSDV!$C$2:$T$20000,18,0)</f>
        <v>OLD) C-PAD</v>
      </c>
      <c r="MCR118" s="74" t="s">
        <v>112</v>
      </c>
      <c r="MCS118" s="70" t="str">
        <f>+VLOOKUP(MCT118,[4]FCSTSDV!$C$2:$T$20000,18,0)</f>
        <v>OLD) C-PAD</v>
      </c>
      <c r="MCT118" s="74" t="s">
        <v>112</v>
      </c>
      <c r="MCU118" s="70" t="str">
        <f>+VLOOKUP(MCV118,[4]FCSTSDV!$C$2:$T$20000,18,0)</f>
        <v>OLD) C-PAD</v>
      </c>
      <c r="MCV118" s="74" t="s">
        <v>112</v>
      </c>
      <c r="MCW118" s="70" t="str">
        <f>+VLOOKUP(MCX118,[4]FCSTSDV!$C$2:$T$20000,18,0)</f>
        <v>OLD) C-PAD</v>
      </c>
      <c r="MCX118" s="74" t="s">
        <v>112</v>
      </c>
      <c r="MCY118" s="70" t="str">
        <f>+VLOOKUP(MCZ118,[4]FCSTSDV!$C$2:$T$20000,18,0)</f>
        <v>OLD) C-PAD</v>
      </c>
      <c r="MCZ118" s="74" t="s">
        <v>112</v>
      </c>
      <c r="MDA118" s="70" t="str">
        <f>+VLOOKUP(MDB118,[4]FCSTSDV!$C$2:$T$20000,18,0)</f>
        <v>OLD) C-PAD</v>
      </c>
      <c r="MDB118" s="74" t="s">
        <v>112</v>
      </c>
      <c r="MDC118" s="70" t="str">
        <f>+VLOOKUP(MDD118,[4]FCSTSDV!$C$2:$T$20000,18,0)</f>
        <v>OLD) C-PAD</v>
      </c>
      <c r="MDD118" s="74" t="s">
        <v>112</v>
      </c>
      <c r="MDE118" s="70" t="str">
        <f>+VLOOKUP(MDF118,[4]FCSTSDV!$C$2:$T$20000,18,0)</f>
        <v>OLD) C-PAD</v>
      </c>
      <c r="MDF118" s="74" t="s">
        <v>112</v>
      </c>
      <c r="MDG118" s="70" t="str">
        <f>+VLOOKUP(MDH118,[4]FCSTSDV!$C$2:$T$20000,18,0)</f>
        <v>OLD) C-PAD</v>
      </c>
      <c r="MDH118" s="74" t="s">
        <v>112</v>
      </c>
      <c r="MDI118" s="70" t="str">
        <f>+VLOOKUP(MDJ118,[4]FCSTSDV!$C$2:$T$20000,18,0)</f>
        <v>OLD) C-PAD</v>
      </c>
      <c r="MDJ118" s="74" t="s">
        <v>112</v>
      </c>
      <c r="MDK118" s="70" t="str">
        <f>+VLOOKUP(MDL118,[4]FCSTSDV!$C$2:$T$20000,18,0)</f>
        <v>OLD) C-PAD</v>
      </c>
      <c r="MDL118" s="74" t="s">
        <v>112</v>
      </c>
      <c r="MDM118" s="70" t="str">
        <f>+VLOOKUP(MDN118,[4]FCSTSDV!$C$2:$T$20000,18,0)</f>
        <v>OLD) C-PAD</v>
      </c>
      <c r="MDN118" s="74" t="s">
        <v>112</v>
      </c>
      <c r="MDO118" s="70" t="str">
        <f>+VLOOKUP(MDP118,[4]FCSTSDV!$C$2:$T$20000,18,0)</f>
        <v>OLD) C-PAD</v>
      </c>
      <c r="MDP118" s="74" t="s">
        <v>112</v>
      </c>
      <c r="MDQ118" s="70" t="str">
        <f>+VLOOKUP(MDR118,[4]FCSTSDV!$C$2:$T$20000,18,0)</f>
        <v>OLD) C-PAD</v>
      </c>
      <c r="MDR118" s="74" t="s">
        <v>112</v>
      </c>
      <c r="MDS118" s="70" t="str">
        <f>+VLOOKUP(MDT118,[4]FCSTSDV!$C$2:$T$20000,18,0)</f>
        <v>OLD) C-PAD</v>
      </c>
      <c r="MDT118" s="74" t="s">
        <v>112</v>
      </c>
      <c r="MDU118" s="70" t="str">
        <f>+VLOOKUP(MDV118,[4]FCSTSDV!$C$2:$T$20000,18,0)</f>
        <v>OLD) C-PAD</v>
      </c>
      <c r="MDV118" s="74" t="s">
        <v>112</v>
      </c>
      <c r="MDW118" s="70" t="str">
        <f>+VLOOKUP(MDX118,[4]FCSTSDV!$C$2:$T$20000,18,0)</f>
        <v>OLD) C-PAD</v>
      </c>
      <c r="MDX118" s="74" t="s">
        <v>112</v>
      </c>
      <c r="MDY118" s="70" t="str">
        <f>+VLOOKUP(MDZ118,[4]FCSTSDV!$C$2:$T$20000,18,0)</f>
        <v>OLD) C-PAD</v>
      </c>
      <c r="MDZ118" s="74" t="s">
        <v>112</v>
      </c>
      <c r="MEA118" s="70" t="str">
        <f>+VLOOKUP(MEB118,[4]FCSTSDV!$C$2:$T$20000,18,0)</f>
        <v>OLD) C-PAD</v>
      </c>
      <c r="MEB118" s="74" t="s">
        <v>112</v>
      </c>
      <c r="MEC118" s="70" t="str">
        <f>+VLOOKUP(MED118,[4]FCSTSDV!$C$2:$T$20000,18,0)</f>
        <v>OLD) C-PAD</v>
      </c>
      <c r="MED118" s="74" t="s">
        <v>112</v>
      </c>
      <c r="MEE118" s="70" t="str">
        <f>+VLOOKUP(MEF118,[4]FCSTSDV!$C$2:$T$20000,18,0)</f>
        <v>OLD) C-PAD</v>
      </c>
      <c r="MEF118" s="74" t="s">
        <v>112</v>
      </c>
      <c r="MEG118" s="70" t="str">
        <f>+VLOOKUP(MEH118,[4]FCSTSDV!$C$2:$T$20000,18,0)</f>
        <v>OLD) C-PAD</v>
      </c>
      <c r="MEH118" s="74" t="s">
        <v>112</v>
      </c>
      <c r="MEI118" s="70" t="str">
        <f>+VLOOKUP(MEJ118,[4]FCSTSDV!$C$2:$T$20000,18,0)</f>
        <v>OLD) C-PAD</v>
      </c>
      <c r="MEJ118" s="74" t="s">
        <v>112</v>
      </c>
      <c r="MEK118" s="70" t="str">
        <f>+VLOOKUP(MEL118,[4]FCSTSDV!$C$2:$T$20000,18,0)</f>
        <v>OLD) C-PAD</v>
      </c>
      <c r="MEL118" s="74" t="s">
        <v>112</v>
      </c>
      <c r="MEM118" s="70" t="str">
        <f>+VLOOKUP(MEN118,[4]FCSTSDV!$C$2:$T$20000,18,0)</f>
        <v>OLD) C-PAD</v>
      </c>
      <c r="MEN118" s="74" t="s">
        <v>112</v>
      </c>
      <c r="MEO118" s="70" t="str">
        <f>+VLOOKUP(MEP118,[4]FCSTSDV!$C$2:$T$20000,18,0)</f>
        <v>OLD) C-PAD</v>
      </c>
      <c r="MEP118" s="74" t="s">
        <v>112</v>
      </c>
      <c r="MEQ118" s="70" t="str">
        <f>+VLOOKUP(MER118,[4]FCSTSDV!$C$2:$T$20000,18,0)</f>
        <v>OLD) C-PAD</v>
      </c>
      <c r="MER118" s="74" t="s">
        <v>112</v>
      </c>
      <c r="MES118" s="70" t="str">
        <f>+VLOOKUP(MET118,[4]FCSTSDV!$C$2:$T$20000,18,0)</f>
        <v>OLD) C-PAD</v>
      </c>
      <c r="MET118" s="74" t="s">
        <v>112</v>
      </c>
      <c r="MEU118" s="70" t="str">
        <f>+VLOOKUP(MEV118,[4]FCSTSDV!$C$2:$T$20000,18,0)</f>
        <v>OLD) C-PAD</v>
      </c>
      <c r="MEV118" s="74" t="s">
        <v>112</v>
      </c>
      <c r="MEW118" s="70" t="str">
        <f>+VLOOKUP(MEX118,[4]FCSTSDV!$C$2:$T$20000,18,0)</f>
        <v>OLD) C-PAD</v>
      </c>
      <c r="MEX118" s="74" t="s">
        <v>112</v>
      </c>
      <c r="MEY118" s="70" t="str">
        <f>+VLOOKUP(MEZ118,[4]FCSTSDV!$C$2:$T$20000,18,0)</f>
        <v>OLD) C-PAD</v>
      </c>
      <c r="MEZ118" s="74" t="s">
        <v>112</v>
      </c>
      <c r="MFA118" s="70" t="str">
        <f>+VLOOKUP(MFB118,[4]FCSTSDV!$C$2:$T$20000,18,0)</f>
        <v>OLD) C-PAD</v>
      </c>
      <c r="MFB118" s="74" t="s">
        <v>112</v>
      </c>
      <c r="MFC118" s="70" t="str">
        <f>+VLOOKUP(MFD118,[4]FCSTSDV!$C$2:$T$20000,18,0)</f>
        <v>OLD) C-PAD</v>
      </c>
      <c r="MFD118" s="74" t="s">
        <v>112</v>
      </c>
      <c r="MFE118" s="70" t="str">
        <f>+VLOOKUP(MFF118,[4]FCSTSDV!$C$2:$T$20000,18,0)</f>
        <v>OLD) C-PAD</v>
      </c>
      <c r="MFF118" s="74" t="s">
        <v>112</v>
      </c>
      <c r="MFG118" s="70" t="str">
        <f>+VLOOKUP(MFH118,[4]FCSTSDV!$C$2:$T$20000,18,0)</f>
        <v>OLD) C-PAD</v>
      </c>
      <c r="MFH118" s="74" t="s">
        <v>112</v>
      </c>
      <c r="MFI118" s="70" t="str">
        <f>+VLOOKUP(MFJ118,[4]FCSTSDV!$C$2:$T$20000,18,0)</f>
        <v>OLD) C-PAD</v>
      </c>
      <c r="MFJ118" s="74" t="s">
        <v>112</v>
      </c>
      <c r="MFK118" s="70" t="str">
        <f>+VLOOKUP(MFL118,[4]FCSTSDV!$C$2:$T$20000,18,0)</f>
        <v>OLD) C-PAD</v>
      </c>
      <c r="MFL118" s="74" t="s">
        <v>112</v>
      </c>
      <c r="MFM118" s="70" t="str">
        <f>+VLOOKUP(MFN118,[4]FCSTSDV!$C$2:$T$20000,18,0)</f>
        <v>OLD) C-PAD</v>
      </c>
      <c r="MFN118" s="74" t="s">
        <v>112</v>
      </c>
      <c r="MFO118" s="70" t="str">
        <f>+VLOOKUP(MFP118,[4]FCSTSDV!$C$2:$T$20000,18,0)</f>
        <v>OLD) C-PAD</v>
      </c>
      <c r="MFP118" s="74" t="s">
        <v>112</v>
      </c>
      <c r="MFQ118" s="70" t="str">
        <f>+VLOOKUP(MFR118,[4]FCSTSDV!$C$2:$T$20000,18,0)</f>
        <v>OLD) C-PAD</v>
      </c>
      <c r="MFR118" s="74" t="s">
        <v>112</v>
      </c>
      <c r="MFS118" s="70" t="str">
        <f>+VLOOKUP(MFT118,[4]FCSTSDV!$C$2:$T$20000,18,0)</f>
        <v>OLD) C-PAD</v>
      </c>
      <c r="MFT118" s="74" t="s">
        <v>112</v>
      </c>
      <c r="MFU118" s="70" t="str">
        <f>+VLOOKUP(MFV118,[4]FCSTSDV!$C$2:$T$20000,18,0)</f>
        <v>OLD) C-PAD</v>
      </c>
      <c r="MFV118" s="74" t="s">
        <v>112</v>
      </c>
      <c r="MFW118" s="70" t="str">
        <f>+VLOOKUP(MFX118,[4]FCSTSDV!$C$2:$T$20000,18,0)</f>
        <v>OLD) C-PAD</v>
      </c>
      <c r="MFX118" s="74" t="s">
        <v>112</v>
      </c>
      <c r="MFY118" s="70" t="str">
        <f>+VLOOKUP(MFZ118,[4]FCSTSDV!$C$2:$T$20000,18,0)</f>
        <v>OLD) C-PAD</v>
      </c>
      <c r="MFZ118" s="74" t="s">
        <v>112</v>
      </c>
      <c r="MGA118" s="70" t="str">
        <f>+VLOOKUP(MGB118,[4]FCSTSDV!$C$2:$T$20000,18,0)</f>
        <v>OLD) C-PAD</v>
      </c>
      <c r="MGB118" s="74" t="s">
        <v>112</v>
      </c>
      <c r="MGC118" s="70" t="str">
        <f>+VLOOKUP(MGD118,[4]FCSTSDV!$C$2:$T$20000,18,0)</f>
        <v>OLD) C-PAD</v>
      </c>
      <c r="MGD118" s="74" t="s">
        <v>112</v>
      </c>
      <c r="MGE118" s="70" t="str">
        <f>+VLOOKUP(MGF118,[4]FCSTSDV!$C$2:$T$20000,18,0)</f>
        <v>OLD) C-PAD</v>
      </c>
      <c r="MGF118" s="74" t="s">
        <v>112</v>
      </c>
      <c r="MGG118" s="70" t="str">
        <f>+VLOOKUP(MGH118,[4]FCSTSDV!$C$2:$T$20000,18,0)</f>
        <v>OLD) C-PAD</v>
      </c>
      <c r="MGH118" s="74" t="s">
        <v>112</v>
      </c>
      <c r="MGI118" s="70" t="str">
        <f>+VLOOKUP(MGJ118,[4]FCSTSDV!$C$2:$T$20000,18,0)</f>
        <v>OLD) C-PAD</v>
      </c>
      <c r="MGJ118" s="74" t="s">
        <v>112</v>
      </c>
      <c r="MGK118" s="70" t="str">
        <f>+VLOOKUP(MGL118,[4]FCSTSDV!$C$2:$T$20000,18,0)</f>
        <v>OLD) C-PAD</v>
      </c>
      <c r="MGL118" s="74" t="s">
        <v>112</v>
      </c>
      <c r="MGM118" s="70" t="str">
        <f>+VLOOKUP(MGN118,[4]FCSTSDV!$C$2:$T$20000,18,0)</f>
        <v>OLD) C-PAD</v>
      </c>
      <c r="MGN118" s="74" t="s">
        <v>112</v>
      </c>
      <c r="MGO118" s="70" t="str">
        <f>+VLOOKUP(MGP118,[4]FCSTSDV!$C$2:$T$20000,18,0)</f>
        <v>OLD) C-PAD</v>
      </c>
      <c r="MGP118" s="74" t="s">
        <v>112</v>
      </c>
      <c r="MGQ118" s="70" t="str">
        <f>+VLOOKUP(MGR118,[4]FCSTSDV!$C$2:$T$20000,18,0)</f>
        <v>OLD) C-PAD</v>
      </c>
      <c r="MGR118" s="74" t="s">
        <v>112</v>
      </c>
      <c r="MGS118" s="70" t="str">
        <f>+VLOOKUP(MGT118,[4]FCSTSDV!$C$2:$T$20000,18,0)</f>
        <v>OLD) C-PAD</v>
      </c>
      <c r="MGT118" s="74" t="s">
        <v>112</v>
      </c>
      <c r="MGU118" s="70" t="str">
        <f>+VLOOKUP(MGV118,[4]FCSTSDV!$C$2:$T$20000,18,0)</f>
        <v>OLD) C-PAD</v>
      </c>
      <c r="MGV118" s="74" t="s">
        <v>112</v>
      </c>
      <c r="MGW118" s="70" t="str">
        <f>+VLOOKUP(MGX118,[4]FCSTSDV!$C$2:$T$20000,18,0)</f>
        <v>OLD) C-PAD</v>
      </c>
      <c r="MGX118" s="74" t="s">
        <v>112</v>
      </c>
      <c r="MGY118" s="70" t="str">
        <f>+VLOOKUP(MGZ118,[4]FCSTSDV!$C$2:$T$20000,18,0)</f>
        <v>OLD) C-PAD</v>
      </c>
      <c r="MGZ118" s="74" t="s">
        <v>112</v>
      </c>
      <c r="MHA118" s="70" t="str">
        <f>+VLOOKUP(MHB118,[4]FCSTSDV!$C$2:$T$20000,18,0)</f>
        <v>OLD) C-PAD</v>
      </c>
      <c r="MHB118" s="74" t="s">
        <v>112</v>
      </c>
      <c r="MHC118" s="70" t="str">
        <f>+VLOOKUP(MHD118,[4]FCSTSDV!$C$2:$T$20000,18,0)</f>
        <v>OLD) C-PAD</v>
      </c>
      <c r="MHD118" s="74" t="s">
        <v>112</v>
      </c>
      <c r="MHE118" s="70" t="str">
        <f>+VLOOKUP(MHF118,[4]FCSTSDV!$C$2:$T$20000,18,0)</f>
        <v>OLD) C-PAD</v>
      </c>
      <c r="MHF118" s="74" t="s">
        <v>112</v>
      </c>
      <c r="MHG118" s="70" t="str">
        <f>+VLOOKUP(MHH118,[4]FCSTSDV!$C$2:$T$20000,18,0)</f>
        <v>OLD) C-PAD</v>
      </c>
      <c r="MHH118" s="74" t="s">
        <v>112</v>
      </c>
      <c r="MHI118" s="70" t="str">
        <f>+VLOOKUP(MHJ118,[4]FCSTSDV!$C$2:$T$20000,18,0)</f>
        <v>OLD) C-PAD</v>
      </c>
      <c r="MHJ118" s="74" t="s">
        <v>112</v>
      </c>
      <c r="MHK118" s="70" t="str">
        <f>+VLOOKUP(MHL118,[4]FCSTSDV!$C$2:$T$20000,18,0)</f>
        <v>OLD) C-PAD</v>
      </c>
      <c r="MHL118" s="74" t="s">
        <v>112</v>
      </c>
      <c r="MHM118" s="70" t="str">
        <f>+VLOOKUP(MHN118,[4]FCSTSDV!$C$2:$T$20000,18,0)</f>
        <v>OLD) C-PAD</v>
      </c>
      <c r="MHN118" s="74" t="s">
        <v>112</v>
      </c>
      <c r="MHO118" s="70" t="str">
        <f>+VLOOKUP(MHP118,[4]FCSTSDV!$C$2:$T$20000,18,0)</f>
        <v>OLD) C-PAD</v>
      </c>
      <c r="MHP118" s="74" t="s">
        <v>112</v>
      </c>
      <c r="MHQ118" s="70" t="str">
        <f>+VLOOKUP(MHR118,[4]FCSTSDV!$C$2:$T$20000,18,0)</f>
        <v>OLD) C-PAD</v>
      </c>
      <c r="MHR118" s="74" t="s">
        <v>112</v>
      </c>
      <c r="MHS118" s="70" t="str">
        <f>+VLOOKUP(MHT118,[4]FCSTSDV!$C$2:$T$20000,18,0)</f>
        <v>OLD) C-PAD</v>
      </c>
      <c r="MHT118" s="74" t="s">
        <v>112</v>
      </c>
      <c r="MHU118" s="70" t="str">
        <f>+VLOOKUP(MHV118,[4]FCSTSDV!$C$2:$T$20000,18,0)</f>
        <v>OLD) C-PAD</v>
      </c>
      <c r="MHV118" s="74" t="s">
        <v>112</v>
      </c>
      <c r="MHW118" s="70" t="str">
        <f>+VLOOKUP(MHX118,[4]FCSTSDV!$C$2:$T$20000,18,0)</f>
        <v>OLD) C-PAD</v>
      </c>
      <c r="MHX118" s="74" t="s">
        <v>112</v>
      </c>
      <c r="MHY118" s="70" t="str">
        <f>+VLOOKUP(MHZ118,[4]FCSTSDV!$C$2:$T$20000,18,0)</f>
        <v>OLD) C-PAD</v>
      </c>
      <c r="MHZ118" s="74" t="s">
        <v>112</v>
      </c>
      <c r="MIA118" s="70" t="str">
        <f>+VLOOKUP(MIB118,[4]FCSTSDV!$C$2:$T$20000,18,0)</f>
        <v>OLD) C-PAD</v>
      </c>
      <c r="MIB118" s="74" t="s">
        <v>112</v>
      </c>
      <c r="MIC118" s="70" t="str">
        <f>+VLOOKUP(MID118,[4]FCSTSDV!$C$2:$T$20000,18,0)</f>
        <v>OLD) C-PAD</v>
      </c>
      <c r="MID118" s="74" t="s">
        <v>112</v>
      </c>
      <c r="MIE118" s="70" t="str">
        <f>+VLOOKUP(MIF118,[4]FCSTSDV!$C$2:$T$20000,18,0)</f>
        <v>OLD) C-PAD</v>
      </c>
      <c r="MIF118" s="74" t="s">
        <v>112</v>
      </c>
      <c r="MIG118" s="70" t="str">
        <f>+VLOOKUP(MIH118,[4]FCSTSDV!$C$2:$T$20000,18,0)</f>
        <v>OLD) C-PAD</v>
      </c>
      <c r="MIH118" s="74" t="s">
        <v>112</v>
      </c>
      <c r="MII118" s="70" t="str">
        <f>+VLOOKUP(MIJ118,[4]FCSTSDV!$C$2:$T$20000,18,0)</f>
        <v>OLD) C-PAD</v>
      </c>
      <c r="MIJ118" s="74" t="s">
        <v>112</v>
      </c>
      <c r="MIK118" s="70" t="str">
        <f>+VLOOKUP(MIL118,[4]FCSTSDV!$C$2:$T$20000,18,0)</f>
        <v>OLD) C-PAD</v>
      </c>
      <c r="MIL118" s="74" t="s">
        <v>112</v>
      </c>
      <c r="MIM118" s="70" t="str">
        <f>+VLOOKUP(MIN118,[4]FCSTSDV!$C$2:$T$20000,18,0)</f>
        <v>OLD) C-PAD</v>
      </c>
      <c r="MIN118" s="74" t="s">
        <v>112</v>
      </c>
      <c r="MIO118" s="70" t="str">
        <f>+VLOOKUP(MIP118,[4]FCSTSDV!$C$2:$T$20000,18,0)</f>
        <v>OLD) C-PAD</v>
      </c>
      <c r="MIP118" s="74" t="s">
        <v>112</v>
      </c>
      <c r="MIQ118" s="70" t="str">
        <f>+VLOOKUP(MIR118,[4]FCSTSDV!$C$2:$T$20000,18,0)</f>
        <v>OLD) C-PAD</v>
      </c>
      <c r="MIR118" s="74" t="s">
        <v>112</v>
      </c>
      <c r="MIS118" s="70" t="str">
        <f>+VLOOKUP(MIT118,[4]FCSTSDV!$C$2:$T$20000,18,0)</f>
        <v>OLD) C-PAD</v>
      </c>
      <c r="MIT118" s="74" t="s">
        <v>112</v>
      </c>
      <c r="MIU118" s="70" t="str">
        <f>+VLOOKUP(MIV118,[4]FCSTSDV!$C$2:$T$20000,18,0)</f>
        <v>OLD) C-PAD</v>
      </c>
      <c r="MIV118" s="74" t="s">
        <v>112</v>
      </c>
      <c r="MIW118" s="70" t="str">
        <f>+VLOOKUP(MIX118,[4]FCSTSDV!$C$2:$T$20000,18,0)</f>
        <v>OLD) C-PAD</v>
      </c>
      <c r="MIX118" s="74" t="s">
        <v>112</v>
      </c>
      <c r="MIY118" s="70" t="str">
        <f>+VLOOKUP(MIZ118,[4]FCSTSDV!$C$2:$T$20000,18,0)</f>
        <v>OLD) C-PAD</v>
      </c>
      <c r="MIZ118" s="74" t="s">
        <v>112</v>
      </c>
      <c r="MJA118" s="70" t="str">
        <f>+VLOOKUP(MJB118,[4]FCSTSDV!$C$2:$T$20000,18,0)</f>
        <v>OLD) C-PAD</v>
      </c>
      <c r="MJB118" s="74" t="s">
        <v>112</v>
      </c>
      <c r="MJC118" s="70" t="str">
        <f>+VLOOKUP(MJD118,[4]FCSTSDV!$C$2:$T$20000,18,0)</f>
        <v>OLD) C-PAD</v>
      </c>
      <c r="MJD118" s="74" t="s">
        <v>112</v>
      </c>
      <c r="MJE118" s="70" t="str">
        <f>+VLOOKUP(MJF118,[4]FCSTSDV!$C$2:$T$20000,18,0)</f>
        <v>OLD) C-PAD</v>
      </c>
      <c r="MJF118" s="74" t="s">
        <v>112</v>
      </c>
      <c r="MJG118" s="70" t="str">
        <f>+VLOOKUP(MJH118,[4]FCSTSDV!$C$2:$T$20000,18,0)</f>
        <v>OLD) C-PAD</v>
      </c>
      <c r="MJH118" s="74" t="s">
        <v>112</v>
      </c>
      <c r="MJI118" s="70" t="str">
        <f>+VLOOKUP(MJJ118,[4]FCSTSDV!$C$2:$T$20000,18,0)</f>
        <v>OLD) C-PAD</v>
      </c>
      <c r="MJJ118" s="74" t="s">
        <v>112</v>
      </c>
      <c r="MJK118" s="70" t="str">
        <f>+VLOOKUP(MJL118,[4]FCSTSDV!$C$2:$T$20000,18,0)</f>
        <v>OLD) C-PAD</v>
      </c>
      <c r="MJL118" s="74" t="s">
        <v>112</v>
      </c>
      <c r="MJM118" s="70" t="str">
        <f>+VLOOKUP(MJN118,[4]FCSTSDV!$C$2:$T$20000,18,0)</f>
        <v>OLD) C-PAD</v>
      </c>
      <c r="MJN118" s="74" t="s">
        <v>112</v>
      </c>
      <c r="MJO118" s="70" t="str">
        <f>+VLOOKUP(MJP118,[4]FCSTSDV!$C$2:$T$20000,18,0)</f>
        <v>OLD) C-PAD</v>
      </c>
      <c r="MJP118" s="74" t="s">
        <v>112</v>
      </c>
      <c r="MJQ118" s="70" t="str">
        <f>+VLOOKUP(MJR118,[4]FCSTSDV!$C$2:$T$20000,18,0)</f>
        <v>OLD) C-PAD</v>
      </c>
      <c r="MJR118" s="74" t="s">
        <v>112</v>
      </c>
      <c r="MJS118" s="70" t="str">
        <f>+VLOOKUP(MJT118,[4]FCSTSDV!$C$2:$T$20000,18,0)</f>
        <v>OLD) C-PAD</v>
      </c>
      <c r="MJT118" s="74" t="s">
        <v>112</v>
      </c>
      <c r="MJU118" s="70" t="str">
        <f>+VLOOKUP(MJV118,[4]FCSTSDV!$C$2:$T$20000,18,0)</f>
        <v>OLD) C-PAD</v>
      </c>
      <c r="MJV118" s="74" t="s">
        <v>112</v>
      </c>
      <c r="MJW118" s="70" t="str">
        <f>+VLOOKUP(MJX118,[4]FCSTSDV!$C$2:$T$20000,18,0)</f>
        <v>OLD) C-PAD</v>
      </c>
      <c r="MJX118" s="74" t="s">
        <v>112</v>
      </c>
      <c r="MJY118" s="70" t="str">
        <f>+VLOOKUP(MJZ118,[4]FCSTSDV!$C$2:$T$20000,18,0)</f>
        <v>OLD) C-PAD</v>
      </c>
      <c r="MJZ118" s="74" t="s">
        <v>112</v>
      </c>
      <c r="MKA118" s="70" t="str">
        <f>+VLOOKUP(MKB118,[4]FCSTSDV!$C$2:$T$20000,18,0)</f>
        <v>OLD) C-PAD</v>
      </c>
      <c r="MKB118" s="74" t="s">
        <v>112</v>
      </c>
      <c r="MKC118" s="70" t="str">
        <f>+VLOOKUP(MKD118,[4]FCSTSDV!$C$2:$T$20000,18,0)</f>
        <v>OLD) C-PAD</v>
      </c>
      <c r="MKD118" s="74" t="s">
        <v>112</v>
      </c>
      <c r="MKE118" s="70" t="str">
        <f>+VLOOKUP(MKF118,[4]FCSTSDV!$C$2:$T$20000,18,0)</f>
        <v>OLD) C-PAD</v>
      </c>
      <c r="MKF118" s="74" t="s">
        <v>112</v>
      </c>
      <c r="MKG118" s="70" t="str">
        <f>+VLOOKUP(MKH118,[4]FCSTSDV!$C$2:$T$20000,18,0)</f>
        <v>OLD) C-PAD</v>
      </c>
      <c r="MKH118" s="74" t="s">
        <v>112</v>
      </c>
      <c r="MKI118" s="70" t="str">
        <f>+VLOOKUP(MKJ118,[4]FCSTSDV!$C$2:$T$20000,18,0)</f>
        <v>OLD) C-PAD</v>
      </c>
      <c r="MKJ118" s="74" t="s">
        <v>112</v>
      </c>
      <c r="MKK118" s="70" t="str">
        <f>+VLOOKUP(MKL118,[4]FCSTSDV!$C$2:$T$20000,18,0)</f>
        <v>OLD) C-PAD</v>
      </c>
      <c r="MKL118" s="74" t="s">
        <v>112</v>
      </c>
      <c r="MKM118" s="70" t="str">
        <f>+VLOOKUP(MKN118,[4]FCSTSDV!$C$2:$T$20000,18,0)</f>
        <v>OLD) C-PAD</v>
      </c>
      <c r="MKN118" s="74" t="s">
        <v>112</v>
      </c>
      <c r="MKO118" s="70" t="str">
        <f>+VLOOKUP(MKP118,[4]FCSTSDV!$C$2:$T$20000,18,0)</f>
        <v>OLD) C-PAD</v>
      </c>
      <c r="MKP118" s="74" t="s">
        <v>112</v>
      </c>
      <c r="MKQ118" s="70" t="str">
        <f>+VLOOKUP(MKR118,[4]FCSTSDV!$C$2:$T$20000,18,0)</f>
        <v>OLD) C-PAD</v>
      </c>
      <c r="MKR118" s="74" t="s">
        <v>112</v>
      </c>
      <c r="MKS118" s="70" t="str">
        <f>+VLOOKUP(MKT118,[4]FCSTSDV!$C$2:$T$20000,18,0)</f>
        <v>OLD) C-PAD</v>
      </c>
      <c r="MKT118" s="74" t="s">
        <v>112</v>
      </c>
      <c r="MKU118" s="70" t="str">
        <f>+VLOOKUP(MKV118,[4]FCSTSDV!$C$2:$T$20000,18,0)</f>
        <v>OLD) C-PAD</v>
      </c>
      <c r="MKV118" s="74" t="s">
        <v>112</v>
      </c>
      <c r="MKW118" s="70" t="str">
        <f>+VLOOKUP(MKX118,[4]FCSTSDV!$C$2:$T$20000,18,0)</f>
        <v>OLD) C-PAD</v>
      </c>
      <c r="MKX118" s="74" t="s">
        <v>112</v>
      </c>
      <c r="MKY118" s="70" t="str">
        <f>+VLOOKUP(MKZ118,[4]FCSTSDV!$C$2:$T$20000,18,0)</f>
        <v>OLD) C-PAD</v>
      </c>
      <c r="MKZ118" s="74" t="s">
        <v>112</v>
      </c>
      <c r="MLA118" s="70" t="str">
        <f>+VLOOKUP(MLB118,[4]FCSTSDV!$C$2:$T$20000,18,0)</f>
        <v>OLD) C-PAD</v>
      </c>
      <c r="MLB118" s="74" t="s">
        <v>112</v>
      </c>
      <c r="MLC118" s="70" t="str">
        <f>+VLOOKUP(MLD118,[4]FCSTSDV!$C$2:$T$20000,18,0)</f>
        <v>OLD) C-PAD</v>
      </c>
      <c r="MLD118" s="74" t="s">
        <v>112</v>
      </c>
      <c r="MLE118" s="70" t="str">
        <f>+VLOOKUP(MLF118,[4]FCSTSDV!$C$2:$T$20000,18,0)</f>
        <v>OLD) C-PAD</v>
      </c>
      <c r="MLF118" s="74" t="s">
        <v>112</v>
      </c>
      <c r="MLG118" s="70" t="str">
        <f>+VLOOKUP(MLH118,[4]FCSTSDV!$C$2:$T$20000,18,0)</f>
        <v>OLD) C-PAD</v>
      </c>
      <c r="MLH118" s="74" t="s">
        <v>112</v>
      </c>
      <c r="MLI118" s="70" t="str">
        <f>+VLOOKUP(MLJ118,[4]FCSTSDV!$C$2:$T$20000,18,0)</f>
        <v>OLD) C-PAD</v>
      </c>
      <c r="MLJ118" s="74" t="s">
        <v>112</v>
      </c>
      <c r="MLK118" s="70" t="str">
        <f>+VLOOKUP(MLL118,[4]FCSTSDV!$C$2:$T$20000,18,0)</f>
        <v>OLD) C-PAD</v>
      </c>
      <c r="MLL118" s="74" t="s">
        <v>112</v>
      </c>
      <c r="MLM118" s="70" t="str">
        <f>+VLOOKUP(MLN118,[4]FCSTSDV!$C$2:$T$20000,18,0)</f>
        <v>OLD) C-PAD</v>
      </c>
      <c r="MLN118" s="74" t="s">
        <v>112</v>
      </c>
      <c r="MLO118" s="70" t="str">
        <f>+VLOOKUP(MLP118,[4]FCSTSDV!$C$2:$T$20000,18,0)</f>
        <v>OLD) C-PAD</v>
      </c>
      <c r="MLP118" s="74" t="s">
        <v>112</v>
      </c>
      <c r="MLQ118" s="70" t="str">
        <f>+VLOOKUP(MLR118,[4]FCSTSDV!$C$2:$T$20000,18,0)</f>
        <v>OLD) C-PAD</v>
      </c>
      <c r="MLR118" s="74" t="s">
        <v>112</v>
      </c>
      <c r="MLS118" s="70" t="str">
        <f>+VLOOKUP(MLT118,[4]FCSTSDV!$C$2:$T$20000,18,0)</f>
        <v>OLD) C-PAD</v>
      </c>
      <c r="MLT118" s="74" t="s">
        <v>112</v>
      </c>
      <c r="MLU118" s="70" t="str">
        <f>+VLOOKUP(MLV118,[4]FCSTSDV!$C$2:$T$20000,18,0)</f>
        <v>OLD) C-PAD</v>
      </c>
      <c r="MLV118" s="74" t="s">
        <v>112</v>
      </c>
      <c r="MLW118" s="70" t="str">
        <f>+VLOOKUP(MLX118,[4]FCSTSDV!$C$2:$T$20000,18,0)</f>
        <v>OLD) C-PAD</v>
      </c>
      <c r="MLX118" s="74" t="s">
        <v>112</v>
      </c>
      <c r="MLY118" s="70" t="str">
        <f>+VLOOKUP(MLZ118,[4]FCSTSDV!$C$2:$T$20000,18,0)</f>
        <v>OLD) C-PAD</v>
      </c>
      <c r="MLZ118" s="74" t="s">
        <v>112</v>
      </c>
      <c r="MMA118" s="70" t="str">
        <f>+VLOOKUP(MMB118,[4]FCSTSDV!$C$2:$T$20000,18,0)</f>
        <v>OLD) C-PAD</v>
      </c>
      <c r="MMB118" s="74" t="s">
        <v>112</v>
      </c>
      <c r="MMC118" s="70" t="str">
        <f>+VLOOKUP(MMD118,[4]FCSTSDV!$C$2:$T$20000,18,0)</f>
        <v>OLD) C-PAD</v>
      </c>
      <c r="MMD118" s="74" t="s">
        <v>112</v>
      </c>
      <c r="MME118" s="70" t="str">
        <f>+VLOOKUP(MMF118,[4]FCSTSDV!$C$2:$T$20000,18,0)</f>
        <v>OLD) C-PAD</v>
      </c>
      <c r="MMF118" s="74" t="s">
        <v>112</v>
      </c>
      <c r="MMG118" s="70" t="str">
        <f>+VLOOKUP(MMH118,[4]FCSTSDV!$C$2:$T$20000,18,0)</f>
        <v>OLD) C-PAD</v>
      </c>
      <c r="MMH118" s="74" t="s">
        <v>112</v>
      </c>
      <c r="MMI118" s="70" t="str">
        <f>+VLOOKUP(MMJ118,[4]FCSTSDV!$C$2:$T$20000,18,0)</f>
        <v>OLD) C-PAD</v>
      </c>
      <c r="MMJ118" s="74" t="s">
        <v>112</v>
      </c>
      <c r="MMK118" s="70" t="str">
        <f>+VLOOKUP(MML118,[4]FCSTSDV!$C$2:$T$20000,18,0)</f>
        <v>OLD) C-PAD</v>
      </c>
      <c r="MML118" s="74" t="s">
        <v>112</v>
      </c>
      <c r="MMM118" s="70" t="str">
        <f>+VLOOKUP(MMN118,[4]FCSTSDV!$C$2:$T$20000,18,0)</f>
        <v>OLD) C-PAD</v>
      </c>
      <c r="MMN118" s="74" t="s">
        <v>112</v>
      </c>
      <c r="MMO118" s="70" t="str">
        <f>+VLOOKUP(MMP118,[4]FCSTSDV!$C$2:$T$20000,18,0)</f>
        <v>OLD) C-PAD</v>
      </c>
      <c r="MMP118" s="74" t="s">
        <v>112</v>
      </c>
      <c r="MMQ118" s="70" t="str">
        <f>+VLOOKUP(MMR118,[4]FCSTSDV!$C$2:$T$20000,18,0)</f>
        <v>OLD) C-PAD</v>
      </c>
      <c r="MMR118" s="74" t="s">
        <v>112</v>
      </c>
      <c r="MMS118" s="70" t="str">
        <f>+VLOOKUP(MMT118,[4]FCSTSDV!$C$2:$T$20000,18,0)</f>
        <v>OLD) C-PAD</v>
      </c>
      <c r="MMT118" s="74" t="s">
        <v>112</v>
      </c>
      <c r="MMU118" s="70" t="str">
        <f>+VLOOKUP(MMV118,[4]FCSTSDV!$C$2:$T$20000,18,0)</f>
        <v>OLD) C-PAD</v>
      </c>
      <c r="MMV118" s="74" t="s">
        <v>112</v>
      </c>
      <c r="MMW118" s="70" t="str">
        <f>+VLOOKUP(MMX118,[4]FCSTSDV!$C$2:$T$20000,18,0)</f>
        <v>OLD) C-PAD</v>
      </c>
      <c r="MMX118" s="74" t="s">
        <v>112</v>
      </c>
      <c r="MMY118" s="70" t="str">
        <f>+VLOOKUP(MMZ118,[4]FCSTSDV!$C$2:$T$20000,18,0)</f>
        <v>OLD) C-PAD</v>
      </c>
      <c r="MMZ118" s="74" t="s">
        <v>112</v>
      </c>
      <c r="MNA118" s="70" t="str">
        <f>+VLOOKUP(MNB118,[4]FCSTSDV!$C$2:$T$20000,18,0)</f>
        <v>OLD) C-PAD</v>
      </c>
      <c r="MNB118" s="74" t="s">
        <v>112</v>
      </c>
      <c r="MNC118" s="70" t="str">
        <f>+VLOOKUP(MND118,[4]FCSTSDV!$C$2:$T$20000,18,0)</f>
        <v>OLD) C-PAD</v>
      </c>
      <c r="MND118" s="74" t="s">
        <v>112</v>
      </c>
      <c r="MNE118" s="70" t="str">
        <f>+VLOOKUP(MNF118,[4]FCSTSDV!$C$2:$T$20000,18,0)</f>
        <v>OLD) C-PAD</v>
      </c>
      <c r="MNF118" s="74" t="s">
        <v>112</v>
      </c>
      <c r="MNG118" s="70" t="str">
        <f>+VLOOKUP(MNH118,[4]FCSTSDV!$C$2:$T$20000,18,0)</f>
        <v>OLD) C-PAD</v>
      </c>
      <c r="MNH118" s="74" t="s">
        <v>112</v>
      </c>
      <c r="MNI118" s="70" t="str">
        <f>+VLOOKUP(MNJ118,[4]FCSTSDV!$C$2:$T$20000,18,0)</f>
        <v>OLD) C-PAD</v>
      </c>
      <c r="MNJ118" s="74" t="s">
        <v>112</v>
      </c>
      <c r="MNK118" s="70" t="str">
        <f>+VLOOKUP(MNL118,[4]FCSTSDV!$C$2:$T$20000,18,0)</f>
        <v>OLD) C-PAD</v>
      </c>
      <c r="MNL118" s="74" t="s">
        <v>112</v>
      </c>
      <c r="MNM118" s="70" t="str">
        <f>+VLOOKUP(MNN118,[4]FCSTSDV!$C$2:$T$20000,18,0)</f>
        <v>OLD) C-PAD</v>
      </c>
      <c r="MNN118" s="74" t="s">
        <v>112</v>
      </c>
      <c r="MNO118" s="70" t="str">
        <f>+VLOOKUP(MNP118,[4]FCSTSDV!$C$2:$T$20000,18,0)</f>
        <v>OLD) C-PAD</v>
      </c>
      <c r="MNP118" s="74" t="s">
        <v>112</v>
      </c>
      <c r="MNQ118" s="70" t="str">
        <f>+VLOOKUP(MNR118,[4]FCSTSDV!$C$2:$T$20000,18,0)</f>
        <v>OLD) C-PAD</v>
      </c>
      <c r="MNR118" s="74" t="s">
        <v>112</v>
      </c>
      <c r="MNS118" s="70" t="str">
        <f>+VLOOKUP(MNT118,[4]FCSTSDV!$C$2:$T$20000,18,0)</f>
        <v>OLD) C-PAD</v>
      </c>
      <c r="MNT118" s="74" t="s">
        <v>112</v>
      </c>
      <c r="MNU118" s="70" t="str">
        <f>+VLOOKUP(MNV118,[4]FCSTSDV!$C$2:$T$20000,18,0)</f>
        <v>OLD) C-PAD</v>
      </c>
      <c r="MNV118" s="74" t="s">
        <v>112</v>
      </c>
      <c r="MNW118" s="70" t="str">
        <f>+VLOOKUP(MNX118,[4]FCSTSDV!$C$2:$T$20000,18,0)</f>
        <v>OLD) C-PAD</v>
      </c>
      <c r="MNX118" s="74" t="s">
        <v>112</v>
      </c>
      <c r="MNY118" s="70" t="str">
        <f>+VLOOKUP(MNZ118,[4]FCSTSDV!$C$2:$T$20000,18,0)</f>
        <v>OLD) C-PAD</v>
      </c>
      <c r="MNZ118" s="74" t="s">
        <v>112</v>
      </c>
      <c r="MOA118" s="70" t="str">
        <f>+VLOOKUP(MOB118,[4]FCSTSDV!$C$2:$T$20000,18,0)</f>
        <v>OLD) C-PAD</v>
      </c>
      <c r="MOB118" s="74" t="s">
        <v>112</v>
      </c>
      <c r="MOC118" s="70" t="str">
        <f>+VLOOKUP(MOD118,[4]FCSTSDV!$C$2:$T$20000,18,0)</f>
        <v>OLD) C-PAD</v>
      </c>
      <c r="MOD118" s="74" t="s">
        <v>112</v>
      </c>
      <c r="MOE118" s="70" t="str">
        <f>+VLOOKUP(MOF118,[4]FCSTSDV!$C$2:$T$20000,18,0)</f>
        <v>OLD) C-PAD</v>
      </c>
      <c r="MOF118" s="74" t="s">
        <v>112</v>
      </c>
      <c r="MOG118" s="70" t="str">
        <f>+VLOOKUP(MOH118,[4]FCSTSDV!$C$2:$T$20000,18,0)</f>
        <v>OLD) C-PAD</v>
      </c>
      <c r="MOH118" s="74" t="s">
        <v>112</v>
      </c>
      <c r="MOI118" s="70" t="str">
        <f>+VLOOKUP(MOJ118,[4]FCSTSDV!$C$2:$T$20000,18,0)</f>
        <v>OLD) C-PAD</v>
      </c>
      <c r="MOJ118" s="74" t="s">
        <v>112</v>
      </c>
      <c r="MOK118" s="70" t="str">
        <f>+VLOOKUP(MOL118,[4]FCSTSDV!$C$2:$T$20000,18,0)</f>
        <v>OLD) C-PAD</v>
      </c>
      <c r="MOL118" s="74" t="s">
        <v>112</v>
      </c>
      <c r="MOM118" s="70" t="str">
        <f>+VLOOKUP(MON118,[4]FCSTSDV!$C$2:$T$20000,18,0)</f>
        <v>OLD) C-PAD</v>
      </c>
      <c r="MON118" s="74" t="s">
        <v>112</v>
      </c>
      <c r="MOO118" s="70" t="str">
        <f>+VLOOKUP(MOP118,[4]FCSTSDV!$C$2:$T$20000,18,0)</f>
        <v>OLD) C-PAD</v>
      </c>
      <c r="MOP118" s="74" t="s">
        <v>112</v>
      </c>
      <c r="MOQ118" s="70" t="str">
        <f>+VLOOKUP(MOR118,[4]FCSTSDV!$C$2:$T$20000,18,0)</f>
        <v>OLD) C-PAD</v>
      </c>
      <c r="MOR118" s="74" t="s">
        <v>112</v>
      </c>
      <c r="MOS118" s="70" t="str">
        <f>+VLOOKUP(MOT118,[4]FCSTSDV!$C$2:$T$20000,18,0)</f>
        <v>OLD) C-PAD</v>
      </c>
      <c r="MOT118" s="74" t="s">
        <v>112</v>
      </c>
      <c r="MOU118" s="70" t="str">
        <f>+VLOOKUP(MOV118,[4]FCSTSDV!$C$2:$T$20000,18,0)</f>
        <v>OLD) C-PAD</v>
      </c>
      <c r="MOV118" s="74" t="s">
        <v>112</v>
      </c>
      <c r="MOW118" s="70" t="str">
        <f>+VLOOKUP(MOX118,[4]FCSTSDV!$C$2:$T$20000,18,0)</f>
        <v>OLD) C-PAD</v>
      </c>
      <c r="MOX118" s="74" t="s">
        <v>112</v>
      </c>
      <c r="MOY118" s="70" t="str">
        <f>+VLOOKUP(MOZ118,[4]FCSTSDV!$C$2:$T$20000,18,0)</f>
        <v>OLD) C-PAD</v>
      </c>
      <c r="MOZ118" s="74" t="s">
        <v>112</v>
      </c>
      <c r="MPA118" s="70" t="str">
        <f>+VLOOKUP(MPB118,[4]FCSTSDV!$C$2:$T$20000,18,0)</f>
        <v>OLD) C-PAD</v>
      </c>
      <c r="MPB118" s="74" t="s">
        <v>112</v>
      </c>
      <c r="MPC118" s="70" t="str">
        <f>+VLOOKUP(MPD118,[4]FCSTSDV!$C$2:$T$20000,18,0)</f>
        <v>OLD) C-PAD</v>
      </c>
      <c r="MPD118" s="74" t="s">
        <v>112</v>
      </c>
      <c r="MPE118" s="70" t="str">
        <f>+VLOOKUP(MPF118,[4]FCSTSDV!$C$2:$T$20000,18,0)</f>
        <v>OLD) C-PAD</v>
      </c>
      <c r="MPF118" s="74" t="s">
        <v>112</v>
      </c>
      <c r="MPG118" s="70" t="str">
        <f>+VLOOKUP(MPH118,[4]FCSTSDV!$C$2:$T$20000,18,0)</f>
        <v>OLD) C-PAD</v>
      </c>
      <c r="MPH118" s="74" t="s">
        <v>112</v>
      </c>
      <c r="MPI118" s="70" t="str">
        <f>+VLOOKUP(MPJ118,[4]FCSTSDV!$C$2:$T$20000,18,0)</f>
        <v>OLD) C-PAD</v>
      </c>
      <c r="MPJ118" s="74" t="s">
        <v>112</v>
      </c>
      <c r="MPK118" s="70" t="str">
        <f>+VLOOKUP(MPL118,[4]FCSTSDV!$C$2:$T$20000,18,0)</f>
        <v>OLD) C-PAD</v>
      </c>
      <c r="MPL118" s="74" t="s">
        <v>112</v>
      </c>
      <c r="MPM118" s="70" t="str">
        <f>+VLOOKUP(MPN118,[4]FCSTSDV!$C$2:$T$20000,18,0)</f>
        <v>OLD) C-PAD</v>
      </c>
      <c r="MPN118" s="74" t="s">
        <v>112</v>
      </c>
      <c r="MPO118" s="70" t="str">
        <f>+VLOOKUP(MPP118,[4]FCSTSDV!$C$2:$T$20000,18,0)</f>
        <v>OLD) C-PAD</v>
      </c>
      <c r="MPP118" s="74" t="s">
        <v>112</v>
      </c>
      <c r="MPQ118" s="70" t="str">
        <f>+VLOOKUP(MPR118,[4]FCSTSDV!$C$2:$T$20000,18,0)</f>
        <v>OLD) C-PAD</v>
      </c>
      <c r="MPR118" s="74" t="s">
        <v>112</v>
      </c>
      <c r="MPS118" s="70" t="str">
        <f>+VLOOKUP(MPT118,[4]FCSTSDV!$C$2:$T$20000,18,0)</f>
        <v>OLD) C-PAD</v>
      </c>
      <c r="MPT118" s="74" t="s">
        <v>112</v>
      </c>
      <c r="MPU118" s="70" t="str">
        <f>+VLOOKUP(MPV118,[4]FCSTSDV!$C$2:$T$20000,18,0)</f>
        <v>OLD) C-PAD</v>
      </c>
      <c r="MPV118" s="74" t="s">
        <v>112</v>
      </c>
      <c r="MPW118" s="70" t="str">
        <f>+VLOOKUP(MPX118,[4]FCSTSDV!$C$2:$T$20000,18,0)</f>
        <v>OLD) C-PAD</v>
      </c>
      <c r="MPX118" s="74" t="s">
        <v>112</v>
      </c>
      <c r="MPY118" s="70" t="str">
        <f>+VLOOKUP(MPZ118,[4]FCSTSDV!$C$2:$T$20000,18,0)</f>
        <v>OLD) C-PAD</v>
      </c>
      <c r="MPZ118" s="74" t="s">
        <v>112</v>
      </c>
      <c r="MQA118" s="70" t="str">
        <f>+VLOOKUP(MQB118,[4]FCSTSDV!$C$2:$T$20000,18,0)</f>
        <v>OLD) C-PAD</v>
      </c>
      <c r="MQB118" s="74" t="s">
        <v>112</v>
      </c>
      <c r="MQC118" s="70" t="str">
        <f>+VLOOKUP(MQD118,[4]FCSTSDV!$C$2:$T$20000,18,0)</f>
        <v>OLD) C-PAD</v>
      </c>
      <c r="MQD118" s="74" t="s">
        <v>112</v>
      </c>
      <c r="MQE118" s="70" t="str">
        <f>+VLOOKUP(MQF118,[4]FCSTSDV!$C$2:$T$20000,18,0)</f>
        <v>OLD) C-PAD</v>
      </c>
      <c r="MQF118" s="74" t="s">
        <v>112</v>
      </c>
      <c r="MQG118" s="70" t="str">
        <f>+VLOOKUP(MQH118,[4]FCSTSDV!$C$2:$T$20000,18,0)</f>
        <v>OLD) C-PAD</v>
      </c>
      <c r="MQH118" s="74" t="s">
        <v>112</v>
      </c>
      <c r="MQI118" s="70" t="str">
        <f>+VLOOKUP(MQJ118,[4]FCSTSDV!$C$2:$T$20000,18,0)</f>
        <v>OLD) C-PAD</v>
      </c>
      <c r="MQJ118" s="74" t="s">
        <v>112</v>
      </c>
      <c r="MQK118" s="70" t="str">
        <f>+VLOOKUP(MQL118,[4]FCSTSDV!$C$2:$T$20000,18,0)</f>
        <v>OLD) C-PAD</v>
      </c>
      <c r="MQL118" s="74" t="s">
        <v>112</v>
      </c>
      <c r="MQM118" s="70" t="str">
        <f>+VLOOKUP(MQN118,[4]FCSTSDV!$C$2:$T$20000,18,0)</f>
        <v>OLD) C-PAD</v>
      </c>
      <c r="MQN118" s="74" t="s">
        <v>112</v>
      </c>
      <c r="MQO118" s="70" t="str">
        <f>+VLOOKUP(MQP118,[4]FCSTSDV!$C$2:$T$20000,18,0)</f>
        <v>OLD) C-PAD</v>
      </c>
      <c r="MQP118" s="74" t="s">
        <v>112</v>
      </c>
      <c r="MQQ118" s="70" t="str">
        <f>+VLOOKUP(MQR118,[4]FCSTSDV!$C$2:$T$20000,18,0)</f>
        <v>OLD) C-PAD</v>
      </c>
      <c r="MQR118" s="74" t="s">
        <v>112</v>
      </c>
      <c r="MQS118" s="70" t="str">
        <f>+VLOOKUP(MQT118,[4]FCSTSDV!$C$2:$T$20000,18,0)</f>
        <v>OLD) C-PAD</v>
      </c>
      <c r="MQT118" s="74" t="s">
        <v>112</v>
      </c>
      <c r="MQU118" s="70" t="str">
        <f>+VLOOKUP(MQV118,[4]FCSTSDV!$C$2:$T$20000,18,0)</f>
        <v>OLD) C-PAD</v>
      </c>
      <c r="MQV118" s="74" t="s">
        <v>112</v>
      </c>
      <c r="MQW118" s="70" t="str">
        <f>+VLOOKUP(MQX118,[4]FCSTSDV!$C$2:$T$20000,18,0)</f>
        <v>OLD) C-PAD</v>
      </c>
      <c r="MQX118" s="74" t="s">
        <v>112</v>
      </c>
      <c r="MQY118" s="70" t="str">
        <f>+VLOOKUP(MQZ118,[4]FCSTSDV!$C$2:$T$20000,18,0)</f>
        <v>OLD) C-PAD</v>
      </c>
      <c r="MQZ118" s="74" t="s">
        <v>112</v>
      </c>
      <c r="MRA118" s="70" t="str">
        <f>+VLOOKUP(MRB118,[4]FCSTSDV!$C$2:$T$20000,18,0)</f>
        <v>OLD) C-PAD</v>
      </c>
      <c r="MRB118" s="74" t="s">
        <v>112</v>
      </c>
      <c r="MRC118" s="70" t="str">
        <f>+VLOOKUP(MRD118,[4]FCSTSDV!$C$2:$T$20000,18,0)</f>
        <v>OLD) C-PAD</v>
      </c>
      <c r="MRD118" s="74" t="s">
        <v>112</v>
      </c>
      <c r="MRE118" s="70" t="str">
        <f>+VLOOKUP(MRF118,[4]FCSTSDV!$C$2:$T$20000,18,0)</f>
        <v>OLD) C-PAD</v>
      </c>
      <c r="MRF118" s="74" t="s">
        <v>112</v>
      </c>
      <c r="MRG118" s="70" t="str">
        <f>+VLOOKUP(MRH118,[4]FCSTSDV!$C$2:$T$20000,18,0)</f>
        <v>OLD) C-PAD</v>
      </c>
      <c r="MRH118" s="74" t="s">
        <v>112</v>
      </c>
      <c r="MRI118" s="70" t="str">
        <f>+VLOOKUP(MRJ118,[4]FCSTSDV!$C$2:$T$20000,18,0)</f>
        <v>OLD) C-PAD</v>
      </c>
      <c r="MRJ118" s="74" t="s">
        <v>112</v>
      </c>
      <c r="MRK118" s="70" t="str">
        <f>+VLOOKUP(MRL118,[4]FCSTSDV!$C$2:$T$20000,18,0)</f>
        <v>OLD) C-PAD</v>
      </c>
      <c r="MRL118" s="74" t="s">
        <v>112</v>
      </c>
      <c r="MRM118" s="70" t="str">
        <f>+VLOOKUP(MRN118,[4]FCSTSDV!$C$2:$T$20000,18,0)</f>
        <v>OLD) C-PAD</v>
      </c>
      <c r="MRN118" s="74" t="s">
        <v>112</v>
      </c>
      <c r="MRO118" s="70" t="str">
        <f>+VLOOKUP(MRP118,[4]FCSTSDV!$C$2:$T$20000,18,0)</f>
        <v>OLD) C-PAD</v>
      </c>
      <c r="MRP118" s="74" t="s">
        <v>112</v>
      </c>
      <c r="MRQ118" s="70" t="str">
        <f>+VLOOKUP(MRR118,[4]FCSTSDV!$C$2:$T$20000,18,0)</f>
        <v>OLD) C-PAD</v>
      </c>
      <c r="MRR118" s="74" t="s">
        <v>112</v>
      </c>
      <c r="MRS118" s="70" t="str">
        <f>+VLOOKUP(MRT118,[4]FCSTSDV!$C$2:$T$20000,18,0)</f>
        <v>OLD) C-PAD</v>
      </c>
      <c r="MRT118" s="74" t="s">
        <v>112</v>
      </c>
      <c r="MRU118" s="70" t="str">
        <f>+VLOOKUP(MRV118,[4]FCSTSDV!$C$2:$T$20000,18,0)</f>
        <v>OLD) C-PAD</v>
      </c>
      <c r="MRV118" s="74" t="s">
        <v>112</v>
      </c>
      <c r="MRW118" s="70" t="str">
        <f>+VLOOKUP(MRX118,[4]FCSTSDV!$C$2:$T$20000,18,0)</f>
        <v>OLD) C-PAD</v>
      </c>
      <c r="MRX118" s="74" t="s">
        <v>112</v>
      </c>
      <c r="MRY118" s="70" t="str">
        <f>+VLOOKUP(MRZ118,[4]FCSTSDV!$C$2:$T$20000,18,0)</f>
        <v>OLD) C-PAD</v>
      </c>
      <c r="MRZ118" s="74" t="s">
        <v>112</v>
      </c>
      <c r="MSA118" s="70" t="str">
        <f>+VLOOKUP(MSB118,[4]FCSTSDV!$C$2:$T$20000,18,0)</f>
        <v>OLD) C-PAD</v>
      </c>
      <c r="MSB118" s="74" t="s">
        <v>112</v>
      </c>
      <c r="MSC118" s="70" t="str">
        <f>+VLOOKUP(MSD118,[4]FCSTSDV!$C$2:$T$20000,18,0)</f>
        <v>OLD) C-PAD</v>
      </c>
      <c r="MSD118" s="74" t="s">
        <v>112</v>
      </c>
      <c r="MSE118" s="70" t="str">
        <f>+VLOOKUP(MSF118,[4]FCSTSDV!$C$2:$T$20000,18,0)</f>
        <v>OLD) C-PAD</v>
      </c>
      <c r="MSF118" s="74" t="s">
        <v>112</v>
      </c>
      <c r="MSG118" s="70" t="str">
        <f>+VLOOKUP(MSH118,[4]FCSTSDV!$C$2:$T$20000,18,0)</f>
        <v>OLD) C-PAD</v>
      </c>
      <c r="MSH118" s="74" t="s">
        <v>112</v>
      </c>
      <c r="MSI118" s="70" t="str">
        <f>+VLOOKUP(MSJ118,[4]FCSTSDV!$C$2:$T$20000,18,0)</f>
        <v>OLD) C-PAD</v>
      </c>
      <c r="MSJ118" s="74" t="s">
        <v>112</v>
      </c>
      <c r="MSK118" s="70" t="str">
        <f>+VLOOKUP(MSL118,[4]FCSTSDV!$C$2:$T$20000,18,0)</f>
        <v>OLD) C-PAD</v>
      </c>
      <c r="MSL118" s="74" t="s">
        <v>112</v>
      </c>
      <c r="MSM118" s="70" t="str">
        <f>+VLOOKUP(MSN118,[4]FCSTSDV!$C$2:$T$20000,18,0)</f>
        <v>OLD) C-PAD</v>
      </c>
      <c r="MSN118" s="74" t="s">
        <v>112</v>
      </c>
      <c r="MSO118" s="70" t="str">
        <f>+VLOOKUP(MSP118,[4]FCSTSDV!$C$2:$T$20000,18,0)</f>
        <v>OLD) C-PAD</v>
      </c>
      <c r="MSP118" s="74" t="s">
        <v>112</v>
      </c>
      <c r="MSQ118" s="70" t="str">
        <f>+VLOOKUP(MSR118,[4]FCSTSDV!$C$2:$T$20000,18,0)</f>
        <v>OLD) C-PAD</v>
      </c>
      <c r="MSR118" s="74" t="s">
        <v>112</v>
      </c>
      <c r="MSS118" s="70" t="str">
        <f>+VLOOKUP(MST118,[4]FCSTSDV!$C$2:$T$20000,18,0)</f>
        <v>OLD) C-PAD</v>
      </c>
      <c r="MST118" s="74" t="s">
        <v>112</v>
      </c>
      <c r="MSU118" s="70" t="str">
        <f>+VLOOKUP(MSV118,[4]FCSTSDV!$C$2:$T$20000,18,0)</f>
        <v>OLD) C-PAD</v>
      </c>
      <c r="MSV118" s="74" t="s">
        <v>112</v>
      </c>
      <c r="MSW118" s="70" t="str">
        <f>+VLOOKUP(MSX118,[4]FCSTSDV!$C$2:$T$20000,18,0)</f>
        <v>OLD) C-PAD</v>
      </c>
      <c r="MSX118" s="74" t="s">
        <v>112</v>
      </c>
      <c r="MSY118" s="70" t="str">
        <f>+VLOOKUP(MSZ118,[4]FCSTSDV!$C$2:$T$20000,18,0)</f>
        <v>OLD) C-PAD</v>
      </c>
      <c r="MSZ118" s="74" t="s">
        <v>112</v>
      </c>
      <c r="MTA118" s="70" t="str">
        <f>+VLOOKUP(MTB118,[4]FCSTSDV!$C$2:$T$20000,18,0)</f>
        <v>OLD) C-PAD</v>
      </c>
      <c r="MTB118" s="74" t="s">
        <v>112</v>
      </c>
      <c r="MTC118" s="70" t="str">
        <f>+VLOOKUP(MTD118,[4]FCSTSDV!$C$2:$T$20000,18,0)</f>
        <v>OLD) C-PAD</v>
      </c>
      <c r="MTD118" s="74" t="s">
        <v>112</v>
      </c>
      <c r="MTE118" s="70" t="str">
        <f>+VLOOKUP(MTF118,[4]FCSTSDV!$C$2:$T$20000,18,0)</f>
        <v>OLD) C-PAD</v>
      </c>
      <c r="MTF118" s="74" t="s">
        <v>112</v>
      </c>
      <c r="MTG118" s="70" t="str">
        <f>+VLOOKUP(MTH118,[4]FCSTSDV!$C$2:$T$20000,18,0)</f>
        <v>OLD) C-PAD</v>
      </c>
      <c r="MTH118" s="74" t="s">
        <v>112</v>
      </c>
      <c r="MTI118" s="70" t="str">
        <f>+VLOOKUP(MTJ118,[4]FCSTSDV!$C$2:$T$20000,18,0)</f>
        <v>OLD) C-PAD</v>
      </c>
      <c r="MTJ118" s="74" t="s">
        <v>112</v>
      </c>
      <c r="MTK118" s="70" t="str">
        <f>+VLOOKUP(MTL118,[4]FCSTSDV!$C$2:$T$20000,18,0)</f>
        <v>OLD) C-PAD</v>
      </c>
      <c r="MTL118" s="74" t="s">
        <v>112</v>
      </c>
      <c r="MTM118" s="70" t="str">
        <f>+VLOOKUP(MTN118,[4]FCSTSDV!$C$2:$T$20000,18,0)</f>
        <v>OLD) C-PAD</v>
      </c>
      <c r="MTN118" s="74" t="s">
        <v>112</v>
      </c>
      <c r="MTO118" s="70" t="str">
        <f>+VLOOKUP(MTP118,[4]FCSTSDV!$C$2:$T$20000,18,0)</f>
        <v>OLD) C-PAD</v>
      </c>
      <c r="MTP118" s="74" t="s">
        <v>112</v>
      </c>
      <c r="MTQ118" s="70" t="str">
        <f>+VLOOKUP(MTR118,[4]FCSTSDV!$C$2:$T$20000,18,0)</f>
        <v>OLD) C-PAD</v>
      </c>
      <c r="MTR118" s="74" t="s">
        <v>112</v>
      </c>
      <c r="MTS118" s="70" t="str">
        <f>+VLOOKUP(MTT118,[4]FCSTSDV!$C$2:$T$20000,18,0)</f>
        <v>OLD) C-PAD</v>
      </c>
      <c r="MTT118" s="74" t="s">
        <v>112</v>
      </c>
      <c r="MTU118" s="70" t="str">
        <f>+VLOOKUP(MTV118,[4]FCSTSDV!$C$2:$T$20000,18,0)</f>
        <v>OLD) C-PAD</v>
      </c>
      <c r="MTV118" s="74" t="s">
        <v>112</v>
      </c>
      <c r="MTW118" s="70" t="str">
        <f>+VLOOKUP(MTX118,[4]FCSTSDV!$C$2:$T$20000,18,0)</f>
        <v>OLD) C-PAD</v>
      </c>
      <c r="MTX118" s="74" t="s">
        <v>112</v>
      </c>
      <c r="MTY118" s="70" t="str">
        <f>+VLOOKUP(MTZ118,[4]FCSTSDV!$C$2:$T$20000,18,0)</f>
        <v>OLD) C-PAD</v>
      </c>
      <c r="MTZ118" s="74" t="s">
        <v>112</v>
      </c>
      <c r="MUA118" s="70" t="str">
        <f>+VLOOKUP(MUB118,[4]FCSTSDV!$C$2:$T$20000,18,0)</f>
        <v>OLD) C-PAD</v>
      </c>
      <c r="MUB118" s="74" t="s">
        <v>112</v>
      </c>
      <c r="MUC118" s="70" t="str">
        <f>+VLOOKUP(MUD118,[4]FCSTSDV!$C$2:$T$20000,18,0)</f>
        <v>OLD) C-PAD</v>
      </c>
      <c r="MUD118" s="74" t="s">
        <v>112</v>
      </c>
      <c r="MUE118" s="70" t="str">
        <f>+VLOOKUP(MUF118,[4]FCSTSDV!$C$2:$T$20000,18,0)</f>
        <v>OLD) C-PAD</v>
      </c>
      <c r="MUF118" s="74" t="s">
        <v>112</v>
      </c>
      <c r="MUG118" s="70" t="str">
        <f>+VLOOKUP(MUH118,[4]FCSTSDV!$C$2:$T$20000,18,0)</f>
        <v>OLD) C-PAD</v>
      </c>
      <c r="MUH118" s="74" t="s">
        <v>112</v>
      </c>
      <c r="MUI118" s="70" t="str">
        <f>+VLOOKUP(MUJ118,[4]FCSTSDV!$C$2:$T$20000,18,0)</f>
        <v>OLD) C-PAD</v>
      </c>
      <c r="MUJ118" s="74" t="s">
        <v>112</v>
      </c>
      <c r="MUK118" s="70" t="str">
        <f>+VLOOKUP(MUL118,[4]FCSTSDV!$C$2:$T$20000,18,0)</f>
        <v>OLD) C-PAD</v>
      </c>
      <c r="MUL118" s="74" t="s">
        <v>112</v>
      </c>
      <c r="MUM118" s="70" t="str">
        <f>+VLOOKUP(MUN118,[4]FCSTSDV!$C$2:$T$20000,18,0)</f>
        <v>OLD) C-PAD</v>
      </c>
      <c r="MUN118" s="74" t="s">
        <v>112</v>
      </c>
      <c r="MUO118" s="70" t="str">
        <f>+VLOOKUP(MUP118,[4]FCSTSDV!$C$2:$T$20000,18,0)</f>
        <v>OLD) C-PAD</v>
      </c>
      <c r="MUP118" s="74" t="s">
        <v>112</v>
      </c>
      <c r="MUQ118" s="70" t="str">
        <f>+VLOOKUP(MUR118,[4]FCSTSDV!$C$2:$T$20000,18,0)</f>
        <v>OLD) C-PAD</v>
      </c>
      <c r="MUR118" s="74" t="s">
        <v>112</v>
      </c>
      <c r="MUS118" s="70" t="str">
        <f>+VLOOKUP(MUT118,[4]FCSTSDV!$C$2:$T$20000,18,0)</f>
        <v>OLD) C-PAD</v>
      </c>
      <c r="MUT118" s="74" t="s">
        <v>112</v>
      </c>
      <c r="MUU118" s="70" t="str">
        <f>+VLOOKUP(MUV118,[4]FCSTSDV!$C$2:$T$20000,18,0)</f>
        <v>OLD) C-PAD</v>
      </c>
      <c r="MUV118" s="74" t="s">
        <v>112</v>
      </c>
      <c r="MUW118" s="70" t="str">
        <f>+VLOOKUP(MUX118,[4]FCSTSDV!$C$2:$T$20000,18,0)</f>
        <v>OLD) C-PAD</v>
      </c>
      <c r="MUX118" s="74" t="s">
        <v>112</v>
      </c>
      <c r="MUY118" s="70" t="str">
        <f>+VLOOKUP(MUZ118,[4]FCSTSDV!$C$2:$T$20000,18,0)</f>
        <v>OLD) C-PAD</v>
      </c>
      <c r="MUZ118" s="74" t="s">
        <v>112</v>
      </c>
      <c r="MVA118" s="70" t="str">
        <f>+VLOOKUP(MVB118,[4]FCSTSDV!$C$2:$T$20000,18,0)</f>
        <v>OLD) C-PAD</v>
      </c>
      <c r="MVB118" s="74" t="s">
        <v>112</v>
      </c>
      <c r="MVC118" s="70" t="str">
        <f>+VLOOKUP(MVD118,[4]FCSTSDV!$C$2:$T$20000,18,0)</f>
        <v>OLD) C-PAD</v>
      </c>
      <c r="MVD118" s="74" t="s">
        <v>112</v>
      </c>
      <c r="MVE118" s="70" t="str">
        <f>+VLOOKUP(MVF118,[4]FCSTSDV!$C$2:$T$20000,18,0)</f>
        <v>OLD) C-PAD</v>
      </c>
      <c r="MVF118" s="74" t="s">
        <v>112</v>
      </c>
      <c r="MVG118" s="70" t="str">
        <f>+VLOOKUP(MVH118,[4]FCSTSDV!$C$2:$T$20000,18,0)</f>
        <v>OLD) C-PAD</v>
      </c>
      <c r="MVH118" s="74" t="s">
        <v>112</v>
      </c>
      <c r="MVI118" s="70" t="str">
        <f>+VLOOKUP(MVJ118,[4]FCSTSDV!$C$2:$T$20000,18,0)</f>
        <v>OLD) C-PAD</v>
      </c>
      <c r="MVJ118" s="74" t="s">
        <v>112</v>
      </c>
      <c r="MVK118" s="70" t="str">
        <f>+VLOOKUP(MVL118,[4]FCSTSDV!$C$2:$T$20000,18,0)</f>
        <v>OLD) C-PAD</v>
      </c>
      <c r="MVL118" s="74" t="s">
        <v>112</v>
      </c>
      <c r="MVM118" s="70" t="str">
        <f>+VLOOKUP(MVN118,[4]FCSTSDV!$C$2:$T$20000,18,0)</f>
        <v>OLD) C-PAD</v>
      </c>
      <c r="MVN118" s="74" t="s">
        <v>112</v>
      </c>
      <c r="MVO118" s="70" t="str">
        <f>+VLOOKUP(MVP118,[4]FCSTSDV!$C$2:$T$20000,18,0)</f>
        <v>OLD) C-PAD</v>
      </c>
      <c r="MVP118" s="74" t="s">
        <v>112</v>
      </c>
      <c r="MVQ118" s="70" t="str">
        <f>+VLOOKUP(MVR118,[4]FCSTSDV!$C$2:$T$20000,18,0)</f>
        <v>OLD) C-PAD</v>
      </c>
      <c r="MVR118" s="74" t="s">
        <v>112</v>
      </c>
      <c r="MVS118" s="70" t="str">
        <f>+VLOOKUP(MVT118,[4]FCSTSDV!$C$2:$T$20000,18,0)</f>
        <v>OLD) C-PAD</v>
      </c>
      <c r="MVT118" s="74" t="s">
        <v>112</v>
      </c>
      <c r="MVU118" s="70" t="str">
        <f>+VLOOKUP(MVV118,[4]FCSTSDV!$C$2:$T$20000,18,0)</f>
        <v>OLD) C-PAD</v>
      </c>
      <c r="MVV118" s="74" t="s">
        <v>112</v>
      </c>
      <c r="MVW118" s="70" t="str">
        <f>+VLOOKUP(MVX118,[4]FCSTSDV!$C$2:$T$20000,18,0)</f>
        <v>OLD) C-PAD</v>
      </c>
      <c r="MVX118" s="74" t="s">
        <v>112</v>
      </c>
      <c r="MVY118" s="70" t="str">
        <f>+VLOOKUP(MVZ118,[4]FCSTSDV!$C$2:$T$20000,18,0)</f>
        <v>OLD) C-PAD</v>
      </c>
      <c r="MVZ118" s="74" t="s">
        <v>112</v>
      </c>
      <c r="MWA118" s="70" t="str">
        <f>+VLOOKUP(MWB118,[4]FCSTSDV!$C$2:$T$20000,18,0)</f>
        <v>OLD) C-PAD</v>
      </c>
      <c r="MWB118" s="74" t="s">
        <v>112</v>
      </c>
      <c r="MWC118" s="70" t="str">
        <f>+VLOOKUP(MWD118,[4]FCSTSDV!$C$2:$T$20000,18,0)</f>
        <v>OLD) C-PAD</v>
      </c>
      <c r="MWD118" s="74" t="s">
        <v>112</v>
      </c>
      <c r="MWE118" s="70" t="str">
        <f>+VLOOKUP(MWF118,[4]FCSTSDV!$C$2:$T$20000,18,0)</f>
        <v>OLD) C-PAD</v>
      </c>
      <c r="MWF118" s="74" t="s">
        <v>112</v>
      </c>
      <c r="MWG118" s="70" t="str">
        <f>+VLOOKUP(MWH118,[4]FCSTSDV!$C$2:$T$20000,18,0)</f>
        <v>OLD) C-PAD</v>
      </c>
      <c r="MWH118" s="74" t="s">
        <v>112</v>
      </c>
      <c r="MWI118" s="70" t="str">
        <f>+VLOOKUP(MWJ118,[4]FCSTSDV!$C$2:$T$20000,18,0)</f>
        <v>OLD) C-PAD</v>
      </c>
      <c r="MWJ118" s="74" t="s">
        <v>112</v>
      </c>
      <c r="MWK118" s="70" t="str">
        <f>+VLOOKUP(MWL118,[4]FCSTSDV!$C$2:$T$20000,18,0)</f>
        <v>OLD) C-PAD</v>
      </c>
      <c r="MWL118" s="74" t="s">
        <v>112</v>
      </c>
      <c r="MWM118" s="70" t="str">
        <f>+VLOOKUP(MWN118,[4]FCSTSDV!$C$2:$T$20000,18,0)</f>
        <v>OLD) C-PAD</v>
      </c>
      <c r="MWN118" s="74" t="s">
        <v>112</v>
      </c>
      <c r="MWO118" s="70" t="str">
        <f>+VLOOKUP(MWP118,[4]FCSTSDV!$C$2:$T$20000,18,0)</f>
        <v>OLD) C-PAD</v>
      </c>
      <c r="MWP118" s="74" t="s">
        <v>112</v>
      </c>
      <c r="MWQ118" s="70" t="str">
        <f>+VLOOKUP(MWR118,[4]FCSTSDV!$C$2:$T$20000,18,0)</f>
        <v>OLD) C-PAD</v>
      </c>
      <c r="MWR118" s="74" t="s">
        <v>112</v>
      </c>
      <c r="MWS118" s="70" t="str">
        <f>+VLOOKUP(MWT118,[4]FCSTSDV!$C$2:$T$20000,18,0)</f>
        <v>OLD) C-PAD</v>
      </c>
      <c r="MWT118" s="74" t="s">
        <v>112</v>
      </c>
      <c r="MWU118" s="70" t="str">
        <f>+VLOOKUP(MWV118,[4]FCSTSDV!$C$2:$T$20000,18,0)</f>
        <v>OLD) C-PAD</v>
      </c>
      <c r="MWV118" s="74" t="s">
        <v>112</v>
      </c>
      <c r="MWW118" s="70" t="str">
        <f>+VLOOKUP(MWX118,[4]FCSTSDV!$C$2:$T$20000,18,0)</f>
        <v>OLD) C-PAD</v>
      </c>
      <c r="MWX118" s="74" t="s">
        <v>112</v>
      </c>
      <c r="MWY118" s="70" t="str">
        <f>+VLOOKUP(MWZ118,[4]FCSTSDV!$C$2:$T$20000,18,0)</f>
        <v>OLD) C-PAD</v>
      </c>
      <c r="MWZ118" s="74" t="s">
        <v>112</v>
      </c>
      <c r="MXA118" s="70" t="str">
        <f>+VLOOKUP(MXB118,[4]FCSTSDV!$C$2:$T$20000,18,0)</f>
        <v>OLD) C-PAD</v>
      </c>
      <c r="MXB118" s="74" t="s">
        <v>112</v>
      </c>
      <c r="MXC118" s="70" t="str">
        <f>+VLOOKUP(MXD118,[4]FCSTSDV!$C$2:$T$20000,18,0)</f>
        <v>OLD) C-PAD</v>
      </c>
      <c r="MXD118" s="74" t="s">
        <v>112</v>
      </c>
      <c r="MXE118" s="70" t="str">
        <f>+VLOOKUP(MXF118,[4]FCSTSDV!$C$2:$T$20000,18,0)</f>
        <v>OLD) C-PAD</v>
      </c>
      <c r="MXF118" s="74" t="s">
        <v>112</v>
      </c>
      <c r="MXG118" s="70" t="str">
        <f>+VLOOKUP(MXH118,[4]FCSTSDV!$C$2:$T$20000,18,0)</f>
        <v>OLD) C-PAD</v>
      </c>
      <c r="MXH118" s="74" t="s">
        <v>112</v>
      </c>
      <c r="MXI118" s="70" t="str">
        <f>+VLOOKUP(MXJ118,[4]FCSTSDV!$C$2:$T$20000,18,0)</f>
        <v>OLD) C-PAD</v>
      </c>
      <c r="MXJ118" s="74" t="s">
        <v>112</v>
      </c>
      <c r="MXK118" s="70" t="str">
        <f>+VLOOKUP(MXL118,[4]FCSTSDV!$C$2:$T$20000,18,0)</f>
        <v>OLD) C-PAD</v>
      </c>
      <c r="MXL118" s="74" t="s">
        <v>112</v>
      </c>
      <c r="MXM118" s="70" t="str">
        <f>+VLOOKUP(MXN118,[4]FCSTSDV!$C$2:$T$20000,18,0)</f>
        <v>OLD) C-PAD</v>
      </c>
      <c r="MXN118" s="74" t="s">
        <v>112</v>
      </c>
      <c r="MXO118" s="70" t="str">
        <f>+VLOOKUP(MXP118,[4]FCSTSDV!$C$2:$T$20000,18,0)</f>
        <v>OLD) C-PAD</v>
      </c>
      <c r="MXP118" s="74" t="s">
        <v>112</v>
      </c>
      <c r="MXQ118" s="70" t="str">
        <f>+VLOOKUP(MXR118,[4]FCSTSDV!$C$2:$T$20000,18,0)</f>
        <v>OLD) C-PAD</v>
      </c>
      <c r="MXR118" s="74" t="s">
        <v>112</v>
      </c>
      <c r="MXS118" s="70" t="str">
        <f>+VLOOKUP(MXT118,[4]FCSTSDV!$C$2:$T$20000,18,0)</f>
        <v>OLD) C-PAD</v>
      </c>
      <c r="MXT118" s="74" t="s">
        <v>112</v>
      </c>
      <c r="MXU118" s="70" t="str">
        <f>+VLOOKUP(MXV118,[4]FCSTSDV!$C$2:$T$20000,18,0)</f>
        <v>OLD) C-PAD</v>
      </c>
      <c r="MXV118" s="74" t="s">
        <v>112</v>
      </c>
      <c r="MXW118" s="70" t="str">
        <f>+VLOOKUP(MXX118,[4]FCSTSDV!$C$2:$T$20000,18,0)</f>
        <v>OLD) C-PAD</v>
      </c>
      <c r="MXX118" s="74" t="s">
        <v>112</v>
      </c>
      <c r="MXY118" s="70" t="str">
        <f>+VLOOKUP(MXZ118,[4]FCSTSDV!$C$2:$T$20000,18,0)</f>
        <v>OLD) C-PAD</v>
      </c>
      <c r="MXZ118" s="74" t="s">
        <v>112</v>
      </c>
      <c r="MYA118" s="70" t="str">
        <f>+VLOOKUP(MYB118,[4]FCSTSDV!$C$2:$T$20000,18,0)</f>
        <v>OLD) C-PAD</v>
      </c>
      <c r="MYB118" s="74" t="s">
        <v>112</v>
      </c>
      <c r="MYC118" s="70" t="str">
        <f>+VLOOKUP(MYD118,[4]FCSTSDV!$C$2:$T$20000,18,0)</f>
        <v>OLD) C-PAD</v>
      </c>
      <c r="MYD118" s="74" t="s">
        <v>112</v>
      </c>
      <c r="MYE118" s="70" t="str">
        <f>+VLOOKUP(MYF118,[4]FCSTSDV!$C$2:$T$20000,18,0)</f>
        <v>OLD) C-PAD</v>
      </c>
      <c r="MYF118" s="74" t="s">
        <v>112</v>
      </c>
      <c r="MYG118" s="70" t="str">
        <f>+VLOOKUP(MYH118,[4]FCSTSDV!$C$2:$T$20000,18,0)</f>
        <v>OLD) C-PAD</v>
      </c>
      <c r="MYH118" s="74" t="s">
        <v>112</v>
      </c>
      <c r="MYI118" s="70" t="str">
        <f>+VLOOKUP(MYJ118,[4]FCSTSDV!$C$2:$T$20000,18,0)</f>
        <v>OLD) C-PAD</v>
      </c>
      <c r="MYJ118" s="74" t="s">
        <v>112</v>
      </c>
      <c r="MYK118" s="70" t="str">
        <f>+VLOOKUP(MYL118,[4]FCSTSDV!$C$2:$T$20000,18,0)</f>
        <v>OLD) C-PAD</v>
      </c>
      <c r="MYL118" s="74" t="s">
        <v>112</v>
      </c>
      <c r="MYM118" s="70" t="str">
        <f>+VLOOKUP(MYN118,[4]FCSTSDV!$C$2:$T$20000,18,0)</f>
        <v>OLD) C-PAD</v>
      </c>
      <c r="MYN118" s="74" t="s">
        <v>112</v>
      </c>
      <c r="MYO118" s="70" t="str">
        <f>+VLOOKUP(MYP118,[4]FCSTSDV!$C$2:$T$20000,18,0)</f>
        <v>OLD) C-PAD</v>
      </c>
      <c r="MYP118" s="74" t="s">
        <v>112</v>
      </c>
      <c r="MYQ118" s="70" t="str">
        <f>+VLOOKUP(MYR118,[4]FCSTSDV!$C$2:$T$20000,18,0)</f>
        <v>OLD) C-PAD</v>
      </c>
      <c r="MYR118" s="74" t="s">
        <v>112</v>
      </c>
      <c r="MYS118" s="70" t="str">
        <f>+VLOOKUP(MYT118,[4]FCSTSDV!$C$2:$T$20000,18,0)</f>
        <v>OLD) C-PAD</v>
      </c>
      <c r="MYT118" s="74" t="s">
        <v>112</v>
      </c>
      <c r="MYU118" s="70" t="str">
        <f>+VLOOKUP(MYV118,[4]FCSTSDV!$C$2:$T$20000,18,0)</f>
        <v>OLD) C-PAD</v>
      </c>
      <c r="MYV118" s="74" t="s">
        <v>112</v>
      </c>
      <c r="MYW118" s="70" t="str">
        <f>+VLOOKUP(MYX118,[4]FCSTSDV!$C$2:$T$20000,18,0)</f>
        <v>OLD) C-PAD</v>
      </c>
      <c r="MYX118" s="74" t="s">
        <v>112</v>
      </c>
      <c r="MYY118" s="70" t="str">
        <f>+VLOOKUP(MYZ118,[4]FCSTSDV!$C$2:$T$20000,18,0)</f>
        <v>OLD) C-PAD</v>
      </c>
      <c r="MYZ118" s="74" t="s">
        <v>112</v>
      </c>
      <c r="MZA118" s="70" t="str">
        <f>+VLOOKUP(MZB118,[4]FCSTSDV!$C$2:$T$20000,18,0)</f>
        <v>OLD) C-PAD</v>
      </c>
      <c r="MZB118" s="74" t="s">
        <v>112</v>
      </c>
      <c r="MZC118" s="70" t="str">
        <f>+VLOOKUP(MZD118,[4]FCSTSDV!$C$2:$T$20000,18,0)</f>
        <v>OLD) C-PAD</v>
      </c>
      <c r="MZD118" s="74" t="s">
        <v>112</v>
      </c>
      <c r="MZE118" s="70" t="str">
        <f>+VLOOKUP(MZF118,[4]FCSTSDV!$C$2:$T$20000,18,0)</f>
        <v>OLD) C-PAD</v>
      </c>
      <c r="MZF118" s="74" t="s">
        <v>112</v>
      </c>
      <c r="MZG118" s="70" t="str">
        <f>+VLOOKUP(MZH118,[4]FCSTSDV!$C$2:$T$20000,18,0)</f>
        <v>OLD) C-PAD</v>
      </c>
      <c r="MZH118" s="74" t="s">
        <v>112</v>
      </c>
      <c r="MZI118" s="70" t="str">
        <f>+VLOOKUP(MZJ118,[4]FCSTSDV!$C$2:$T$20000,18,0)</f>
        <v>OLD) C-PAD</v>
      </c>
      <c r="MZJ118" s="74" t="s">
        <v>112</v>
      </c>
      <c r="MZK118" s="70" t="str">
        <f>+VLOOKUP(MZL118,[4]FCSTSDV!$C$2:$T$20000,18,0)</f>
        <v>OLD) C-PAD</v>
      </c>
      <c r="MZL118" s="74" t="s">
        <v>112</v>
      </c>
      <c r="MZM118" s="70" t="str">
        <f>+VLOOKUP(MZN118,[4]FCSTSDV!$C$2:$T$20000,18,0)</f>
        <v>OLD) C-PAD</v>
      </c>
      <c r="MZN118" s="74" t="s">
        <v>112</v>
      </c>
      <c r="MZO118" s="70" t="str">
        <f>+VLOOKUP(MZP118,[4]FCSTSDV!$C$2:$T$20000,18,0)</f>
        <v>OLD) C-PAD</v>
      </c>
      <c r="MZP118" s="74" t="s">
        <v>112</v>
      </c>
      <c r="MZQ118" s="70" t="str">
        <f>+VLOOKUP(MZR118,[4]FCSTSDV!$C$2:$T$20000,18,0)</f>
        <v>OLD) C-PAD</v>
      </c>
      <c r="MZR118" s="74" t="s">
        <v>112</v>
      </c>
      <c r="MZS118" s="70" t="str">
        <f>+VLOOKUP(MZT118,[4]FCSTSDV!$C$2:$T$20000,18,0)</f>
        <v>OLD) C-PAD</v>
      </c>
      <c r="MZT118" s="74" t="s">
        <v>112</v>
      </c>
      <c r="MZU118" s="70" t="str">
        <f>+VLOOKUP(MZV118,[4]FCSTSDV!$C$2:$T$20000,18,0)</f>
        <v>OLD) C-PAD</v>
      </c>
      <c r="MZV118" s="74" t="s">
        <v>112</v>
      </c>
      <c r="MZW118" s="70" t="str">
        <f>+VLOOKUP(MZX118,[4]FCSTSDV!$C$2:$T$20000,18,0)</f>
        <v>OLD) C-PAD</v>
      </c>
      <c r="MZX118" s="74" t="s">
        <v>112</v>
      </c>
      <c r="MZY118" s="70" t="str">
        <f>+VLOOKUP(MZZ118,[4]FCSTSDV!$C$2:$T$20000,18,0)</f>
        <v>OLD) C-PAD</v>
      </c>
      <c r="MZZ118" s="74" t="s">
        <v>112</v>
      </c>
      <c r="NAA118" s="70" t="str">
        <f>+VLOOKUP(NAB118,[4]FCSTSDV!$C$2:$T$20000,18,0)</f>
        <v>OLD) C-PAD</v>
      </c>
      <c r="NAB118" s="74" t="s">
        <v>112</v>
      </c>
      <c r="NAC118" s="70" t="str">
        <f>+VLOOKUP(NAD118,[4]FCSTSDV!$C$2:$T$20000,18,0)</f>
        <v>OLD) C-PAD</v>
      </c>
      <c r="NAD118" s="74" t="s">
        <v>112</v>
      </c>
      <c r="NAE118" s="70" t="str">
        <f>+VLOOKUP(NAF118,[4]FCSTSDV!$C$2:$T$20000,18,0)</f>
        <v>OLD) C-PAD</v>
      </c>
      <c r="NAF118" s="74" t="s">
        <v>112</v>
      </c>
      <c r="NAG118" s="70" t="str">
        <f>+VLOOKUP(NAH118,[4]FCSTSDV!$C$2:$T$20000,18,0)</f>
        <v>OLD) C-PAD</v>
      </c>
      <c r="NAH118" s="74" t="s">
        <v>112</v>
      </c>
      <c r="NAI118" s="70" t="str">
        <f>+VLOOKUP(NAJ118,[4]FCSTSDV!$C$2:$T$20000,18,0)</f>
        <v>OLD) C-PAD</v>
      </c>
      <c r="NAJ118" s="74" t="s">
        <v>112</v>
      </c>
      <c r="NAK118" s="70" t="str">
        <f>+VLOOKUP(NAL118,[4]FCSTSDV!$C$2:$T$20000,18,0)</f>
        <v>OLD) C-PAD</v>
      </c>
      <c r="NAL118" s="74" t="s">
        <v>112</v>
      </c>
      <c r="NAM118" s="70" t="str">
        <f>+VLOOKUP(NAN118,[4]FCSTSDV!$C$2:$T$20000,18,0)</f>
        <v>OLD) C-PAD</v>
      </c>
      <c r="NAN118" s="74" t="s">
        <v>112</v>
      </c>
      <c r="NAO118" s="70" t="str">
        <f>+VLOOKUP(NAP118,[4]FCSTSDV!$C$2:$T$20000,18,0)</f>
        <v>OLD) C-PAD</v>
      </c>
      <c r="NAP118" s="74" t="s">
        <v>112</v>
      </c>
      <c r="NAQ118" s="70" t="str">
        <f>+VLOOKUP(NAR118,[4]FCSTSDV!$C$2:$T$20000,18,0)</f>
        <v>OLD) C-PAD</v>
      </c>
      <c r="NAR118" s="74" t="s">
        <v>112</v>
      </c>
      <c r="NAS118" s="70" t="str">
        <f>+VLOOKUP(NAT118,[4]FCSTSDV!$C$2:$T$20000,18,0)</f>
        <v>OLD) C-PAD</v>
      </c>
      <c r="NAT118" s="74" t="s">
        <v>112</v>
      </c>
      <c r="NAU118" s="70" t="str">
        <f>+VLOOKUP(NAV118,[4]FCSTSDV!$C$2:$T$20000,18,0)</f>
        <v>OLD) C-PAD</v>
      </c>
      <c r="NAV118" s="74" t="s">
        <v>112</v>
      </c>
      <c r="NAW118" s="70" t="str">
        <f>+VLOOKUP(NAX118,[4]FCSTSDV!$C$2:$T$20000,18,0)</f>
        <v>OLD) C-PAD</v>
      </c>
      <c r="NAX118" s="74" t="s">
        <v>112</v>
      </c>
      <c r="NAY118" s="70" t="str">
        <f>+VLOOKUP(NAZ118,[4]FCSTSDV!$C$2:$T$20000,18,0)</f>
        <v>OLD) C-PAD</v>
      </c>
      <c r="NAZ118" s="74" t="s">
        <v>112</v>
      </c>
      <c r="NBA118" s="70" t="str">
        <f>+VLOOKUP(NBB118,[4]FCSTSDV!$C$2:$T$20000,18,0)</f>
        <v>OLD) C-PAD</v>
      </c>
      <c r="NBB118" s="74" t="s">
        <v>112</v>
      </c>
      <c r="NBC118" s="70" t="str">
        <f>+VLOOKUP(NBD118,[4]FCSTSDV!$C$2:$T$20000,18,0)</f>
        <v>OLD) C-PAD</v>
      </c>
      <c r="NBD118" s="74" t="s">
        <v>112</v>
      </c>
      <c r="NBE118" s="70" t="str">
        <f>+VLOOKUP(NBF118,[4]FCSTSDV!$C$2:$T$20000,18,0)</f>
        <v>OLD) C-PAD</v>
      </c>
      <c r="NBF118" s="74" t="s">
        <v>112</v>
      </c>
      <c r="NBG118" s="70" t="str">
        <f>+VLOOKUP(NBH118,[4]FCSTSDV!$C$2:$T$20000,18,0)</f>
        <v>OLD) C-PAD</v>
      </c>
      <c r="NBH118" s="74" t="s">
        <v>112</v>
      </c>
      <c r="NBI118" s="70" t="str">
        <f>+VLOOKUP(NBJ118,[4]FCSTSDV!$C$2:$T$20000,18,0)</f>
        <v>OLD) C-PAD</v>
      </c>
      <c r="NBJ118" s="74" t="s">
        <v>112</v>
      </c>
      <c r="NBK118" s="70" t="str">
        <f>+VLOOKUP(NBL118,[4]FCSTSDV!$C$2:$T$20000,18,0)</f>
        <v>OLD) C-PAD</v>
      </c>
      <c r="NBL118" s="74" t="s">
        <v>112</v>
      </c>
      <c r="NBM118" s="70" t="str">
        <f>+VLOOKUP(NBN118,[4]FCSTSDV!$C$2:$T$20000,18,0)</f>
        <v>OLD) C-PAD</v>
      </c>
      <c r="NBN118" s="74" t="s">
        <v>112</v>
      </c>
      <c r="NBO118" s="70" t="str">
        <f>+VLOOKUP(NBP118,[4]FCSTSDV!$C$2:$T$20000,18,0)</f>
        <v>OLD) C-PAD</v>
      </c>
      <c r="NBP118" s="74" t="s">
        <v>112</v>
      </c>
      <c r="NBQ118" s="70" t="str">
        <f>+VLOOKUP(NBR118,[4]FCSTSDV!$C$2:$T$20000,18,0)</f>
        <v>OLD) C-PAD</v>
      </c>
      <c r="NBR118" s="74" t="s">
        <v>112</v>
      </c>
      <c r="NBS118" s="70" t="str">
        <f>+VLOOKUP(NBT118,[4]FCSTSDV!$C$2:$T$20000,18,0)</f>
        <v>OLD) C-PAD</v>
      </c>
      <c r="NBT118" s="74" t="s">
        <v>112</v>
      </c>
      <c r="NBU118" s="70" t="str">
        <f>+VLOOKUP(NBV118,[4]FCSTSDV!$C$2:$T$20000,18,0)</f>
        <v>OLD) C-PAD</v>
      </c>
      <c r="NBV118" s="74" t="s">
        <v>112</v>
      </c>
      <c r="NBW118" s="70" t="str">
        <f>+VLOOKUP(NBX118,[4]FCSTSDV!$C$2:$T$20000,18,0)</f>
        <v>OLD) C-PAD</v>
      </c>
      <c r="NBX118" s="74" t="s">
        <v>112</v>
      </c>
      <c r="NBY118" s="70" t="str">
        <f>+VLOOKUP(NBZ118,[4]FCSTSDV!$C$2:$T$20000,18,0)</f>
        <v>OLD) C-PAD</v>
      </c>
      <c r="NBZ118" s="74" t="s">
        <v>112</v>
      </c>
      <c r="NCA118" s="70" t="str">
        <f>+VLOOKUP(NCB118,[4]FCSTSDV!$C$2:$T$20000,18,0)</f>
        <v>OLD) C-PAD</v>
      </c>
      <c r="NCB118" s="74" t="s">
        <v>112</v>
      </c>
      <c r="NCC118" s="70" t="str">
        <f>+VLOOKUP(NCD118,[4]FCSTSDV!$C$2:$T$20000,18,0)</f>
        <v>OLD) C-PAD</v>
      </c>
      <c r="NCD118" s="74" t="s">
        <v>112</v>
      </c>
      <c r="NCE118" s="70" t="str">
        <f>+VLOOKUP(NCF118,[4]FCSTSDV!$C$2:$T$20000,18,0)</f>
        <v>OLD) C-PAD</v>
      </c>
      <c r="NCF118" s="74" t="s">
        <v>112</v>
      </c>
      <c r="NCG118" s="70" t="str">
        <f>+VLOOKUP(NCH118,[4]FCSTSDV!$C$2:$T$20000,18,0)</f>
        <v>OLD) C-PAD</v>
      </c>
      <c r="NCH118" s="74" t="s">
        <v>112</v>
      </c>
      <c r="NCI118" s="70" t="str">
        <f>+VLOOKUP(NCJ118,[4]FCSTSDV!$C$2:$T$20000,18,0)</f>
        <v>OLD) C-PAD</v>
      </c>
      <c r="NCJ118" s="74" t="s">
        <v>112</v>
      </c>
      <c r="NCK118" s="70" t="str">
        <f>+VLOOKUP(NCL118,[4]FCSTSDV!$C$2:$T$20000,18,0)</f>
        <v>OLD) C-PAD</v>
      </c>
      <c r="NCL118" s="74" t="s">
        <v>112</v>
      </c>
      <c r="NCM118" s="70" t="str">
        <f>+VLOOKUP(NCN118,[4]FCSTSDV!$C$2:$T$20000,18,0)</f>
        <v>OLD) C-PAD</v>
      </c>
      <c r="NCN118" s="74" t="s">
        <v>112</v>
      </c>
      <c r="NCO118" s="70" t="str">
        <f>+VLOOKUP(NCP118,[4]FCSTSDV!$C$2:$T$20000,18,0)</f>
        <v>OLD) C-PAD</v>
      </c>
      <c r="NCP118" s="74" t="s">
        <v>112</v>
      </c>
      <c r="NCQ118" s="70" t="str">
        <f>+VLOOKUP(NCR118,[4]FCSTSDV!$C$2:$T$20000,18,0)</f>
        <v>OLD) C-PAD</v>
      </c>
      <c r="NCR118" s="74" t="s">
        <v>112</v>
      </c>
      <c r="NCS118" s="70" t="str">
        <f>+VLOOKUP(NCT118,[4]FCSTSDV!$C$2:$T$20000,18,0)</f>
        <v>OLD) C-PAD</v>
      </c>
      <c r="NCT118" s="74" t="s">
        <v>112</v>
      </c>
      <c r="NCU118" s="70" t="str">
        <f>+VLOOKUP(NCV118,[4]FCSTSDV!$C$2:$T$20000,18,0)</f>
        <v>OLD) C-PAD</v>
      </c>
      <c r="NCV118" s="74" t="s">
        <v>112</v>
      </c>
      <c r="NCW118" s="70" t="str">
        <f>+VLOOKUP(NCX118,[4]FCSTSDV!$C$2:$T$20000,18,0)</f>
        <v>OLD) C-PAD</v>
      </c>
      <c r="NCX118" s="74" t="s">
        <v>112</v>
      </c>
      <c r="NCY118" s="70" t="str">
        <f>+VLOOKUP(NCZ118,[4]FCSTSDV!$C$2:$T$20000,18,0)</f>
        <v>OLD) C-PAD</v>
      </c>
      <c r="NCZ118" s="74" t="s">
        <v>112</v>
      </c>
      <c r="NDA118" s="70" t="str">
        <f>+VLOOKUP(NDB118,[4]FCSTSDV!$C$2:$T$20000,18,0)</f>
        <v>OLD) C-PAD</v>
      </c>
      <c r="NDB118" s="74" t="s">
        <v>112</v>
      </c>
      <c r="NDC118" s="70" t="str">
        <f>+VLOOKUP(NDD118,[4]FCSTSDV!$C$2:$T$20000,18,0)</f>
        <v>OLD) C-PAD</v>
      </c>
      <c r="NDD118" s="74" t="s">
        <v>112</v>
      </c>
      <c r="NDE118" s="70" t="str">
        <f>+VLOOKUP(NDF118,[4]FCSTSDV!$C$2:$T$20000,18,0)</f>
        <v>OLD) C-PAD</v>
      </c>
      <c r="NDF118" s="74" t="s">
        <v>112</v>
      </c>
      <c r="NDG118" s="70" t="str">
        <f>+VLOOKUP(NDH118,[4]FCSTSDV!$C$2:$T$20000,18,0)</f>
        <v>OLD) C-PAD</v>
      </c>
      <c r="NDH118" s="74" t="s">
        <v>112</v>
      </c>
      <c r="NDI118" s="70" t="str">
        <f>+VLOOKUP(NDJ118,[4]FCSTSDV!$C$2:$T$20000,18,0)</f>
        <v>OLD) C-PAD</v>
      </c>
      <c r="NDJ118" s="74" t="s">
        <v>112</v>
      </c>
      <c r="NDK118" s="70" t="str">
        <f>+VLOOKUP(NDL118,[4]FCSTSDV!$C$2:$T$20000,18,0)</f>
        <v>OLD) C-PAD</v>
      </c>
      <c r="NDL118" s="74" t="s">
        <v>112</v>
      </c>
      <c r="NDM118" s="70" t="str">
        <f>+VLOOKUP(NDN118,[4]FCSTSDV!$C$2:$T$20000,18,0)</f>
        <v>OLD) C-PAD</v>
      </c>
      <c r="NDN118" s="74" t="s">
        <v>112</v>
      </c>
      <c r="NDO118" s="70" t="str">
        <f>+VLOOKUP(NDP118,[4]FCSTSDV!$C$2:$T$20000,18,0)</f>
        <v>OLD) C-PAD</v>
      </c>
      <c r="NDP118" s="74" t="s">
        <v>112</v>
      </c>
      <c r="NDQ118" s="70" t="str">
        <f>+VLOOKUP(NDR118,[4]FCSTSDV!$C$2:$T$20000,18,0)</f>
        <v>OLD) C-PAD</v>
      </c>
      <c r="NDR118" s="74" t="s">
        <v>112</v>
      </c>
      <c r="NDS118" s="70" t="str">
        <f>+VLOOKUP(NDT118,[4]FCSTSDV!$C$2:$T$20000,18,0)</f>
        <v>OLD) C-PAD</v>
      </c>
      <c r="NDT118" s="74" t="s">
        <v>112</v>
      </c>
      <c r="NDU118" s="70" t="str">
        <f>+VLOOKUP(NDV118,[4]FCSTSDV!$C$2:$T$20000,18,0)</f>
        <v>OLD) C-PAD</v>
      </c>
      <c r="NDV118" s="74" t="s">
        <v>112</v>
      </c>
      <c r="NDW118" s="70" t="str">
        <f>+VLOOKUP(NDX118,[4]FCSTSDV!$C$2:$T$20000,18,0)</f>
        <v>OLD) C-PAD</v>
      </c>
      <c r="NDX118" s="74" t="s">
        <v>112</v>
      </c>
      <c r="NDY118" s="70" t="str">
        <f>+VLOOKUP(NDZ118,[4]FCSTSDV!$C$2:$T$20000,18,0)</f>
        <v>OLD) C-PAD</v>
      </c>
      <c r="NDZ118" s="74" t="s">
        <v>112</v>
      </c>
      <c r="NEA118" s="70" t="str">
        <f>+VLOOKUP(NEB118,[4]FCSTSDV!$C$2:$T$20000,18,0)</f>
        <v>OLD) C-PAD</v>
      </c>
      <c r="NEB118" s="74" t="s">
        <v>112</v>
      </c>
      <c r="NEC118" s="70" t="str">
        <f>+VLOOKUP(NED118,[4]FCSTSDV!$C$2:$T$20000,18,0)</f>
        <v>OLD) C-PAD</v>
      </c>
      <c r="NED118" s="74" t="s">
        <v>112</v>
      </c>
      <c r="NEE118" s="70" t="str">
        <f>+VLOOKUP(NEF118,[4]FCSTSDV!$C$2:$T$20000,18,0)</f>
        <v>OLD) C-PAD</v>
      </c>
      <c r="NEF118" s="74" t="s">
        <v>112</v>
      </c>
      <c r="NEG118" s="70" t="str">
        <f>+VLOOKUP(NEH118,[4]FCSTSDV!$C$2:$T$20000,18,0)</f>
        <v>OLD) C-PAD</v>
      </c>
      <c r="NEH118" s="74" t="s">
        <v>112</v>
      </c>
      <c r="NEI118" s="70" t="str">
        <f>+VLOOKUP(NEJ118,[4]FCSTSDV!$C$2:$T$20000,18,0)</f>
        <v>OLD) C-PAD</v>
      </c>
      <c r="NEJ118" s="74" t="s">
        <v>112</v>
      </c>
      <c r="NEK118" s="70" t="str">
        <f>+VLOOKUP(NEL118,[4]FCSTSDV!$C$2:$T$20000,18,0)</f>
        <v>OLD) C-PAD</v>
      </c>
      <c r="NEL118" s="74" t="s">
        <v>112</v>
      </c>
      <c r="NEM118" s="70" t="str">
        <f>+VLOOKUP(NEN118,[4]FCSTSDV!$C$2:$T$20000,18,0)</f>
        <v>OLD) C-PAD</v>
      </c>
      <c r="NEN118" s="74" t="s">
        <v>112</v>
      </c>
      <c r="NEO118" s="70" t="str">
        <f>+VLOOKUP(NEP118,[4]FCSTSDV!$C$2:$T$20000,18,0)</f>
        <v>OLD) C-PAD</v>
      </c>
      <c r="NEP118" s="74" t="s">
        <v>112</v>
      </c>
      <c r="NEQ118" s="70" t="str">
        <f>+VLOOKUP(NER118,[4]FCSTSDV!$C$2:$T$20000,18,0)</f>
        <v>OLD) C-PAD</v>
      </c>
      <c r="NER118" s="74" t="s">
        <v>112</v>
      </c>
      <c r="NES118" s="70" t="str">
        <f>+VLOOKUP(NET118,[4]FCSTSDV!$C$2:$T$20000,18,0)</f>
        <v>OLD) C-PAD</v>
      </c>
      <c r="NET118" s="74" t="s">
        <v>112</v>
      </c>
      <c r="NEU118" s="70" t="str">
        <f>+VLOOKUP(NEV118,[4]FCSTSDV!$C$2:$T$20000,18,0)</f>
        <v>OLD) C-PAD</v>
      </c>
      <c r="NEV118" s="74" t="s">
        <v>112</v>
      </c>
      <c r="NEW118" s="70" t="str">
        <f>+VLOOKUP(NEX118,[4]FCSTSDV!$C$2:$T$20000,18,0)</f>
        <v>OLD) C-PAD</v>
      </c>
      <c r="NEX118" s="74" t="s">
        <v>112</v>
      </c>
      <c r="NEY118" s="70" t="str">
        <f>+VLOOKUP(NEZ118,[4]FCSTSDV!$C$2:$T$20000,18,0)</f>
        <v>OLD) C-PAD</v>
      </c>
      <c r="NEZ118" s="74" t="s">
        <v>112</v>
      </c>
      <c r="NFA118" s="70" t="str">
        <f>+VLOOKUP(NFB118,[4]FCSTSDV!$C$2:$T$20000,18,0)</f>
        <v>OLD) C-PAD</v>
      </c>
      <c r="NFB118" s="74" t="s">
        <v>112</v>
      </c>
      <c r="NFC118" s="70" t="str">
        <f>+VLOOKUP(NFD118,[4]FCSTSDV!$C$2:$T$20000,18,0)</f>
        <v>OLD) C-PAD</v>
      </c>
      <c r="NFD118" s="74" t="s">
        <v>112</v>
      </c>
      <c r="NFE118" s="70" t="str">
        <f>+VLOOKUP(NFF118,[4]FCSTSDV!$C$2:$T$20000,18,0)</f>
        <v>OLD) C-PAD</v>
      </c>
      <c r="NFF118" s="74" t="s">
        <v>112</v>
      </c>
      <c r="NFG118" s="70" t="str">
        <f>+VLOOKUP(NFH118,[4]FCSTSDV!$C$2:$T$20000,18,0)</f>
        <v>OLD) C-PAD</v>
      </c>
      <c r="NFH118" s="74" t="s">
        <v>112</v>
      </c>
      <c r="NFI118" s="70" t="str">
        <f>+VLOOKUP(NFJ118,[4]FCSTSDV!$C$2:$T$20000,18,0)</f>
        <v>OLD) C-PAD</v>
      </c>
      <c r="NFJ118" s="74" t="s">
        <v>112</v>
      </c>
      <c r="NFK118" s="70" t="str">
        <f>+VLOOKUP(NFL118,[4]FCSTSDV!$C$2:$T$20000,18,0)</f>
        <v>OLD) C-PAD</v>
      </c>
      <c r="NFL118" s="74" t="s">
        <v>112</v>
      </c>
      <c r="NFM118" s="70" t="str">
        <f>+VLOOKUP(NFN118,[4]FCSTSDV!$C$2:$T$20000,18,0)</f>
        <v>OLD) C-PAD</v>
      </c>
      <c r="NFN118" s="74" t="s">
        <v>112</v>
      </c>
      <c r="NFO118" s="70" t="str">
        <f>+VLOOKUP(NFP118,[4]FCSTSDV!$C$2:$T$20000,18,0)</f>
        <v>OLD) C-PAD</v>
      </c>
      <c r="NFP118" s="74" t="s">
        <v>112</v>
      </c>
      <c r="NFQ118" s="70" t="str">
        <f>+VLOOKUP(NFR118,[4]FCSTSDV!$C$2:$T$20000,18,0)</f>
        <v>OLD) C-PAD</v>
      </c>
      <c r="NFR118" s="74" t="s">
        <v>112</v>
      </c>
      <c r="NFS118" s="70" t="str">
        <f>+VLOOKUP(NFT118,[4]FCSTSDV!$C$2:$T$20000,18,0)</f>
        <v>OLD) C-PAD</v>
      </c>
      <c r="NFT118" s="74" t="s">
        <v>112</v>
      </c>
      <c r="NFU118" s="70" t="str">
        <f>+VLOOKUP(NFV118,[4]FCSTSDV!$C$2:$T$20000,18,0)</f>
        <v>OLD) C-PAD</v>
      </c>
      <c r="NFV118" s="74" t="s">
        <v>112</v>
      </c>
      <c r="NFW118" s="70" t="str">
        <f>+VLOOKUP(NFX118,[4]FCSTSDV!$C$2:$T$20000,18,0)</f>
        <v>OLD) C-PAD</v>
      </c>
      <c r="NFX118" s="74" t="s">
        <v>112</v>
      </c>
      <c r="NFY118" s="70" t="str">
        <f>+VLOOKUP(NFZ118,[4]FCSTSDV!$C$2:$T$20000,18,0)</f>
        <v>OLD) C-PAD</v>
      </c>
      <c r="NFZ118" s="74" t="s">
        <v>112</v>
      </c>
      <c r="NGA118" s="70" t="str">
        <f>+VLOOKUP(NGB118,[4]FCSTSDV!$C$2:$T$20000,18,0)</f>
        <v>OLD) C-PAD</v>
      </c>
      <c r="NGB118" s="74" t="s">
        <v>112</v>
      </c>
      <c r="NGC118" s="70" t="str">
        <f>+VLOOKUP(NGD118,[4]FCSTSDV!$C$2:$T$20000,18,0)</f>
        <v>OLD) C-PAD</v>
      </c>
      <c r="NGD118" s="74" t="s">
        <v>112</v>
      </c>
      <c r="NGE118" s="70" t="str">
        <f>+VLOOKUP(NGF118,[4]FCSTSDV!$C$2:$T$20000,18,0)</f>
        <v>OLD) C-PAD</v>
      </c>
      <c r="NGF118" s="74" t="s">
        <v>112</v>
      </c>
      <c r="NGG118" s="70" t="str">
        <f>+VLOOKUP(NGH118,[4]FCSTSDV!$C$2:$T$20000,18,0)</f>
        <v>OLD) C-PAD</v>
      </c>
      <c r="NGH118" s="74" t="s">
        <v>112</v>
      </c>
      <c r="NGI118" s="70" t="str">
        <f>+VLOOKUP(NGJ118,[4]FCSTSDV!$C$2:$T$20000,18,0)</f>
        <v>OLD) C-PAD</v>
      </c>
      <c r="NGJ118" s="74" t="s">
        <v>112</v>
      </c>
      <c r="NGK118" s="70" t="str">
        <f>+VLOOKUP(NGL118,[4]FCSTSDV!$C$2:$T$20000,18,0)</f>
        <v>OLD) C-PAD</v>
      </c>
      <c r="NGL118" s="74" t="s">
        <v>112</v>
      </c>
      <c r="NGM118" s="70" t="str">
        <f>+VLOOKUP(NGN118,[4]FCSTSDV!$C$2:$T$20000,18,0)</f>
        <v>OLD) C-PAD</v>
      </c>
      <c r="NGN118" s="74" t="s">
        <v>112</v>
      </c>
      <c r="NGO118" s="70" t="str">
        <f>+VLOOKUP(NGP118,[4]FCSTSDV!$C$2:$T$20000,18,0)</f>
        <v>OLD) C-PAD</v>
      </c>
      <c r="NGP118" s="74" t="s">
        <v>112</v>
      </c>
      <c r="NGQ118" s="70" t="str">
        <f>+VLOOKUP(NGR118,[4]FCSTSDV!$C$2:$T$20000,18,0)</f>
        <v>OLD) C-PAD</v>
      </c>
      <c r="NGR118" s="74" t="s">
        <v>112</v>
      </c>
      <c r="NGS118" s="70" t="str">
        <f>+VLOOKUP(NGT118,[4]FCSTSDV!$C$2:$T$20000,18,0)</f>
        <v>OLD) C-PAD</v>
      </c>
      <c r="NGT118" s="74" t="s">
        <v>112</v>
      </c>
      <c r="NGU118" s="70" t="str">
        <f>+VLOOKUP(NGV118,[4]FCSTSDV!$C$2:$T$20000,18,0)</f>
        <v>OLD) C-PAD</v>
      </c>
      <c r="NGV118" s="74" t="s">
        <v>112</v>
      </c>
      <c r="NGW118" s="70" t="str">
        <f>+VLOOKUP(NGX118,[4]FCSTSDV!$C$2:$T$20000,18,0)</f>
        <v>OLD) C-PAD</v>
      </c>
      <c r="NGX118" s="74" t="s">
        <v>112</v>
      </c>
      <c r="NGY118" s="70" t="str">
        <f>+VLOOKUP(NGZ118,[4]FCSTSDV!$C$2:$T$20000,18,0)</f>
        <v>OLD) C-PAD</v>
      </c>
      <c r="NGZ118" s="74" t="s">
        <v>112</v>
      </c>
      <c r="NHA118" s="70" t="str">
        <f>+VLOOKUP(NHB118,[4]FCSTSDV!$C$2:$T$20000,18,0)</f>
        <v>OLD) C-PAD</v>
      </c>
      <c r="NHB118" s="74" t="s">
        <v>112</v>
      </c>
      <c r="NHC118" s="70" t="str">
        <f>+VLOOKUP(NHD118,[4]FCSTSDV!$C$2:$T$20000,18,0)</f>
        <v>OLD) C-PAD</v>
      </c>
      <c r="NHD118" s="74" t="s">
        <v>112</v>
      </c>
      <c r="NHE118" s="70" t="str">
        <f>+VLOOKUP(NHF118,[4]FCSTSDV!$C$2:$T$20000,18,0)</f>
        <v>OLD) C-PAD</v>
      </c>
      <c r="NHF118" s="74" t="s">
        <v>112</v>
      </c>
      <c r="NHG118" s="70" t="str">
        <f>+VLOOKUP(NHH118,[4]FCSTSDV!$C$2:$T$20000,18,0)</f>
        <v>OLD) C-PAD</v>
      </c>
      <c r="NHH118" s="74" t="s">
        <v>112</v>
      </c>
      <c r="NHI118" s="70" t="str">
        <f>+VLOOKUP(NHJ118,[4]FCSTSDV!$C$2:$T$20000,18,0)</f>
        <v>OLD) C-PAD</v>
      </c>
      <c r="NHJ118" s="74" t="s">
        <v>112</v>
      </c>
      <c r="NHK118" s="70" t="str">
        <f>+VLOOKUP(NHL118,[4]FCSTSDV!$C$2:$T$20000,18,0)</f>
        <v>OLD) C-PAD</v>
      </c>
      <c r="NHL118" s="74" t="s">
        <v>112</v>
      </c>
      <c r="NHM118" s="70" t="str">
        <f>+VLOOKUP(NHN118,[4]FCSTSDV!$C$2:$T$20000,18,0)</f>
        <v>OLD) C-PAD</v>
      </c>
      <c r="NHN118" s="74" t="s">
        <v>112</v>
      </c>
      <c r="NHO118" s="70" t="str">
        <f>+VLOOKUP(NHP118,[4]FCSTSDV!$C$2:$T$20000,18,0)</f>
        <v>OLD) C-PAD</v>
      </c>
      <c r="NHP118" s="74" t="s">
        <v>112</v>
      </c>
      <c r="NHQ118" s="70" t="str">
        <f>+VLOOKUP(NHR118,[4]FCSTSDV!$C$2:$T$20000,18,0)</f>
        <v>OLD) C-PAD</v>
      </c>
      <c r="NHR118" s="74" t="s">
        <v>112</v>
      </c>
      <c r="NHS118" s="70" t="str">
        <f>+VLOOKUP(NHT118,[4]FCSTSDV!$C$2:$T$20000,18,0)</f>
        <v>OLD) C-PAD</v>
      </c>
      <c r="NHT118" s="74" t="s">
        <v>112</v>
      </c>
      <c r="NHU118" s="70" t="str">
        <f>+VLOOKUP(NHV118,[4]FCSTSDV!$C$2:$T$20000,18,0)</f>
        <v>OLD) C-PAD</v>
      </c>
      <c r="NHV118" s="74" t="s">
        <v>112</v>
      </c>
      <c r="NHW118" s="70" t="str">
        <f>+VLOOKUP(NHX118,[4]FCSTSDV!$C$2:$T$20000,18,0)</f>
        <v>OLD) C-PAD</v>
      </c>
      <c r="NHX118" s="74" t="s">
        <v>112</v>
      </c>
      <c r="NHY118" s="70" t="str">
        <f>+VLOOKUP(NHZ118,[4]FCSTSDV!$C$2:$T$20000,18,0)</f>
        <v>OLD) C-PAD</v>
      </c>
      <c r="NHZ118" s="74" t="s">
        <v>112</v>
      </c>
      <c r="NIA118" s="70" t="str">
        <f>+VLOOKUP(NIB118,[4]FCSTSDV!$C$2:$T$20000,18,0)</f>
        <v>OLD) C-PAD</v>
      </c>
      <c r="NIB118" s="74" t="s">
        <v>112</v>
      </c>
      <c r="NIC118" s="70" t="str">
        <f>+VLOOKUP(NID118,[4]FCSTSDV!$C$2:$T$20000,18,0)</f>
        <v>OLD) C-PAD</v>
      </c>
      <c r="NID118" s="74" t="s">
        <v>112</v>
      </c>
      <c r="NIE118" s="70" t="str">
        <f>+VLOOKUP(NIF118,[4]FCSTSDV!$C$2:$T$20000,18,0)</f>
        <v>OLD) C-PAD</v>
      </c>
      <c r="NIF118" s="74" t="s">
        <v>112</v>
      </c>
      <c r="NIG118" s="70" t="str">
        <f>+VLOOKUP(NIH118,[4]FCSTSDV!$C$2:$T$20000,18,0)</f>
        <v>OLD) C-PAD</v>
      </c>
      <c r="NIH118" s="74" t="s">
        <v>112</v>
      </c>
      <c r="NII118" s="70" t="str">
        <f>+VLOOKUP(NIJ118,[4]FCSTSDV!$C$2:$T$20000,18,0)</f>
        <v>OLD) C-PAD</v>
      </c>
      <c r="NIJ118" s="74" t="s">
        <v>112</v>
      </c>
      <c r="NIK118" s="70" t="str">
        <f>+VLOOKUP(NIL118,[4]FCSTSDV!$C$2:$T$20000,18,0)</f>
        <v>OLD) C-PAD</v>
      </c>
      <c r="NIL118" s="74" t="s">
        <v>112</v>
      </c>
      <c r="NIM118" s="70" t="str">
        <f>+VLOOKUP(NIN118,[4]FCSTSDV!$C$2:$T$20000,18,0)</f>
        <v>OLD) C-PAD</v>
      </c>
      <c r="NIN118" s="74" t="s">
        <v>112</v>
      </c>
      <c r="NIO118" s="70" t="str">
        <f>+VLOOKUP(NIP118,[4]FCSTSDV!$C$2:$T$20000,18,0)</f>
        <v>OLD) C-PAD</v>
      </c>
      <c r="NIP118" s="74" t="s">
        <v>112</v>
      </c>
      <c r="NIQ118" s="70" t="str">
        <f>+VLOOKUP(NIR118,[4]FCSTSDV!$C$2:$T$20000,18,0)</f>
        <v>OLD) C-PAD</v>
      </c>
      <c r="NIR118" s="74" t="s">
        <v>112</v>
      </c>
      <c r="NIS118" s="70" t="str">
        <f>+VLOOKUP(NIT118,[4]FCSTSDV!$C$2:$T$20000,18,0)</f>
        <v>OLD) C-PAD</v>
      </c>
      <c r="NIT118" s="74" t="s">
        <v>112</v>
      </c>
      <c r="NIU118" s="70" t="str">
        <f>+VLOOKUP(NIV118,[4]FCSTSDV!$C$2:$T$20000,18,0)</f>
        <v>OLD) C-PAD</v>
      </c>
      <c r="NIV118" s="74" t="s">
        <v>112</v>
      </c>
      <c r="NIW118" s="70" t="str">
        <f>+VLOOKUP(NIX118,[4]FCSTSDV!$C$2:$T$20000,18,0)</f>
        <v>OLD) C-PAD</v>
      </c>
      <c r="NIX118" s="74" t="s">
        <v>112</v>
      </c>
      <c r="NIY118" s="70" t="str">
        <f>+VLOOKUP(NIZ118,[4]FCSTSDV!$C$2:$T$20000,18,0)</f>
        <v>OLD) C-PAD</v>
      </c>
      <c r="NIZ118" s="74" t="s">
        <v>112</v>
      </c>
      <c r="NJA118" s="70" t="str">
        <f>+VLOOKUP(NJB118,[4]FCSTSDV!$C$2:$T$20000,18,0)</f>
        <v>OLD) C-PAD</v>
      </c>
      <c r="NJB118" s="74" t="s">
        <v>112</v>
      </c>
      <c r="NJC118" s="70" t="str">
        <f>+VLOOKUP(NJD118,[4]FCSTSDV!$C$2:$T$20000,18,0)</f>
        <v>OLD) C-PAD</v>
      </c>
      <c r="NJD118" s="74" t="s">
        <v>112</v>
      </c>
      <c r="NJE118" s="70" t="str">
        <f>+VLOOKUP(NJF118,[4]FCSTSDV!$C$2:$T$20000,18,0)</f>
        <v>OLD) C-PAD</v>
      </c>
      <c r="NJF118" s="74" t="s">
        <v>112</v>
      </c>
      <c r="NJG118" s="70" t="str">
        <f>+VLOOKUP(NJH118,[4]FCSTSDV!$C$2:$T$20000,18,0)</f>
        <v>OLD) C-PAD</v>
      </c>
      <c r="NJH118" s="74" t="s">
        <v>112</v>
      </c>
      <c r="NJI118" s="70" t="str">
        <f>+VLOOKUP(NJJ118,[4]FCSTSDV!$C$2:$T$20000,18,0)</f>
        <v>OLD) C-PAD</v>
      </c>
      <c r="NJJ118" s="74" t="s">
        <v>112</v>
      </c>
      <c r="NJK118" s="70" t="str">
        <f>+VLOOKUP(NJL118,[4]FCSTSDV!$C$2:$T$20000,18,0)</f>
        <v>OLD) C-PAD</v>
      </c>
      <c r="NJL118" s="74" t="s">
        <v>112</v>
      </c>
      <c r="NJM118" s="70" t="str">
        <f>+VLOOKUP(NJN118,[4]FCSTSDV!$C$2:$T$20000,18,0)</f>
        <v>OLD) C-PAD</v>
      </c>
      <c r="NJN118" s="74" t="s">
        <v>112</v>
      </c>
      <c r="NJO118" s="70" t="str">
        <f>+VLOOKUP(NJP118,[4]FCSTSDV!$C$2:$T$20000,18,0)</f>
        <v>OLD) C-PAD</v>
      </c>
      <c r="NJP118" s="74" t="s">
        <v>112</v>
      </c>
      <c r="NJQ118" s="70" t="str">
        <f>+VLOOKUP(NJR118,[4]FCSTSDV!$C$2:$T$20000,18,0)</f>
        <v>OLD) C-PAD</v>
      </c>
      <c r="NJR118" s="74" t="s">
        <v>112</v>
      </c>
      <c r="NJS118" s="70" t="str">
        <f>+VLOOKUP(NJT118,[4]FCSTSDV!$C$2:$T$20000,18,0)</f>
        <v>OLD) C-PAD</v>
      </c>
      <c r="NJT118" s="74" t="s">
        <v>112</v>
      </c>
      <c r="NJU118" s="70" t="str">
        <f>+VLOOKUP(NJV118,[4]FCSTSDV!$C$2:$T$20000,18,0)</f>
        <v>OLD) C-PAD</v>
      </c>
      <c r="NJV118" s="74" t="s">
        <v>112</v>
      </c>
      <c r="NJW118" s="70" t="str">
        <f>+VLOOKUP(NJX118,[4]FCSTSDV!$C$2:$T$20000,18,0)</f>
        <v>OLD) C-PAD</v>
      </c>
      <c r="NJX118" s="74" t="s">
        <v>112</v>
      </c>
      <c r="NJY118" s="70" t="str">
        <f>+VLOOKUP(NJZ118,[4]FCSTSDV!$C$2:$T$20000,18,0)</f>
        <v>OLD) C-PAD</v>
      </c>
      <c r="NJZ118" s="74" t="s">
        <v>112</v>
      </c>
      <c r="NKA118" s="70" t="str">
        <f>+VLOOKUP(NKB118,[4]FCSTSDV!$C$2:$T$20000,18,0)</f>
        <v>OLD) C-PAD</v>
      </c>
      <c r="NKB118" s="74" t="s">
        <v>112</v>
      </c>
      <c r="NKC118" s="70" t="str">
        <f>+VLOOKUP(NKD118,[4]FCSTSDV!$C$2:$T$20000,18,0)</f>
        <v>OLD) C-PAD</v>
      </c>
      <c r="NKD118" s="74" t="s">
        <v>112</v>
      </c>
      <c r="NKE118" s="70" t="str">
        <f>+VLOOKUP(NKF118,[4]FCSTSDV!$C$2:$T$20000,18,0)</f>
        <v>OLD) C-PAD</v>
      </c>
      <c r="NKF118" s="74" t="s">
        <v>112</v>
      </c>
      <c r="NKG118" s="70" t="str">
        <f>+VLOOKUP(NKH118,[4]FCSTSDV!$C$2:$T$20000,18,0)</f>
        <v>OLD) C-PAD</v>
      </c>
      <c r="NKH118" s="74" t="s">
        <v>112</v>
      </c>
      <c r="NKI118" s="70" t="str">
        <f>+VLOOKUP(NKJ118,[4]FCSTSDV!$C$2:$T$20000,18,0)</f>
        <v>OLD) C-PAD</v>
      </c>
      <c r="NKJ118" s="74" t="s">
        <v>112</v>
      </c>
      <c r="NKK118" s="70" t="str">
        <f>+VLOOKUP(NKL118,[4]FCSTSDV!$C$2:$T$20000,18,0)</f>
        <v>OLD) C-PAD</v>
      </c>
      <c r="NKL118" s="74" t="s">
        <v>112</v>
      </c>
      <c r="NKM118" s="70" t="str">
        <f>+VLOOKUP(NKN118,[4]FCSTSDV!$C$2:$T$20000,18,0)</f>
        <v>OLD) C-PAD</v>
      </c>
      <c r="NKN118" s="74" t="s">
        <v>112</v>
      </c>
      <c r="NKO118" s="70" t="str">
        <f>+VLOOKUP(NKP118,[4]FCSTSDV!$C$2:$T$20000,18,0)</f>
        <v>OLD) C-PAD</v>
      </c>
      <c r="NKP118" s="74" t="s">
        <v>112</v>
      </c>
      <c r="NKQ118" s="70" t="str">
        <f>+VLOOKUP(NKR118,[4]FCSTSDV!$C$2:$T$20000,18,0)</f>
        <v>OLD) C-PAD</v>
      </c>
      <c r="NKR118" s="74" t="s">
        <v>112</v>
      </c>
      <c r="NKS118" s="70" t="str">
        <f>+VLOOKUP(NKT118,[4]FCSTSDV!$C$2:$T$20000,18,0)</f>
        <v>OLD) C-PAD</v>
      </c>
      <c r="NKT118" s="74" t="s">
        <v>112</v>
      </c>
      <c r="NKU118" s="70" t="str">
        <f>+VLOOKUP(NKV118,[4]FCSTSDV!$C$2:$T$20000,18,0)</f>
        <v>OLD) C-PAD</v>
      </c>
      <c r="NKV118" s="74" t="s">
        <v>112</v>
      </c>
      <c r="NKW118" s="70" t="str">
        <f>+VLOOKUP(NKX118,[4]FCSTSDV!$C$2:$T$20000,18,0)</f>
        <v>OLD) C-PAD</v>
      </c>
      <c r="NKX118" s="74" t="s">
        <v>112</v>
      </c>
      <c r="NKY118" s="70" t="str">
        <f>+VLOOKUP(NKZ118,[4]FCSTSDV!$C$2:$T$20000,18,0)</f>
        <v>OLD) C-PAD</v>
      </c>
      <c r="NKZ118" s="74" t="s">
        <v>112</v>
      </c>
      <c r="NLA118" s="70" t="str">
        <f>+VLOOKUP(NLB118,[4]FCSTSDV!$C$2:$T$20000,18,0)</f>
        <v>OLD) C-PAD</v>
      </c>
      <c r="NLB118" s="74" t="s">
        <v>112</v>
      </c>
      <c r="NLC118" s="70" t="str">
        <f>+VLOOKUP(NLD118,[4]FCSTSDV!$C$2:$T$20000,18,0)</f>
        <v>OLD) C-PAD</v>
      </c>
      <c r="NLD118" s="74" t="s">
        <v>112</v>
      </c>
      <c r="NLE118" s="70" t="str">
        <f>+VLOOKUP(NLF118,[4]FCSTSDV!$C$2:$T$20000,18,0)</f>
        <v>OLD) C-PAD</v>
      </c>
      <c r="NLF118" s="74" t="s">
        <v>112</v>
      </c>
      <c r="NLG118" s="70" t="str">
        <f>+VLOOKUP(NLH118,[4]FCSTSDV!$C$2:$T$20000,18,0)</f>
        <v>OLD) C-PAD</v>
      </c>
      <c r="NLH118" s="74" t="s">
        <v>112</v>
      </c>
      <c r="NLI118" s="70" t="str">
        <f>+VLOOKUP(NLJ118,[4]FCSTSDV!$C$2:$T$20000,18,0)</f>
        <v>OLD) C-PAD</v>
      </c>
      <c r="NLJ118" s="74" t="s">
        <v>112</v>
      </c>
      <c r="NLK118" s="70" t="str">
        <f>+VLOOKUP(NLL118,[4]FCSTSDV!$C$2:$T$20000,18,0)</f>
        <v>OLD) C-PAD</v>
      </c>
      <c r="NLL118" s="74" t="s">
        <v>112</v>
      </c>
      <c r="NLM118" s="70" t="str">
        <f>+VLOOKUP(NLN118,[4]FCSTSDV!$C$2:$T$20000,18,0)</f>
        <v>OLD) C-PAD</v>
      </c>
      <c r="NLN118" s="74" t="s">
        <v>112</v>
      </c>
      <c r="NLO118" s="70" t="str">
        <f>+VLOOKUP(NLP118,[4]FCSTSDV!$C$2:$T$20000,18,0)</f>
        <v>OLD) C-PAD</v>
      </c>
      <c r="NLP118" s="74" t="s">
        <v>112</v>
      </c>
      <c r="NLQ118" s="70" t="str">
        <f>+VLOOKUP(NLR118,[4]FCSTSDV!$C$2:$T$20000,18,0)</f>
        <v>OLD) C-PAD</v>
      </c>
      <c r="NLR118" s="74" t="s">
        <v>112</v>
      </c>
      <c r="NLS118" s="70" t="str">
        <f>+VLOOKUP(NLT118,[4]FCSTSDV!$C$2:$T$20000,18,0)</f>
        <v>OLD) C-PAD</v>
      </c>
      <c r="NLT118" s="74" t="s">
        <v>112</v>
      </c>
      <c r="NLU118" s="70" t="str">
        <f>+VLOOKUP(NLV118,[4]FCSTSDV!$C$2:$T$20000,18,0)</f>
        <v>OLD) C-PAD</v>
      </c>
      <c r="NLV118" s="74" t="s">
        <v>112</v>
      </c>
      <c r="NLW118" s="70" t="str">
        <f>+VLOOKUP(NLX118,[4]FCSTSDV!$C$2:$T$20000,18,0)</f>
        <v>OLD) C-PAD</v>
      </c>
      <c r="NLX118" s="74" t="s">
        <v>112</v>
      </c>
      <c r="NLY118" s="70" t="str">
        <f>+VLOOKUP(NLZ118,[4]FCSTSDV!$C$2:$T$20000,18,0)</f>
        <v>OLD) C-PAD</v>
      </c>
      <c r="NLZ118" s="74" t="s">
        <v>112</v>
      </c>
      <c r="NMA118" s="70" t="str">
        <f>+VLOOKUP(NMB118,[4]FCSTSDV!$C$2:$T$20000,18,0)</f>
        <v>OLD) C-PAD</v>
      </c>
      <c r="NMB118" s="74" t="s">
        <v>112</v>
      </c>
      <c r="NMC118" s="70" t="str">
        <f>+VLOOKUP(NMD118,[4]FCSTSDV!$C$2:$T$20000,18,0)</f>
        <v>OLD) C-PAD</v>
      </c>
      <c r="NMD118" s="74" t="s">
        <v>112</v>
      </c>
      <c r="NME118" s="70" t="str">
        <f>+VLOOKUP(NMF118,[4]FCSTSDV!$C$2:$T$20000,18,0)</f>
        <v>OLD) C-PAD</v>
      </c>
      <c r="NMF118" s="74" t="s">
        <v>112</v>
      </c>
      <c r="NMG118" s="70" t="str">
        <f>+VLOOKUP(NMH118,[4]FCSTSDV!$C$2:$T$20000,18,0)</f>
        <v>OLD) C-PAD</v>
      </c>
      <c r="NMH118" s="74" t="s">
        <v>112</v>
      </c>
      <c r="NMI118" s="70" t="str">
        <f>+VLOOKUP(NMJ118,[4]FCSTSDV!$C$2:$T$20000,18,0)</f>
        <v>OLD) C-PAD</v>
      </c>
      <c r="NMJ118" s="74" t="s">
        <v>112</v>
      </c>
      <c r="NMK118" s="70" t="str">
        <f>+VLOOKUP(NML118,[4]FCSTSDV!$C$2:$T$20000,18,0)</f>
        <v>OLD) C-PAD</v>
      </c>
      <c r="NML118" s="74" t="s">
        <v>112</v>
      </c>
      <c r="NMM118" s="70" t="str">
        <f>+VLOOKUP(NMN118,[4]FCSTSDV!$C$2:$T$20000,18,0)</f>
        <v>OLD) C-PAD</v>
      </c>
      <c r="NMN118" s="74" t="s">
        <v>112</v>
      </c>
      <c r="NMO118" s="70" t="str">
        <f>+VLOOKUP(NMP118,[4]FCSTSDV!$C$2:$T$20000,18,0)</f>
        <v>OLD) C-PAD</v>
      </c>
      <c r="NMP118" s="74" t="s">
        <v>112</v>
      </c>
      <c r="NMQ118" s="70" t="str">
        <f>+VLOOKUP(NMR118,[4]FCSTSDV!$C$2:$T$20000,18,0)</f>
        <v>OLD) C-PAD</v>
      </c>
      <c r="NMR118" s="74" t="s">
        <v>112</v>
      </c>
      <c r="NMS118" s="70" t="str">
        <f>+VLOOKUP(NMT118,[4]FCSTSDV!$C$2:$T$20000,18,0)</f>
        <v>OLD) C-PAD</v>
      </c>
      <c r="NMT118" s="74" t="s">
        <v>112</v>
      </c>
      <c r="NMU118" s="70" t="str">
        <f>+VLOOKUP(NMV118,[4]FCSTSDV!$C$2:$T$20000,18,0)</f>
        <v>OLD) C-PAD</v>
      </c>
      <c r="NMV118" s="74" t="s">
        <v>112</v>
      </c>
      <c r="NMW118" s="70" t="str">
        <f>+VLOOKUP(NMX118,[4]FCSTSDV!$C$2:$T$20000,18,0)</f>
        <v>OLD) C-PAD</v>
      </c>
      <c r="NMX118" s="74" t="s">
        <v>112</v>
      </c>
      <c r="NMY118" s="70" t="str">
        <f>+VLOOKUP(NMZ118,[4]FCSTSDV!$C$2:$T$20000,18,0)</f>
        <v>OLD) C-PAD</v>
      </c>
      <c r="NMZ118" s="74" t="s">
        <v>112</v>
      </c>
      <c r="NNA118" s="70" t="str">
        <f>+VLOOKUP(NNB118,[4]FCSTSDV!$C$2:$T$20000,18,0)</f>
        <v>OLD) C-PAD</v>
      </c>
      <c r="NNB118" s="74" t="s">
        <v>112</v>
      </c>
      <c r="NNC118" s="70" t="str">
        <f>+VLOOKUP(NND118,[4]FCSTSDV!$C$2:$T$20000,18,0)</f>
        <v>OLD) C-PAD</v>
      </c>
      <c r="NND118" s="74" t="s">
        <v>112</v>
      </c>
      <c r="NNE118" s="70" t="str">
        <f>+VLOOKUP(NNF118,[4]FCSTSDV!$C$2:$T$20000,18,0)</f>
        <v>OLD) C-PAD</v>
      </c>
      <c r="NNF118" s="74" t="s">
        <v>112</v>
      </c>
      <c r="NNG118" s="70" t="str">
        <f>+VLOOKUP(NNH118,[4]FCSTSDV!$C$2:$T$20000,18,0)</f>
        <v>OLD) C-PAD</v>
      </c>
      <c r="NNH118" s="74" t="s">
        <v>112</v>
      </c>
      <c r="NNI118" s="70" t="str">
        <f>+VLOOKUP(NNJ118,[4]FCSTSDV!$C$2:$T$20000,18,0)</f>
        <v>OLD) C-PAD</v>
      </c>
      <c r="NNJ118" s="74" t="s">
        <v>112</v>
      </c>
      <c r="NNK118" s="70" t="str">
        <f>+VLOOKUP(NNL118,[4]FCSTSDV!$C$2:$T$20000,18,0)</f>
        <v>OLD) C-PAD</v>
      </c>
      <c r="NNL118" s="74" t="s">
        <v>112</v>
      </c>
      <c r="NNM118" s="70" t="str">
        <f>+VLOOKUP(NNN118,[4]FCSTSDV!$C$2:$T$20000,18,0)</f>
        <v>OLD) C-PAD</v>
      </c>
      <c r="NNN118" s="74" t="s">
        <v>112</v>
      </c>
      <c r="NNO118" s="70" t="str">
        <f>+VLOOKUP(NNP118,[4]FCSTSDV!$C$2:$T$20000,18,0)</f>
        <v>OLD) C-PAD</v>
      </c>
      <c r="NNP118" s="74" t="s">
        <v>112</v>
      </c>
      <c r="NNQ118" s="70" t="str">
        <f>+VLOOKUP(NNR118,[4]FCSTSDV!$C$2:$T$20000,18,0)</f>
        <v>OLD) C-PAD</v>
      </c>
      <c r="NNR118" s="74" t="s">
        <v>112</v>
      </c>
      <c r="NNS118" s="70" t="str">
        <f>+VLOOKUP(NNT118,[4]FCSTSDV!$C$2:$T$20000,18,0)</f>
        <v>OLD) C-PAD</v>
      </c>
      <c r="NNT118" s="74" t="s">
        <v>112</v>
      </c>
      <c r="NNU118" s="70" t="str">
        <f>+VLOOKUP(NNV118,[4]FCSTSDV!$C$2:$T$20000,18,0)</f>
        <v>OLD) C-PAD</v>
      </c>
      <c r="NNV118" s="74" t="s">
        <v>112</v>
      </c>
      <c r="NNW118" s="70" t="str">
        <f>+VLOOKUP(NNX118,[4]FCSTSDV!$C$2:$T$20000,18,0)</f>
        <v>OLD) C-PAD</v>
      </c>
      <c r="NNX118" s="74" t="s">
        <v>112</v>
      </c>
      <c r="NNY118" s="70" t="str">
        <f>+VLOOKUP(NNZ118,[4]FCSTSDV!$C$2:$T$20000,18,0)</f>
        <v>OLD) C-PAD</v>
      </c>
      <c r="NNZ118" s="74" t="s">
        <v>112</v>
      </c>
      <c r="NOA118" s="70" t="str">
        <f>+VLOOKUP(NOB118,[4]FCSTSDV!$C$2:$T$20000,18,0)</f>
        <v>OLD) C-PAD</v>
      </c>
      <c r="NOB118" s="74" t="s">
        <v>112</v>
      </c>
      <c r="NOC118" s="70" t="str">
        <f>+VLOOKUP(NOD118,[4]FCSTSDV!$C$2:$T$20000,18,0)</f>
        <v>OLD) C-PAD</v>
      </c>
      <c r="NOD118" s="74" t="s">
        <v>112</v>
      </c>
      <c r="NOE118" s="70" t="str">
        <f>+VLOOKUP(NOF118,[4]FCSTSDV!$C$2:$T$20000,18,0)</f>
        <v>OLD) C-PAD</v>
      </c>
      <c r="NOF118" s="74" t="s">
        <v>112</v>
      </c>
      <c r="NOG118" s="70" t="str">
        <f>+VLOOKUP(NOH118,[4]FCSTSDV!$C$2:$T$20000,18,0)</f>
        <v>OLD) C-PAD</v>
      </c>
      <c r="NOH118" s="74" t="s">
        <v>112</v>
      </c>
      <c r="NOI118" s="70" t="str">
        <f>+VLOOKUP(NOJ118,[4]FCSTSDV!$C$2:$T$20000,18,0)</f>
        <v>OLD) C-PAD</v>
      </c>
      <c r="NOJ118" s="74" t="s">
        <v>112</v>
      </c>
      <c r="NOK118" s="70" t="str">
        <f>+VLOOKUP(NOL118,[4]FCSTSDV!$C$2:$T$20000,18,0)</f>
        <v>OLD) C-PAD</v>
      </c>
      <c r="NOL118" s="74" t="s">
        <v>112</v>
      </c>
      <c r="NOM118" s="70" t="str">
        <f>+VLOOKUP(NON118,[4]FCSTSDV!$C$2:$T$20000,18,0)</f>
        <v>OLD) C-PAD</v>
      </c>
      <c r="NON118" s="74" t="s">
        <v>112</v>
      </c>
      <c r="NOO118" s="70" t="str">
        <f>+VLOOKUP(NOP118,[4]FCSTSDV!$C$2:$T$20000,18,0)</f>
        <v>OLD) C-PAD</v>
      </c>
      <c r="NOP118" s="74" t="s">
        <v>112</v>
      </c>
      <c r="NOQ118" s="70" t="str">
        <f>+VLOOKUP(NOR118,[4]FCSTSDV!$C$2:$T$20000,18,0)</f>
        <v>OLD) C-PAD</v>
      </c>
      <c r="NOR118" s="74" t="s">
        <v>112</v>
      </c>
      <c r="NOS118" s="70" t="str">
        <f>+VLOOKUP(NOT118,[4]FCSTSDV!$C$2:$T$20000,18,0)</f>
        <v>OLD) C-PAD</v>
      </c>
      <c r="NOT118" s="74" t="s">
        <v>112</v>
      </c>
      <c r="NOU118" s="70" t="str">
        <f>+VLOOKUP(NOV118,[4]FCSTSDV!$C$2:$T$20000,18,0)</f>
        <v>OLD) C-PAD</v>
      </c>
      <c r="NOV118" s="74" t="s">
        <v>112</v>
      </c>
      <c r="NOW118" s="70" t="str">
        <f>+VLOOKUP(NOX118,[4]FCSTSDV!$C$2:$T$20000,18,0)</f>
        <v>OLD) C-PAD</v>
      </c>
      <c r="NOX118" s="74" t="s">
        <v>112</v>
      </c>
      <c r="NOY118" s="70" t="str">
        <f>+VLOOKUP(NOZ118,[4]FCSTSDV!$C$2:$T$20000,18,0)</f>
        <v>OLD) C-PAD</v>
      </c>
      <c r="NOZ118" s="74" t="s">
        <v>112</v>
      </c>
      <c r="NPA118" s="70" t="str">
        <f>+VLOOKUP(NPB118,[4]FCSTSDV!$C$2:$T$20000,18,0)</f>
        <v>OLD) C-PAD</v>
      </c>
      <c r="NPB118" s="74" t="s">
        <v>112</v>
      </c>
      <c r="NPC118" s="70" t="str">
        <f>+VLOOKUP(NPD118,[4]FCSTSDV!$C$2:$T$20000,18,0)</f>
        <v>OLD) C-PAD</v>
      </c>
      <c r="NPD118" s="74" t="s">
        <v>112</v>
      </c>
      <c r="NPE118" s="70" t="str">
        <f>+VLOOKUP(NPF118,[4]FCSTSDV!$C$2:$T$20000,18,0)</f>
        <v>OLD) C-PAD</v>
      </c>
      <c r="NPF118" s="74" t="s">
        <v>112</v>
      </c>
      <c r="NPG118" s="70" t="str">
        <f>+VLOOKUP(NPH118,[4]FCSTSDV!$C$2:$T$20000,18,0)</f>
        <v>OLD) C-PAD</v>
      </c>
      <c r="NPH118" s="74" t="s">
        <v>112</v>
      </c>
      <c r="NPI118" s="70" t="str">
        <f>+VLOOKUP(NPJ118,[4]FCSTSDV!$C$2:$T$20000,18,0)</f>
        <v>OLD) C-PAD</v>
      </c>
      <c r="NPJ118" s="74" t="s">
        <v>112</v>
      </c>
      <c r="NPK118" s="70" t="str">
        <f>+VLOOKUP(NPL118,[4]FCSTSDV!$C$2:$T$20000,18,0)</f>
        <v>OLD) C-PAD</v>
      </c>
      <c r="NPL118" s="74" t="s">
        <v>112</v>
      </c>
      <c r="NPM118" s="70" t="str">
        <f>+VLOOKUP(NPN118,[4]FCSTSDV!$C$2:$T$20000,18,0)</f>
        <v>OLD) C-PAD</v>
      </c>
      <c r="NPN118" s="74" t="s">
        <v>112</v>
      </c>
      <c r="NPO118" s="70" t="str">
        <f>+VLOOKUP(NPP118,[4]FCSTSDV!$C$2:$T$20000,18,0)</f>
        <v>OLD) C-PAD</v>
      </c>
      <c r="NPP118" s="74" t="s">
        <v>112</v>
      </c>
      <c r="NPQ118" s="70" t="str">
        <f>+VLOOKUP(NPR118,[4]FCSTSDV!$C$2:$T$20000,18,0)</f>
        <v>OLD) C-PAD</v>
      </c>
      <c r="NPR118" s="74" t="s">
        <v>112</v>
      </c>
      <c r="NPS118" s="70" t="str">
        <f>+VLOOKUP(NPT118,[4]FCSTSDV!$C$2:$T$20000,18,0)</f>
        <v>OLD) C-PAD</v>
      </c>
      <c r="NPT118" s="74" t="s">
        <v>112</v>
      </c>
      <c r="NPU118" s="70" t="str">
        <f>+VLOOKUP(NPV118,[4]FCSTSDV!$C$2:$T$20000,18,0)</f>
        <v>OLD) C-PAD</v>
      </c>
      <c r="NPV118" s="74" t="s">
        <v>112</v>
      </c>
      <c r="NPW118" s="70" t="str">
        <f>+VLOOKUP(NPX118,[4]FCSTSDV!$C$2:$T$20000,18,0)</f>
        <v>OLD) C-PAD</v>
      </c>
      <c r="NPX118" s="74" t="s">
        <v>112</v>
      </c>
      <c r="NPY118" s="70" t="str">
        <f>+VLOOKUP(NPZ118,[4]FCSTSDV!$C$2:$T$20000,18,0)</f>
        <v>OLD) C-PAD</v>
      </c>
      <c r="NPZ118" s="74" t="s">
        <v>112</v>
      </c>
      <c r="NQA118" s="70" t="str">
        <f>+VLOOKUP(NQB118,[4]FCSTSDV!$C$2:$T$20000,18,0)</f>
        <v>OLD) C-PAD</v>
      </c>
      <c r="NQB118" s="74" t="s">
        <v>112</v>
      </c>
      <c r="NQC118" s="70" t="str">
        <f>+VLOOKUP(NQD118,[4]FCSTSDV!$C$2:$T$20000,18,0)</f>
        <v>OLD) C-PAD</v>
      </c>
      <c r="NQD118" s="74" t="s">
        <v>112</v>
      </c>
      <c r="NQE118" s="70" t="str">
        <f>+VLOOKUP(NQF118,[4]FCSTSDV!$C$2:$T$20000,18,0)</f>
        <v>OLD) C-PAD</v>
      </c>
      <c r="NQF118" s="74" t="s">
        <v>112</v>
      </c>
      <c r="NQG118" s="70" t="str">
        <f>+VLOOKUP(NQH118,[4]FCSTSDV!$C$2:$T$20000,18,0)</f>
        <v>OLD) C-PAD</v>
      </c>
      <c r="NQH118" s="74" t="s">
        <v>112</v>
      </c>
      <c r="NQI118" s="70" t="str">
        <f>+VLOOKUP(NQJ118,[4]FCSTSDV!$C$2:$T$20000,18,0)</f>
        <v>OLD) C-PAD</v>
      </c>
      <c r="NQJ118" s="74" t="s">
        <v>112</v>
      </c>
      <c r="NQK118" s="70" t="str">
        <f>+VLOOKUP(NQL118,[4]FCSTSDV!$C$2:$T$20000,18,0)</f>
        <v>OLD) C-PAD</v>
      </c>
      <c r="NQL118" s="74" t="s">
        <v>112</v>
      </c>
      <c r="NQM118" s="70" t="str">
        <f>+VLOOKUP(NQN118,[4]FCSTSDV!$C$2:$T$20000,18,0)</f>
        <v>OLD) C-PAD</v>
      </c>
      <c r="NQN118" s="74" t="s">
        <v>112</v>
      </c>
      <c r="NQO118" s="70" t="str">
        <f>+VLOOKUP(NQP118,[4]FCSTSDV!$C$2:$T$20000,18,0)</f>
        <v>OLD) C-PAD</v>
      </c>
      <c r="NQP118" s="74" t="s">
        <v>112</v>
      </c>
      <c r="NQQ118" s="70" t="str">
        <f>+VLOOKUP(NQR118,[4]FCSTSDV!$C$2:$T$20000,18,0)</f>
        <v>OLD) C-PAD</v>
      </c>
      <c r="NQR118" s="74" t="s">
        <v>112</v>
      </c>
      <c r="NQS118" s="70" t="str">
        <f>+VLOOKUP(NQT118,[4]FCSTSDV!$C$2:$T$20000,18,0)</f>
        <v>OLD) C-PAD</v>
      </c>
      <c r="NQT118" s="74" t="s">
        <v>112</v>
      </c>
      <c r="NQU118" s="70" t="str">
        <f>+VLOOKUP(NQV118,[4]FCSTSDV!$C$2:$T$20000,18,0)</f>
        <v>OLD) C-PAD</v>
      </c>
      <c r="NQV118" s="74" t="s">
        <v>112</v>
      </c>
      <c r="NQW118" s="70" t="str">
        <f>+VLOOKUP(NQX118,[4]FCSTSDV!$C$2:$T$20000,18,0)</f>
        <v>OLD) C-PAD</v>
      </c>
      <c r="NQX118" s="74" t="s">
        <v>112</v>
      </c>
      <c r="NQY118" s="70" t="str">
        <f>+VLOOKUP(NQZ118,[4]FCSTSDV!$C$2:$T$20000,18,0)</f>
        <v>OLD) C-PAD</v>
      </c>
      <c r="NQZ118" s="74" t="s">
        <v>112</v>
      </c>
      <c r="NRA118" s="70" t="str">
        <f>+VLOOKUP(NRB118,[4]FCSTSDV!$C$2:$T$20000,18,0)</f>
        <v>OLD) C-PAD</v>
      </c>
      <c r="NRB118" s="74" t="s">
        <v>112</v>
      </c>
      <c r="NRC118" s="70" t="str">
        <f>+VLOOKUP(NRD118,[4]FCSTSDV!$C$2:$T$20000,18,0)</f>
        <v>OLD) C-PAD</v>
      </c>
      <c r="NRD118" s="74" t="s">
        <v>112</v>
      </c>
      <c r="NRE118" s="70" t="str">
        <f>+VLOOKUP(NRF118,[4]FCSTSDV!$C$2:$T$20000,18,0)</f>
        <v>OLD) C-PAD</v>
      </c>
      <c r="NRF118" s="74" t="s">
        <v>112</v>
      </c>
      <c r="NRG118" s="70" t="str">
        <f>+VLOOKUP(NRH118,[4]FCSTSDV!$C$2:$T$20000,18,0)</f>
        <v>OLD) C-PAD</v>
      </c>
      <c r="NRH118" s="74" t="s">
        <v>112</v>
      </c>
      <c r="NRI118" s="70" t="str">
        <f>+VLOOKUP(NRJ118,[4]FCSTSDV!$C$2:$T$20000,18,0)</f>
        <v>OLD) C-PAD</v>
      </c>
      <c r="NRJ118" s="74" t="s">
        <v>112</v>
      </c>
      <c r="NRK118" s="70" t="str">
        <f>+VLOOKUP(NRL118,[4]FCSTSDV!$C$2:$T$20000,18,0)</f>
        <v>OLD) C-PAD</v>
      </c>
      <c r="NRL118" s="74" t="s">
        <v>112</v>
      </c>
      <c r="NRM118" s="70" t="str">
        <f>+VLOOKUP(NRN118,[4]FCSTSDV!$C$2:$T$20000,18,0)</f>
        <v>OLD) C-PAD</v>
      </c>
      <c r="NRN118" s="74" t="s">
        <v>112</v>
      </c>
      <c r="NRO118" s="70" t="str">
        <f>+VLOOKUP(NRP118,[4]FCSTSDV!$C$2:$T$20000,18,0)</f>
        <v>OLD) C-PAD</v>
      </c>
      <c r="NRP118" s="74" t="s">
        <v>112</v>
      </c>
      <c r="NRQ118" s="70" t="str">
        <f>+VLOOKUP(NRR118,[4]FCSTSDV!$C$2:$T$20000,18,0)</f>
        <v>OLD) C-PAD</v>
      </c>
      <c r="NRR118" s="74" t="s">
        <v>112</v>
      </c>
      <c r="NRS118" s="70" t="str">
        <f>+VLOOKUP(NRT118,[4]FCSTSDV!$C$2:$T$20000,18,0)</f>
        <v>OLD) C-PAD</v>
      </c>
      <c r="NRT118" s="74" t="s">
        <v>112</v>
      </c>
      <c r="NRU118" s="70" t="str">
        <f>+VLOOKUP(NRV118,[4]FCSTSDV!$C$2:$T$20000,18,0)</f>
        <v>OLD) C-PAD</v>
      </c>
      <c r="NRV118" s="74" t="s">
        <v>112</v>
      </c>
      <c r="NRW118" s="70" t="str">
        <f>+VLOOKUP(NRX118,[4]FCSTSDV!$C$2:$T$20000,18,0)</f>
        <v>OLD) C-PAD</v>
      </c>
      <c r="NRX118" s="74" t="s">
        <v>112</v>
      </c>
      <c r="NRY118" s="70" t="str">
        <f>+VLOOKUP(NRZ118,[4]FCSTSDV!$C$2:$T$20000,18,0)</f>
        <v>OLD) C-PAD</v>
      </c>
      <c r="NRZ118" s="74" t="s">
        <v>112</v>
      </c>
      <c r="NSA118" s="70" t="str">
        <f>+VLOOKUP(NSB118,[4]FCSTSDV!$C$2:$T$20000,18,0)</f>
        <v>OLD) C-PAD</v>
      </c>
      <c r="NSB118" s="74" t="s">
        <v>112</v>
      </c>
      <c r="NSC118" s="70" t="str">
        <f>+VLOOKUP(NSD118,[4]FCSTSDV!$C$2:$T$20000,18,0)</f>
        <v>OLD) C-PAD</v>
      </c>
      <c r="NSD118" s="74" t="s">
        <v>112</v>
      </c>
      <c r="NSE118" s="70" t="str">
        <f>+VLOOKUP(NSF118,[4]FCSTSDV!$C$2:$T$20000,18,0)</f>
        <v>OLD) C-PAD</v>
      </c>
      <c r="NSF118" s="74" t="s">
        <v>112</v>
      </c>
      <c r="NSG118" s="70" t="str">
        <f>+VLOOKUP(NSH118,[4]FCSTSDV!$C$2:$T$20000,18,0)</f>
        <v>OLD) C-PAD</v>
      </c>
      <c r="NSH118" s="74" t="s">
        <v>112</v>
      </c>
      <c r="NSI118" s="70" t="str">
        <f>+VLOOKUP(NSJ118,[4]FCSTSDV!$C$2:$T$20000,18,0)</f>
        <v>OLD) C-PAD</v>
      </c>
      <c r="NSJ118" s="74" t="s">
        <v>112</v>
      </c>
      <c r="NSK118" s="70" t="str">
        <f>+VLOOKUP(NSL118,[4]FCSTSDV!$C$2:$T$20000,18,0)</f>
        <v>OLD) C-PAD</v>
      </c>
      <c r="NSL118" s="74" t="s">
        <v>112</v>
      </c>
      <c r="NSM118" s="70" t="str">
        <f>+VLOOKUP(NSN118,[4]FCSTSDV!$C$2:$T$20000,18,0)</f>
        <v>OLD) C-PAD</v>
      </c>
      <c r="NSN118" s="74" t="s">
        <v>112</v>
      </c>
      <c r="NSO118" s="70" t="str">
        <f>+VLOOKUP(NSP118,[4]FCSTSDV!$C$2:$T$20000,18,0)</f>
        <v>OLD) C-PAD</v>
      </c>
      <c r="NSP118" s="74" t="s">
        <v>112</v>
      </c>
      <c r="NSQ118" s="70" t="str">
        <f>+VLOOKUP(NSR118,[4]FCSTSDV!$C$2:$T$20000,18,0)</f>
        <v>OLD) C-PAD</v>
      </c>
      <c r="NSR118" s="74" t="s">
        <v>112</v>
      </c>
      <c r="NSS118" s="70" t="str">
        <f>+VLOOKUP(NST118,[4]FCSTSDV!$C$2:$T$20000,18,0)</f>
        <v>OLD) C-PAD</v>
      </c>
      <c r="NST118" s="74" t="s">
        <v>112</v>
      </c>
      <c r="NSU118" s="70" t="str">
        <f>+VLOOKUP(NSV118,[4]FCSTSDV!$C$2:$T$20000,18,0)</f>
        <v>OLD) C-PAD</v>
      </c>
      <c r="NSV118" s="74" t="s">
        <v>112</v>
      </c>
      <c r="NSW118" s="70" t="str">
        <f>+VLOOKUP(NSX118,[4]FCSTSDV!$C$2:$T$20000,18,0)</f>
        <v>OLD) C-PAD</v>
      </c>
      <c r="NSX118" s="74" t="s">
        <v>112</v>
      </c>
      <c r="NSY118" s="70" t="str">
        <f>+VLOOKUP(NSZ118,[4]FCSTSDV!$C$2:$T$20000,18,0)</f>
        <v>OLD) C-PAD</v>
      </c>
      <c r="NSZ118" s="74" t="s">
        <v>112</v>
      </c>
      <c r="NTA118" s="70" t="str">
        <f>+VLOOKUP(NTB118,[4]FCSTSDV!$C$2:$T$20000,18,0)</f>
        <v>OLD) C-PAD</v>
      </c>
      <c r="NTB118" s="74" t="s">
        <v>112</v>
      </c>
      <c r="NTC118" s="70" t="str">
        <f>+VLOOKUP(NTD118,[4]FCSTSDV!$C$2:$T$20000,18,0)</f>
        <v>OLD) C-PAD</v>
      </c>
      <c r="NTD118" s="74" t="s">
        <v>112</v>
      </c>
      <c r="NTE118" s="70" t="str">
        <f>+VLOOKUP(NTF118,[4]FCSTSDV!$C$2:$T$20000,18,0)</f>
        <v>OLD) C-PAD</v>
      </c>
      <c r="NTF118" s="74" t="s">
        <v>112</v>
      </c>
      <c r="NTG118" s="70" t="str">
        <f>+VLOOKUP(NTH118,[4]FCSTSDV!$C$2:$T$20000,18,0)</f>
        <v>OLD) C-PAD</v>
      </c>
      <c r="NTH118" s="74" t="s">
        <v>112</v>
      </c>
      <c r="NTI118" s="70" t="str">
        <f>+VLOOKUP(NTJ118,[4]FCSTSDV!$C$2:$T$20000,18,0)</f>
        <v>OLD) C-PAD</v>
      </c>
      <c r="NTJ118" s="74" t="s">
        <v>112</v>
      </c>
      <c r="NTK118" s="70" t="str">
        <f>+VLOOKUP(NTL118,[4]FCSTSDV!$C$2:$T$20000,18,0)</f>
        <v>OLD) C-PAD</v>
      </c>
      <c r="NTL118" s="74" t="s">
        <v>112</v>
      </c>
      <c r="NTM118" s="70" t="str">
        <f>+VLOOKUP(NTN118,[4]FCSTSDV!$C$2:$T$20000,18,0)</f>
        <v>OLD) C-PAD</v>
      </c>
      <c r="NTN118" s="74" t="s">
        <v>112</v>
      </c>
      <c r="NTO118" s="70" t="str">
        <f>+VLOOKUP(NTP118,[4]FCSTSDV!$C$2:$T$20000,18,0)</f>
        <v>OLD) C-PAD</v>
      </c>
      <c r="NTP118" s="74" t="s">
        <v>112</v>
      </c>
      <c r="NTQ118" s="70" t="str">
        <f>+VLOOKUP(NTR118,[4]FCSTSDV!$C$2:$T$20000,18,0)</f>
        <v>OLD) C-PAD</v>
      </c>
      <c r="NTR118" s="74" t="s">
        <v>112</v>
      </c>
      <c r="NTS118" s="70" t="str">
        <f>+VLOOKUP(NTT118,[4]FCSTSDV!$C$2:$T$20000,18,0)</f>
        <v>OLD) C-PAD</v>
      </c>
      <c r="NTT118" s="74" t="s">
        <v>112</v>
      </c>
      <c r="NTU118" s="70" t="str">
        <f>+VLOOKUP(NTV118,[4]FCSTSDV!$C$2:$T$20000,18,0)</f>
        <v>OLD) C-PAD</v>
      </c>
      <c r="NTV118" s="74" t="s">
        <v>112</v>
      </c>
      <c r="NTW118" s="70" t="str">
        <f>+VLOOKUP(NTX118,[4]FCSTSDV!$C$2:$T$20000,18,0)</f>
        <v>OLD) C-PAD</v>
      </c>
      <c r="NTX118" s="74" t="s">
        <v>112</v>
      </c>
      <c r="NTY118" s="70" t="str">
        <f>+VLOOKUP(NTZ118,[4]FCSTSDV!$C$2:$T$20000,18,0)</f>
        <v>OLD) C-PAD</v>
      </c>
      <c r="NTZ118" s="74" t="s">
        <v>112</v>
      </c>
      <c r="NUA118" s="70" t="str">
        <f>+VLOOKUP(NUB118,[4]FCSTSDV!$C$2:$T$20000,18,0)</f>
        <v>OLD) C-PAD</v>
      </c>
      <c r="NUB118" s="74" t="s">
        <v>112</v>
      </c>
      <c r="NUC118" s="70" t="str">
        <f>+VLOOKUP(NUD118,[4]FCSTSDV!$C$2:$T$20000,18,0)</f>
        <v>OLD) C-PAD</v>
      </c>
      <c r="NUD118" s="74" t="s">
        <v>112</v>
      </c>
      <c r="NUE118" s="70" t="str">
        <f>+VLOOKUP(NUF118,[4]FCSTSDV!$C$2:$T$20000,18,0)</f>
        <v>OLD) C-PAD</v>
      </c>
      <c r="NUF118" s="74" t="s">
        <v>112</v>
      </c>
      <c r="NUG118" s="70" t="str">
        <f>+VLOOKUP(NUH118,[4]FCSTSDV!$C$2:$T$20000,18,0)</f>
        <v>OLD) C-PAD</v>
      </c>
      <c r="NUH118" s="74" t="s">
        <v>112</v>
      </c>
      <c r="NUI118" s="70" t="str">
        <f>+VLOOKUP(NUJ118,[4]FCSTSDV!$C$2:$T$20000,18,0)</f>
        <v>OLD) C-PAD</v>
      </c>
      <c r="NUJ118" s="74" t="s">
        <v>112</v>
      </c>
      <c r="NUK118" s="70" t="str">
        <f>+VLOOKUP(NUL118,[4]FCSTSDV!$C$2:$T$20000,18,0)</f>
        <v>OLD) C-PAD</v>
      </c>
      <c r="NUL118" s="74" t="s">
        <v>112</v>
      </c>
      <c r="NUM118" s="70" t="str">
        <f>+VLOOKUP(NUN118,[4]FCSTSDV!$C$2:$T$20000,18,0)</f>
        <v>OLD) C-PAD</v>
      </c>
      <c r="NUN118" s="74" t="s">
        <v>112</v>
      </c>
      <c r="NUO118" s="70" t="str">
        <f>+VLOOKUP(NUP118,[4]FCSTSDV!$C$2:$T$20000,18,0)</f>
        <v>OLD) C-PAD</v>
      </c>
      <c r="NUP118" s="74" t="s">
        <v>112</v>
      </c>
      <c r="NUQ118" s="70" t="str">
        <f>+VLOOKUP(NUR118,[4]FCSTSDV!$C$2:$T$20000,18,0)</f>
        <v>OLD) C-PAD</v>
      </c>
      <c r="NUR118" s="74" t="s">
        <v>112</v>
      </c>
      <c r="NUS118" s="70" t="str">
        <f>+VLOOKUP(NUT118,[4]FCSTSDV!$C$2:$T$20000,18,0)</f>
        <v>OLD) C-PAD</v>
      </c>
      <c r="NUT118" s="74" t="s">
        <v>112</v>
      </c>
      <c r="NUU118" s="70" t="str">
        <f>+VLOOKUP(NUV118,[4]FCSTSDV!$C$2:$T$20000,18,0)</f>
        <v>OLD) C-PAD</v>
      </c>
      <c r="NUV118" s="74" t="s">
        <v>112</v>
      </c>
      <c r="NUW118" s="70" t="str">
        <f>+VLOOKUP(NUX118,[4]FCSTSDV!$C$2:$T$20000,18,0)</f>
        <v>OLD) C-PAD</v>
      </c>
      <c r="NUX118" s="74" t="s">
        <v>112</v>
      </c>
      <c r="NUY118" s="70" t="str">
        <f>+VLOOKUP(NUZ118,[4]FCSTSDV!$C$2:$T$20000,18,0)</f>
        <v>OLD) C-PAD</v>
      </c>
      <c r="NUZ118" s="74" t="s">
        <v>112</v>
      </c>
      <c r="NVA118" s="70" t="str">
        <f>+VLOOKUP(NVB118,[4]FCSTSDV!$C$2:$T$20000,18,0)</f>
        <v>OLD) C-PAD</v>
      </c>
      <c r="NVB118" s="74" t="s">
        <v>112</v>
      </c>
      <c r="NVC118" s="70" t="str">
        <f>+VLOOKUP(NVD118,[4]FCSTSDV!$C$2:$T$20000,18,0)</f>
        <v>OLD) C-PAD</v>
      </c>
      <c r="NVD118" s="74" t="s">
        <v>112</v>
      </c>
      <c r="NVE118" s="70" t="str">
        <f>+VLOOKUP(NVF118,[4]FCSTSDV!$C$2:$T$20000,18,0)</f>
        <v>OLD) C-PAD</v>
      </c>
      <c r="NVF118" s="74" t="s">
        <v>112</v>
      </c>
      <c r="NVG118" s="70" t="str">
        <f>+VLOOKUP(NVH118,[4]FCSTSDV!$C$2:$T$20000,18,0)</f>
        <v>OLD) C-PAD</v>
      </c>
      <c r="NVH118" s="74" t="s">
        <v>112</v>
      </c>
      <c r="NVI118" s="70" t="str">
        <f>+VLOOKUP(NVJ118,[4]FCSTSDV!$C$2:$T$20000,18,0)</f>
        <v>OLD) C-PAD</v>
      </c>
      <c r="NVJ118" s="74" t="s">
        <v>112</v>
      </c>
      <c r="NVK118" s="70" t="str">
        <f>+VLOOKUP(NVL118,[4]FCSTSDV!$C$2:$T$20000,18,0)</f>
        <v>OLD) C-PAD</v>
      </c>
      <c r="NVL118" s="74" t="s">
        <v>112</v>
      </c>
      <c r="NVM118" s="70" t="str">
        <f>+VLOOKUP(NVN118,[4]FCSTSDV!$C$2:$T$20000,18,0)</f>
        <v>OLD) C-PAD</v>
      </c>
      <c r="NVN118" s="74" t="s">
        <v>112</v>
      </c>
      <c r="NVO118" s="70" t="str">
        <f>+VLOOKUP(NVP118,[4]FCSTSDV!$C$2:$T$20000,18,0)</f>
        <v>OLD) C-PAD</v>
      </c>
      <c r="NVP118" s="74" t="s">
        <v>112</v>
      </c>
      <c r="NVQ118" s="70" t="str">
        <f>+VLOOKUP(NVR118,[4]FCSTSDV!$C$2:$T$20000,18,0)</f>
        <v>OLD) C-PAD</v>
      </c>
      <c r="NVR118" s="74" t="s">
        <v>112</v>
      </c>
      <c r="NVS118" s="70" t="str">
        <f>+VLOOKUP(NVT118,[4]FCSTSDV!$C$2:$T$20000,18,0)</f>
        <v>OLD) C-PAD</v>
      </c>
      <c r="NVT118" s="74" t="s">
        <v>112</v>
      </c>
      <c r="NVU118" s="70" t="str">
        <f>+VLOOKUP(NVV118,[4]FCSTSDV!$C$2:$T$20000,18,0)</f>
        <v>OLD) C-PAD</v>
      </c>
      <c r="NVV118" s="74" t="s">
        <v>112</v>
      </c>
      <c r="NVW118" s="70" t="str">
        <f>+VLOOKUP(NVX118,[4]FCSTSDV!$C$2:$T$20000,18,0)</f>
        <v>OLD) C-PAD</v>
      </c>
      <c r="NVX118" s="74" t="s">
        <v>112</v>
      </c>
      <c r="NVY118" s="70" t="str">
        <f>+VLOOKUP(NVZ118,[4]FCSTSDV!$C$2:$T$20000,18,0)</f>
        <v>OLD) C-PAD</v>
      </c>
      <c r="NVZ118" s="74" t="s">
        <v>112</v>
      </c>
      <c r="NWA118" s="70" t="str">
        <f>+VLOOKUP(NWB118,[4]FCSTSDV!$C$2:$T$20000,18,0)</f>
        <v>OLD) C-PAD</v>
      </c>
      <c r="NWB118" s="74" t="s">
        <v>112</v>
      </c>
      <c r="NWC118" s="70" t="str">
        <f>+VLOOKUP(NWD118,[4]FCSTSDV!$C$2:$T$20000,18,0)</f>
        <v>OLD) C-PAD</v>
      </c>
      <c r="NWD118" s="74" t="s">
        <v>112</v>
      </c>
      <c r="NWE118" s="70" t="str">
        <f>+VLOOKUP(NWF118,[4]FCSTSDV!$C$2:$T$20000,18,0)</f>
        <v>OLD) C-PAD</v>
      </c>
      <c r="NWF118" s="74" t="s">
        <v>112</v>
      </c>
      <c r="NWG118" s="70" t="str">
        <f>+VLOOKUP(NWH118,[4]FCSTSDV!$C$2:$T$20000,18,0)</f>
        <v>OLD) C-PAD</v>
      </c>
      <c r="NWH118" s="74" t="s">
        <v>112</v>
      </c>
      <c r="NWI118" s="70" t="str">
        <f>+VLOOKUP(NWJ118,[4]FCSTSDV!$C$2:$T$20000,18,0)</f>
        <v>OLD) C-PAD</v>
      </c>
      <c r="NWJ118" s="74" t="s">
        <v>112</v>
      </c>
      <c r="NWK118" s="70" t="str">
        <f>+VLOOKUP(NWL118,[4]FCSTSDV!$C$2:$T$20000,18,0)</f>
        <v>OLD) C-PAD</v>
      </c>
      <c r="NWL118" s="74" t="s">
        <v>112</v>
      </c>
      <c r="NWM118" s="70" t="str">
        <f>+VLOOKUP(NWN118,[4]FCSTSDV!$C$2:$T$20000,18,0)</f>
        <v>OLD) C-PAD</v>
      </c>
      <c r="NWN118" s="74" t="s">
        <v>112</v>
      </c>
      <c r="NWO118" s="70" t="str">
        <f>+VLOOKUP(NWP118,[4]FCSTSDV!$C$2:$T$20000,18,0)</f>
        <v>OLD) C-PAD</v>
      </c>
      <c r="NWP118" s="74" t="s">
        <v>112</v>
      </c>
      <c r="NWQ118" s="70" t="str">
        <f>+VLOOKUP(NWR118,[4]FCSTSDV!$C$2:$T$20000,18,0)</f>
        <v>OLD) C-PAD</v>
      </c>
      <c r="NWR118" s="74" t="s">
        <v>112</v>
      </c>
      <c r="NWS118" s="70" t="str">
        <f>+VLOOKUP(NWT118,[4]FCSTSDV!$C$2:$T$20000,18,0)</f>
        <v>OLD) C-PAD</v>
      </c>
      <c r="NWT118" s="74" t="s">
        <v>112</v>
      </c>
      <c r="NWU118" s="70" t="str">
        <f>+VLOOKUP(NWV118,[4]FCSTSDV!$C$2:$T$20000,18,0)</f>
        <v>OLD) C-PAD</v>
      </c>
      <c r="NWV118" s="74" t="s">
        <v>112</v>
      </c>
      <c r="NWW118" s="70" t="str">
        <f>+VLOOKUP(NWX118,[4]FCSTSDV!$C$2:$T$20000,18,0)</f>
        <v>OLD) C-PAD</v>
      </c>
      <c r="NWX118" s="74" t="s">
        <v>112</v>
      </c>
      <c r="NWY118" s="70" t="str">
        <f>+VLOOKUP(NWZ118,[4]FCSTSDV!$C$2:$T$20000,18,0)</f>
        <v>OLD) C-PAD</v>
      </c>
      <c r="NWZ118" s="74" t="s">
        <v>112</v>
      </c>
      <c r="NXA118" s="70" t="str">
        <f>+VLOOKUP(NXB118,[4]FCSTSDV!$C$2:$T$20000,18,0)</f>
        <v>OLD) C-PAD</v>
      </c>
      <c r="NXB118" s="74" t="s">
        <v>112</v>
      </c>
      <c r="NXC118" s="70" t="str">
        <f>+VLOOKUP(NXD118,[4]FCSTSDV!$C$2:$T$20000,18,0)</f>
        <v>OLD) C-PAD</v>
      </c>
      <c r="NXD118" s="74" t="s">
        <v>112</v>
      </c>
      <c r="NXE118" s="70" t="str">
        <f>+VLOOKUP(NXF118,[4]FCSTSDV!$C$2:$T$20000,18,0)</f>
        <v>OLD) C-PAD</v>
      </c>
      <c r="NXF118" s="74" t="s">
        <v>112</v>
      </c>
      <c r="NXG118" s="70" t="str">
        <f>+VLOOKUP(NXH118,[4]FCSTSDV!$C$2:$T$20000,18,0)</f>
        <v>OLD) C-PAD</v>
      </c>
      <c r="NXH118" s="74" t="s">
        <v>112</v>
      </c>
      <c r="NXI118" s="70" t="str">
        <f>+VLOOKUP(NXJ118,[4]FCSTSDV!$C$2:$T$20000,18,0)</f>
        <v>OLD) C-PAD</v>
      </c>
      <c r="NXJ118" s="74" t="s">
        <v>112</v>
      </c>
      <c r="NXK118" s="70" t="str">
        <f>+VLOOKUP(NXL118,[4]FCSTSDV!$C$2:$T$20000,18,0)</f>
        <v>OLD) C-PAD</v>
      </c>
      <c r="NXL118" s="74" t="s">
        <v>112</v>
      </c>
      <c r="NXM118" s="70" t="str">
        <f>+VLOOKUP(NXN118,[4]FCSTSDV!$C$2:$T$20000,18,0)</f>
        <v>OLD) C-PAD</v>
      </c>
      <c r="NXN118" s="74" t="s">
        <v>112</v>
      </c>
      <c r="NXO118" s="70" t="str">
        <f>+VLOOKUP(NXP118,[4]FCSTSDV!$C$2:$T$20000,18,0)</f>
        <v>OLD) C-PAD</v>
      </c>
      <c r="NXP118" s="74" t="s">
        <v>112</v>
      </c>
      <c r="NXQ118" s="70" t="str">
        <f>+VLOOKUP(NXR118,[4]FCSTSDV!$C$2:$T$20000,18,0)</f>
        <v>OLD) C-PAD</v>
      </c>
      <c r="NXR118" s="74" t="s">
        <v>112</v>
      </c>
      <c r="NXS118" s="70" t="str">
        <f>+VLOOKUP(NXT118,[4]FCSTSDV!$C$2:$T$20000,18,0)</f>
        <v>OLD) C-PAD</v>
      </c>
      <c r="NXT118" s="74" t="s">
        <v>112</v>
      </c>
      <c r="NXU118" s="70" t="str">
        <f>+VLOOKUP(NXV118,[4]FCSTSDV!$C$2:$T$20000,18,0)</f>
        <v>OLD) C-PAD</v>
      </c>
      <c r="NXV118" s="74" t="s">
        <v>112</v>
      </c>
      <c r="NXW118" s="70" t="str">
        <f>+VLOOKUP(NXX118,[4]FCSTSDV!$C$2:$T$20000,18,0)</f>
        <v>OLD) C-PAD</v>
      </c>
      <c r="NXX118" s="74" t="s">
        <v>112</v>
      </c>
      <c r="NXY118" s="70" t="str">
        <f>+VLOOKUP(NXZ118,[4]FCSTSDV!$C$2:$T$20000,18,0)</f>
        <v>OLD) C-PAD</v>
      </c>
      <c r="NXZ118" s="74" t="s">
        <v>112</v>
      </c>
      <c r="NYA118" s="70" t="str">
        <f>+VLOOKUP(NYB118,[4]FCSTSDV!$C$2:$T$20000,18,0)</f>
        <v>OLD) C-PAD</v>
      </c>
      <c r="NYB118" s="74" t="s">
        <v>112</v>
      </c>
      <c r="NYC118" s="70" t="str">
        <f>+VLOOKUP(NYD118,[4]FCSTSDV!$C$2:$T$20000,18,0)</f>
        <v>OLD) C-PAD</v>
      </c>
      <c r="NYD118" s="74" t="s">
        <v>112</v>
      </c>
      <c r="NYE118" s="70" t="str">
        <f>+VLOOKUP(NYF118,[4]FCSTSDV!$C$2:$T$20000,18,0)</f>
        <v>OLD) C-PAD</v>
      </c>
      <c r="NYF118" s="74" t="s">
        <v>112</v>
      </c>
      <c r="NYG118" s="70" t="str">
        <f>+VLOOKUP(NYH118,[4]FCSTSDV!$C$2:$T$20000,18,0)</f>
        <v>OLD) C-PAD</v>
      </c>
      <c r="NYH118" s="74" t="s">
        <v>112</v>
      </c>
      <c r="NYI118" s="70" t="str">
        <f>+VLOOKUP(NYJ118,[4]FCSTSDV!$C$2:$T$20000,18,0)</f>
        <v>OLD) C-PAD</v>
      </c>
      <c r="NYJ118" s="74" t="s">
        <v>112</v>
      </c>
      <c r="NYK118" s="70" t="str">
        <f>+VLOOKUP(NYL118,[4]FCSTSDV!$C$2:$T$20000,18,0)</f>
        <v>OLD) C-PAD</v>
      </c>
      <c r="NYL118" s="74" t="s">
        <v>112</v>
      </c>
      <c r="NYM118" s="70" t="str">
        <f>+VLOOKUP(NYN118,[4]FCSTSDV!$C$2:$T$20000,18,0)</f>
        <v>OLD) C-PAD</v>
      </c>
      <c r="NYN118" s="74" t="s">
        <v>112</v>
      </c>
      <c r="NYO118" s="70" t="str">
        <f>+VLOOKUP(NYP118,[4]FCSTSDV!$C$2:$T$20000,18,0)</f>
        <v>OLD) C-PAD</v>
      </c>
      <c r="NYP118" s="74" t="s">
        <v>112</v>
      </c>
      <c r="NYQ118" s="70" t="str">
        <f>+VLOOKUP(NYR118,[4]FCSTSDV!$C$2:$T$20000,18,0)</f>
        <v>OLD) C-PAD</v>
      </c>
      <c r="NYR118" s="74" t="s">
        <v>112</v>
      </c>
      <c r="NYS118" s="70" t="str">
        <f>+VLOOKUP(NYT118,[4]FCSTSDV!$C$2:$T$20000,18,0)</f>
        <v>OLD) C-PAD</v>
      </c>
      <c r="NYT118" s="74" t="s">
        <v>112</v>
      </c>
      <c r="NYU118" s="70" t="str">
        <f>+VLOOKUP(NYV118,[4]FCSTSDV!$C$2:$T$20000,18,0)</f>
        <v>OLD) C-PAD</v>
      </c>
      <c r="NYV118" s="74" t="s">
        <v>112</v>
      </c>
      <c r="NYW118" s="70" t="str">
        <f>+VLOOKUP(NYX118,[4]FCSTSDV!$C$2:$T$20000,18,0)</f>
        <v>OLD) C-PAD</v>
      </c>
      <c r="NYX118" s="74" t="s">
        <v>112</v>
      </c>
      <c r="NYY118" s="70" t="str">
        <f>+VLOOKUP(NYZ118,[4]FCSTSDV!$C$2:$T$20000,18,0)</f>
        <v>OLD) C-PAD</v>
      </c>
      <c r="NYZ118" s="74" t="s">
        <v>112</v>
      </c>
      <c r="NZA118" s="70" t="str">
        <f>+VLOOKUP(NZB118,[4]FCSTSDV!$C$2:$T$20000,18,0)</f>
        <v>OLD) C-PAD</v>
      </c>
      <c r="NZB118" s="74" t="s">
        <v>112</v>
      </c>
      <c r="NZC118" s="70" t="str">
        <f>+VLOOKUP(NZD118,[4]FCSTSDV!$C$2:$T$20000,18,0)</f>
        <v>OLD) C-PAD</v>
      </c>
      <c r="NZD118" s="74" t="s">
        <v>112</v>
      </c>
      <c r="NZE118" s="70" t="str">
        <f>+VLOOKUP(NZF118,[4]FCSTSDV!$C$2:$T$20000,18,0)</f>
        <v>OLD) C-PAD</v>
      </c>
      <c r="NZF118" s="74" t="s">
        <v>112</v>
      </c>
      <c r="NZG118" s="70" t="str">
        <f>+VLOOKUP(NZH118,[4]FCSTSDV!$C$2:$T$20000,18,0)</f>
        <v>OLD) C-PAD</v>
      </c>
      <c r="NZH118" s="74" t="s">
        <v>112</v>
      </c>
      <c r="NZI118" s="70" t="str">
        <f>+VLOOKUP(NZJ118,[4]FCSTSDV!$C$2:$T$20000,18,0)</f>
        <v>OLD) C-PAD</v>
      </c>
      <c r="NZJ118" s="74" t="s">
        <v>112</v>
      </c>
      <c r="NZK118" s="70" t="str">
        <f>+VLOOKUP(NZL118,[4]FCSTSDV!$C$2:$T$20000,18,0)</f>
        <v>OLD) C-PAD</v>
      </c>
      <c r="NZL118" s="74" t="s">
        <v>112</v>
      </c>
      <c r="NZM118" s="70" t="str">
        <f>+VLOOKUP(NZN118,[4]FCSTSDV!$C$2:$T$20000,18,0)</f>
        <v>OLD) C-PAD</v>
      </c>
      <c r="NZN118" s="74" t="s">
        <v>112</v>
      </c>
      <c r="NZO118" s="70" t="str">
        <f>+VLOOKUP(NZP118,[4]FCSTSDV!$C$2:$T$20000,18,0)</f>
        <v>OLD) C-PAD</v>
      </c>
      <c r="NZP118" s="74" t="s">
        <v>112</v>
      </c>
      <c r="NZQ118" s="70" t="str">
        <f>+VLOOKUP(NZR118,[4]FCSTSDV!$C$2:$T$20000,18,0)</f>
        <v>OLD) C-PAD</v>
      </c>
      <c r="NZR118" s="74" t="s">
        <v>112</v>
      </c>
      <c r="NZS118" s="70" t="str">
        <f>+VLOOKUP(NZT118,[4]FCSTSDV!$C$2:$T$20000,18,0)</f>
        <v>OLD) C-PAD</v>
      </c>
      <c r="NZT118" s="74" t="s">
        <v>112</v>
      </c>
      <c r="NZU118" s="70" t="str">
        <f>+VLOOKUP(NZV118,[4]FCSTSDV!$C$2:$T$20000,18,0)</f>
        <v>OLD) C-PAD</v>
      </c>
      <c r="NZV118" s="74" t="s">
        <v>112</v>
      </c>
      <c r="NZW118" s="70" t="str">
        <f>+VLOOKUP(NZX118,[4]FCSTSDV!$C$2:$T$20000,18,0)</f>
        <v>OLD) C-PAD</v>
      </c>
      <c r="NZX118" s="74" t="s">
        <v>112</v>
      </c>
      <c r="NZY118" s="70" t="str">
        <f>+VLOOKUP(NZZ118,[4]FCSTSDV!$C$2:$T$20000,18,0)</f>
        <v>OLD) C-PAD</v>
      </c>
      <c r="NZZ118" s="74" t="s">
        <v>112</v>
      </c>
      <c r="OAA118" s="70" t="str">
        <f>+VLOOKUP(OAB118,[4]FCSTSDV!$C$2:$T$20000,18,0)</f>
        <v>OLD) C-PAD</v>
      </c>
      <c r="OAB118" s="74" t="s">
        <v>112</v>
      </c>
      <c r="OAC118" s="70" t="str">
        <f>+VLOOKUP(OAD118,[4]FCSTSDV!$C$2:$T$20000,18,0)</f>
        <v>OLD) C-PAD</v>
      </c>
      <c r="OAD118" s="74" t="s">
        <v>112</v>
      </c>
      <c r="OAE118" s="70" t="str">
        <f>+VLOOKUP(OAF118,[4]FCSTSDV!$C$2:$T$20000,18,0)</f>
        <v>OLD) C-PAD</v>
      </c>
      <c r="OAF118" s="74" t="s">
        <v>112</v>
      </c>
      <c r="OAG118" s="70" t="str">
        <f>+VLOOKUP(OAH118,[4]FCSTSDV!$C$2:$T$20000,18,0)</f>
        <v>OLD) C-PAD</v>
      </c>
      <c r="OAH118" s="74" t="s">
        <v>112</v>
      </c>
      <c r="OAI118" s="70" t="str">
        <f>+VLOOKUP(OAJ118,[4]FCSTSDV!$C$2:$T$20000,18,0)</f>
        <v>OLD) C-PAD</v>
      </c>
      <c r="OAJ118" s="74" t="s">
        <v>112</v>
      </c>
      <c r="OAK118" s="70" t="str">
        <f>+VLOOKUP(OAL118,[4]FCSTSDV!$C$2:$T$20000,18,0)</f>
        <v>OLD) C-PAD</v>
      </c>
      <c r="OAL118" s="74" t="s">
        <v>112</v>
      </c>
      <c r="OAM118" s="70" t="str">
        <f>+VLOOKUP(OAN118,[4]FCSTSDV!$C$2:$T$20000,18,0)</f>
        <v>OLD) C-PAD</v>
      </c>
      <c r="OAN118" s="74" t="s">
        <v>112</v>
      </c>
      <c r="OAO118" s="70" t="str">
        <f>+VLOOKUP(OAP118,[4]FCSTSDV!$C$2:$T$20000,18,0)</f>
        <v>OLD) C-PAD</v>
      </c>
      <c r="OAP118" s="74" t="s">
        <v>112</v>
      </c>
      <c r="OAQ118" s="70" t="str">
        <f>+VLOOKUP(OAR118,[4]FCSTSDV!$C$2:$T$20000,18,0)</f>
        <v>OLD) C-PAD</v>
      </c>
      <c r="OAR118" s="74" t="s">
        <v>112</v>
      </c>
      <c r="OAS118" s="70" t="str">
        <f>+VLOOKUP(OAT118,[4]FCSTSDV!$C$2:$T$20000,18,0)</f>
        <v>OLD) C-PAD</v>
      </c>
      <c r="OAT118" s="74" t="s">
        <v>112</v>
      </c>
      <c r="OAU118" s="70" t="str">
        <f>+VLOOKUP(OAV118,[4]FCSTSDV!$C$2:$T$20000,18,0)</f>
        <v>OLD) C-PAD</v>
      </c>
      <c r="OAV118" s="74" t="s">
        <v>112</v>
      </c>
      <c r="OAW118" s="70" t="str">
        <f>+VLOOKUP(OAX118,[4]FCSTSDV!$C$2:$T$20000,18,0)</f>
        <v>OLD) C-PAD</v>
      </c>
      <c r="OAX118" s="74" t="s">
        <v>112</v>
      </c>
      <c r="OAY118" s="70" t="str">
        <f>+VLOOKUP(OAZ118,[4]FCSTSDV!$C$2:$T$20000,18,0)</f>
        <v>OLD) C-PAD</v>
      </c>
      <c r="OAZ118" s="74" t="s">
        <v>112</v>
      </c>
      <c r="OBA118" s="70" t="str">
        <f>+VLOOKUP(OBB118,[4]FCSTSDV!$C$2:$T$20000,18,0)</f>
        <v>OLD) C-PAD</v>
      </c>
      <c r="OBB118" s="74" t="s">
        <v>112</v>
      </c>
      <c r="OBC118" s="70" t="str">
        <f>+VLOOKUP(OBD118,[4]FCSTSDV!$C$2:$T$20000,18,0)</f>
        <v>OLD) C-PAD</v>
      </c>
      <c r="OBD118" s="74" t="s">
        <v>112</v>
      </c>
      <c r="OBE118" s="70" t="str">
        <f>+VLOOKUP(OBF118,[4]FCSTSDV!$C$2:$T$20000,18,0)</f>
        <v>OLD) C-PAD</v>
      </c>
      <c r="OBF118" s="74" t="s">
        <v>112</v>
      </c>
      <c r="OBG118" s="70" t="str">
        <f>+VLOOKUP(OBH118,[4]FCSTSDV!$C$2:$T$20000,18,0)</f>
        <v>OLD) C-PAD</v>
      </c>
      <c r="OBH118" s="74" t="s">
        <v>112</v>
      </c>
      <c r="OBI118" s="70" t="str">
        <f>+VLOOKUP(OBJ118,[4]FCSTSDV!$C$2:$T$20000,18,0)</f>
        <v>OLD) C-PAD</v>
      </c>
      <c r="OBJ118" s="74" t="s">
        <v>112</v>
      </c>
      <c r="OBK118" s="70" t="str">
        <f>+VLOOKUP(OBL118,[4]FCSTSDV!$C$2:$T$20000,18,0)</f>
        <v>OLD) C-PAD</v>
      </c>
      <c r="OBL118" s="74" t="s">
        <v>112</v>
      </c>
      <c r="OBM118" s="70" t="str">
        <f>+VLOOKUP(OBN118,[4]FCSTSDV!$C$2:$T$20000,18,0)</f>
        <v>OLD) C-PAD</v>
      </c>
      <c r="OBN118" s="74" t="s">
        <v>112</v>
      </c>
      <c r="OBO118" s="70" t="str">
        <f>+VLOOKUP(OBP118,[4]FCSTSDV!$C$2:$T$20000,18,0)</f>
        <v>OLD) C-PAD</v>
      </c>
      <c r="OBP118" s="74" t="s">
        <v>112</v>
      </c>
      <c r="OBQ118" s="70" t="str">
        <f>+VLOOKUP(OBR118,[4]FCSTSDV!$C$2:$T$20000,18,0)</f>
        <v>OLD) C-PAD</v>
      </c>
      <c r="OBR118" s="74" t="s">
        <v>112</v>
      </c>
      <c r="OBS118" s="70" t="str">
        <f>+VLOOKUP(OBT118,[4]FCSTSDV!$C$2:$T$20000,18,0)</f>
        <v>OLD) C-PAD</v>
      </c>
      <c r="OBT118" s="74" t="s">
        <v>112</v>
      </c>
      <c r="OBU118" s="70" t="str">
        <f>+VLOOKUP(OBV118,[4]FCSTSDV!$C$2:$T$20000,18,0)</f>
        <v>OLD) C-PAD</v>
      </c>
      <c r="OBV118" s="74" t="s">
        <v>112</v>
      </c>
      <c r="OBW118" s="70" t="str">
        <f>+VLOOKUP(OBX118,[4]FCSTSDV!$C$2:$T$20000,18,0)</f>
        <v>OLD) C-PAD</v>
      </c>
      <c r="OBX118" s="74" t="s">
        <v>112</v>
      </c>
      <c r="OBY118" s="70" t="str">
        <f>+VLOOKUP(OBZ118,[4]FCSTSDV!$C$2:$T$20000,18,0)</f>
        <v>OLD) C-PAD</v>
      </c>
      <c r="OBZ118" s="74" t="s">
        <v>112</v>
      </c>
      <c r="OCA118" s="70" t="str">
        <f>+VLOOKUP(OCB118,[4]FCSTSDV!$C$2:$T$20000,18,0)</f>
        <v>OLD) C-PAD</v>
      </c>
      <c r="OCB118" s="74" t="s">
        <v>112</v>
      </c>
      <c r="OCC118" s="70" t="str">
        <f>+VLOOKUP(OCD118,[4]FCSTSDV!$C$2:$T$20000,18,0)</f>
        <v>OLD) C-PAD</v>
      </c>
      <c r="OCD118" s="74" t="s">
        <v>112</v>
      </c>
      <c r="OCE118" s="70" t="str">
        <f>+VLOOKUP(OCF118,[4]FCSTSDV!$C$2:$T$20000,18,0)</f>
        <v>OLD) C-PAD</v>
      </c>
      <c r="OCF118" s="74" t="s">
        <v>112</v>
      </c>
      <c r="OCG118" s="70" t="str">
        <f>+VLOOKUP(OCH118,[4]FCSTSDV!$C$2:$T$20000,18,0)</f>
        <v>OLD) C-PAD</v>
      </c>
      <c r="OCH118" s="74" t="s">
        <v>112</v>
      </c>
      <c r="OCI118" s="70" t="str">
        <f>+VLOOKUP(OCJ118,[4]FCSTSDV!$C$2:$T$20000,18,0)</f>
        <v>OLD) C-PAD</v>
      </c>
      <c r="OCJ118" s="74" t="s">
        <v>112</v>
      </c>
      <c r="OCK118" s="70" t="str">
        <f>+VLOOKUP(OCL118,[4]FCSTSDV!$C$2:$T$20000,18,0)</f>
        <v>OLD) C-PAD</v>
      </c>
      <c r="OCL118" s="74" t="s">
        <v>112</v>
      </c>
      <c r="OCM118" s="70" t="str">
        <f>+VLOOKUP(OCN118,[4]FCSTSDV!$C$2:$T$20000,18,0)</f>
        <v>OLD) C-PAD</v>
      </c>
      <c r="OCN118" s="74" t="s">
        <v>112</v>
      </c>
      <c r="OCO118" s="70" t="str">
        <f>+VLOOKUP(OCP118,[4]FCSTSDV!$C$2:$T$20000,18,0)</f>
        <v>OLD) C-PAD</v>
      </c>
      <c r="OCP118" s="74" t="s">
        <v>112</v>
      </c>
      <c r="OCQ118" s="70" t="str">
        <f>+VLOOKUP(OCR118,[4]FCSTSDV!$C$2:$T$20000,18,0)</f>
        <v>OLD) C-PAD</v>
      </c>
      <c r="OCR118" s="74" t="s">
        <v>112</v>
      </c>
      <c r="OCS118" s="70" t="str">
        <f>+VLOOKUP(OCT118,[4]FCSTSDV!$C$2:$T$20000,18,0)</f>
        <v>OLD) C-PAD</v>
      </c>
      <c r="OCT118" s="74" t="s">
        <v>112</v>
      </c>
      <c r="OCU118" s="70" t="str">
        <f>+VLOOKUP(OCV118,[4]FCSTSDV!$C$2:$T$20000,18,0)</f>
        <v>OLD) C-PAD</v>
      </c>
      <c r="OCV118" s="74" t="s">
        <v>112</v>
      </c>
      <c r="OCW118" s="70" t="str">
        <f>+VLOOKUP(OCX118,[4]FCSTSDV!$C$2:$T$20000,18,0)</f>
        <v>OLD) C-PAD</v>
      </c>
      <c r="OCX118" s="74" t="s">
        <v>112</v>
      </c>
      <c r="OCY118" s="70" t="str">
        <f>+VLOOKUP(OCZ118,[4]FCSTSDV!$C$2:$T$20000,18,0)</f>
        <v>OLD) C-PAD</v>
      </c>
      <c r="OCZ118" s="74" t="s">
        <v>112</v>
      </c>
      <c r="ODA118" s="70" t="str">
        <f>+VLOOKUP(ODB118,[4]FCSTSDV!$C$2:$T$20000,18,0)</f>
        <v>OLD) C-PAD</v>
      </c>
      <c r="ODB118" s="74" t="s">
        <v>112</v>
      </c>
      <c r="ODC118" s="70" t="str">
        <f>+VLOOKUP(ODD118,[4]FCSTSDV!$C$2:$T$20000,18,0)</f>
        <v>OLD) C-PAD</v>
      </c>
      <c r="ODD118" s="74" t="s">
        <v>112</v>
      </c>
      <c r="ODE118" s="70" t="str">
        <f>+VLOOKUP(ODF118,[4]FCSTSDV!$C$2:$T$20000,18,0)</f>
        <v>OLD) C-PAD</v>
      </c>
      <c r="ODF118" s="74" t="s">
        <v>112</v>
      </c>
      <c r="ODG118" s="70" t="str">
        <f>+VLOOKUP(ODH118,[4]FCSTSDV!$C$2:$T$20000,18,0)</f>
        <v>OLD) C-PAD</v>
      </c>
      <c r="ODH118" s="74" t="s">
        <v>112</v>
      </c>
      <c r="ODI118" s="70" t="str">
        <f>+VLOOKUP(ODJ118,[4]FCSTSDV!$C$2:$T$20000,18,0)</f>
        <v>OLD) C-PAD</v>
      </c>
      <c r="ODJ118" s="74" t="s">
        <v>112</v>
      </c>
      <c r="ODK118" s="70" t="str">
        <f>+VLOOKUP(ODL118,[4]FCSTSDV!$C$2:$T$20000,18,0)</f>
        <v>OLD) C-PAD</v>
      </c>
      <c r="ODL118" s="74" t="s">
        <v>112</v>
      </c>
      <c r="ODM118" s="70" t="str">
        <f>+VLOOKUP(ODN118,[4]FCSTSDV!$C$2:$T$20000,18,0)</f>
        <v>OLD) C-PAD</v>
      </c>
      <c r="ODN118" s="74" t="s">
        <v>112</v>
      </c>
      <c r="ODO118" s="70" t="str">
        <f>+VLOOKUP(ODP118,[4]FCSTSDV!$C$2:$T$20000,18,0)</f>
        <v>OLD) C-PAD</v>
      </c>
      <c r="ODP118" s="74" t="s">
        <v>112</v>
      </c>
      <c r="ODQ118" s="70" t="str">
        <f>+VLOOKUP(ODR118,[4]FCSTSDV!$C$2:$T$20000,18,0)</f>
        <v>OLD) C-PAD</v>
      </c>
      <c r="ODR118" s="74" t="s">
        <v>112</v>
      </c>
      <c r="ODS118" s="70" t="str">
        <f>+VLOOKUP(ODT118,[4]FCSTSDV!$C$2:$T$20000,18,0)</f>
        <v>OLD) C-PAD</v>
      </c>
      <c r="ODT118" s="74" t="s">
        <v>112</v>
      </c>
      <c r="ODU118" s="70" t="str">
        <f>+VLOOKUP(ODV118,[4]FCSTSDV!$C$2:$T$20000,18,0)</f>
        <v>OLD) C-PAD</v>
      </c>
      <c r="ODV118" s="74" t="s">
        <v>112</v>
      </c>
      <c r="ODW118" s="70" t="str">
        <f>+VLOOKUP(ODX118,[4]FCSTSDV!$C$2:$T$20000,18,0)</f>
        <v>OLD) C-PAD</v>
      </c>
      <c r="ODX118" s="74" t="s">
        <v>112</v>
      </c>
      <c r="ODY118" s="70" t="str">
        <f>+VLOOKUP(ODZ118,[4]FCSTSDV!$C$2:$T$20000,18,0)</f>
        <v>OLD) C-PAD</v>
      </c>
      <c r="ODZ118" s="74" t="s">
        <v>112</v>
      </c>
      <c r="OEA118" s="70" t="str">
        <f>+VLOOKUP(OEB118,[4]FCSTSDV!$C$2:$T$20000,18,0)</f>
        <v>OLD) C-PAD</v>
      </c>
      <c r="OEB118" s="74" t="s">
        <v>112</v>
      </c>
      <c r="OEC118" s="70" t="str">
        <f>+VLOOKUP(OED118,[4]FCSTSDV!$C$2:$T$20000,18,0)</f>
        <v>OLD) C-PAD</v>
      </c>
      <c r="OED118" s="74" t="s">
        <v>112</v>
      </c>
      <c r="OEE118" s="70" t="str">
        <f>+VLOOKUP(OEF118,[4]FCSTSDV!$C$2:$T$20000,18,0)</f>
        <v>OLD) C-PAD</v>
      </c>
      <c r="OEF118" s="74" t="s">
        <v>112</v>
      </c>
      <c r="OEG118" s="70" t="str">
        <f>+VLOOKUP(OEH118,[4]FCSTSDV!$C$2:$T$20000,18,0)</f>
        <v>OLD) C-PAD</v>
      </c>
      <c r="OEH118" s="74" t="s">
        <v>112</v>
      </c>
      <c r="OEI118" s="70" t="str">
        <f>+VLOOKUP(OEJ118,[4]FCSTSDV!$C$2:$T$20000,18,0)</f>
        <v>OLD) C-PAD</v>
      </c>
      <c r="OEJ118" s="74" t="s">
        <v>112</v>
      </c>
      <c r="OEK118" s="70" t="str">
        <f>+VLOOKUP(OEL118,[4]FCSTSDV!$C$2:$T$20000,18,0)</f>
        <v>OLD) C-PAD</v>
      </c>
      <c r="OEL118" s="74" t="s">
        <v>112</v>
      </c>
      <c r="OEM118" s="70" t="str">
        <f>+VLOOKUP(OEN118,[4]FCSTSDV!$C$2:$T$20000,18,0)</f>
        <v>OLD) C-PAD</v>
      </c>
      <c r="OEN118" s="74" t="s">
        <v>112</v>
      </c>
      <c r="OEO118" s="70" t="str">
        <f>+VLOOKUP(OEP118,[4]FCSTSDV!$C$2:$T$20000,18,0)</f>
        <v>OLD) C-PAD</v>
      </c>
      <c r="OEP118" s="74" t="s">
        <v>112</v>
      </c>
      <c r="OEQ118" s="70" t="str">
        <f>+VLOOKUP(OER118,[4]FCSTSDV!$C$2:$T$20000,18,0)</f>
        <v>OLD) C-PAD</v>
      </c>
      <c r="OER118" s="74" t="s">
        <v>112</v>
      </c>
      <c r="OES118" s="70" t="str">
        <f>+VLOOKUP(OET118,[4]FCSTSDV!$C$2:$T$20000,18,0)</f>
        <v>OLD) C-PAD</v>
      </c>
      <c r="OET118" s="74" t="s">
        <v>112</v>
      </c>
      <c r="OEU118" s="70" t="str">
        <f>+VLOOKUP(OEV118,[4]FCSTSDV!$C$2:$T$20000,18,0)</f>
        <v>OLD) C-PAD</v>
      </c>
      <c r="OEV118" s="74" t="s">
        <v>112</v>
      </c>
      <c r="OEW118" s="70" t="str">
        <f>+VLOOKUP(OEX118,[4]FCSTSDV!$C$2:$T$20000,18,0)</f>
        <v>OLD) C-PAD</v>
      </c>
      <c r="OEX118" s="74" t="s">
        <v>112</v>
      </c>
      <c r="OEY118" s="70" t="str">
        <f>+VLOOKUP(OEZ118,[4]FCSTSDV!$C$2:$T$20000,18,0)</f>
        <v>OLD) C-PAD</v>
      </c>
      <c r="OEZ118" s="74" t="s">
        <v>112</v>
      </c>
      <c r="OFA118" s="70" t="str">
        <f>+VLOOKUP(OFB118,[4]FCSTSDV!$C$2:$T$20000,18,0)</f>
        <v>OLD) C-PAD</v>
      </c>
      <c r="OFB118" s="74" t="s">
        <v>112</v>
      </c>
      <c r="OFC118" s="70" t="str">
        <f>+VLOOKUP(OFD118,[4]FCSTSDV!$C$2:$T$20000,18,0)</f>
        <v>OLD) C-PAD</v>
      </c>
      <c r="OFD118" s="74" t="s">
        <v>112</v>
      </c>
      <c r="OFE118" s="70" t="str">
        <f>+VLOOKUP(OFF118,[4]FCSTSDV!$C$2:$T$20000,18,0)</f>
        <v>OLD) C-PAD</v>
      </c>
      <c r="OFF118" s="74" t="s">
        <v>112</v>
      </c>
      <c r="OFG118" s="70" t="str">
        <f>+VLOOKUP(OFH118,[4]FCSTSDV!$C$2:$T$20000,18,0)</f>
        <v>OLD) C-PAD</v>
      </c>
      <c r="OFH118" s="74" t="s">
        <v>112</v>
      </c>
      <c r="OFI118" s="70" t="str">
        <f>+VLOOKUP(OFJ118,[4]FCSTSDV!$C$2:$T$20000,18,0)</f>
        <v>OLD) C-PAD</v>
      </c>
      <c r="OFJ118" s="74" t="s">
        <v>112</v>
      </c>
      <c r="OFK118" s="70" t="str">
        <f>+VLOOKUP(OFL118,[4]FCSTSDV!$C$2:$T$20000,18,0)</f>
        <v>OLD) C-PAD</v>
      </c>
      <c r="OFL118" s="74" t="s">
        <v>112</v>
      </c>
      <c r="OFM118" s="70" t="str">
        <f>+VLOOKUP(OFN118,[4]FCSTSDV!$C$2:$T$20000,18,0)</f>
        <v>OLD) C-PAD</v>
      </c>
      <c r="OFN118" s="74" t="s">
        <v>112</v>
      </c>
      <c r="OFO118" s="70" t="str">
        <f>+VLOOKUP(OFP118,[4]FCSTSDV!$C$2:$T$20000,18,0)</f>
        <v>OLD) C-PAD</v>
      </c>
      <c r="OFP118" s="74" t="s">
        <v>112</v>
      </c>
      <c r="OFQ118" s="70" t="str">
        <f>+VLOOKUP(OFR118,[4]FCSTSDV!$C$2:$T$20000,18,0)</f>
        <v>OLD) C-PAD</v>
      </c>
      <c r="OFR118" s="74" t="s">
        <v>112</v>
      </c>
      <c r="OFS118" s="70" t="str">
        <f>+VLOOKUP(OFT118,[4]FCSTSDV!$C$2:$T$20000,18,0)</f>
        <v>OLD) C-PAD</v>
      </c>
      <c r="OFT118" s="74" t="s">
        <v>112</v>
      </c>
      <c r="OFU118" s="70" t="str">
        <f>+VLOOKUP(OFV118,[4]FCSTSDV!$C$2:$T$20000,18,0)</f>
        <v>OLD) C-PAD</v>
      </c>
      <c r="OFV118" s="74" t="s">
        <v>112</v>
      </c>
      <c r="OFW118" s="70" t="str">
        <f>+VLOOKUP(OFX118,[4]FCSTSDV!$C$2:$T$20000,18,0)</f>
        <v>OLD) C-PAD</v>
      </c>
      <c r="OFX118" s="74" t="s">
        <v>112</v>
      </c>
      <c r="OFY118" s="70" t="str">
        <f>+VLOOKUP(OFZ118,[4]FCSTSDV!$C$2:$T$20000,18,0)</f>
        <v>OLD) C-PAD</v>
      </c>
      <c r="OFZ118" s="74" t="s">
        <v>112</v>
      </c>
      <c r="OGA118" s="70" t="str">
        <f>+VLOOKUP(OGB118,[4]FCSTSDV!$C$2:$T$20000,18,0)</f>
        <v>OLD) C-PAD</v>
      </c>
      <c r="OGB118" s="74" t="s">
        <v>112</v>
      </c>
      <c r="OGC118" s="70" t="str">
        <f>+VLOOKUP(OGD118,[4]FCSTSDV!$C$2:$T$20000,18,0)</f>
        <v>OLD) C-PAD</v>
      </c>
      <c r="OGD118" s="74" t="s">
        <v>112</v>
      </c>
      <c r="OGE118" s="70" t="str">
        <f>+VLOOKUP(OGF118,[4]FCSTSDV!$C$2:$T$20000,18,0)</f>
        <v>OLD) C-PAD</v>
      </c>
      <c r="OGF118" s="74" t="s">
        <v>112</v>
      </c>
      <c r="OGG118" s="70" t="str">
        <f>+VLOOKUP(OGH118,[4]FCSTSDV!$C$2:$T$20000,18,0)</f>
        <v>OLD) C-PAD</v>
      </c>
      <c r="OGH118" s="74" t="s">
        <v>112</v>
      </c>
      <c r="OGI118" s="70" t="str">
        <f>+VLOOKUP(OGJ118,[4]FCSTSDV!$C$2:$T$20000,18,0)</f>
        <v>OLD) C-PAD</v>
      </c>
      <c r="OGJ118" s="74" t="s">
        <v>112</v>
      </c>
      <c r="OGK118" s="70" t="str">
        <f>+VLOOKUP(OGL118,[4]FCSTSDV!$C$2:$T$20000,18,0)</f>
        <v>OLD) C-PAD</v>
      </c>
      <c r="OGL118" s="74" t="s">
        <v>112</v>
      </c>
      <c r="OGM118" s="70" t="str">
        <f>+VLOOKUP(OGN118,[4]FCSTSDV!$C$2:$T$20000,18,0)</f>
        <v>OLD) C-PAD</v>
      </c>
      <c r="OGN118" s="74" t="s">
        <v>112</v>
      </c>
      <c r="OGO118" s="70" t="str">
        <f>+VLOOKUP(OGP118,[4]FCSTSDV!$C$2:$T$20000,18,0)</f>
        <v>OLD) C-PAD</v>
      </c>
      <c r="OGP118" s="74" t="s">
        <v>112</v>
      </c>
      <c r="OGQ118" s="70" t="str">
        <f>+VLOOKUP(OGR118,[4]FCSTSDV!$C$2:$T$20000,18,0)</f>
        <v>OLD) C-PAD</v>
      </c>
      <c r="OGR118" s="74" t="s">
        <v>112</v>
      </c>
      <c r="OGS118" s="70" t="str">
        <f>+VLOOKUP(OGT118,[4]FCSTSDV!$C$2:$T$20000,18,0)</f>
        <v>OLD) C-PAD</v>
      </c>
      <c r="OGT118" s="74" t="s">
        <v>112</v>
      </c>
      <c r="OGU118" s="70" t="str">
        <f>+VLOOKUP(OGV118,[4]FCSTSDV!$C$2:$T$20000,18,0)</f>
        <v>OLD) C-PAD</v>
      </c>
      <c r="OGV118" s="74" t="s">
        <v>112</v>
      </c>
      <c r="OGW118" s="70" t="str">
        <f>+VLOOKUP(OGX118,[4]FCSTSDV!$C$2:$T$20000,18,0)</f>
        <v>OLD) C-PAD</v>
      </c>
      <c r="OGX118" s="74" t="s">
        <v>112</v>
      </c>
      <c r="OGY118" s="70" t="str">
        <f>+VLOOKUP(OGZ118,[4]FCSTSDV!$C$2:$T$20000,18,0)</f>
        <v>OLD) C-PAD</v>
      </c>
      <c r="OGZ118" s="74" t="s">
        <v>112</v>
      </c>
      <c r="OHA118" s="70" t="str">
        <f>+VLOOKUP(OHB118,[4]FCSTSDV!$C$2:$T$20000,18,0)</f>
        <v>OLD) C-PAD</v>
      </c>
      <c r="OHB118" s="74" t="s">
        <v>112</v>
      </c>
      <c r="OHC118" s="70" t="str">
        <f>+VLOOKUP(OHD118,[4]FCSTSDV!$C$2:$T$20000,18,0)</f>
        <v>OLD) C-PAD</v>
      </c>
      <c r="OHD118" s="74" t="s">
        <v>112</v>
      </c>
      <c r="OHE118" s="70" t="str">
        <f>+VLOOKUP(OHF118,[4]FCSTSDV!$C$2:$T$20000,18,0)</f>
        <v>OLD) C-PAD</v>
      </c>
      <c r="OHF118" s="74" t="s">
        <v>112</v>
      </c>
      <c r="OHG118" s="70" t="str">
        <f>+VLOOKUP(OHH118,[4]FCSTSDV!$C$2:$T$20000,18,0)</f>
        <v>OLD) C-PAD</v>
      </c>
      <c r="OHH118" s="74" t="s">
        <v>112</v>
      </c>
      <c r="OHI118" s="70" t="str">
        <f>+VLOOKUP(OHJ118,[4]FCSTSDV!$C$2:$T$20000,18,0)</f>
        <v>OLD) C-PAD</v>
      </c>
      <c r="OHJ118" s="74" t="s">
        <v>112</v>
      </c>
      <c r="OHK118" s="70" t="str">
        <f>+VLOOKUP(OHL118,[4]FCSTSDV!$C$2:$T$20000,18,0)</f>
        <v>OLD) C-PAD</v>
      </c>
      <c r="OHL118" s="74" t="s">
        <v>112</v>
      </c>
      <c r="OHM118" s="70" t="str">
        <f>+VLOOKUP(OHN118,[4]FCSTSDV!$C$2:$T$20000,18,0)</f>
        <v>OLD) C-PAD</v>
      </c>
      <c r="OHN118" s="74" t="s">
        <v>112</v>
      </c>
      <c r="OHO118" s="70" t="str">
        <f>+VLOOKUP(OHP118,[4]FCSTSDV!$C$2:$T$20000,18,0)</f>
        <v>OLD) C-PAD</v>
      </c>
      <c r="OHP118" s="74" t="s">
        <v>112</v>
      </c>
      <c r="OHQ118" s="70" t="str">
        <f>+VLOOKUP(OHR118,[4]FCSTSDV!$C$2:$T$20000,18,0)</f>
        <v>OLD) C-PAD</v>
      </c>
      <c r="OHR118" s="74" t="s">
        <v>112</v>
      </c>
      <c r="OHS118" s="70" t="str">
        <f>+VLOOKUP(OHT118,[4]FCSTSDV!$C$2:$T$20000,18,0)</f>
        <v>OLD) C-PAD</v>
      </c>
      <c r="OHT118" s="74" t="s">
        <v>112</v>
      </c>
      <c r="OHU118" s="70" t="str">
        <f>+VLOOKUP(OHV118,[4]FCSTSDV!$C$2:$T$20000,18,0)</f>
        <v>OLD) C-PAD</v>
      </c>
      <c r="OHV118" s="74" t="s">
        <v>112</v>
      </c>
      <c r="OHW118" s="70" t="str">
        <f>+VLOOKUP(OHX118,[4]FCSTSDV!$C$2:$T$20000,18,0)</f>
        <v>OLD) C-PAD</v>
      </c>
      <c r="OHX118" s="74" t="s">
        <v>112</v>
      </c>
      <c r="OHY118" s="70" t="str">
        <f>+VLOOKUP(OHZ118,[4]FCSTSDV!$C$2:$T$20000,18,0)</f>
        <v>OLD) C-PAD</v>
      </c>
      <c r="OHZ118" s="74" t="s">
        <v>112</v>
      </c>
      <c r="OIA118" s="70" t="str">
        <f>+VLOOKUP(OIB118,[4]FCSTSDV!$C$2:$T$20000,18,0)</f>
        <v>OLD) C-PAD</v>
      </c>
      <c r="OIB118" s="74" t="s">
        <v>112</v>
      </c>
      <c r="OIC118" s="70" t="str">
        <f>+VLOOKUP(OID118,[4]FCSTSDV!$C$2:$T$20000,18,0)</f>
        <v>OLD) C-PAD</v>
      </c>
      <c r="OID118" s="74" t="s">
        <v>112</v>
      </c>
      <c r="OIE118" s="70" t="str">
        <f>+VLOOKUP(OIF118,[4]FCSTSDV!$C$2:$T$20000,18,0)</f>
        <v>OLD) C-PAD</v>
      </c>
      <c r="OIF118" s="74" t="s">
        <v>112</v>
      </c>
      <c r="OIG118" s="70" t="str">
        <f>+VLOOKUP(OIH118,[4]FCSTSDV!$C$2:$T$20000,18,0)</f>
        <v>OLD) C-PAD</v>
      </c>
      <c r="OIH118" s="74" t="s">
        <v>112</v>
      </c>
      <c r="OII118" s="70" t="str">
        <f>+VLOOKUP(OIJ118,[4]FCSTSDV!$C$2:$T$20000,18,0)</f>
        <v>OLD) C-PAD</v>
      </c>
      <c r="OIJ118" s="74" t="s">
        <v>112</v>
      </c>
      <c r="OIK118" s="70" t="str">
        <f>+VLOOKUP(OIL118,[4]FCSTSDV!$C$2:$T$20000,18,0)</f>
        <v>OLD) C-PAD</v>
      </c>
      <c r="OIL118" s="74" t="s">
        <v>112</v>
      </c>
      <c r="OIM118" s="70" t="str">
        <f>+VLOOKUP(OIN118,[4]FCSTSDV!$C$2:$T$20000,18,0)</f>
        <v>OLD) C-PAD</v>
      </c>
      <c r="OIN118" s="74" t="s">
        <v>112</v>
      </c>
      <c r="OIO118" s="70" t="str">
        <f>+VLOOKUP(OIP118,[4]FCSTSDV!$C$2:$T$20000,18,0)</f>
        <v>OLD) C-PAD</v>
      </c>
      <c r="OIP118" s="74" t="s">
        <v>112</v>
      </c>
      <c r="OIQ118" s="70" t="str">
        <f>+VLOOKUP(OIR118,[4]FCSTSDV!$C$2:$T$20000,18,0)</f>
        <v>OLD) C-PAD</v>
      </c>
      <c r="OIR118" s="74" t="s">
        <v>112</v>
      </c>
      <c r="OIS118" s="70" t="str">
        <f>+VLOOKUP(OIT118,[4]FCSTSDV!$C$2:$T$20000,18,0)</f>
        <v>OLD) C-PAD</v>
      </c>
      <c r="OIT118" s="74" t="s">
        <v>112</v>
      </c>
      <c r="OIU118" s="70" t="str">
        <f>+VLOOKUP(OIV118,[4]FCSTSDV!$C$2:$T$20000,18,0)</f>
        <v>OLD) C-PAD</v>
      </c>
      <c r="OIV118" s="74" t="s">
        <v>112</v>
      </c>
      <c r="OIW118" s="70" t="str">
        <f>+VLOOKUP(OIX118,[4]FCSTSDV!$C$2:$T$20000,18,0)</f>
        <v>OLD) C-PAD</v>
      </c>
      <c r="OIX118" s="74" t="s">
        <v>112</v>
      </c>
      <c r="OIY118" s="70" t="str">
        <f>+VLOOKUP(OIZ118,[4]FCSTSDV!$C$2:$T$20000,18,0)</f>
        <v>OLD) C-PAD</v>
      </c>
      <c r="OIZ118" s="74" t="s">
        <v>112</v>
      </c>
      <c r="OJA118" s="70" t="str">
        <f>+VLOOKUP(OJB118,[4]FCSTSDV!$C$2:$T$20000,18,0)</f>
        <v>OLD) C-PAD</v>
      </c>
      <c r="OJB118" s="74" t="s">
        <v>112</v>
      </c>
      <c r="OJC118" s="70" t="str">
        <f>+VLOOKUP(OJD118,[4]FCSTSDV!$C$2:$T$20000,18,0)</f>
        <v>OLD) C-PAD</v>
      </c>
      <c r="OJD118" s="74" t="s">
        <v>112</v>
      </c>
      <c r="OJE118" s="70" t="str">
        <f>+VLOOKUP(OJF118,[4]FCSTSDV!$C$2:$T$20000,18,0)</f>
        <v>OLD) C-PAD</v>
      </c>
      <c r="OJF118" s="74" t="s">
        <v>112</v>
      </c>
      <c r="OJG118" s="70" t="str">
        <f>+VLOOKUP(OJH118,[4]FCSTSDV!$C$2:$T$20000,18,0)</f>
        <v>OLD) C-PAD</v>
      </c>
      <c r="OJH118" s="74" t="s">
        <v>112</v>
      </c>
      <c r="OJI118" s="70" t="str">
        <f>+VLOOKUP(OJJ118,[4]FCSTSDV!$C$2:$T$20000,18,0)</f>
        <v>OLD) C-PAD</v>
      </c>
      <c r="OJJ118" s="74" t="s">
        <v>112</v>
      </c>
      <c r="OJK118" s="70" t="str">
        <f>+VLOOKUP(OJL118,[4]FCSTSDV!$C$2:$T$20000,18,0)</f>
        <v>OLD) C-PAD</v>
      </c>
      <c r="OJL118" s="74" t="s">
        <v>112</v>
      </c>
      <c r="OJM118" s="70" t="str">
        <f>+VLOOKUP(OJN118,[4]FCSTSDV!$C$2:$T$20000,18,0)</f>
        <v>OLD) C-PAD</v>
      </c>
      <c r="OJN118" s="74" t="s">
        <v>112</v>
      </c>
      <c r="OJO118" s="70" t="str">
        <f>+VLOOKUP(OJP118,[4]FCSTSDV!$C$2:$T$20000,18,0)</f>
        <v>OLD) C-PAD</v>
      </c>
      <c r="OJP118" s="74" t="s">
        <v>112</v>
      </c>
      <c r="OJQ118" s="70" t="str">
        <f>+VLOOKUP(OJR118,[4]FCSTSDV!$C$2:$T$20000,18,0)</f>
        <v>OLD) C-PAD</v>
      </c>
      <c r="OJR118" s="74" t="s">
        <v>112</v>
      </c>
      <c r="OJS118" s="70" t="str">
        <f>+VLOOKUP(OJT118,[4]FCSTSDV!$C$2:$T$20000,18,0)</f>
        <v>OLD) C-PAD</v>
      </c>
      <c r="OJT118" s="74" t="s">
        <v>112</v>
      </c>
      <c r="OJU118" s="70" t="str">
        <f>+VLOOKUP(OJV118,[4]FCSTSDV!$C$2:$T$20000,18,0)</f>
        <v>OLD) C-PAD</v>
      </c>
      <c r="OJV118" s="74" t="s">
        <v>112</v>
      </c>
      <c r="OJW118" s="70" t="str">
        <f>+VLOOKUP(OJX118,[4]FCSTSDV!$C$2:$T$20000,18,0)</f>
        <v>OLD) C-PAD</v>
      </c>
      <c r="OJX118" s="74" t="s">
        <v>112</v>
      </c>
      <c r="OJY118" s="70" t="str">
        <f>+VLOOKUP(OJZ118,[4]FCSTSDV!$C$2:$T$20000,18,0)</f>
        <v>OLD) C-PAD</v>
      </c>
      <c r="OJZ118" s="74" t="s">
        <v>112</v>
      </c>
      <c r="OKA118" s="70" t="str">
        <f>+VLOOKUP(OKB118,[4]FCSTSDV!$C$2:$T$20000,18,0)</f>
        <v>OLD) C-PAD</v>
      </c>
      <c r="OKB118" s="74" t="s">
        <v>112</v>
      </c>
      <c r="OKC118" s="70" t="str">
        <f>+VLOOKUP(OKD118,[4]FCSTSDV!$C$2:$T$20000,18,0)</f>
        <v>OLD) C-PAD</v>
      </c>
      <c r="OKD118" s="74" t="s">
        <v>112</v>
      </c>
      <c r="OKE118" s="70" t="str">
        <f>+VLOOKUP(OKF118,[4]FCSTSDV!$C$2:$T$20000,18,0)</f>
        <v>OLD) C-PAD</v>
      </c>
      <c r="OKF118" s="74" t="s">
        <v>112</v>
      </c>
      <c r="OKG118" s="70" t="str">
        <f>+VLOOKUP(OKH118,[4]FCSTSDV!$C$2:$T$20000,18,0)</f>
        <v>OLD) C-PAD</v>
      </c>
      <c r="OKH118" s="74" t="s">
        <v>112</v>
      </c>
      <c r="OKI118" s="70" t="str">
        <f>+VLOOKUP(OKJ118,[4]FCSTSDV!$C$2:$T$20000,18,0)</f>
        <v>OLD) C-PAD</v>
      </c>
      <c r="OKJ118" s="74" t="s">
        <v>112</v>
      </c>
      <c r="OKK118" s="70" t="str">
        <f>+VLOOKUP(OKL118,[4]FCSTSDV!$C$2:$T$20000,18,0)</f>
        <v>OLD) C-PAD</v>
      </c>
      <c r="OKL118" s="74" t="s">
        <v>112</v>
      </c>
      <c r="OKM118" s="70" t="str">
        <f>+VLOOKUP(OKN118,[4]FCSTSDV!$C$2:$T$20000,18,0)</f>
        <v>OLD) C-PAD</v>
      </c>
      <c r="OKN118" s="74" t="s">
        <v>112</v>
      </c>
      <c r="OKO118" s="70" t="str">
        <f>+VLOOKUP(OKP118,[4]FCSTSDV!$C$2:$T$20000,18,0)</f>
        <v>OLD) C-PAD</v>
      </c>
      <c r="OKP118" s="74" t="s">
        <v>112</v>
      </c>
      <c r="OKQ118" s="70" t="str">
        <f>+VLOOKUP(OKR118,[4]FCSTSDV!$C$2:$T$20000,18,0)</f>
        <v>OLD) C-PAD</v>
      </c>
      <c r="OKR118" s="74" t="s">
        <v>112</v>
      </c>
      <c r="OKS118" s="70" t="str">
        <f>+VLOOKUP(OKT118,[4]FCSTSDV!$C$2:$T$20000,18,0)</f>
        <v>OLD) C-PAD</v>
      </c>
      <c r="OKT118" s="74" t="s">
        <v>112</v>
      </c>
      <c r="OKU118" s="70" t="str">
        <f>+VLOOKUP(OKV118,[4]FCSTSDV!$C$2:$T$20000,18,0)</f>
        <v>OLD) C-PAD</v>
      </c>
      <c r="OKV118" s="74" t="s">
        <v>112</v>
      </c>
      <c r="OKW118" s="70" t="str">
        <f>+VLOOKUP(OKX118,[4]FCSTSDV!$C$2:$T$20000,18,0)</f>
        <v>OLD) C-PAD</v>
      </c>
      <c r="OKX118" s="74" t="s">
        <v>112</v>
      </c>
      <c r="OKY118" s="70" t="str">
        <f>+VLOOKUP(OKZ118,[4]FCSTSDV!$C$2:$T$20000,18,0)</f>
        <v>OLD) C-PAD</v>
      </c>
      <c r="OKZ118" s="74" t="s">
        <v>112</v>
      </c>
      <c r="OLA118" s="70" t="str">
        <f>+VLOOKUP(OLB118,[4]FCSTSDV!$C$2:$T$20000,18,0)</f>
        <v>OLD) C-PAD</v>
      </c>
      <c r="OLB118" s="74" t="s">
        <v>112</v>
      </c>
      <c r="OLC118" s="70" t="str">
        <f>+VLOOKUP(OLD118,[4]FCSTSDV!$C$2:$T$20000,18,0)</f>
        <v>OLD) C-PAD</v>
      </c>
      <c r="OLD118" s="74" t="s">
        <v>112</v>
      </c>
      <c r="OLE118" s="70" t="str">
        <f>+VLOOKUP(OLF118,[4]FCSTSDV!$C$2:$T$20000,18,0)</f>
        <v>OLD) C-PAD</v>
      </c>
      <c r="OLF118" s="74" t="s">
        <v>112</v>
      </c>
      <c r="OLG118" s="70" t="str">
        <f>+VLOOKUP(OLH118,[4]FCSTSDV!$C$2:$T$20000,18,0)</f>
        <v>OLD) C-PAD</v>
      </c>
      <c r="OLH118" s="74" t="s">
        <v>112</v>
      </c>
      <c r="OLI118" s="70" t="str">
        <f>+VLOOKUP(OLJ118,[4]FCSTSDV!$C$2:$T$20000,18,0)</f>
        <v>OLD) C-PAD</v>
      </c>
      <c r="OLJ118" s="74" t="s">
        <v>112</v>
      </c>
      <c r="OLK118" s="70" t="str">
        <f>+VLOOKUP(OLL118,[4]FCSTSDV!$C$2:$T$20000,18,0)</f>
        <v>OLD) C-PAD</v>
      </c>
      <c r="OLL118" s="74" t="s">
        <v>112</v>
      </c>
      <c r="OLM118" s="70" t="str">
        <f>+VLOOKUP(OLN118,[4]FCSTSDV!$C$2:$T$20000,18,0)</f>
        <v>OLD) C-PAD</v>
      </c>
      <c r="OLN118" s="74" t="s">
        <v>112</v>
      </c>
      <c r="OLO118" s="70" t="str">
        <f>+VLOOKUP(OLP118,[4]FCSTSDV!$C$2:$T$20000,18,0)</f>
        <v>OLD) C-PAD</v>
      </c>
      <c r="OLP118" s="74" t="s">
        <v>112</v>
      </c>
      <c r="OLQ118" s="70" t="str">
        <f>+VLOOKUP(OLR118,[4]FCSTSDV!$C$2:$T$20000,18,0)</f>
        <v>OLD) C-PAD</v>
      </c>
      <c r="OLR118" s="74" t="s">
        <v>112</v>
      </c>
      <c r="OLS118" s="70" t="str">
        <f>+VLOOKUP(OLT118,[4]FCSTSDV!$C$2:$T$20000,18,0)</f>
        <v>OLD) C-PAD</v>
      </c>
      <c r="OLT118" s="74" t="s">
        <v>112</v>
      </c>
      <c r="OLU118" s="70" t="str">
        <f>+VLOOKUP(OLV118,[4]FCSTSDV!$C$2:$T$20000,18,0)</f>
        <v>OLD) C-PAD</v>
      </c>
      <c r="OLV118" s="74" t="s">
        <v>112</v>
      </c>
      <c r="OLW118" s="70" t="str">
        <f>+VLOOKUP(OLX118,[4]FCSTSDV!$C$2:$T$20000,18,0)</f>
        <v>OLD) C-PAD</v>
      </c>
      <c r="OLX118" s="74" t="s">
        <v>112</v>
      </c>
      <c r="OLY118" s="70" t="str">
        <f>+VLOOKUP(OLZ118,[4]FCSTSDV!$C$2:$T$20000,18,0)</f>
        <v>OLD) C-PAD</v>
      </c>
      <c r="OLZ118" s="74" t="s">
        <v>112</v>
      </c>
      <c r="OMA118" s="70" t="str">
        <f>+VLOOKUP(OMB118,[4]FCSTSDV!$C$2:$T$20000,18,0)</f>
        <v>OLD) C-PAD</v>
      </c>
      <c r="OMB118" s="74" t="s">
        <v>112</v>
      </c>
      <c r="OMC118" s="70" t="str">
        <f>+VLOOKUP(OMD118,[4]FCSTSDV!$C$2:$T$20000,18,0)</f>
        <v>OLD) C-PAD</v>
      </c>
      <c r="OMD118" s="74" t="s">
        <v>112</v>
      </c>
      <c r="OME118" s="70" t="str">
        <f>+VLOOKUP(OMF118,[4]FCSTSDV!$C$2:$T$20000,18,0)</f>
        <v>OLD) C-PAD</v>
      </c>
      <c r="OMF118" s="74" t="s">
        <v>112</v>
      </c>
      <c r="OMG118" s="70" t="str">
        <f>+VLOOKUP(OMH118,[4]FCSTSDV!$C$2:$T$20000,18,0)</f>
        <v>OLD) C-PAD</v>
      </c>
      <c r="OMH118" s="74" t="s">
        <v>112</v>
      </c>
      <c r="OMI118" s="70" t="str">
        <f>+VLOOKUP(OMJ118,[4]FCSTSDV!$C$2:$T$20000,18,0)</f>
        <v>OLD) C-PAD</v>
      </c>
      <c r="OMJ118" s="74" t="s">
        <v>112</v>
      </c>
      <c r="OMK118" s="70" t="str">
        <f>+VLOOKUP(OML118,[4]FCSTSDV!$C$2:$T$20000,18,0)</f>
        <v>OLD) C-PAD</v>
      </c>
      <c r="OML118" s="74" t="s">
        <v>112</v>
      </c>
      <c r="OMM118" s="70" t="str">
        <f>+VLOOKUP(OMN118,[4]FCSTSDV!$C$2:$T$20000,18,0)</f>
        <v>OLD) C-PAD</v>
      </c>
      <c r="OMN118" s="74" t="s">
        <v>112</v>
      </c>
      <c r="OMO118" s="70" t="str">
        <f>+VLOOKUP(OMP118,[4]FCSTSDV!$C$2:$T$20000,18,0)</f>
        <v>OLD) C-PAD</v>
      </c>
      <c r="OMP118" s="74" t="s">
        <v>112</v>
      </c>
      <c r="OMQ118" s="70" t="str">
        <f>+VLOOKUP(OMR118,[4]FCSTSDV!$C$2:$T$20000,18,0)</f>
        <v>OLD) C-PAD</v>
      </c>
      <c r="OMR118" s="74" t="s">
        <v>112</v>
      </c>
      <c r="OMS118" s="70" t="str">
        <f>+VLOOKUP(OMT118,[4]FCSTSDV!$C$2:$T$20000,18,0)</f>
        <v>OLD) C-PAD</v>
      </c>
      <c r="OMT118" s="74" t="s">
        <v>112</v>
      </c>
      <c r="OMU118" s="70" t="str">
        <f>+VLOOKUP(OMV118,[4]FCSTSDV!$C$2:$T$20000,18,0)</f>
        <v>OLD) C-PAD</v>
      </c>
      <c r="OMV118" s="74" t="s">
        <v>112</v>
      </c>
      <c r="OMW118" s="70" t="str">
        <f>+VLOOKUP(OMX118,[4]FCSTSDV!$C$2:$T$20000,18,0)</f>
        <v>OLD) C-PAD</v>
      </c>
      <c r="OMX118" s="74" t="s">
        <v>112</v>
      </c>
      <c r="OMY118" s="70" t="str">
        <f>+VLOOKUP(OMZ118,[4]FCSTSDV!$C$2:$T$20000,18,0)</f>
        <v>OLD) C-PAD</v>
      </c>
      <c r="OMZ118" s="74" t="s">
        <v>112</v>
      </c>
      <c r="ONA118" s="70" t="str">
        <f>+VLOOKUP(ONB118,[4]FCSTSDV!$C$2:$T$20000,18,0)</f>
        <v>OLD) C-PAD</v>
      </c>
      <c r="ONB118" s="74" t="s">
        <v>112</v>
      </c>
      <c r="ONC118" s="70" t="str">
        <f>+VLOOKUP(OND118,[4]FCSTSDV!$C$2:$T$20000,18,0)</f>
        <v>OLD) C-PAD</v>
      </c>
      <c r="OND118" s="74" t="s">
        <v>112</v>
      </c>
      <c r="ONE118" s="70" t="str">
        <f>+VLOOKUP(ONF118,[4]FCSTSDV!$C$2:$T$20000,18,0)</f>
        <v>OLD) C-PAD</v>
      </c>
      <c r="ONF118" s="74" t="s">
        <v>112</v>
      </c>
      <c r="ONG118" s="70" t="str">
        <f>+VLOOKUP(ONH118,[4]FCSTSDV!$C$2:$T$20000,18,0)</f>
        <v>OLD) C-PAD</v>
      </c>
      <c r="ONH118" s="74" t="s">
        <v>112</v>
      </c>
      <c r="ONI118" s="70" t="str">
        <f>+VLOOKUP(ONJ118,[4]FCSTSDV!$C$2:$T$20000,18,0)</f>
        <v>OLD) C-PAD</v>
      </c>
      <c r="ONJ118" s="74" t="s">
        <v>112</v>
      </c>
      <c r="ONK118" s="70" t="str">
        <f>+VLOOKUP(ONL118,[4]FCSTSDV!$C$2:$T$20000,18,0)</f>
        <v>OLD) C-PAD</v>
      </c>
      <c r="ONL118" s="74" t="s">
        <v>112</v>
      </c>
      <c r="ONM118" s="70" t="str">
        <f>+VLOOKUP(ONN118,[4]FCSTSDV!$C$2:$T$20000,18,0)</f>
        <v>OLD) C-PAD</v>
      </c>
      <c r="ONN118" s="74" t="s">
        <v>112</v>
      </c>
      <c r="ONO118" s="70" t="str">
        <f>+VLOOKUP(ONP118,[4]FCSTSDV!$C$2:$T$20000,18,0)</f>
        <v>OLD) C-PAD</v>
      </c>
      <c r="ONP118" s="74" t="s">
        <v>112</v>
      </c>
      <c r="ONQ118" s="70" t="str">
        <f>+VLOOKUP(ONR118,[4]FCSTSDV!$C$2:$T$20000,18,0)</f>
        <v>OLD) C-PAD</v>
      </c>
      <c r="ONR118" s="74" t="s">
        <v>112</v>
      </c>
      <c r="ONS118" s="70" t="str">
        <f>+VLOOKUP(ONT118,[4]FCSTSDV!$C$2:$T$20000,18,0)</f>
        <v>OLD) C-PAD</v>
      </c>
      <c r="ONT118" s="74" t="s">
        <v>112</v>
      </c>
      <c r="ONU118" s="70" t="str">
        <f>+VLOOKUP(ONV118,[4]FCSTSDV!$C$2:$T$20000,18,0)</f>
        <v>OLD) C-PAD</v>
      </c>
      <c r="ONV118" s="74" t="s">
        <v>112</v>
      </c>
      <c r="ONW118" s="70" t="str">
        <f>+VLOOKUP(ONX118,[4]FCSTSDV!$C$2:$T$20000,18,0)</f>
        <v>OLD) C-PAD</v>
      </c>
      <c r="ONX118" s="74" t="s">
        <v>112</v>
      </c>
      <c r="ONY118" s="70" t="str">
        <f>+VLOOKUP(ONZ118,[4]FCSTSDV!$C$2:$T$20000,18,0)</f>
        <v>OLD) C-PAD</v>
      </c>
      <c r="ONZ118" s="74" t="s">
        <v>112</v>
      </c>
      <c r="OOA118" s="70" t="str">
        <f>+VLOOKUP(OOB118,[4]FCSTSDV!$C$2:$T$20000,18,0)</f>
        <v>OLD) C-PAD</v>
      </c>
      <c r="OOB118" s="74" t="s">
        <v>112</v>
      </c>
      <c r="OOC118" s="70" t="str">
        <f>+VLOOKUP(OOD118,[4]FCSTSDV!$C$2:$T$20000,18,0)</f>
        <v>OLD) C-PAD</v>
      </c>
      <c r="OOD118" s="74" t="s">
        <v>112</v>
      </c>
      <c r="OOE118" s="70" t="str">
        <f>+VLOOKUP(OOF118,[4]FCSTSDV!$C$2:$T$20000,18,0)</f>
        <v>OLD) C-PAD</v>
      </c>
      <c r="OOF118" s="74" t="s">
        <v>112</v>
      </c>
      <c r="OOG118" s="70" t="str">
        <f>+VLOOKUP(OOH118,[4]FCSTSDV!$C$2:$T$20000,18,0)</f>
        <v>OLD) C-PAD</v>
      </c>
      <c r="OOH118" s="74" t="s">
        <v>112</v>
      </c>
      <c r="OOI118" s="70" t="str">
        <f>+VLOOKUP(OOJ118,[4]FCSTSDV!$C$2:$T$20000,18,0)</f>
        <v>OLD) C-PAD</v>
      </c>
      <c r="OOJ118" s="74" t="s">
        <v>112</v>
      </c>
      <c r="OOK118" s="70" t="str">
        <f>+VLOOKUP(OOL118,[4]FCSTSDV!$C$2:$T$20000,18,0)</f>
        <v>OLD) C-PAD</v>
      </c>
      <c r="OOL118" s="74" t="s">
        <v>112</v>
      </c>
      <c r="OOM118" s="70" t="str">
        <f>+VLOOKUP(OON118,[4]FCSTSDV!$C$2:$T$20000,18,0)</f>
        <v>OLD) C-PAD</v>
      </c>
      <c r="OON118" s="74" t="s">
        <v>112</v>
      </c>
      <c r="OOO118" s="70" t="str">
        <f>+VLOOKUP(OOP118,[4]FCSTSDV!$C$2:$T$20000,18,0)</f>
        <v>OLD) C-PAD</v>
      </c>
      <c r="OOP118" s="74" t="s">
        <v>112</v>
      </c>
      <c r="OOQ118" s="70" t="str">
        <f>+VLOOKUP(OOR118,[4]FCSTSDV!$C$2:$T$20000,18,0)</f>
        <v>OLD) C-PAD</v>
      </c>
      <c r="OOR118" s="74" t="s">
        <v>112</v>
      </c>
      <c r="OOS118" s="70" t="str">
        <f>+VLOOKUP(OOT118,[4]FCSTSDV!$C$2:$T$20000,18,0)</f>
        <v>OLD) C-PAD</v>
      </c>
      <c r="OOT118" s="74" t="s">
        <v>112</v>
      </c>
      <c r="OOU118" s="70" t="str">
        <f>+VLOOKUP(OOV118,[4]FCSTSDV!$C$2:$T$20000,18,0)</f>
        <v>OLD) C-PAD</v>
      </c>
      <c r="OOV118" s="74" t="s">
        <v>112</v>
      </c>
      <c r="OOW118" s="70" t="str">
        <f>+VLOOKUP(OOX118,[4]FCSTSDV!$C$2:$T$20000,18,0)</f>
        <v>OLD) C-PAD</v>
      </c>
      <c r="OOX118" s="74" t="s">
        <v>112</v>
      </c>
      <c r="OOY118" s="70" t="str">
        <f>+VLOOKUP(OOZ118,[4]FCSTSDV!$C$2:$T$20000,18,0)</f>
        <v>OLD) C-PAD</v>
      </c>
      <c r="OOZ118" s="74" t="s">
        <v>112</v>
      </c>
      <c r="OPA118" s="70" t="str">
        <f>+VLOOKUP(OPB118,[4]FCSTSDV!$C$2:$T$20000,18,0)</f>
        <v>OLD) C-PAD</v>
      </c>
      <c r="OPB118" s="74" t="s">
        <v>112</v>
      </c>
      <c r="OPC118" s="70" t="str">
        <f>+VLOOKUP(OPD118,[4]FCSTSDV!$C$2:$T$20000,18,0)</f>
        <v>OLD) C-PAD</v>
      </c>
      <c r="OPD118" s="74" t="s">
        <v>112</v>
      </c>
      <c r="OPE118" s="70" t="str">
        <f>+VLOOKUP(OPF118,[4]FCSTSDV!$C$2:$T$20000,18,0)</f>
        <v>OLD) C-PAD</v>
      </c>
      <c r="OPF118" s="74" t="s">
        <v>112</v>
      </c>
      <c r="OPG118" s="70" t="str">
        <f>+VLOOKUP(OPH118,[4]FCSTSDV!$C$2:$T$20000,18,0)</f>
        <v>OLD) C-PAD</v>
      </c>
      <c r="OPH118" s="74" t="s">
        <v>112</v>
      </c>
      <c r="OPI118" s="70" t="str">
        <f>+VLOOKUP(OPJ118,[4]FCSTSDV!$C$2:$T$20000,18,0)</f>
        <v>OLD) C-PAD</v>
      </c>
      <c r="OPJ118" s="74" t="s">
        <v>112</v>
      </c>
      <c r="OPK118" s="70" t="str">
        <f>+VLOOKUP(OPL118,[4]FCSTSDV!$C$2:$T$20000,18,0)</f>
        <v>OLD) C-PAD</v>
      </c>
      <c r="OPL118" s="74" t="s">
        <v>112</v>
      </c>
      <c r="OPM118" s="70" t="str">
        <f>+VLOOKUP(OPN118,[4]FCSTSDV!$C$2:$T$20000,18,0)</f>
        <v>OLD) C-PAD</v>
      </c>
      <c r="OPN118" s="74" t="s">
        <v>112</v>
      </c>
      <c r="OPO118" s="70" t="str">
        <f>+VLOOKUP(OPP118,[4]FCSTSDV!$C$2:$T$20000,18,0)</f>
        <v>OLD) C-PAD</v>
      </c>
      <c r="OPP118" s="74" t="s">
        <v>112</v>
      </c>
      <c r="OPQ118" s="70" t="str">
        <f>+VLOOKUP(OPR118,[4]FCSTSDV!$C$2:$T$20000,18,0)</f>
        <v>OLD) C-PAD</v>
      </c>
      <c r="OPR118" s="74" t="s">
        <v>112</v>
      </c>
      <c r="OPS118" s="70" t="str">
        <f>+VLOOKUP(OPT118,[4]FCSTSDV!$C$2:$T$20000,18,0)</f>
        <v>OLD) C-PAD</v>
      </c>
      <c r="OPT118" s="74" t="s">
        <v>112</v>
      </c>
      <c r="OPU118" s="70" t="str">
        <f>+VLOOKUP(OPV118,[4]FCSTSDV!$C$2:$T$20000,18,0)</f>
        <v>OLD) C-PAD</v>
      </c>
      <c r="OPV118" s="74" t="s">
        <v>112</v>
      </c>
      <c r="OPW118" s="70" t="str">
        <f>+VLOOKUP(OPX118,[4]FCSTSDV!$C$2:$T$20000,18,0)</f>
        <v>OLD) C-PAD</v>
      </c>
      <c r="OPX118" s="74" t="s">
        <v>112</v>
      </c>
      <c r="OPY118" s="70" t="str">
        <f>+VLOOKUP(OPZ118,[4]FCSTSDV!$C$2:$T$20000,18,0)</f>
        <v>OLD) C-PAD</v>
      </c>
      <c r="OPZ118" s="74" t="s">
        <v>112</v>
      </c>
      <c r="OQA118" s="70" t="str">
        <f>+VLOOKUP(OQB118,[4]FCSTSDV!$C$2:$T$20000,18,0)</f>
        <v>OLD) C-PAD</v>
      </c>
      <c r="OQB118" s="74" t="s">
        <v>112</v>
      </c>
      <c r="OQC118" s="70" t="str">
        <f>+VLOOKUP(OQD118,[4]FCSTSDV!$C$2:$T$20000,18,0)</f>
        <v>OLD) C-PAD</v>
      </c>
      <c r="OQD118" s="74" t="s">
        <v>112</v>
      </c>
      <c r="OQE118" s="70" t="str">
        <f>+VLOOKUP(OQF118,[4]FCSTSDV!$C$2:$T$20000,18,0)</f>
        <v>OLD) C-PAD</v>
      </c>
      <c r="OQF118" s="74" t="s">
        <v>112</v>
      </c>
      <c r="OQG118" s="70" t="str">
        <f>+VLOOKUP(OQH118,[4]FCSTSDV!$C$2:$T$20000,18,0)</f>
        <v>OLD) C-PAD</v>
      </c>
      <c r="OQH118" s="74" t="s">
        <v>112</v>
      </c>
      <c r="OQI118" s="70" t="str">
        <f>+VLOOKUP(OQJ118,[4]FCSTSDV!$C$2:$T$20000,18,0)</f>
        <v>OLD) C-PAD</v>
      </c>
      <c r="OQJ118" s="74" t="s">
        <v>112</v>
      </c>
      <c r="OQK118" s="70" t="str">
        <f>+VLOOKUP(OQL118,[4]FCSTSDV!$C$2:$T$20000,18,0)</f>
        <v>OLD) C-PAD</v>
      </c>
      <c r="OQL118" s="74" t="s">
        <v>112</v>
      </c>
      <c r="OQM118" s="70" t="str">
        <f>+VLOOKUP(OQN118,[4]FCSTSDV!$C$2:$T$20000,18,0)</f>
        <v>OLD) C-PAD</v>
      </c>
      <c r="OQN118" s="74" t="s">
        <v>112</v>
      </c>
      <c r="OQO118" s="70" t="str">
        <f>+VLOOKUP(OQP118,[4]FCSTSDV!$C$2:$T$20000,18,0)</f>
        <v>OLD) C-PAD</v>
      </c>
      <c r="OQP118" s="74" t="s">
        <v>112</v>
      </c>
      <c r="OQQ118" s="70" t="str">
        <f>+VLOOKUP(OQR118,[4]FCSTSDV!$C$2:$T$20000,18,0)</f>
        <v>OLD) C-PAD</v>
      </c>
      <c r="OQR118" s="74" t="s">
        <v>112</v>
      </c>
      <c r="OQS118" s="70" t="str">
        <f>+VLOOKUP(OQT118,[4]FCSTSDV!$C$2:$T$20000,18,0)</f>
        <v>OLD) C-PAD</v>
      </c>
      <c r="OQT118" s="74" t="s">
        <v>112</v>
      </c>
      <c r="OQU118" s="70" t="str">
        <f>+VLOOKUP(OQV118,[4]FCSTSDV!$C$2:$T$20000,18,0)</f>
        <v>OLD) C-PAD</v>
      </c>
      <c r="OQV118" s="74" t="s">
        <v>112</v>
      </c>
      <c r="OQW118" s="70" t="str">
        <f>+VLOOKUP(OQX118,[4]FCSTSDV!$C$2:$T$20000,18,0)</f>
        <v>OLD) C-PAD</v>
      </c>
      <c r="OQX118" s="74" t="s">
        <v>112</v>
      </c>
      <c r="OQY118" s="70" t="str">
        <f>+VLOOKUP(OQZ118,[4]FCSTSDV!$C$2:$T$20000,18,0)</f>
        <v>OLD) C-PAD</v>
      </c>
      <c r="OQZ118" s="74" t="s">
        <v>112</v>
      </c>
      <c r="ORA118" s="70" t="str">
        <f>+VLOOKUP(ORB118,[4]FCSTSDV!$C$2:$T$20000,18,0)</f>
        <v>OLD) C-PAD</v>
      </c>
      <c r="ORB118" s="74" t="s">
        <v>112</v>
      </c>
      <c r="ORC118" s="70" t="str">
        <f>+VLOOKUP(ORD118,[4]FCSTSDV!$C$2:$T$20000,18,0)</f>
        <v>OLD) C-PAD</v>
      </c>
      <c r="ORD118" s="74" t="s">
        <v>112</v>
      </c>
      <c r="ORE118" s="70" t="str">
        <f>+VLOOKUP(ORF118,[4]FCSTSDV!$C$2:$T$20000,18,0)</f>
        <v>OLD) C-PAD</v>
      </c>
      <c r="ORF118" s="74" t="s">
        <v>112</v>
      </c>
      <c r="ORG118" s="70" t="str">
        <f>+VLOOKUP(ORH118,[4]FCSTSDV!$C$2:$T$20000,18,0)</f>
        <v>OLD) C-PAD</v>
      </c>
      <c r="ORH118" s="74" t="s">
        <v>112</v>
      </c>
      <c r="ORI118" s="70" t="str">
        <f>+VLOOKUP(ORJ118,[4]FCSTSDV!$C$2:$T$20000,18,0)</f>
        <v>OLD) C-PAD</v>
      </c>
      <c r="ORJ118" s="74" t="s">
        <v>112</v>
      </c>
      <c r="ORK118" s="70" t="str">
        <f>+VLOOKUP(ORL118,[4]FCSTSDV!$C$2:$T$20000,18,0)</f>
        <v>OLD) C-PAD</v>
      </c>
      <c r="ORL118" s="74" t="s">
        <v>112</v>
      </c>
      <c r="ORM118" s="70" t="str">
        <f>+VLOOKUP(ORN118,[4]FCSTSDV!$C$2:$T$20000,18,0)</f>
        <v>OLD) C-PAD</v>
      </c>
      <c r="ORN118" s="74" t="s">
        <v>112</v>
      </c>
      <c r="ORO118" s="70" t="str">
        <f>+VLOOKUP(ORP118,[4]FCSTSDV!$C$2:$T$20000,18,0)</f>
        <v>OLD) C-PAD</v>
      </c>
      <c r="ORP118" s="74" t="s">
        <v>112</v>
      </c>
      <c r="ORQ118" s="70" t="str">
        <f>+VLOOKUP(ORR118,[4]FCSTSDV!$C$2:$T$20000,18,0)</f>
        <v>OLD) C-PAD</v>
      </c>
      <c r="ORR118" s="74" t="s">
        <v>112</v>
      </c>
      <c r="ORS118" s="70" t="str">
        <f>+VLOOKUP(ORT118,[4]FCSTSDV!$C$2:$T$20000,18,0)</f>
        <v>OLD) C-PAD</v>
      </c>
      <c r="ORT118" s="74" t="s">
        <v>112</v>
      </c>
      <c r="ORU118" s="70" t="str">
        <f>+VLOOKUP(ORV118,[4]FCSTSDV!$C$2:$T$20000,18,0)</f>
        <v>OLD) C-PAD</v>
      </c>
      <c r="ORV118" s="74" t="s">
        <v>112</v>
      </c>
      <c r="ORW118" s="70" t="str">
        <f>+VLOOKUP(ORX118,[4]FCSTSDV!$C$2:$T$20000,18,0)</f>
        <v>OLD) C-PAD</v>
      </c>
      <c r="ORX118" s="74" t="s">
        <v>112</v>
      </c>
      <c r="ORY118" s="70" t="str">
        <f>+VLOOKUP(ORZ118,[4]FCSTSDV!$C$2:$T$20000,18,0)</f>
        <v>OLD) C-PAD</v>
      </c>
      <c r="ORZ118" s="74" t="s">
        <v>112</v>
      </c>
      <c r="OSA118" s="70" t="str">
        <f>+VLOOKUP(OSB118,[4]FCSTSDV!$C$2:$T$20000,18,0)</f>
        <v>OLD) C-PAD</v>
      </c>
      <c r="OSB118" s="74" t="s">
        <v>112</v>
      </c>
      <c r="OSC118" s="70" t="str">
        <f>+VLOOKUP(OSD118,[4]FCSTSDV!$C$2:$T$20000,18,0)</f>
        <v>OLD) C-PAD</v>
      </c>
      <c r="OSD118" s="74" t="s">
        <v>112</v>
      </c>
      <c r="OSE118" s="70" t="str">
        <f>+VLOOKUP(OSF118,[4]FCSTSDV!$C$2:$T$20000,18,0)</f>
        <v>OLD) C-PAD</v>
      </c>
      <c r="OSF118" s="74" t="s">
        <v>112</v>
      </c>
      <c r="OSG118" s="70" t="str">
        <f>+VLOOKUP(OSH118,[4]FCSTSDV!$C$2:$T$20000,18,0)</f>
        <v>OLD) C-PAD</v>
      </c>
      <c r="OSH118" s="74" t="s">
        <v>112</v>
      </c>
      <c r="OSI118" s="70" t="str">
        <f>+VLOOKUP(OSJ118,[4]FCSTSDV!$C$2:$T$20000,18,0)</f>
        <v>OLD) C-PAD</v>
      </c>
      <c r="OSJ118" s="74" t="s">
        <v>112</v>
      </c>
      <c r="OSK118" s="70" t="str">
        <f>+VLOOKUP(OSL118,[4]FCSTSDV!$C$2:$T$20000,18,0)</f>
        <v>OLD) C-PAD</v>
      </c>
      <c r="OSL118" s="74" t="s">
        <v>112</v>
      </c>
      <c r="OSM118" s="70" t="str">
        <f>+VLOOKUP(OSN118,[4]FCSTSDV!$C$2:$T$20000,18,0)</f>
        <v>OLD) C-PAD</v>
      </c>
      <c r="OSN118" s="74" t="s">
        <v>112</v>
      </c>
      <c r="OSO118" s="70" t="str">
        <f>+VLOOKUP(OSP118,[4]FCSTSDV!$C$2:$T$20000,18,0)</f>
        <v>OLD) C-PAD</v>
      </c>
      <c r="OSP118" s="74" t="s">
        <v>112</v>
      </c>
      <c r="OSQ118" s="70" t="str">
        <f>+VLOOKUP(OSR118,[4]FCSTSDV!$C$2:$T$20000,18,0)</f>
        <v>OLD) C-PAD</v>
      </c>
      <c r="OSR118" s="74" t="s">
        <v>112</v>
      </c>
      <c r="OSS118" s="70" t="str">
        <f>+VLOOKUP(OST118,[4]FCSTSDV!$C$2:$T$20000,18,0)</f>
        <v>OLD) C-PAD</v>
      </c>
      <c r="OST118" s="74" t="s">
        <v>112</v>
      </c>
      <c r="OSU118" s="70" t="str">
        <f>+VLOOKUP(OSV118,[4]FCSTSDV!$C$2:$T$20000,18,0)</f>
        <v>OLD) C-PAD</v>
      </c>
      <c r="OSV118" s="74" t="s">
        <v>112</v>
      </c>
      <c r="OSW118" s="70" t="str">
        <f>+VLOOKUP(OSX118,[4]FCSTSDV!$C$2:$T$20000,18,0)</f>
        <v>OLD) C-PAD</v>
      </c>
      <c r="OSX118" s="74" t="s">
        <v>112</v>
      </c>
      <c r="OSY118" s="70" t="str">
        <f>+VLOOKUP(OSZ118,[4]FCSTSDV!$C$2:$T$20000,18,0)</f>
        <v>OLD) C-PAD</v>
      </c>
      <c r="OSZ118" s="74" t="s">
        <v>112</v>
      </c>
      <c r="OTA118" s="70" t="str">
        <f>+VLOOKUP(OTB118,[4]FCSTSDV!$C$2:$T$20000,18,0)</f>
        <v>OLD) C-PAD</v>
      </c>
      <c r="OTB118" s="74" t="s">
        <v>112</v>
      </c>
      <c r="OTC118" s="70" t="str">
        <f>+VLOOKUP(OTD118,[4]FCSTSDV!$C$2:$T$20000,18,0)</f>
        <v>OLD) C-PAD</v>
      </c>
      <c r="OTD118" s="74" t="s">
        <v>112</v>
      </c>
      <c r="OTE118" s="70" t="str">
        <f>+VLOOKUP(OTF118,[4]FCSTSDV!$C$2:$T$20000,18,0)</f>
        <v>OLD) C-PAD</v>
      </c>
      <c r="OTF118" s="74" t="s">
        <v>112</v>
      </c>
      <c r="OTG118" s="70" t="str">
        <f>+VLOOKUP(OTH118,[4]FCSTSDV!$C$2:$T$20000,18,0)</f>
        <v>OLD) C-PAD</v>
      </c>
      <c r="OTH118" s="74" t="s">
        <v>112</v>
      </c>
      <c r="OTI118" s="70" t="str">
        <f>+VLOOKUP(OTJ118,[4]FCSTSDV!$C$2:$T$20000,18,0)</f>
        <v>OLD) C-PAD</v>
      </c>
      <c r="OTJ118" s="74" t="s">
        <v>112</v>
      </c>
      <c r="OTK118" s="70" t="str">
        <f>+VLOOKUP(OTL118,[4]FCSTSDV!$C$2:$T$20000,18,0)</f>
        <v>OLD) C-PAD</v>
      </c>
      <c r="OTL118" s="74" t="s">
        <v>112</v>
      </c>
      <c r="OTM118" s="70" t="str">
        <f>+VLOOKUP(OTN118,[4]FCSTSDV!$C$2:$T$20000,18,0)</f>
        <v>OLD) C-PAD</v>
      </c>
      <c r="OTN118" s="74" t="s">
        <v>112</v>
      </c>
      <c r="OTO118" s="70" t="str">
        <f>+VLOOKUP(OTP118,[4]FCSTSDV!$C$2:$T$20000,18,0)</f>
        <v>OLD) C-PAD</v>
      </c>
      <c r="OTP118" s="74" t="s">
        <v>112</v>
      </c>
      <c r="OTQ118" s="70" t="str">
        <f>+VLOOKUP(OTR118,[4]FCSTSDV!$C$2:$T$20000,18,0)</f>
        <v>OLD) C-PAD</v>
      </c>
      <c r="OTR118" s="74" t="s">
        <v>112</v>
      </c>
      <c r="OTS118" s="70" t="str">
        <f>+VLOOKUP(OTT118,[4]FCSTSDV!$C$2:$T$20000,18,0)</f>
        <v>OLD) C-PAD</v>
      </c>
      <c r="OTT118" s="74" t="s">
        <v>112</v>
      </c>
      <c r="OTU118" s="70" t="str">
        <f>+VLOOKUP(OTV118,[4]FCSTSDV!$C$2:$T$20000,18,0)</f>
        <v>OLD) C-PAD</v>
      </c>
      <c r="OTV118" s="74" t="s">
        <v>112</v>
      </c>
      <c r="OTW118" s="70" t="str">
        <f>+VLOOKUP(OTX118,[4]FCSTSDV!$C$2:$T$20000,18,0)</f>
        <v>OLD) C-PAD</v>
      </c>
      <c r="OTX118" s="74" t="s">
        <v>112</v>
      </c>
      <c r="OTY118" s="70" t="str">
        <f>+VLOOKUP(OTZ118,[4]FCSTSDV!$C$2:$T$20000,18,0)</f>
        <v>OLD) C-PAD</v>
      </c>
      <c r="OTZ118" s="74" t="s">
        <v>112</v>
      </c>
      <c r="OUA118" s="70" t="str">
        <f>+VLOOKUP(OUB118,[4]FCSTSDV!$C$2:$T$20000,18,0)</f>
        <v>OLD) C-PAD</v>
      </c>
      <c r="OUB118" s="74" t="s">
        <v>112</v>
      </c>
      <c r="OUC118" s="70" t="str">
        <f>+VLOOKUP(OUD118,[4]FCSTSDV!$C$2:$T$20000,18,0)</f>
        <v>OLD) C-PAD</v>
      </c>
      <c r="OUD118" s="74" t="s">
        <v>112</v>
      </c>
      <c r="OUE118" s="70" t="str">
        <f>+VLOOKUP(OUF118,[4]FCSTSDV!$C$2:$T$20000,18,0)</f>
        <v>OLD) C-PAD</v>
      </c>
      <c r="OUF118" s="74" t="s">
        <v>112</v>
      </c>
      <c r="OUG118" s="70" t="str">
        <f>+VLOOKUP(OUH118,[4]FCSTSDV!$C$2:$T$20000,18,0)</f>
        <v>OLD) C-PAD</v>
      </c>
      <c r="OUH118" s="74" t="s">
        <v>112</v>
      </c>
      <c r="OUI118" s="70" t="str">
        <f>+VLOOKUP(OUJ118,[4]FCSTSDV!$C$2:$T$20000,18,0)</f>
        <v>OLD) C-PAD</v>
      </c>
      <c r="OUJ118" s="74" t="s">
        <v>112</v>
      </c>
      <c r="OUK118" s="70" t="str">
        <f>+VLOOKUP(OUL118,[4]FCSTSDV!$C$2:$T$20000,18,0)</f>
        <v>OLD) C-PAD</v>
      </c>
      <c r="OUL118" s="74" t="s">
        <v>112</v>
      </c>
      <c r="OUM118" s="70" t="str">
        <f>+VLOOKUP(OUN118,[4]FCSTSDV!$C$2:$T$20000,18,0)</f>
        <v>OLD) C-PAD</v>
      </c>
      <c r="OUN118" s="74" t="s">
        <v>112</v>
      </c>
      <c r="OUO118" s="70" t="str">
        <f>+VLOOKUP(OUP118,[4]FCSTSDV!$C$2:$T$20000,18,0)</f>
        <v>OLD) C-PAD</v>
      </c>
      <c r="OUP118" s="74" t="s">
        <v>112</v>
      </c>
      <c r="OUQ118" s="70" t="str">
        <f>+VLOOKUP(OUR118,[4]FCSTSDV!$C$2:$T$20000,18,0)</f>
        <v>OLD) C-PAD</v>
      </c>
      <c r="OUR118" s="74" t="s">
        <v>112</v>
      </c>
      <c r="OUS118" s="70" t="str">
        <f>+VLOOKUP(OUT118,[4]FCSTSDV!$C$2:$T$20000,18,0)</f>
        <v>OLD) C-PAD</v>
      </c>
      <c r="OUT118" s="74" t="s">
        <v>112</v>
      </c>
      <c r="OUU118" s="70" t="str">
        <f>+VLOOKUP(OUV118,[4]FCSTSDV!$C$2:$T$20000,18,0)</f>
        <v>OLD) C-PAD</v>
      </c>
      <c r="OUV118" s="74" t="s">
        <v>112</v>
      </c>
      <c r="OUW118" s="70" t="str">
        <f>+VLOOKUP(OUX118,[4]FCSTSDV!$C$2:$T$20000,18,0)</f>
        <v>OLD) C-PAD</v>
      </c>
      <c r="OUX118" s="74" t="s">
        <v>112</v>
      </c>
      <c r="OUY118" s="70" t="str">
        <f>+VLOOKUP(OUZ118,[4]FCSTSDV!$C$2:$T$20000,18,0)</f>
        <v>OLD) C-PAD</v>
      </c>
      <c r="OUZ118" s="74" t="s">
        <v>112</v>
      </c>
      <c r="OVA118" s="70" t="str">
        <f>+VLOOKUP(OVB118,[4]FCSTSDV!$C$2:$T$20000,18,0)</f>
        <v>OLD) C-PAD</v>
      </c>
      <c r="OVB118" s="74" t="s">
        <v>112</v>
      </c>
      <c r="OVC118" s="70" t="str">
        <f>+VLOOKUP(OVD118,[4]FCSTSDV!$C$2:$T$20000,18,0)</f>
        <v>OLD) C-PAD</v>
      </c>
      <c r="OVD118" s="74" t="s">
        <v>112</v>
      </c>
      <c r="OVE118" s="70" t="str">
        <f>+VLOOKUP(OVF118,[4]FCSTSDV!$C$2:$T$20000,18,0)</f>
        <v>OLD) C-PAD</v>
      </c>
      <c r="OVF118" s="74" t="s">
        <v>112</v>
      </c>
      <c r="OVG118" s="70" t="str">
        <f>+VLOOKUP(OVH118,[4]FCSTSDV!$C$2:$T$20000,18,0)</f>
        <v>OLD) C-PAD</v>
      </c>
      <c r="OVH118" s="74" t="s">
        <v>112</v>
      </c>
      <c r="OVI118" s="70" t="str">
        <f>+VLOOKUP(OVJ118,[4]FCSTSDV!$C$2:$T$20000,18,0)</f>
        <v>OLD) C-PAD</v>
      </c>
      <c r="OVJ118" s="74" t="s">
        <v>112</v>
      </c>
      <c r="OVK118" s="70" t="str">
        <f>+VLOOKUP(OVL118,[4]FCSTSDV!$C$2:$T$20000,18,0)</f>
        <v>OLD) C-PAD</v>
      </c>
      <c r="OVL118" s="74" t="s">
        <v>112</v>
      </c>
      <c r="OVM118" s="70" t="str">
        <f>+VLOOKUP(OVN118,[4]FCSTSDV!$C$2:$T$20000,18,0)</f>
        <v>OLD) C-PAD</v>
      </c>
      <c r="OVN118" s="74" t="s">
        <v>112</v>
      </c>
      <c r="OVO118" s="70" t="str">
        <f>+VLOOKUP(OVP118,[4]FCSTSDV!$C$2:$T$20000,18,0)</f>
        <v>OLD) C-PAD</v>
      </c>
      <c r="OVP118" s="74" t="s">
        <v>112</v>
      </c>
      <c r="OVQ118" s="70" t="str">
        <f>+VLOOKUP(OVR118,[4]FCSTSDV!$C$2:$T$20000,18,0)</f>
        <v>OLD) C-PAD</v>
      </c>
      <c r="OVR118" s="74" t="s">
        <v>112</v>
      </c>
      <c r="OVS118" s="70" t="str">
        <f>+VLOOKUP(OVT118,[4]FCSTSDV!$C$2:$T$20000,18,0)</f>
        <v>OLD) C-PAD</v>
      </c>
      <c r="OVT118" s="74" t="s">
        <v>112</v>
      </c>
      <c r="OVU118" s="70" t="str">
        <f>+VLOOKUP(OVV118,[4]FCSTSDV!$C$2:$T$20000,18,0)</f>
        <v>OLD) C-PAD</v>
      </c>
      <c r="OVV118" s="74" t="s">
        <v>112</v>
      </c>
      <c r="OVW118" s="70" t="str">
        <f>+VLOOKUP(OVX118,[4]FCSTSDV!$C$2:$T$20000,18,0)</f>
        <v>OLD) C-PAD</v>
      </c>
      <c r="OVX118" s="74" t="s">
        <v>112</v>
      </c>
      <c r="OVY118" s="70" t="str">
        <f>+VLOOKUP(OVZ118,[4]FCSTSDV!$C$2:$T$20000,18,0)</f>
        <v>OLD) C-PAD</v>
      </c>
      <c r="OVZ118" s="74" t="s">
        <v>112</v>
      </c>
      <c r="OWA118" s="70" t="str">
        <f>+VLOOKUP(OWB118,[4]FCSTSDV!$C$2:$T$20000,18,0)</f>
        <v>OLD) C-PAD</v>
      </c>
      <c r="OWB118" s="74" t="s">
        <v>112</v>
      </c>
      <c r="OWC118" s="70" t="str">
        <f>+VLOOKUP(OWD118,[4]FCSTSDV!$C$2:$T$20000,18,0)</f>
        <v>OLD) C-PAD</v>
      </c>
      <c r="OWD118" s="74" t="s">
        <v>112</v>
      </c>
      <c r="OWE118" s="70" t="str">
        <f>+VLOOKUP(OWF118,[4]FCSTSDV!$C$2:$T$20000,18,0)</f>
        <v>OLD) C-PAD</v>
      </c>
      <c r="OWF118" s="74" t="s">
        <v>112</v>
      </c>
      <c r="OWG118" s="70" t="str">
        <f>+VLOOKUP(OWH118,[4]FCSTSDV!$C$2:$T$20000,18,0)</f>
        <v>OLD) C-PAD</v>
      </c>
      <c r="OWH118" s="74" t="s">
        <v>112</v>
      </c>
      <c r="OWI118" s="70" t="str">
        <f>+VLOOKUP(OWJ118,[4]FCSTSDV!$C$2:$T$20000,18,0)</f>
        <v>OLD) C-PAD</v>
      </c>
      <c r="OWJ118" s="74" t="s">
        <v>112</v>
      </c>
      <c r="OWK118" s="70" t="str">
        <f>+VLOOKUP(OWL118,[4]FCSTSDV!$C$2:$T$20000,18,0)</f>
        <v>OLD) C-PAD</v>
      </c>
      <c r="OWL118" s="74" t="s">
        <v>112</v>
      </c>
      <c r="OWM118" s="70" t="str">
        <f>+VLOOKUP(OWN118,[4]FCSTSDV!$C$2:$T$20000,18,0)</f>
        <v>OLD) C-PAD</v>
      </c>
      <c r="OWN118" s="74" t="s">
        <v>112</v>
      </c>
      <c r="OWO118" s="70" t="str">
        <f>+VLOOKUP(OWP118,[4]FCSTSDV!$C$2:$T$20000,18,0)</f>
        <v>OLD) C-PAD</v>
      </c>
      <c r="OWP118" s="74" t="s">
        <v>112</v>
      </c>
      <c r="OWQ118" s="70" t="str">
        <f>+VLOOKUP(OWR118,[4]FCSTSDV!$C$2:$T$20000,18,0)</f>
        <v>OLD) C-PAD</v>
      </c>
      <c r="OWR118" s="74" t="s">
        <v>112</v>
      </c>
      <c r="OWS118" s="70" t="str">
        <f>+VLOOKUP(OWT118,[4]FCSTSDV!$C$2:$T$20000,18,0)</f>
        <v>OLD) C-PAD</v>
      </c>
      <c r="OWT118" s="74" t="s">
        <v>112</v>
      </c>
      <c r="OWU118" s="70" t="str">
        <f>+VLOOKUP(OWV118,[4]FCSTSDV!$C$2:$T$20000,18,0)</f>
        <v>OLD) C-PAD</v>
      </c>
      <c r="OWV118" s="74" t="s">
        <v>112</v>
      </c>
      <c r="OWW118" s="70" t="str">
        <f>+VLOOKUP(OWX118,[4]FCSTSDV!$C$2:$T$20000,18,0)</f>
        <v>OLD) C-PAD</v>
      </c>
      <c r="OWX118" s="74" t="s">
        <v>112</v>
      </c>
      <c r="OWY118" s="70" t="str">
        <f>+VLOOKUP(OWZ118,[4]FCSTSDV!$C$2:$T$20000,18,0)</f>
        <v>OLD) C-PAD</v>
      </c>
      <c r="OWZ118" s="74" t="s">
        <v>112</v>
      </c>
      <c r="OXA118" s="70" t="str">
        <f>+VLOOKUP(OXB118,[4]FCSTSDV!$C$2:$T$20000,18,0)</f>
        <v>OLD) C-PAD</v>
      </c>
      <c r="OXB118" s="74" t="s">
        <v>112</v>
      </c>
      <c r="OXC118" s="70" t="str">
        <f>+VLOOKUP(OXD118,[4]FCSTSDV!$C$2:$T$20000,18,0)</f>
        <v>OLD) C-PAD</v>
      </c>
      <c r="OXD118" s="74" t="s">
        <v>112</v>
      </c>
      <c r="OXE118" s="70" t="str">
        <f>+VLOOKUP(OXF118,[4]FCSTSDV!$C$2:$T$20000,18,0)</f>
        <v>OLD) C-PAD</v>
      </c>
      <c r="OXF118" s="74" t="s">
        <v>112</v>
      </c>
      <c r="OXG118" s="70" t="str">
        <f>+VLOOKUP(OXH118,[4]FCSTSDV!$C$2:$T$20000,18,0)</f>
        <v>OLD) C-PAD</v>
      </c>
      <c r="OXH118" s="74" t="s">
        <v>112</v>
      </c>
      <c r="OXI118" s="70" t="str">
        <f>+VLOOKUP(OXJ118,[4]FCSTSDV!$C$2:$T$20000,18,0)</f>
        <v>OLD) C-PAD</v>
      </c>
      <c r="OXJ118" s="74" t="s">
        <v>112</v>
      </c>
      <c r="OXK118" s="70" t="str">
        <f>+VLOOKUP(OXL118,[4]FCSTSDV!$C$2:$T$20000,18,0)</f>
        <v>OLD) C-PAD</v>
      </c>
      <c r="OXL118" s="74" t="s">
        <v>112</v>
      </c>
      <c r="OXM118" s="70" t="str">
        <f>+VLOOKUP(OXN118,[4]FCSTSDV!$C$2:$T$20000,18,0)</f>
        <v>OLD) C-PAD</v>
      </c>
      <c r="OXN118" s="74" t="s">
        <v>112</v>
      </c>
      <c r="OXO118" s="70" t="str">
        <f>+VLOOKUP(OXP118,[4]FCSTSDV!$C$2:$T$20000,18,0)</f>
        <v>OLD) C-PAD</v>
      </c>
      <c r="OXP118" s="74" t="s">
        <v>112</v>
      </c>
      <c r="OXQ118" s="70" t="str">
        <f>+VLOOKUP(OXR118,[4]FCSTSDV!$C$2:$T$20000,18,0)</f>
        <v>OLD) C-PAD</v>
      </c>
      <c r="OXR118" s="74" t="s">
        <v>112</v>
      </c>
      <c r="OXS118" s="70" t="str">
        <f>+VLOOKUP(OXT118,[4]FCSTSDV!$C$2:$T$20000,18,0)</f>
        <v>OLD) C-PAD</v>
      </c>
      <c r="OXT118" s="74" t="s">
        <v>112</v>
      </c>
      <c r="OXU118" s="70" t="str">
        <f>+VLOOKUP(OXV118,[4]FCSTSDV!$C$2:$T$20000,18,0)</f>
        <v>OLD) C-PAD</v>
      </c>
      <c r="OXV118" s="74" t="s">
        <v>112</v>
      </c>
      <c r="OXW118" s="70" t="str">
        <f>+VLOOKUP(OXX118,[4]FCSTSDV!$C$2:$T$20000,18,0)</f>
        <v>OLD) C-PAD</v>
      </c>
      <c r="OXX118" s="74" t="s">
        <v>112</v>
      </c>
      <c r="OXY118" s="70" t="str">
        <f>+VLOOKUP(OXZ118,[4]FCSTSDV!$C$2:$T$20000,18,0)</f>
        <v>OLD) C-PAD</v>
      </c>
      <c r="OXZ118" s="74" t="s">
        <v>112</v>
      </c>
      <c r="OYA118" s="70" t="str">
        <f>+VLOOKUP(OYB118,[4]FCSTSDV!$C$2:$T$20000,18,0)</f>
        <v>OLD) C-PAD</v>
      </c>
      <c r="OYB118" s="74" t="s">
        <v>112</v>
      </c>
      <c r="OYC118" s="70" t="str">
        <f>+VLOOKUP(OYD118,[4]FCSTSDV!$C$2:$T$20000,18,0)</f>
        <v>OLD) C-PAD</v>
      </c>
      <c r="OYD118" s="74" t="s">
        <v>112</v>
      </c>
      <c r="OYE118" s="70" t="str">
        <f>+VLOOKUP(OYF118,[4]FCSTSDV!$C$2:$T$20000,18,0)</f>
        <v>OLD) C-PAD</v>
      </c>
      <c r="OYF118" s="74" t="s">
        <v>112</v>
      </c>
      <c r="OYG118" s="70" t="str">
        <f>+VLOOKUP(OYH118,[4]FCSTSDV!$C$2:$T$20000,18,0)</f>
        <v>OLD) C-PAD</v>
      </c>
      <c r="OYH118" s="74" t="s">
        <v>112</v>
      </c>
      <c r="OYI118" s="70" t="str">
        <f>+VLOOKUP(OYJ118,[4]FCSTSDV!$C$2:$T$20000,18,0)</f>
        <v>OLD) C-PAD</v>
      </c>
      <c r="OYJ118" s="74" t="s">
        <v>112</v>
      </c>
      <c r="OYK118" s="70" t="str">
        <f>+VLOOKUP(OYL118,[4]FCSTSDV!$C$2:$T$20000,18,0)</f>
        <v>OLD) C-PAD</v>
      </c>
      <c r="OYL118" s="74" t="s">
        <v>112</v>
      </c>
      <c r="OYM118" s="70" t="str">
        <f>+VLOOKUP(OYN118,[4]FCSTSDV!$C$2:$T$20000,18,0)</f>
        <v>OLD) C-PAD</v>
      </c>
      <c r="OYN118" s="74" t="s">
        <v>112</v>
      </c>
      <c r="OYO118" s="70" t="str">
        <f>+VLOOKUP(OYP118,[4]FCSTSDV!$C$2:$T$20000,18,0)</f>
        <v>OLD) C-PAD</v>
      </c>
      <c r="OYP118" s="74" t="s">
        <v>112</v>
      </c>
      <c r="OYQ118" s="70" t="str">
        <f>+VLOOKUP(OYR118,[4]FCSTSDV!$C$2:$T$20000,18,0)</f>
        <v>OLD) C-PAD</v>
      </c>
      <c r="OYR118" s="74" t="s">
        <v>112</v>
      </c>
      <c r="OYS118" s="70" t="str">
        <f>+VLOOKUP(OYT118,[4]FCSTSDV!$C$2:$T$20000,18,0)</f>
        <v>OLD) C-PAD</v>
      </c>
      <c r="OYT118" s="74" t="s">
        <v>112</v>
      </c>
      <c r="OYU118" s="70" t="str">
        <f>+VLOOKUP(OYV118,[4]FCSTSDV!$C$2:$T$20000,18,0)</f>
        <v>OLD) C-PAD</v>
      </c>
      <c r="OYV118" s="74" t="s">
        <v>112</v>
      </c>
      <c r="OYW118" s="70" t="str">
        <f>+VLOOKUP(OYX118,[4]FCSTSDV!$C$2:$T$20000,18,0)</f>
        <v>OLD) C-PAD</v>
      </c>
      <c r="OYX118" s="74" t="s">
        <v>112</v>
      </c>
      <c r="OYY118" s="70" t="str">
        <f>+VLOOKUP(OYZ118,[4]FCSTSDV!$C$2:$T$20000,18,0)</f>
        <v>OLD) C-PAD</v>
      </c>
      <c r="OYZ118" s="74" t="s">
        <v>112</v>
      </c>
      <c r="OZA118" s="70" t="str">
        <f>+VLOOKUP(OZB118,[4]FCSTSDV!$C$2:$T$20000,18,0)</f>
        <v>OLD) C-PAD</v>
      </c>
      <c r="OZB118" s="74" t="s">
        <v>112</v>
      </c>
      <c r="OZC118" s="70" t="str">
        <f>+VLOOKUP(OZD118,[4]FCSTSDV!$C$2:$T$20000,18,0)</f>
        <v>OLD) C-PAD</v>
      </c>
      <c r="OZD118" s="74" t="s">
        <v>112</v>
      </c>
      <c r="OZE118" s="70" t="str">
        <f>+VLOOKUP(OZF118,[4]FCSTSDV!$C$2:$T$20000,18,0)</f>
        <v>OLD) C-PAD</v>
      </c>
      <c r="OZF118" s="74" t="s">
        <v>112</v>
      </c>
      <c r="OZG118" s="70" t="str">
        <f>+VLOOKUP(OZH118,[4]FCSTSDV!$C$2:$T$20000,18,0)</f>
        <v>OLD) C-PAD</v>
      </c>
      <c r="OZH118" s="74" t="s">
        <v>112</v>
      </c>
      <c r="OZI118" s="70" t="str">
        <f>+VLOOKUP(OZJ118,[4]FCSTSDV!$C$2:$T$20000,18,0)</f>
        <v>OLD) C-PAD</v>
      </c>
      <c r="OZJ118" s="74" t="s">
        <v>112</v>
      </c>
      <c r="OZK118" s="70" t="str">
        <f>+VLOOKUP(OZL118,[4]FCSTSDV!$C$2:$T$20000,18,0)</f>
        <v>OLD) C-PAD</v>
      </c>
      <c r="OZL118" s="74" t="s">
        <v>112</v>
      </c>
      <c r="OZM118" s="70" t="str">
        <f>+VLOOKUP(OZN118,[4]FCSTSDV!$C$2:$T$20000,18,0)</f>
        <v>OLD) C-PAD</v>
      </c>
      <c r="OZN118" s="74" t="s">
        <v>112</v>
      </c>
      <c r="OZO118" s="70" t="str">
        <f>+VLOOKUP(OZP118,[4]FCSTSDV!$C$2:$T$20000,18,0)</f>
        <v>OLD) C-PAD</v>
      </c>
      <c r="OZP118" s="74" t="s">
        <v>112</v>
      </c>
      <c r="OZQ118" s="70" t="str">
        <f>+VLOOKUP(OZR118,[4]FCSTSDV!$C$2:$T$20000,18,0)</f>
        <v>OLD) C-PAD</v>
      </c>
      <c r="OZR118" s="74" t="s">
        <v>112</v>
      </c>
      <c r="OZS118" s="70" t="str">
        <f>+VLOOKUP(OZT118,[4]FCSTSDV!$C$2:$T$20000,18,0)</f>
        <v>OLD) C-PAD</v>
      </c>
      <c r="OZT118" s="74" t="s">
        <v>112</v>
      </c>
      <c r="OZU118" s="70" t="str">
        <f>+VLOOKUP(OZV118,[4]FCSTSDV!$C$2:$T$20000,18,0)</f>
        <v>OLD) C-PAD</v>
      </c>
      <c r="OZV118" s="74" t="s">
        <v>112</v>
      </c>
      <c r="OZW118" s="70" t="str">
        <f>+VLOOKUP(OZX118,[4]FCSTSDV!$C$2:$T$20000,18,0)</f>
        <v>OLD) C-PAD</v>
      </c>
      <c r="OZX118" s="74" t="s">
        <v>112</v>
      </c>
      <c r="OZY118" s="70" t="str">
        <f>+VLOOKUP(OZZ118,[4]FCSTSDV!$C$2:$T$20000,18,0)</f>
        <v>OLD) C-PAD</v>
      </c>
      <c r="OZZ118" s="74" t="s">
        <v>112</v>
      </c>
      <c r="PAA118" s="70" t="str">
        <f>+VLOOKUP(PAB118,[4]FCSTSDV!$C$2:$T$20000,18,0)</f>
        <v>OLD) C-PAD</v>
      </c>
      <c r="PAB118" s="74" t="s">
        <v>112</v>
      </c>
      <c r="PAC118" s="70" t="str">
        <f>+VLOOKUP(PAD118,[4]FCSTSDV!$C$2:$T$20000,18,0)</f>
        <v>OLD) C-PAD</v>
      </c>
      <c r="PAD118" s="74" t="s">
        <v>112</v>
      </c>
      <c r="PAE118" s="70" t="str">
        <f>+VLOOKUP(PAF118,[4]FCSTSDV!$C$2:$T$20000,18,0)</f>
        <v>OLD) C-PAD</v>
      </c>
      <c r="PAF118" s="74" t="s">
        <v>112</v>
      </c>
      <c r="PAG118" s="70" t="str">
        <f>+VLOOKUP(PAH118,[4]FCSTSDV!$C$2:$T$20000,18,0)</f>
        <v>OLD) C-PAD</v>
      </c>
      <c r="PAH118" s="74" t="s">
        <v>112</v>
      </c>
      <c r="PAI118" s="70" t="str">
        <f>+VLOOKUP(PAJ118,[4]FCSTSDV!$C$2:$T$20000,18,0)</f>
        <v>OLD) C-PAD</v>
      </c>
      <c r="PAJ118" s="74" t="s">
        <v>112</v>
      </c>
      <c r="PAK118" s="70" t="str">
        <f>+VLOOKUP(PAL118,[4]FCSTSDV!$C$2:$T$20000,18,0)</f>
        <v>OLD) C-PAD</v>
      </c>
      <c r="PAL118" s="74" t="s">
        <v>112</v>
      </c>
      <c r="PAM118" s="70" t="str">
        <f>+VLOOKUP(PAN118,[4]FCSTSDV!$C$2:$T$20000,18,0)</f>
        <v>OLD) C-PAD</v>
      </c>
      <c r="PAN118" s="74" t="s">
        <v>112</v>
      </c>
      <c r="PAO118" s="70" t="str">
        <f>+VLOOKUP(PAP118,[4]FCSTSDV!$C$2:$T$20000,18,0)</f>
        <v>OLD) C-PAD</v>
      </c>
      <c r="PAP118" s="74" t="s">
        <v>112</v>
      </c>
      <c r="PAQ118" s="70" t="str">
        <f>+VLOOKUP(PAR118,[4]FCSTSDV!$C$2:$T$20000,18,0)</f>
        <v>OLD) C-PAD</v>
      </c>
      <c r="PAR118" s="74" t="s">
        <v>112</v>
      </c>
      <c r="PAS118" s="70" t="str">
        <f>+VLOOKUP(PAT118,[4]FCSTSDV!$C$2:$T$20000,18,0)</f>
        <v>OLD) C-PAD</v>
      </c>
      <c r="PAT118" s="74" t="s">
        <v>112</v>
      </c>
      <c r="PAU118" s="70" t="str">
        <f>+VLOOKUP(PAV118,[4]FCSTSDV!$C$2:$T$20000,18,0)</f>
        <v>OLD) C-PAD</v>
      </c>
      <c r="PAV118" s="74" t="s">
        <v>112</v>
      </c>
      <c r="PAW118" s="70" t="str">
        <f>+VLOOKUP(PAX118,[4]FCSTSDV!$C$2:$T$20000,18,0)</f>
        <v>OLD) C-PAD</v>
      </c>
      <c r="PAX118" s="74" t="s">
        <v>112</v>
      </c>
      <c r="PAY118" s="70" t="str">
        <f>+VLOOKUP(PAZ118,[4]FCSTSDV!$C$2:$T$20000,18,0)</f>
        <v>OLD) C-PAD</v>
      </c>
      <c r="PAZ118" s="74" t="s">
        <v>112</v>
      </c>
      <c r="PBA118" s="70" t="str">
        <f>+VLOOKUP(PBB118,[4]FCSTSDV!$C$2:$T$20000,18,0)</f>
        <v>OLD) C-PAD</v>
      </c>
      <c r="PBB118" s="74" t="s">
        <v>112</v>
      </c>
      <c r="PBC118" s="70" t="str">
        <f>+VLOOKUP(PBD118,[4]FCSTSDV!$C$2:$T$20000,18,0)</f>
        <v>OLD) C-PAD</v>
      </c>
      <c r="PBD118" s="74" t="s">
        <v>112</v>
      </c>
      <c r="PBE118" s="70" t="str">
        <f>+VLOOKUP(PBF118,[4]FCSTSDV!$C$2:$T$20000,18,0)</f>
        <v>OLD) C-PAD</v>
      </c>
      <c r="PBF118" s="74" t="s">
        <v>112</v>
      </c>
      <c r="PBG118" s="70" t="str">
        <f>+VLOOKUP(PBH118,[4]FCSTSDV!$C$2:$T$20000,18,0)</f>
        <v>OLD) C-PAD</v>
      </c>
      <c r="PBH118" s="74" t="s">
        <v>112</v>
      </c>
      <c r="PBI118" s="70" t="str">
        <f>+VLOOKUP(PBJ118,[4]FCSTSDV!$C$2:$T$20000,18,0)</f>
        <v>OLD) C-PAD</v>
      </c>
      <c r="PBJ118" s="74" t="s">
        <v>112</v>
      </c>
      <c r="PBK118" s="70" t="str">
        <f>+VLOOKUP(PBL118,[4]FCSTSDV!$C$2:$T$20000,18,0)</f>
        <v>OLD) C-PAD</v>
      </c>
      <c r="PBL118" s="74" t="s">
        <v>112</v>
      </c>
      <c r="PBM118" s="70" t="str">
        <f>+VLOOKUP(PBN118,[4]FCSTSDV!$C$2:$T$20000,18,0)</f>
        <v>OLD) C-PAD</v>
      </c>
      <c r="PBN118" s="74" t="s">
        <v>112</v>
      </c>
      <c r="PBO118" s="70" t="str">
        <f>+VLOOKUP(PBP118,[4]FCSTSDV!$C$2:$T$20000,18,0)</f>
        <v>OLD) C-PAD</v>
      </c>
      <c r="PBP118" s="74" t="s">
        <v>112</v>
      </c>
      <c r="PBQ118" s="70" t="str">
        <f>+VLOOKUP(PBR118,[4]FCSTSDV!$C$2:$T$20000,18,0)</f>
        <v>OLD) C-PAD</v>
      </c>
      <c r="PBR118" s="74" t="s">
        <v>112</v>
      </c>
      <c r="PBS118" s="70" t="str">
        <f>+VLOOKUP(PBT118,[4]FCSTSDV!$C$2:$T$20000,18,0)</f>
        <v>OLD) C-PAD</v>
      </c>
      <c r="PBT118" s="74" t="s">
        <v>112</v>
      </c>
      <c r="PBU118" s="70" t="str">
        <f>+VLOOKUP(PBV118,[4]FCSTSDV!$C$2:$T$20000,18,0)</f>
        <v>OLD) C-PAD</v>
      </c>
      <c r="PBV118" s="74" t="s">
        <v>112</v>
      </c>
      <c r="PBW118" s="70" t="str">
        <f>+VLOOKUP(PBX118,[4]FCSTSDV!$C$2:$T$20000,18,0)</f>
        <v>OLD) C-PAD</v>
      </c>
      <c r="PBX118" s="74" t="s">
        <v>112</v>
      </c>
      <c r="PBY118" s="70" t="str">
        <f>+VLOOKUP(PBZ118,[4]FCSTSDV!$C$2:$T$20000,18,0)</f>
        <v>OLD) C-PAD</v>
      </c>
      <c r="PBZ118" s="74" t="s">
        <v>112</v>
      </c>
      <c r="PCA118" s="70" t="str">
        <f>+VLOOKUP(PCB118,[4]FCSTSDV!$C$2:$T$20000,18,0)</f>
        <v>OLD) C-PAD</v>
      </c>
      <c r="PCB118" s="74" t="s">
        <v>112</v>
      </c>
      <c r="PCC118" s="70" t="str">
        <f>+VLOOKUP(PCD118,[4]FCSTSDV!$C$2:$T$20000,18,0)</f>
        <v>OLD) C-PAD</v>
      </c>
      <c r="PCD118" s="74" t="s">
        <v>112</v>
      </c>
      <c r="PCE118" s="70" t="str">
        <f>+VLOOKUP(PCF118,[4]FCSTSDV!$C$2:$T$20000,18,0)</f>
        <v>OLD) C-PAD</v>
      </c>
      <c r="PCF118" s="74" t="s">
        <v>112</v>
      </c>
      <c r="PCG118" s="70" t="str">
        <f>+VLOOKUP(PCH118,[4]FCSTSDV!$C$2:$T$20000,18,0)</f>
        <v>OLD) C-PAD</v>
      </c>
      <c r="PCH118" s="74" t="s">
        <v>112</v>
      </c>
      <c r="PCI118" s="70" t="str">
        <f>+VLOOKUP(PCJ118,[4]FCSTSDV!$C$2:$T$20000,18,0)</f>
        <v>OLD) C-PAD</v>
      </c>
      <c r="PCJ118" s="74" t="s">
        <v>112</v>
      </c>
      <c r="PCK118" s="70" t="str">
        <f>+VLOOKUP(PCL118,[4]FCSTSDV!$C$2:$T$20000,18,0)</f>
        <v>OLD) C-PAD</v>
      </c>
      <c r="PCL118" s="74" t="s">
        <v>112</v>
      </c>
      <c r="PCM118" s="70" t="str">
        <f>+VLOOKUP(PCN118,[4]FCSTSDV!$C$2:$T$20000,18,0)</f>
        <v>OLD) C-PAD</v>
      </c>
      <c r="PCN118" s="74" t="s">
        <v>112</v>
      </c>
      <c r="PCO118" s="70" t="str">
        <f>+VLOOKUP(PCP118,[4]FCSTSDV!$C$2:$T$20000,18,0)</f>
        <v>OLD) C-PAD</v>
      </c>
      <c r="PCP118" s="74" t="s">
        <v>112</v>
      </c>
      <c r="PCQ118" s="70" t="str">
        <f>+VLOOKUP(PCR118,[4]FCSTSDV!$C$2:$T$20000,18,0)</f>
        <v>OLD) C-PAD</v>
      </c>
      <c r="PCR118" s="74" t="s">
        <v>112</v>
      </c>
      <c r="PCS118" s="70" t="str">
        <f>+VLOOKUP(PCT118,[4]FCSTSDV!$C$2:$T$20000,18,0)</f>
        <v>OLD) C-PAD</v>
      </c>
      <c r="PCT118" s="74" t="s">
        <v>112</v>
      </c>
      <c r="PCU118" s="70" t="str">
        <f>+VLOOKUP(PCV118,[4]FCSTSDV!$C$2:$T$20000,18,0)</f>
        <v>OLD) C-PAD</v>
      </c>
      <c r="PCV118" s="74" t="s">
        <v>112</v>
      </c>
      <c r="PCW118" s="70" t="str">
        <f>+VLOOKUP(PCX118,[4]FCSTSDV!$C$2:$T$20000,18,0)</f>
        <v>OLD) C-PAD</v>
      </c>
      <c r="PCX118" s="74" t="s">
        <v>112</v>
      </c>
      <c r="PCY118" s="70" t="str">
        <f>+VLOOKUP(PCZ118,[4]FCSTSDV!$C$2:$T$20000,18,0)</f>
        <v>OLD) C-PAD</v>
      </c>
      <c r="PCZ118" s="74" t="s">
        <v>112</v>
      </c>
      <c r="PDA118" s="70" t="str">
        <f>+VLOOKUP(PDB118,[4]FCSTSDV!$C$2:$T$20000,18,0)</f>
        <v>OLD) C-PAD</v>
      </c>
      <c r="PDB118" s="74" t="s">
        <v>112</v>
      </c>
      <c r="PDC118" s="70" t="str">
        <f>+VLOOKUP(PDD118,[4]FCSTSDV!$C$2:$T$20000,18,0)</f>
        <v>OLD) C-PAD</v>
      </c>
      <c r="PDD118" s="74" t="s">
        <v>112</v>
      </c>
      <c r="PDE118" s="70" t="str">
        <f>+VLOOKUP(PDF118,[4]FCSTSDV!$C$2:$T$20000,18,0)</f>
        <v>OLD) C-PAD</v>
      </c>
      <c r="PDF118" s="74" t="s">
        <v>112</v>
      </c>
      <c r="PDG118" s="70" t="str">
        <f>+VLOOKUP(PDH118,[4]FCSTSDV!$C$2:$T$20000,18,0)</f>
        <v>OLD) C-PAD</v>
      </c>
      <c r="PDH118" s="74" t="s">
        <v>112</v>
      </c>
      <c r="PDI118" s="70" t="str">
        <f>+VLOOKUP(PDJ118,[4]FCSTSDV!$C$2:$T$20000,18,0)</f>
        <v>OLD) C-PAD</v>
      </c>
      <c r="PDJ118" s="74" t="s">
        <v>112</v>
      </c>
      <c r="PDK118" s="70" t="str">
        <f>+VLOOKUP(PDL118,[4]FCSTSDV!$C$2:$T$20000,18,0)</f>
        <v>OLD) C-PAD</v>
      </c>
      <c r="PDL118" s="74" t="s">
        <v>112</v>
      </c>
      <c r="PDM118" s="70" t="str">
        <f>+VLOOKUP(PDN118,[4]FCSTSDV!$C$2:$T$20000,18,0)</f>
        <v>OLD) C-PAD</v>
      </c>
      <c r="PDN118" s="74" t="s">
        <v>112</v>
      </c>
      <c r="PDO118" s="70" t="str">
        <f>+VLOOKUP(PDP118,[4]FCSTSDV!$C$2:$T$20000,18,0)</f>
        <v>OLD) C-PAD</v>
      </c>
      <c r="PDP118" s="74" t="s">
        <v>112</v>
      </c>
      <c r="PDQ118" s="70" t="str">
        <f>+VLOOKUP(PDR118,[4]FCSTSDV!$C$2:$T$20000,18,0)</f>
        <v>OLD) C-PAD</v>
      </c>
      <c r="PDR118" s="74" t="s">
        <v>112</v>
      </c>
      <c r="PDS118" s="70" t="str">
        <f>+VLOOKUP(PDT118,[4]FCSTSDV!$C$2:$T$20000,18,0)</f>
        <v>OLD) C-PAD</v>
      </c>
      <c r="PDT118" s="74" t="s">
        <v>112</v>
      </c>
      <c r="PDU118" s="70" t="str">
        <f>+VLOOKUP(PDV118,[4]FCSTSDV!$C$2:$T$20000,18,0)</f>
        <v>OLD) C-PAD</v>
      </c>
      <c r="PDV118" s="74" t="s">
        <v>112</v>
      </c>
      <c r="PDW118" s="70" t="str">
        <f>+VLOOKUP(PDX118,[4]FCSTSDV!$C$2:$T$20000,18,0)</f>
        <v>OLD) C-PAD</v>
      </c>
      <c r="PDX118" s="74" t="s">
        <v>112</v>
      </c>
      <c r="PDY118" s="70" t="str">
        <f>+VLOOKUP(PDZ118,[4]FCSTSDV!$C$2:$T$20000,18,0)</f>
        <v>OLD) C-PAD</v>
      </c>
      <c r="PDZ118" s="74" t="s">
        <v>112</v>
      </c>
      <c r="PEA118" s="70" t="str">
        <f>+VLOOKUP(PEB118,[4]FCSTSDV!$C$2:$T$20000,18,0)</f>
        <v>OLD) C-PAD</v>
      </c>
      <c r="PEB118" s="74" t="s">
        <v>112</v>
      </c>
      <c r="PEC118" s="70" t="str">
        <f>+VLOOKUP(PED118,[4]FCSTSDV!$C$2:$T$20000,18,0)</f>
        <v>OLD) C-PAD</v>
      </c>
      <c r="PED118" s="74" t="s">
        <v>112</v>
      </c>
      <c r="PEE118" s="70" t="str">
        <f>+VLOOKUP(PEF118,[4]FCSTSDV!$C$2:$T$20000,18,0)</f>
        <v>OLD) C-PAD</v>
      </c>
      <c r="PEF118" s="74" t="s">
        <v>112</v>
      </c>
      <c r="PEG118" s="70" t="str">
        <f>+VLOOKUP(PEH118,[4]FCSTSDV!$C$2:$T$20000,18,0)</f>
        <v>OLD) C-PAD</v>
      </c>
      <c r="PEH118" s="74" t="s">
        <v>112</v>
      </c>
      <c r="PEI118" s="70" t="str">
        <f>+VLOOKUP(PEJ118,[4]FCSTSDV!$C$2:$T$20000,18,0)</f>
        <v>OLD) C-PAD</v>
      </c>
      <c r="PEJ118" s="74" t="s">
        <v>112</v>
      </c>
      <c r="PEK118" s="70" t="str">
        <f>+VLOOKUP(PEL118,[4]FCSTSDV!$C$2:$T$20000,18,0)</f>
        <v>OLD) C-PAD</v>
      </c>
      <c r="PEL118" s="74" t="s">
        <v>112</v>
      </c>
      <c r="PEM118" s="70" t="str">
        <f>+VLOOKUP(PEN118,[4]FCSTSDV!$C$2:$T$20000,18,0)</f>
        <v>OLD) C-PAD</v>
      </c>
      <c r="PEN118" s="74" t="s">
        <v>112</v>
      </c>
      <c r="PEO118" s="70" t="str">
        <f>+VLOOKUP(PEP118,[4]FCSTSDV!$C$2:$T$20000,18,0)</f>
        <v>OLD) C-PAD</v>
      </c>
      <c r="PEP118" s="74" t="s">
        <v>112</v>
      </c>
      <c r="PEQ118" s="70" t="str">
        <f>+VLOOKUP(PER118,[4]FCSTSDV!$C$2:$T$20000,18,0)</f>
        <v>OLD) C-PAD</v>
      </c>
      <c r="PER118" s="74" t="s">
        <v>112</v>
      </c>
      <c r="PES118" s="70" t="str">
        <f>+VLOOKUP(PET118,[4]FCSTSDV!$C$2:$T$20000,18,0)</f>
        <v>OLD) C-PAD</v>
      </c>
      <c r="PET118" s="74" t="s">
        <v>112</v>
      </c>
      <c r="PEU118" s="70" t="str">
        <f>+VLOOKUP(PEV118,[4]FCSTSDV!$C$2:$T$20000,18,0)</f>
        <v>OLD) C-PAD</v>
      </c>
      <c r="PEV118" s="74" t="s">
        <v>112</v>
      </c>
      <c r="PEW118" s="70" t="str">
        <f>+VLOOKUP(PEX118,[4]FCSTSDV!$C$2:$T$20000,18,0)</f>
        <v>OLD) C-PAD</v>
      </c>
      <c r="PEX118" s="74" t="s">
        <v>112</v>
      </c>
      <c r="PEY118" s="70" t="str">
        <f>+VLOOKUP(PEZ118,[4]FCSTSDV!$C$2:$T$20000,18,0)</f>
        <v>OLD) C-PAD</v>
      </c>
      <c r="PEZ118" s="74" t="s">
        <v>112</v>
      </c>
      <c r="PFA118" s="70" t="str">
        <f>+VLOOKUP(PFB118,[4]FCSTSDV!$C$2:$T$20000,18,0)</f>
        <v>OLD) C-PAD</v>
      </c>
      <c r="PFB118" s="74" t="s">
        <v>112</v>
      </c>
      <c r="PFC118" s="70" t="str">
        <f>+VLOOKUP(PFD118,[4]FCSTSDV!$C$2:$T$20000,18,0)</f>
        <v>OLD) C-PAD</v>
      </c>
      <c r="PFD118" s="74" t="s">
        <v>112</v>
      </c>
      <c r="PFE118" s="70" t="str">
        <f>+VLOOKUP(PFF118,[4]FCSTSDV!$C$2:$T$20000,18,0)</f>
        <v>OLD) C-PAD</v>
      </c>
      <c r="PFF118" s="74" t="s">
        <v>112</v>
      </c>
      <c r="PFG118" s="70" t="str">
        <f>+VLOOKUP(PFH118,[4]FCSTSDV!$C$2:$T$20000,18,0)</f>
        <v>OLD) C-PAD</v>
      </c>
      <c r="PFH118" s="74" t="s">
        <v>112</v>
      </c>
      <c r="PFI118" s="70" t="str">
        <f>+VLOOKUP(PFJ118,[4]FCSTSDV!$C$2:$T$20000,18,0)</f>
        <v>OLD) C-PAD</v>
      </c>
      <c r="PFJ118" s="74" t="s">
        <v>112</v>
      </c>
      <c r="PFK118" s="70" t="str">
        <f>+VLOOKUP(PFL118,[4]FCSTSDV!$C$2:$T$20000,18,0)</f>
        <v>OLD) C-PAD</v>
      </c>
      <c r="PFL118" s="74" t="s">
        <v>112</v>
      </c>
      <c r="PFM118" s="70" t="str">
        <f>+VLOOKUP(PFN118,[4]FCSTSDV!$C$2:$T$20000,18,0)</f>
        <v>OLD) C-PAD</v>
      </c>
      <c r="PFN118" s="74" t="s">
        <v>112</v>
      </c>
      <c r="PFO118" s="70" t="str">
        <f>+VLOOKUP(PFP118,[4]FCSTSDV!$C$2:$T$20000,18,0)</f>
        <v>OLD) C-PAD</v>
      </c>
      <c r="PFP118" s="74" t="s">
        <v>112</v>
      </c>
      <c r="PFQ118" s="70" t="str">
        <f>+VLOOKUP(PFR118,[4]FCSTSDV!$C$2:$T$20000,18,0)</f>
        <v>OLD) C-PAD</v>
      </c>
      <c r="PFR118" s="74" t="s">
        <v>112</v>
      </c>
      <c r="PFS118" s="70" t="str">
        <f>+VLOOKUP(PFT118,[4]FCSTSDV!$C$2:$T$20000,18,0)</f>
        <v>OLD) C-PAD</v>
      </c>
      <c r="PFT118" s="74" t="s">
        <v>112</v>
      </c>
      <c r="PFU118" s="70" t="str">
        <f>+VLOOKUP(PFV118,[4]FCSTSDV!$C$2:$T$20000,18,0)</f>
        <v>OLD) C-PAD</v>
      </c>
      <c r="PFV118" s="74" t="s">
        <v>112</v>
      </c>
      <c r="PFW118" s="70" t="str">
        <f>+VLOOKUP(PFX118,[4]FCSTSDV!$C$2:$T$20000,18,0)</f>
        <v>OLD) C-PAD</v>
      </c>
      <c r="PFX118" s="74" t="s">
        <v>112</v>
      </c>
      <c r="PFY118" s="70" t="str">
        <f>+VLOOKUP(PFZ118,[4]FCSTSDV!$C$2:$T$20000,18,0)</f>
        <v>OLD) C-PAD</v>
      </c>
      <c r="PFZ118" s="74" t="s">
        <v>112</v>
      </c>
      <c r="PGA118" s="70" t="str">
        <f>+VLOOKUP(PGB118,[4]FCSTSDV!$C$2:$T$20000,18,0)</f>
        <v>OLD) C-PAD</v>
      </c>
      <c r="PGB118" s="74" t="s">
        <v>112</v>
      </c>
      <c r="PGC118" s="70" t="str">
        <f>+VLOOKUP(PGD118,[4]FCSTSDV!$C$2:$T$20000,18,0)</f>
        <v>OLD) C-PAD</v>
      </c>
      <c r="PGD118" s="74" t="s">
        <v>112</v>
      </c>
      <c r="PGE118" s="70" t="str">
        <f>+VLOOKUP(PGF118,[4]FCSTSDV!$C$2:$T$20000,18,0)</f>
        <v>OLD) C-PAD</v>
      </c>
      <c r="PGF118" s="74" t="s">
        <v>112</v>
      </c>
      <c r="PGG118" s="70" t="str">
        <f>+VLOOKUP(PGH118,[4]FCSTSDV!$C$2:$T$20000,18,0)</f>
        <v>OLD) C-PAD</v>
      </c>
      <c r="PGH118" s="74" t="s">
        <v>112</v>
      </c>
      <c r="PGI118" s="70" t="str">
        <f>+VLOOKUP(PGJ118,[4]FCSTSDV!$C$2:$T$20000,18,0)</f>
        <v>OLD) C-PAD</v>
      </c>
      <c r="PGJ118" s="74" t="s">
        <v>112</v>
      </c>
      <c r="PGK118" s="70" t="str">
        <f>+VLOOKUP(PGL118,[4]FCSTSDV!$C$2:$T$20000,18,0)</f>
        <v>OLD) C-PAD</v>
      </c>
      <c r="PGL118" s="74" t="s">
        <v>112</v>
      </c>
      <c r="PGM118" s="70" t="str">
        <f>+VLOOKUP(PGN118,[4]FCSTSDV!$C$2:$T$20000,18,0)</f>
        <v>OLD) C-PAD</v>
      </c>
      <c r="PGN118" s="74" t="s">
        <v>112</v>
      </c>
      <c r="PGO118" s="70" t="str">
        <f>+VLOOKUP(PGP118,[4]FCSTSDV!$C$2:$T$20000,18,0)</f>
        <v>OLD) C-PAD</v>
      </c>
      <c r="PGP118" s="74" t="s">
        <v>112</v>
      </c>
      <c r="PGQ118" s="70" t="str">
        <f>+VLOOKUP(PGR118,[4]FCSTSDV!$C$2:$T$20000,18,0)</f>
        <v>OLD) C-PAD</v>
      </c>
      <c r="PGR118" s="74" t="s">
        <v>112</v>
      </c>
      <c r="PGS118" s="70" t="str">
        <f>+VLOOKUP(PGT118,[4]FCSTSDV!$C$2:$T$20000,18,0)</f>
        <v>OLD) C-PAD</v>
      </c>
      <c r="PGT118" s="74" t="s">
        <v>112</v>
      </c>
      <c r="PGU118" s="70" t="str">
        <f>+VLOOKUP(PGV118,[4]FCSTSDV!$C$2:$T$20000,18,0)</f>
        <v>OLD) C-PAD</v>
      </c>
      <c r="PGV118" s="74" t="s">
        <v>112</v>
      </c>
      <c r="PGW118" s="70" t="str">
        <f>+VLOOKUP(PGX118,[4]FCSTSDV!$C$2:$T$20000,18,0)</f>
        <v>OLD) C-PAD</v>
      </c>
      <c r="PGX118" s="74" t="s">
        <v>112</v>
      </c>
      <c r="PGY118" s="70" t="str">
        <f>+VLOOKUP(PGZ118,[4]FCSTSDV!$C$2:$T$20000,18,0)</f>
        <v>OLD) C-PAD</v>
      </c>
      <c r="PGZ118" s="74" t="s">
        <v>112</v>
      </c>
      <c r="PHA118" s="70" t="str">
        <f>+VLOOKUP(PHB118,[4]FCSTSDV!$C$2:$T$20000,18,0)</f>
        <v>OLD) C-PAD</v>
      </c>
      <c r="PHB118" s="74" t="s">
        <v>112</v>
      </c>
      <c r="PHC118" s="70" t="str">
        <f>+VLOOKUP(PHD118,[4]FCSTSDV!$C$2:$T$20000,18,0)</f>
        <v>OLD) C-PAD</v>
      </c>
      <c r="PHD118" s="74" t="s">
        <v>112</v>
      </c>
      <c r="PHE118" s="70" t="str">
        <f>+VLOOKUP(PHF118,[4]FCSTSDV!$C$2:$T$20000,18,0)</f>
        <v>OLD) C-PAD</v>
      </c>
      <c r="PHF118" s="74" t="s">
        <v>112</v>
      </c>
      <c r="PHG118" s="70" t="str">
        <f>+VLOOKUP(PHH118,[4]FCSTSDV!$C$2:$T$20000,18,0)</f>
        <v>OLD) C-PAD</v>
      </c>
      <c r="PHH118" s="74" t="s">
        <v>112</v>
      </c>
      <c r="PHI118" s="70" t="str">
        <f>+VLOOKUP(PHJ118,[4]FCSTSDV!$C$2:$T$20000,18,0)</f>
        <v>OLD) C-PAD</v>
      </c>
      <c r="PHJ118" s="74" t="s">
        <v>112</v>
      </c>
      <c r="PHK118" s="70" t="str">
        <f>+VLOOKUP(PHL118,[4]FCSTSDV!$C$2:$T$20000,18,0)</f>
        <v>OLD) C-PAD</v>
      </c>
      <c r="PHL118" s="74" t="s">
        <v>112</v>
      </c>
      <c r="PHM118" s="70" t="str">
        <f>+VLOOKUP(PHN118,[4]FCSTSDV!$C$2:$T$20000,18,0)</f>
        <v>OLD) C-PAD</v>
      </c>
      <c r="PHN118" s="74" t="s">
        <v>112</v>
      </c>
      <c r="PHO118" s="70" t="str">
        <f>+VLOOKUP(PHP118,[4]FCSTSDV!$C$2:$T$20000,18,0)</f>
        <v>OLD) C-PAD</v>
      </c>
      <c r="PHP118" s="74" t="s">
        <v>112</v>
      </c>
      <c r="PHQ118" s="70" t="str">
        <f>+VLOOKUP(PHR118,[4]FCSTSDV!$C$2:$T$20000,18,0)</f>
        <v>OLD) C-PAD</v>
      </c>
      <c r="PHR118" s="74" t="s">
        <v>112</v>
      </c>
      <c r="PHS118" s="70" t="str">
        <f>+VLOOKUP(PHT118,[4]FCSTSDV!$C$2:$T$20000,18,0)</f>
        <v>OLD) C-PAD</v>
      </c>
      <c r="PHT118" s="74" t="s">
        <v>112</v>
      </c>
      <c r="PHU118" s="70" t="str">
        <f>+VLOOKUP(PHV118,[4]FCSTSDV!$C$2:$T$20000,18,0)</f>
        <v>OLD) C-PAD</v>
      </c>
      <c r="PHV118" s="74" t="s">
        <v>112</v>
      </c>
      <c r="PHW118" s="70" t="str">
        <f>+VLOOKUP(PHX118,[4]FCSTSDV!$C$2:$T$20000,18,0)</f>
        <v>OLD) C-PAD</v>
      </c>
      <c r="PHX118" s="74" t="s">
        <v>112</v>
      </c>
      <c r="PHY118" s="70" t="str">
        <f>+VLOOKUP(PHZ118,[4]FCSTSDV!$C$2:$T$20000,18,0)</f>
        <v>OLD) C-PAD</v>
      </c>
      <c r="PHZ118" s="74" t="s">
        <v>112</v>
      </c>
      <c r="PIA118" s="70" t="str">
        <f>+VLOOKUP(PIB118,[4]FCSTSDV!$C$2:$T$20000,18,0)</f>
        <v>OLD) C-PAD</v>
      </c>
      <c r="PIB118" s="74" t="s">
        <v>112</v>
      </c>
      <c r="PIC118" s="70" t="str">
        <f>+VLOOKUP(PID118,[4]FCSTSDV!$C$2:$T$20000,18,0)</f>
        <v>OLD) C-PAD</v>
      </c>
      <c r="PID118" s="74" t="s">
        <v>112</v>
      </c>
      <c r="PIE118" s="70" t="str">
        <f>+VLOOKUP(PIF118,[4]FCSTSDV!$C$2:$T$20000,18,0)</f>
        <v>OLD) C-PAD</v>
      </c>
      <c r="PIF118" s="74" t="s">
        <v>112</v>
      </c>
      <c r="PIG118" s="70" t="str">
        <f>+VLOOKUP(PIH118,[4]FCSTSDV!$C$2:$T$20000,18,0)</f>
        <v>OLD) C-PAD</v>
      </c>
      <c r="PIH118" s="74" t="s">
        <v>112</v>
      </c>
      <c r="PII118" s="70" t="str">
        <f>+VLOOKUP(PIJ118,[4]FCSTSDV!$C$2:$T$20000,18,0)</f>
        <v>OLD) C-PAD</v>
      </c>
      <c r="PIJ118" s="74" t="s">
        <v>112</v>
      </c>
      <c r="PIK118" s="70" t="str">
        <f>+VLOOKUP(PIL118,[4]FCSTSDV!$C$2:$T$20000,18,0)</f>
        <v>OLD) C-PAD</v>
      </c>
      <c r="PIL118" s="74" t="s">
        <v>112</v>
      </c>
      <c r="PIM118" s="70" t="str">
        <f>+VLOOKUP(PIN118,[4]FCSTSDV!$C$2:$T$20000,18,0)</f>
        <v>OLD) C-PAD</v>
      </c>
      <c r="PIN118" s="74" t="s">
        <v>112</v>
      </c>
      <c r="PIO118" s="70" t="str">
        <f>+VLOOKUP(PIP118,[4]FCSTSDV!$C$2:$T$20000,18,0)</f>
        <v>OLD) C-PAD</v>
      </c>
      <c r="PIP118" s="74" t="s">
        <v>112</v>
      </c>
      <c r="PIQ118" s="70" t="str">
        <f>+VLOOKUP(PIR118,[4]FCSTSDV!$C$2:$T$20000,18,0)</f>
        <v>OLD) C-PAD</v>
      </c>
      <c r="PIR118" s="74" t="s">
        <v>112</v>
      </c>
      <c r="PIS118" s="70" t="str">
        <f>+VLOOKUP(PIT118,[4]FCSTSDV!$C$2:$T$20000,18,0)</f>
        <v>OLD) C-PAD</v>
      </c>
      <c r="PIT118" s="74" t="s">
        <v>112</v>
      </c>
      <c r="PIU118" s="70" t="str">
        <f>+VLOOKUP(PIV118,[4]FCSTSDV!$C$2:$T$20000,18,0)</f>
        <v>OLD) C-PAD</v>
      </c>
      <c r="PIV118" s="74" t="s">
        <v>112</v>
      </c>
      <c r="PIW118" s="70" t="str">
        <f>+VLOOKUP(PIX118,[4]FCSTSDV!$C$2:$T$20000,18,0)</f>
        <v>OLD) C-PAD</v>
      </c>
      <c r="PIX118" s="74" t="s">
        <v>112</v>
      </c>
      <c r="PIY118" s="70" t="str">
        <f>+VLOOKUP(PIZ118,[4]FCSTSDV!$C$2:$T$20000,18,0)</f>
        <v>OLD) C-PAD</v>
      </c>
      <c r="PIZ118" s="74" t="s">
        <v>112</v>
      </c>
      <c r="PJA118" s="70" t="str">
        <f>+VLOOKUP(PJB118,[4]FCSTSDV!$C$2:$T$20000,18,0)</f>
        <v>OLD) C-PAD</v>
      </c>
      <c r="PJB118" s="74" t="s">
        <v>112</v>
      </c>
      <c r="PJC118" s="70" t="str">
        <f>+VLOOKUP(PJD118,[4]FCSTSDV!$C$2:$T$20000,18,0)</f>
        <v>OLD) C-PAD</v>
      </c>
      <c r="PJD118" s="74" t="s">
        <v>112</v>
      </c>
      <c r="PJE118" s="70" t="str">
        <f>+VLOOKUP(PJF118,[4]FCSTSDV!$C$2:$T$20000,18,0)</f>
        <v>OLD) C-PAD</v>
      </c>
      <c r="PJF118" s="74" t="s">
        <v>112</v>
      </c>
      <c r="PJG118" s="70" t="str">
        <f>+VLOOKUP(PJH118,[4]FCSTSDV!$C$2:$T$20000,18,0)</f>
        <v>OLD) C-PAD</v>
      </c>
      <c r="PJH118" s="74" t="s">
        <v>112</v>
      </c>
      <c r="PJI118" s="70" t="str">
        <f>+VLOOKUP(PJJ118,[4]FCSTSDV!$C$2:$T$20000,18,0)</f>
        <v>OLD) C-PAD</v>
      </c>
      <c r="PJJ118" s="74" t="s">
        <v>112</v>
      </c>
      <c r="PJK118" s="70" t="str">
        <f>+VLOOKUP(PJL118,[4]FCSTSDV!$C$2:$T$20000,18,0)</f>
        <v>OLD) C-PAD</v>
      </c>
      <c r="PJL118" s="74" t="s">
        <v>112</v>
      </c>
      <c r="PJM118" s="70" t="str">
        <f>+VLOOKUP(PJN118,[4]FCSTSDV!$C$2:$T$20000,18,0)</f>
        <v>OLD) C-PAD</v>
      </c>
      <c r="PJN118" s="74" t="s">
        <v>112</v>
      </c>
      <c r="PJO118" s="70" t="str">
        <f>+VLOOKUP(PJP118,[4]FCSTSDV!$C$2:$T$20000,18,0)</f>
        <v>OLD) C-PAD</v>
      </c>
      <c r="PJP118" s="74" t="s">
        <v>112</v>
      </c>
      <c r="PJQ118" s="70" t="str">
        <f>+VLOOKUP(PJR118,[4]FCSTSDV!$C$2:$T$20000,18,0)</f>
        <v>OLD) C-PAD</v>
      </c>
      <c r="PJR118" s="74" t="s">
        <v>112</v>
      </c>
      <c r="PJS118" s="70" t="str">
        <f>+VLOOKUP(PJT118,[4]FCSTSDV!$C$2:$T$20000,18,0)</f>
        <v>OLD) C-PAD</v>
      </c>
      <c r="PJT118" s="74" t="s">
        <v>112</v>
      </c>
      <c r="PJU118" s="70" t="str">
        <f>+VLOOKUP(PJV118,[4]FCSTSDV!$C$2:$T$20000,18,0)</f>
        <v>OLD) C-PAD</v>
      </c>
      <c r="PJV118" s="74" t="s">
        <v>112</v>
      </c>
      <c r="PJW118" s="70" t="str">
        <f>+VLOOKUP(PJX118,[4]FCSTSDV!$C$2:$T$20000,18,0)</f>
        <v>OLD) C-PAD</v>
      </c>
      <c r="PJX118" s="74" t="s">
        <v>112</v>
      </c>
      <c r="PJY118" s="70" t="str">
        <f>+VLOOKUP(PJZ118,[4]FCSTSDV!$C$2:$T$20000,18,0)</f>
        <v>OLD) C-PAD</v>
      </c>
      <c r="PJZ118" s="74" t="s">
        <v>112</v>
      </c>
      <c r="PKA118" s="70" t="str">
        <f>+VLOOKUP(PKB118,[4]FCSTSDV!$C$2:$T$20000,18,0)</f>
        <v>OLD) C-PAD</v>
      </c>
      <c r="PKB118" s="74" t="s">
        <v>112</v>
      </c>
      <c r="PKC118" s="70" t="str">
        <f>+VLOOKUP(PKD118,[4]FCSTSDV!$C$2:$T$20000,18,0)</f>
        <v>OLD) C-PAD</v>
      </c>
      <c r="PKD118" s="74" t="s">
        <v>112</v>
      </c>
      <c r="PKE118" s="70" t="str">
        <f>+VLOOKUP(PKF118,[4]FCSTSDV!$C$2:$T$20000,18,0)</f>
        <v>OLD) C-PAD</v>
      </c>
      <c r="PKF118" s="74" t="s">
        <v>112</v>
      </c>
      <c r="PKG118" s="70" t="str">
        <f>+VLOOKUP(PKH118,[4]FCSTSDV!$C$2:$T$20000,18,0)</f>
        <v>OLD) C-PAD</v>
      </c>
      <c r="PKH118" s="74" t="s">
        <v>112</v>
      </c>
      <c r="PKI118" s="70" t="str">
        <f>+VLOOKUP(PKJ118,[4]FCSTSDV!$C$2:$T$20000,18,0)</f>
        <v>OLD) C-PAD</v>
      </c>
      <c r="PKJ118" s="74" t="s">
        <v>112</v>
      </c>
      <c r="PKK118" s="70" t="str">
        <f>+VLOOKUP(PKL118,[4]FCSTSDV!$C$2:$T$20000,18,0)</f>
        <v>OLD) C-PAD</v>
      </c>
      <c r="PKL118" s="74" t="s">
        <v>112</v>
      </c>
      <c r="PKM118" s="70" t="str">
        <f>+VLOOKUP(PKN118,[4]FCSTSDV!$C$2:$T$20000,18,0)</f>
        <v>OLD) C-PAD</v>
      </c>
      <c r="PKN118" s="74" t="s">
        <v>112</v>
      </c>
      <c r="PKO118" s="70" t="str">
        <f>+VLOOKUP(PKP118,[4]FCSTSDV!$C$2:$T$20000,18,0)</f>
        <v>OLD) C-PAD</v>
      </c>
      <c r="PKP118" s="74" t="s">
        <v>112</v>
      </c>
      <c r="PKQ118" s="70" t="str">
        <f>+VLOOKUP(PKR118,[4]FCSTSDV!$C$2:$T$20000,18,0)</f>
        <v>OLD) C-PAD</v>
      </c>
      <c r="PKR118" s="74" t="s">
        <v>112</v>
      </c>
      <c r="PKS118" s="70" t="str">
        <f>+VLOOKUP(PKT118,[4]FCSTSDV!$C$2:$T$20000,18,0)</f>
        <v>OLD) C-PAD</v>
      </c>
      <c r="PKT118" s="74" t="s">
        <v>112</v>
      </c>
      <c r="PKU118" s="70" t="str">
        <f>+VLOOKUP(PKV118,[4]FCSTSDV!$C$2:$T$20000,18,0)</f>
        <v>OLD) C-PAD</v>
      </c>
      <c r="PKV118" s="74" t="s">
        <v>112</v>
      </c>
      <c r="PKW118" s="70" t="str">
        <f>+VLOOKUP(PKX118,[4]FCSTSDV!$C$2:$T$20000,18,0)</f>
        <v>OLD) C-PAD</v>
      </c>
      <c r="PKX118" s="74" t="s">
        <v>112</v>
      </c>
      <c r="PKY118" s="70" t="str">
        <f>+VLOOKUP(PKZ118,[4]FCSTSDV!$C$2:$T$20000,18,0)</f>
        <v>OLD) C-PAD</v>
      </c>
      <c r="PKZ118" s="74" t="s">
        <v>112</v>
      </c>
      <c r="PLA118" s="70" t="str">
        <f>+VLOOKUP(PLB118,[4]FCSTSDV!$C$2:$T$20000,18,0)</f>
        <v>OLD) C-PAD</v>
      </c>
      <c r="PLB118" s="74" t="s">
        <v>112</v>
      </c>
      <c r="PLC118" s="70" t="str">
        <f>+VLOOKUP(PLD118,[4]FCSTSDV!$C$2:$T$20000,18,0)</f>
        <v>OLD) C-PAD</v>
      </c>
      <c r="PLD118" s="74" t="s">
        <v>112</v>
      </c>
      <c r="PLE118" s="70" t="str">
        <f>+VLOOKUP(PLF118,[4]FCSTSDV!$C$2:$T$20000,18,0)</f>
        <v>OLD) C-PAD</v>
      </c>
      <c r="PLF118" s="74" t="s">
        <v>112</v>
      </c>
      <c r="PLG118" s="70" t="str">
        <f>+VLOOKUP(PLH118,[4]FCSTSDV!$C$2:$T$20000,18,0)</f>
        <v>OLD) C-PAD</v>
      </c>
      <c r="PLH118" s="74" t="s">
        <v>112</v>
      </c>
      <c r="PLI118" s="70" t="str">
        <f>+VLOOKUP(PLJ118,[4]FCSTSDV!$C$2:$T$20000,18,0)</f>
        <v>OLD) C-PAD</v>
      </c>
      <c r="PLJ118" s="74" t="s">
        <v>112</v>
      </c>
      <c r="PLK118" s="70" t="str">
        <f>+VLOOKUP(PLL118,[4]FCSTSDV!$C$2:$T$20000,18,0)</f>
        <v>OLD) C-PAD</v>
      </c>
      <c r="PLL118" s="74" t="s">
        <v>112</v>
      </c>
      <c r="PLM118" s="70" t="str">
        <f>+VLOOKUP(PLN118,[4]FCSTSDV!$C$2:$T$20000,18,0)</f>
        <v>OLD) C-PAD</v>
      </c>
      <c r="PLN118" s="74" t="s">
        <v>112</v>
      </c>
      <c r="PLO118" s="70" t="str">
        <f>+VLOOKUP(PLP118,[4]FCSTSDV!$C$2:$T$20000,18,0)</f>
        <v>OLD) C-PAD</v>
      </c>
      <c r="PLP118" s="74" t="s">
        <v>112</v>
      </c>
      <c r="PLQ118" s="70" t="str">
        <f>+VLOOKUP(PLR118,[4]FCSTSDV!$C$2:$T$20000,18,0)</f>
        <v>OLD) C-PAD</v>
      </c>
      <c r="PLR118" s="74" t="s">
        <v>112</v>
      </c>
      <c r="PLS118" s="70" t="str">
        <f>+VLOOKUP(PLT118,[4]FCSTSDV!$C$2:$T$20000,18,0)</f>
        <v>OLD) C-PAD</v>
      </c>
      <c r="PLT118" s="74" t="s">
        <v>112</v>
      </c>
      <c r="PLU118" s="70" t="str">
        <f>+VLOOKUP(PLV118,[4]FCSTSDV!$C$2:$T$20000,18,0)</f>
        <v>OLD) C-PAD</v>
      </c>
      <c r="PLV118" s="74" t="s">
        <v>112</v>
      </c>
      <c r="PLW118" s="70" t="str">
        <f>+VLOOKUP(PLX118,[4]FCSTSDV!$C$2:$T$20000,18,0)</f>
        <v>OLD) C-PAD</v>
      </c>
      <c r="PLX118" s="74" t="s">
        <v>112</v>
      </c>
      <c r="PLY118" s="70" t="str">
        <f>+VLOOKUP(PLZ118,[4]FCSTSDV!$C$2:$T$20000,18,0)</f>
        <v>OLD) C-PAD</v>
      </c>
      <c r="PLZ118" s="74" t="s">
        <v>112</v>
      </c>
      <c r="PMA118" s="70" t="str">
        <f>+VLOOKUP(PMB118,[4]FCSTSDV!$C$2:$T$20000,18,0)</f>
        <v>OLD) C-PAD</v>
      </c>
      <c r="PMB118" s="74" t="s">
        <v>112</v>
      </c>
      <c r="PMC118" s="70" t="str">
        <f>+VLOOKUP(PMD118,[4]FCSTSDV!$C$2:$T$20000,18,0)</f>
        <v>OLD) C-PAD</v>
      </c>
      <c r="PMD118" s="74" t="s">
        <v>112</v>
      </c>
      <c r="PME118" s="70" t="str">
        <f>+VLOOKUP(PMF118,[4]FCSTSDV!$C$2:$T$20000,18,0)</f>
        <v>OLD) C-PAD</v>
      </c>
      <c r="PMF118" s="74" t="s">
        <v>112</v>
      </c>
      <c r="PMG118" s="70" t="str">
        <f>+VLOOKUP(PMH118,[4]FCSTSDV!$C$2:$T$20000,18,0)</f>
        <v>OLD) C-PAD</v>
      </c>
      <c r="PMH118" s="74" t="s">
        <v>112</v>
      </c>
      <c r="PMI118" s="70" t="str">
        <f>+VLOOKUP(PMJ118,[4]FCSTSDV!$C$2:$T$20000,18,0)</f>
        <v>OLD) C-PAD</v>
      </c>
      <c r="PMJ118" s="74" t="s">
        <v>112</v>
      </c>
      <c r="PMK118" s="70" t="str">
        <f>+VLOOKUP(PML118,[4]FCSTSDV!$C$2:$T$20000,18,0)</f>
        <v>OLD) C-PAD</v>
      </c>
      <c r="PML118" s="74" t="s">
        <v>112</v>
      </c>
      <c r="PMM118" s="70" t="str">
        <f>+VLOOKUP(PMN118,[4]FCSTSDV!$C$2:$T$20000,18,0)</f>
        <v>OLD) C-PAD</v>
      </c>
      <c r="PMN118" s="74" t="s">
        <v>112</v>
      </c>
      <c r="PMO118" s="70" t="str">
        <f>+VLOOKUP(PMP118,[4]FCSTSDV!$C$2:$T$20000,18,0)</f>
        <v>OLD) C-PAD</v>
      </c>
      <c r="PMP118" s="74" t="s">
        <v>112</v>
      </c>
      <c r="PMQ118" s="70" t="str">
        <f>+VLOOKUP(PMR118,[4]FCSTSDV!$C$2:$T$20000,18,0)</f>
        <v>OLD) C-PAD</v>
      </c>
      <c r="PMR118" s="74" t="s">
        <v>112</v>
      </c>
      <c r="PMS118" s="70" t="str">
        <f>+VLOOKUP(PMT118,[4]FCSTSDV!$C$2:$T$20000,18,0)</f>
        <v>OLD) C-PAD</v>
      </c>
      <c r="PMT118" s="74" t="s">
        <v>112</v>
      </c>
      <c r="PMU118" s="70" t="str">
        <f>+VLOOKUP(PMV118,[4]FCSTSDV!$C$2:$T$20000,18,0)</f>
        <v>OLD) C-PAD</v>
      </c>
      <c r="PMV118" s="74" t="s">
        <v>112</v>
      </c>
      <c r="PMW118" s="70" t="str">
        <f>+VLOOKUP(PMX118,[4]FCSTSDV!$C$2:$T$20000,18,0)</f>
        <v>OLD) C-PAD</v>
      </c>
      <c r="PMX118" s="74" t="s">
        <v>112</v>
      </c>
      <c r="PMY118" s="70" t="str">
        <f>+VLOOKUP(PMZ118,[4]FCSTSDV!$C$2:$T$20000,18,0)</f>
        <v>OLD) C-PAD</v>
      </c>
      <c r="PMZ118" s="74" t="s">
        <v>112</v>
      </c>
      <c r="PNA118" s="70" t="str">
        <f>+VLOOKUP(PNB118,[4]FCSTSDV!$C$2:$T$20000,18,0)</f>
        <v>OLD) C-PAD</v>
      </c>
      <c r="PNB118" s="74" t="s">
        <v>112</v>
      </c>
      <c r="PNC118" s="70" t="str">
        <f>+VLOOKUP(PND118,[4]FCSTSDV!$C$2:$T$20000,18,0)</f>
        <v>OLD) C-PAD</v>
      </c>
      <c r="PND118" s="74" t="s">
        <v>112</v>
      </c>
      <c r="PNE118" s="70" t="str">
        <f>+VLOOKUP(PNF118,[4]FCSTSDV!$C$2:$T$20000,18,0)</f>
        <v>OLD) C-PAD</v>
      </c>
      <c r="PNF118" s="74" t="s">
        <v>112</v>
      </c>
      <c r="PNG118" s="70" t="str">
        <f>+VLOOKUP(PNH118,[4]FCSTSDV!$C$2:$T$20000,18,0)</f>
        <v>OLD) C-PAD</v>
      </c>
      <c r="PNH118" s="74" t="s">
        <v>112</v>
      </c>
      <c r="PNI118" s="70" t="str">
        <f>+VLOOKUP(PNJ118,[4]FCSTSDV!$C$2:$T$20000,18,0)</f>
        <v>OLD) C-PAD</v>
      </c>
      <c r="PNJ118" s="74" t="s">
        <v>112</v>
      </c>
      <c r="PNK118" s="70" t="str">
        <f>+VLOOKUP(PNL118,[4]FCSTSDV!$C$2:$T$20000,18,0)</f>
        <v>OLD) C-PAD</v>
      </c>
      <c r="PNL118" s="74" t="s">
        <v>112</v>
      </c>
      <c r="PNM118" s="70" t="str">
        <f>+VLOOKUP(PNN118,[4]FCSTSDV!$C$2:$T$20000,18,0)</f>
        <v>OLD) C-PAD</v>
      </c>
      <c r="PNN118" s="74" t="s">
        <v>112</v>
      </c>
      <c r="PNO118" s="70" t="str">
        <f>+VLOOKUP(PNP118,[4]FCSTSDV!$C$2:$T$20000,18,0)</f>
        <v>OLD) C-PAD</v>
      </c>
      <c r="PNP118" s="74" t="s">
        <v>112</v>
      </c>
      <c r="PNQ118" s="70" t="str">
        <f>+VLOOKUP(PNR118,[4]FCSTSDV!$C$2:$T$20000,18,0)</f>
        <v>OLD) C-PAD</v>
      </c>
      <c r="PNR118" s="74" t="s">
        <v>112</v>
      </c>
      <c r="PNS118" s="70" t="str">
        <f>+VLOOKUP(PNT118,[4]FCSTSDV!$C$2:$T$20000,18,0)</f>
        <v>OLD) C-PAD</v>
      </c>
      <c r="PNT118" s="74" t="s">
        <v>112</v>
      </c>
      <c r="PNU118" s="70" t="str">
        <f>+VLOOKUP(PNV118,[4]FCSTSDV!$C$2:$T$20000,18,0)</f>
        <v>OLD) C-PAD</v>
      </c>
      <c r="PNV118" s="74" t="s">
        <v>112</v>
      </c>
      <c r="PNW118" s="70" t="str">
        <f>+VLOOKUP(PNX118,[4]FCSTSDV!$C$2:$T$20000,18,0)</f>
        <v>OLD) C-PAD</v>
      </c>
      <c r="PNX118" s="74" t="s">
        <v>112</v>
      </c>
      <c r="PNY118" s="70" t="str">
        <f>+VLOOKUP(PNZ118,[4]FCSTSDV!$C$2:$T$20000,18,0)</f>
        <v>OLD) C-PAD</v>
      </c>
      <c r="PNZ118" s="74" t="s">
        <v>112</v>
      </c>
      <c r="POA118" s="70" t="str">
        <f>+VLOOKUP(POB118,[4]FCSTSDV!$C$2:$T$20000,18,0)</f>
        <v>OLD) C-PAD</v>
      </c>
      <c r="POB118" s="74" t="s">
        <v>112</v>
      </c>
      <c r="POC118" s="70" t="str">
        <f>+VLOOKUP(POD118,[4]FCSTSDV!$C$2:$T$20000,18,0)</f>
        <v>OLD) C-PAD</v>
      </c>
      <c r="POD118" s="74" t="s">
        <v>112</v>
      </c>
      <c r="POE118" s="70" t="str">
        <f>+VLOOKUP(POF118,[4]FCSTSDV!$C$2:$T$20000,18,0)</f>
        <v>OLD) C-PAD</v>
      </c>
      <c r="POF118" s="74" t="s">
        <v>112</v>
      </c>
      <c r="POG118" s="70" t="str">
        <f>+VLOOKUP(POH118,[4]FCSTSDV!$C$2:$T$20000,18,0)</f>
        <v>OLD) C-PAD</v>
      </c>
      <c r="POH118" s="74" t="s">
        <v>112</v>
      </c>
      <c r="POI118" s="70" t="str">
        <f>+VLOOKUP(POJ118,[4]FCSTSDV!$C$2:$T$20000,18,0)</f>
        <v>OLD) C-PAD</v>
      </c>
      <c r="POJ118" s="74" t="s">
        <v>112</v>
      </c>
      <c r="POK118" s="70" t="str">
        <f>+VLOOKUP(POL118,[4]FCSTSDV!$C$2:$T$20000,18,0)</f>
        <v>OLD) C-PAD</v>
      </c>
      <c r="POL118" s="74" t="s">
        <v>112</v>
      </c>
      <c r="POM118" s="70" t="str">
        <f>+VLOOKUP(PON118,[4]FCSTSDV!$C$2:$T$20000,18,0)</f>
        <v>OLD) C-PAD</v>
      </c>
      <c r="PON118" s="74" t="s">
        <v>112</v>
      </c>
      <c r="POO118" s="70" t="str">
        <f>+VLOOKUP(POP118,[4]FCSTSDV!$C$2:$T$20000,18,0)</f>
        <v>OLD) C-PAD</v>
      </c>
      <c r="POP118" s="74" t="s">
        <v>112</v>
      </c>
      <c r="POQ118" s="70" t="str">
        <f>+VLOOKUP(POR118,[4]FCSTSDV!$C$2:$T$20000,18,0)</f>
        <v>OLD) C-PAD</v>
      </c>
      <c r="POR118" s="74" t="s">
        <v>112</v>
      </c>
      <c r="POS118" s="70" t="str">
        <f>+VLOOKUP(POT118,[4]FCSTSDV!$C$2:$T$20000,18,0)</f>
        <v>OLD) C-PAD</v>
      </c>
      <c r="POT118" s="74" t="s">
        <v>112</v>
      </c>
      <c r="POU118" s="70" t="str">
        <f>+VLOOKUP(POV118,[4]FCSTSDV!$C$2:$T$20000,18,0)</f>
        <v>OLD) C-PAD</v>
      </c>
      <c r="POV118" s="74" t="s">
        <v>112</v>
      </c>
      <c r="POW118" s="70" t="str">
        <f>+VLOOKUP(POX118,[4]FCSTSDV!$C$2:$T$20000,18,0)</f>
        <v>OLD) C-PAD</v>
      </c>
      <c r="POX118" s="74" t="s">
        <v>112</v>
      </c>
      <c r="POY118" s="70" t="str">
        <f>+VLOOKUP(POZ118,[4]FCSTSDV!$C$2:$T$20000,18,0)</f>
        <v>OLD) C-PAD</v>
      </c>
      <c r="POZ118" s="74" t="s">
        <v>112</v>
      </c>
      <c r="PPA118" s="70" t="str">
        <f>+VLOOKUP(PPB118,[4]FCSTSDV!$C$2:$T$20000,18,0)</f>
        <v>OLD) C-PAD</v>
      </c>
      <c r="PPB118" s="74" t="s">
        <v>112</v>
      </c>
      <c r="PPC118" s="70" t="str">
        <f>+VLOOKUP(PPD118,[4]FCSTSDV!$C$2:$T$20000,18,0)</f>
        <v>OLD) C-PAD</v>
      </c>
      <c r="PPD118" s="74" t="s">
        <v>112</v>
      </c>
      <c r="PPE118" s="70" t="str">
        <f>+VLOOKUP(PPF118,[4]FCSTSDV!$C$2:$T$20000,18,0)</f>
        <v>OLD) C-PAD</v>
      </c>
      <c r="PPF118" s="74" t="s">
        <v>112</v>
      </c>
      <c r="PPG118" s="70" t="str">
        <f>+VLOOKUP(PPH118,[4]FCSTSDV!$C$2:$T$20000,18,0)</f>
        <v>OLD) C-PAD</v>
      </c>
      <c r="PPH118" s="74" t="s">
        <v>112</v>
      </c>
      <c r="PPI118" s="70" t="str">
        <f>+VLOOKUP(PPJ118,[4]FCSTSDV!$C$2:$T$20000,18,0)</f>
        <v>OLD) C-PAD</v>
      </c>
      <c r="PPJ118" s="74" t="s">
        <v>112</v>
      </c>
      <c r="PPK118" s="70" t="str">
        <f>+VLOOKUP(PPL118,[4]FCSTSDV!$C$2:$T$20000,18,0)</f>
        <v>OLD) C-PAD</v>
      </c>
      <c r="PPL118" s="74" t="s">
        <v>112</v>
      </c>
      <c r="PPM118" s="70" t="str">
        <f>+VLOOKUP(PPN118,[4]FCSTSDV!$C$2:$T$20000,18,0)</f>
        <v>OLD) C-PAD</v>
      </c>
      <c r="PPN118" s="74" t="s">
        <v>112</v>
      </c>
      <c r="PPO118" s="70" t="str">
        <f>+VLOOKUP(PPP118,[4]FCSTSDV!$C$2:$T$20000,18,0)</f>
        <v>OLD) C-PAD</v>
      </c>
      <c r="PPP118" s="74" t="s">
        <v>112</v>
      </c>
      <c r="PPQ118" s="70" t="str">
        <f>+VLOOKUP(PPR118,[4]FCSTSDV!$C$2:$T$20000,18,0)</f>
        <v>OLD) C-PAD</v>
      </c>
      <c r="PPR118" s="74" t="s">
        <v>112</v>
      </c>
      <c r="PPS118" s="70" t="str">
        <f>+VLOOKUP(PPT118,[4]FCSTSDV!$C$2:$T$20000,18,0)</f>
        <v>OLD) C-PAD</v>
      </c>
      <c r="PPT118" s="74" t="s">
        <v>112</v>
      </c>
      <c r="PPU118" s="70" t="str">
        <f>+VLOOKUP(PPV118,[4]FCSTSDV!$C$2:$T$20000,18,0)</f>
        <v>OLD) C-PAD</v>
      </c>
      <c r="PPV118" s="74" t="s">
        <v>112</v>
      </c>
      <c r="PPW118" s="70" t="str">
        <f>+VLOOKUP(PPX118,[4]FCSTSDV!$C$2:$T$20000,18,0)</f>
        <v>OLD) C-PAD</v>
      </c>
      <c r="PPX118" s="74" t="s">
        <v>112</v>
      </c>
      <c r="PPY118" s="70" t="str">
        <f>+VLOOKUP(PPZ118,[4]FCSTSDV!$C$2:$T$20000,18,0)</f>
        <v>OLD) C-PAD</v>
      </c>
      <c r="PPZ118" s="74" t="s">
        <v>112</v>
      </c>
      <c r="PQA118" s="70" t="str">
        <f>+VLOOKUP(PQB118,[4]FCSTSDV!$C$2:$T$20000,18,0)</f>
        <v>OLD) C-PAD</v>
      </c>
      <c r="PQB118" s="74" t="s">
        <v>112</v>
      </c>
      <c r="PQC118" s="70" t="str">
        <f>+VLOOKUP(PQD118,[4]FCSTSDV!$C$2:$T$20000,18,0)</f>
        <v>OLD) C-PAD</v>
      </c>
      <c r="PQD118" s="74" t="s">
        <v>112</v>
      </c>
      <c r="PQE118" s="70" t="str">
        <f>+VLOOKUP(PQF118,[4]FCSTSDV!$C$2:$T$20000,18,0)</f>
        <v>OLD) C-PAD</v>
      </c>
      <c r="PQF118" s="74" t="s">
        <v>112</v>
      </c>
      <c r="PQG118" s="70" t="str">
        <f>+VLOOKUP(PQH118,[4]FCSTSDV!$C$2:$T$20000,18,0)</f>
        <v>OLD) C-PAD</v>
      </c>
      <c r="PQH118" s="74" t="s">
        <v>112</v>
      </c>
      <c r="PQI118" s="70" t="str">
        <f>+VLOOKUP(PQJ118,[4]FCSTSDV!$C$2:$T$20000,18,0)</f>
        <v>OLD) C-PAD</v>
      </c>
      <c r="PQJ118" s="74" t="s">
        <v>112</v>
      </c>
      <c r="PQK118" s="70" t="str">
        <f>+VLOOKUP(PQL118,[4]FCSTSDV!$C$2:$T$20000,18,0)</f>
        <v>OLD) C-PAD</v>
      </c>
      <c r="PQL118" s="74" t="s">
        <v>112</v>
      </c>
      <c r="PQM118" s="70" t="str">
        <f>+VLOOKUP(PQN118,[4]FCSTSDV!$C$2:$T$20000,18,0)</f>
        <v>OLD) C-PAD</v>
      </c>
      <c r="PQN118" s="74" t="s">
        <v>112</v>
      </c>
      <c r="PQO118" s="70" t="str">
        <f>+VLOOKUP(PQP118,[4]FCSTSDV!$C$2:$T$20000,18,0)</f>
        <v>OLD) C-PAD</v>
      </c>
      <c r="PQP118" s="74" t="s">
        <v>112</v>
      </c>
      <c r="PQQ118" s="70" t="str">
        <f>+VLOOKUP(PQR118,[4]FCSTSDV!$C$2:$T$20000,18,0)</f>
        <v>OLD) C-PAD</v>
      </c>
      <c r="PQR118" s="74" t="s">
        <v>112</v>
      </c>
      <c r="PQS118" s="70" t="str">
        <f>+VLOOKUP(PQT118,[4]FCSTSDV!$C$2:$T$20000,18,0)</f>
        <v>OLD) C-PAD</v>
      </c>
      <c r="PQT118" s="74" t="s">
        <v>112</v>
      </c>
      <c r="PQU118" s="70" t="str">
        <f>+VLOOKUP(PQV118,[4]FCSTSDV!$C$2:$T$20000,18,0)</f>
        <v>OLD) C-PAD</v>
      </c>
      <c r="PQV118" s="74" t="s">
        <v>112</v>
      </c>
      <c r="PQW118" s="70" t="str">
        <f>+VLOOKUP(PQX118,[4]FCSTSDV!$C$2:$T$20000,18,0)</f>
        <v>OLD) C-PAD</v>
      </c>
      <c r="PQX118" s="74" t="s">
        <v>112</v>
      </c>
      <c r="PQY118" s="70" t="str">
        <f>+VLOOKUP(PQZ118,[4]FCSTSDV!$C$2:$T$20000,18,0)</f>
        <v>OLD) C-PAD</v>
      </c>
      <c r="PQZ118" s="74" t="s">
        <v>112</v>
      </c>
      <c r="PRA118" s="70" t="str">
        <f>+VLOOKUP(PRB118,[4]FCSTSDV!$C$2:$T$20000,18,0)</f>
        <v>OLD) C-PAD</v>
      </c>
      <c r="PRB118" s="74" t="s">
        <v>112</v>
      </c>
      <c r="PRC118" s="70" t="str">
        <f>+VLOOKUP(PRD118,[4]FCSTSDV!$C$2:$T$20000,18,0)</f>
        <v>OLD) C-PAD</v>
      </c>
      <c r="PRD118" s="74" t="s">
        <v>112</v>
      </c>
      <c r="PRE118" s="70" t="str">
        <f>+VLOOKUP(PRF118,[4]FCSTSDV!$C$2:$T$20000,18,0)</f>
        <v>OLD) C-PAD</v>
      </c>
      <c r="PRF118" s="74" t="s">
        <v>112</v>
      </c>
      <c r="PRG118" s="70" t="str">
        <f>+VLOOKUP(PRH118,[4]FCSTSDV!$C$2:$T$20000,18,0)</f>
        <v>OLD) C-PAD</v>
      </c>
      <c r="PRH118" s="74" t="s">
        <v>112</v>
      </c>
      <c r="PRI118" s="70" t="str">
        <f>+VLOOKUP(PRJ118,[4]FCSTSDV!$C$2:$T$20000,18,0)</f>
        <v>OLD) C-PAD</v>
      </c>
      <c r="PRJ118" s="74" t="s">
        <v>112</v>
      </c>
      <c r="PRK118" s="70" t="str">
        <f>+VLOOKUP(PRL118,[4]FCSTSDV!$C$2:$T$20000,18,0)</f>
        <v>OLD) C-PAD</v>
      </c>
      <c r="PRL118" s="74" t="s">
        <v>112</v>
      </c>
      <c r="PRM118" s="70" t="str">
        <f>+VLOOKUP(PRN118,[4]FCSTSDV!$C$2:$T$20000,18,0)</f>
        <v>OLD) C-PAD</v>
      </c>
      <c r="PRN118" s="74" t="s">
        <v>112</v>
      </c>
      <c r="PRO118" s="70" t="str">
        <f>+VLOOKUP(PRP118,[4]FCSTSDV!$C$2:$T$20000,18,0)</f>
        <v>OLD) C-PAD</v>
      </c>
      <c r="PRP118" s="74" t="s">
        <v>112</v>
      </c>
      <c r="PRQ118" s="70" t="str">
        <f>+VLOOKUP(PRR118,[4]FCSTSDV!$C$2:$T$20000,18,0)</f>
        <v>OLD) C-PAD</v>
      </c>
      <c r="PRR118" s="74" t="s">
        <v>112</v>
      </c>
      <c r="PRS118" s="70" t="str">
        <f>+VLOOKUP(PRT118,[4]FCSTSDV!$C$2:$T$20000,18,0)</f>
        <v>OLD) C-PAD</v>
      </c>
      <c r="PRT118" s="74" t="s">
        <v>112</v>
      </c>
      <c r="PRU118" s="70" t="str">
        <f>+VLOOKUP(PRV118,[4]FCSTSDV!$C$2:$T$20000,18,0)</f>
        <v>OLD) C-PAD</v>
      </c>
      <c r="PRV118" s="74" t="s">
        <v>112</v>
      </c>
      <c r="PRW118" s="70" t="str">
        <f>+VLOOKUP(PRX118,[4]FCSTSDV!$C$2:$T$20000,18,0)</f>
        <v>OLD) C-PAD</v>
      </c>
      <c r="PRX118" s="74" t="s">
        <v>112</v>
      </c>
      <c r="PRY118" s="70" t="str">
        <f>+VLOOKUP(PRZ118,[4]FCSTSDV!$C$2:$T$20000,18,0)</f>
        <v>OLD) C-PAD</v>
      </c>
      <c r="PRZ118" s="74" t="s">
        <v>112</v>
      </c>
      <c r="PSA118" s="70" t="str">
        <f>+VLOOKUP(PSB118,[4]FCSTSDV!$C$2:$T$20000,18,0)</f>
        <v>OLD) C-PAD</v>
      </c>
      <c r="PSB118" s="74" t="s">
        <v>112</v>
      </c>
      <c r="PSC118" s="70" t="str">
        <f>+VLOOKUP(PSD118,[4]FCSTSDV!$C$2:$T$20000,18,0)</f>
        <v>OLD) C-PAD</v>
      </c>
      <c r="PSD118" s="74" t="s">
        <v>112</v>
      </c>
      <c r="PSE118" s="70" t="str">
        <f>+VLOOKUP(PSF118,[4]FCSTSDV!$C$2:$T$20000,18,0)</f>
        <v>OLD) C-PAD</v>
      </c>
      <c r="PSF118" s="74" t="s">
        <v>112</v>
      </c>
      <c r="PSG118" s="70" t="str">
        <f>+VLOOKUP(PSH118,[4]FCSTSDV!$C$2:$T$20000,18,0)</f>
        <v>OLD) C-PAD</v>
      </c>
      <c r="PSH118" s="74" t="s">
        <v>112</v>
      </c>
      <c r="PSI118" s="70" t="str">
        <f>+VLOOKUP(PSJ118,[4]FCSTSDV!$C$2:$T$20000,18,0)</f>
        <v>OLD) C-PAD</v>
      </c>
      <c r="PSJ118" s="74" t="s">
        <v>112</v>
      </c>
      <c r="PSK118" s="70" t="str">
        <f>+VLOOKUP(PSL118,[4]FCSTSDV!$C$2:$T$20000,18,0)</f>
        <v>OLD) C-PAD</v>
      </c>
      <c r="PSL118" s="74" t="s">
        <v>112</v>
      </c>
      <c r="PSM118" s="70" t="str">
        <f>+VLOOKUP(PSN118,[4]FCSTSDV!$C$2:$T$20000,18,0)</f>
        <v>OLD) C-PAD</v>
      </c>
      <c r="PSN118" s="74" t="s">
        <v>112</v>
      </c>
      <c r="PSO118" s="70" t="str">
        <f>+VLOOKUP(PSP118,[4]FCSTSDV!$C$2:$T$20000,18,0)</f>
        <v>OLD) C-PAD</v>
      </c>
      <c r="PSP118" s="74" t="s">
        <v>112</v>
      </c>
      <c r="PSQ118" s="70" t="str">
        <f>+VLOOKUP(PSR118,[4]FCSTSDV!$C$2:$T$20000,18,0)</f>
        <v>OLD) C-PAD</v>
      </c>
      <c r="PSR118" s="74" t="s">
        <v>112</v>
      </c>
      <c r="PSS118" s="70" t="str">
        <f>+VLOOKUP(PST118,[4]FCSTSDV!$C$2:$T$20000,18,0)</f>
        <v>OLD) C-PAD</v>
      </c>
      <c r="PST118" s="74" t="s">
        <v>112</v>
      </c>
      <c r="PSU118" s="70" t="str">
        <f>+VLOOKUP(PSV118,[4]FCSTSDV!$C$2:$T$20000,18,0)</f>
        <v>OLD) C-PAD</v>
      </c>
      <c r="PSV118" s="74" t="s">
        <v>112</v>
      </c>
      <c r="PSW118" s="70" t="str">
        <f>+VLOOKUP(PSX118,[4]FCSTSDV!$C$2:$T$20000,18,0)</f>
        <v>OLD) C-PAD</v>
      </c>
      <c r="PSX118" s="74" t="s">
        <v>112</v>
      </c>
      <c r="PSY118" s="70" t="str">
        <f>+VLOOKUP(PSZ118,[4]FCSTSDV!$C$2:$T$20000,18,0)</f>
        <v>OLD) C-PAD</v>
      </c>
      <c r="PSZ118" s="74" t="s">
        <v>112</v>
      </c>
      <c r="PTA118" s="70" t="str">
        <f>+VLOOKUP(PTB118,[4]FCSTSDV!$C$2:$T$20000,18,0)</f>
        <v>OLD) C-PAD</v>
      </c>
      <c r="PTB118" s="74" t="s">
        <v>112</v>
      </c>
      <c r="PTC118" s="70" t="str">
        <f>+VLOOKUP(PTD118,[4]FCSTSDV!$C$2:$T$20000,18,0)</f>
        <v>OLD) C-PAD</v>
      </c>
      <c r="PTD118" s="74" t="s">
        <v>112</v>
      </c>
      <c r="PTE118" s="70" t="str">
        <f>+VLOOKUP(PTF118,[4]FCSTSDV!$C$2:$T$20000,18,0)</f>
        <v>OLD) C-PAD</v>
      </c>
      <c r="PTF118" s="74" t="s">
        <v>112</v>
      </c>
      <c r="PTG118" s="70" t="str">
        <f>+VLOOKUP(PTH118,[4]FCSTSDV!$C$2:$T$20000,18,0)</f>
        <v>OLD) C-PAD</v>
      </c>
      <c r="PTH118" s="74" t="s">
        <v>112</v>
      </c>
      <c r="PTI118" s="70" t="str">
        <f>+VLOOKUP(PTJ118,[4]FCSTSDV!$C$2:$T$20000,18,0)</f>
        <v>OLD) C-PAD</v>
      </c>
      <c r="PTJ118" s="74" t="s">
        <v>112</v>
      </c>
      <c r="PTK118" s="70" t="str">
        <f>+VLOOKUP(PTL118,[4]FCSTSDV!$C$2:$T$20000,18,0)</f>
        <v>OLD) C-PAD</v>
      </c>
      <c r="PTL118" s="74" t="s">
        <v>112</v>
      </c>
      <c r="PTM118" s="70" t="str">
        <f>+VLOOKUP(PTN118,[4]FCSTSDV!$C$2:$T$20000,18,0)</f>
        <v>OLD) C-PAD</v>
      </c>
      <c r="PTN118" s="74" t="s">
        <v>112</v>
      </c>
      <c r="PTO118" s="70" t="str">
        <f>+VLOOKUP(PTP118,[4]FCSTSDV!$C$2:$T$20000,18,0)</f>
        <v>OLD) C-PAD</v>
      </c>
      <c r="PTP118" s="74" t="s">
        <v>112</v>
      </c>
      <c r="PTQ118" s="70" t="str">
        <f>+VLOOKUP(PTR118,[4]FCSTSDV!$C$2:$T$20000,18,0)</f>
        <v>OLD) C-PAD</v>
      </c>
      <c r="PTR118" s="74" t="s">
        <v>112</v>
      </c>
      <c r="PTS118" s="70" t="str">
        <f>+VLOOKUP(PTT118,[4]FCSTSDV!$C$2:$T$20000,18,0)</f>
        <v>OLD) C-PAD</v>
      </c>
      <c r="PTT118" s="74" t="s">
        <v>112</v>
      </c>
      <c r="PTU118" s="70" t="str">
        <f>+VLOOKUP(PTV118,[4]FCSTSDV!$C$2:$T$20000,18,0)</f>
        <v>OLD) C-PAD</v>
      </c>
      <c r="PTV118" s="74" t="s">
        <v>112</v>
      </c>
      <c r="PTW118" s="70" t="str">
        <f>+VLOOKUP(PTX118,[4]FCSTSDV!$C$2:$T$20000,18,0)</f>
        <v>OLD) C-PAD</v>
      </c>
      <c r="PTX118" s="74" t="s">
        <v>112</v>
      </c>
      <c r="PTY118" s="70" t="str">
        <f>+VLOOKUP(PTZ118,[4]FCSTSDV!$C$2:$T$20000,18,0)</f>
        <v>OLD) C-PAD</v>
      </c>
      <c r="PTZ118" s="74" t="s">
        <v>112</v>
      </c>
      <c r="PUA118" s="70" t="str">
        <f>+VLOOKUP(PUB118,[4]FCSTSDV!$C$2:$T$20000,18,0)</f>
        <v>OLD) C-PAD</v>
      </c>
      <c r="PUB118" s="74" t="s">
        <v>112</v>
      </c>
      <c r="PUC118" s="70" t="str">
        <f>+VLOOKUP(PUD118,[4]FCSTSDV!$C$2:$T$20000,18,0)</f>
        <v>OLD) C-PAD</v>
      </c>
      <c r="PUD118" s="74" t="s">
        <v>112</v>
      </c>
      <c r="PUE118" s="70" t="str">
        <f>+VLOOKUP(PUF118,[4]FCSTSDV!$C$2:$T$20000,18,0)</f>
        <v>OLD) C-PAD</v>
      </c>
      <c r="PUF118" s="74" t="s">
        <v>112</v>
      </c>
      <c r="PUG118" s="70" t="str">
        <f>+VLOOKUP(PUH118,[4]FCSTSDV!$C$2:$T$20000,18,0)</f>
        <v>OLD) C-PAD</v>
      </c>
      <c r="PUH118" s="74" t="s">
        <v>112</v>
      </c>
      <c r="PUI118" s="70" t="str">
        <f>+VLOOKUP(PUJ118,[4]FCSTSDV!$C$2:$T$20000,18,0)</f>
        <v>OLD) C-PAD</v>
      </c>
      <c r="PUJ118" s="74" t="s">
        <v>112</v>
      </c>
      <c r="PUK118" s="70" t="str">
        <f>+VLOOKUP(PUL118,[4]FCSTSDV!$C$2:$T$20000,18,0)</f>
        <v>OLD) C-PAD</v>
      </c>
      <c r="PUL118" s="74" t="s">
        <v>112</v>
      </c>
      <c r="PUM118" s="70" t="str">
        <f>+VLOOKUP(PUN118,[4]FCSTSDV!$C$2:$T$20000,18,0)</f>
        <v>OLD) C-PAD</v>
      </c>
      <c r="PUN118" s="74" t="s">
        <v>112</v>
      </c>
      <c r="PUO118" s="70" t="str">
        <f>+VLOOKUP(PUP118,[4]FCSTSDV!$C$2:$T$20000,18,0)</f>
        <v>OLD) C-PAD</v>
      </c>
      <c r="PUP118" s="74" t="s">
        <v>112</v>
      </c>
      <c r="PUQ118" s="70" t="str">
        <f>+VLOOKUP(PUR118,[4]FCSTSDV!$C$2:$T$20000,18,0)</f>
        <v>OLD) C-PAD</v>
      </c>
      <c r="PUR118" s="74" t="s">
        <v>112</v>
      </c>
      <c r="PUS118" s="70" t="str">
        <f>+VLOOKUP(PUT118,[4]FCSTSDV!$C$2:$T$20000,18,0)</f>
        <v>OLD) C-PAD</v>
      </c>
      <c r="PUT118" s="74" t="s">
        <v>112</v>
      </c>
      <c r="PUU118" s="70" t="str">
        <f>+VLOOKUP(PUV118,[4]FCSTSDV!$C$2:$T$20000,18,0)</f>
        <v>OLD) C-PAD</v>
      </c>
      <c r="PUV118" s="74" t="s">
        <v>112</v>
      </c>
      <c r="PUW118" s="70" t="str">
        <f>+VLOOKUP(PUX118,[4]FCSTSDV!$C$2:$T$20000,18,0)</f>
        <v>OLD) C-PAD</v>
      </c>
      <c r="PUX118" s="74" t="s">
        <v>112</v>
      </c>
      <c r="PUY118" s="70" t="str">
        <f>+VLOOKUP(PUZ118,[4]FCSTSDV!$C$2:$T$20000,18,0)</f>
        <v>OLD) C-PAD</v>
      </c>
      <c r="PUZ118" s="74" t="s">
        <v>112</v>
      </c>
      <c r="PVA118" s="70" t="str">
        <f>+VLOOKUP(PVB118,[4]FCSTSDV!$C$2:$T$20000,18,0)</f>
        <v>OLD) C-PAD</v>
      </c>
      <c r="PVB118" s="74" t="s">
        <v>112</v>
      </c>
      <c r="PVC118" s="70" t="str">
        <f>+VLOOKUP(PVD118,[4]FCSTSDV!$C$2:$T$20000,18,0)</f>
        <v>OLD) C-PAD</v>
      </c>
      <c r="PVD118" s="74" t="s">
        <v>112</v>
      </c>
      <c r="PVE118" s="70" t="str">
        <f>+VLOOKUP(PVF118,[4]FCSTSDV!$C$2:$T$20000,18,0)</f>
        <v>OLD) C-PAD</v>
      </c>
      <c r="PVF118" s="74" t="s">
        <v>112</v>
      </c>
      <c r="PVG118" s="70" t="str">
        <f>+VLOOKUP(PVH118,[4]FCSTSDV!$C$2:$T$20000,18,0)</f>
        <v>OLD) C-PAD</v>
      </c>
      <c r="PVH118" s="74" t="s">
        <v>112</v>
      </c>
      <c r="PVI118" s="70" t="str">
        <f>+VLOOKUP(PVJ118,[4]FCSTSDV!$C$2:$T$20000,18,0)</f>
        <v>OLD) C-PAD</v>
      </c>
      <c r="PVJ118" s="74" t="s">
        <v>112</v>
      </c>
      <c r="PVK118" s="70" t="str">
        <f>+VLOOKUP(PVL118,[4]FCSTSDV!$C$2:$T$20000,18,0)</f>
        <v>OLD) C-PAD</v>
      </c>
      <c r="PVL118" s="74" t="s">
        <v>112</v>
      </c>
      <c r="PVM118" s="70" t="str">
        <f>+VLOOKUP(PVN118,[4]FCSTSDV!$C$2:$T$20000,18,0)</f>
        <v>OLD) C-PAD</v>
      </c>
      <c r="PVN118" s="74" t="s">
        <v>112</v>
      </c>
      <c r="PVO118" s="70" t="str">
        <f>+VLOOKUP(PVP118,[4]FCSTSDV!$C$2:$T$20000,18,0)</f>
        <v>OLD) C-PAD</v>
      </c>
      <c r="PVP118" s="74" t="s">
        <v>112</v>
      </c>
      <c r="PVQ118" s="70" t="str">
        <f>+VLOOKUP(PVR118,[4]FCSTSDV!$C$2:$T$20000,18,0)</f>
        <v>OLD) C-PAD</v>
      </c>
      <c r="PVR118" s="74" t="s">
        <v>112</v>
      </c>
      <c r="PVS118" s="70" t="str">
        <f>+VLOOKUP(PVT118,[4]FCSTSDV!$C$2:$T$20000,18,0)</f>
        <v>OLD) C-PAD</v>
      </c>
      <c r="PVT118" s="74" t="s">
        <v>112</v>
      </c>
      <c r="PVU118" s="70" t="str">
        <f>+VLOOKUP(PVV118,[4]FCSTSDV!$C$2:$T$20000,18,0)</f>
        <v>OLD) C-PAD</v>
      </c>
      <c r="PVV118" s="74" t="s">
        <v>112</v>
      </c>
      <c r="PVW118" s="70" t="str">
        <f>+VLOOKUP(PVX118,[4]FCSTSDV!$C$2:$T$20000,18,0)</f>
        <v>OLD) C-PAD</v>
      </c>
      <c r="PVX118" s="74" t="s">
        <v>112</v>
      </c>
      <c r="PVY118" s="70" t="str">
        <f>+VLOOKUP(PVZ118,[4]FCSTSDV!$C$2:$T$20000,18,0)</f>
        <v>OLD) C-PAD</v>
      </c>
      <c r="PVZ118" s="74" t="s">
        <v>112</v>
      </c>
      <c r="PWA118" s="70" t="str">
        <f>+VLOOKUP(PWB118,[4]FCSTSDV!$C$2:$T$20000,18,0)</f>
        <v>OLD) C-PAD</v>
      </c>
      <c r="PWB118" s="74" t="s">
        <v>112</v>
      </c>
      <c r="PWC118" s="70" t="str">
        <f>+VLOOKUP(PWD118,[4]FCSTSDV!$C$2:$T$20000,18,0)</f>
        <v>OLD) C-PAD</v>
      </c>
      <c r="PWD118" s="74" t="s">
        <v>112</v>
      </c>
      <c r="PWE118" s="70" t="str">
        <f>+VLOOKUP(PWF118,[4]FCSTSDV!$C$2:$T$20000,18,0)</f>
        <v>OLD) C-PAD</v>
      </c>
      <c r="PWF118" s="74" t="s">
        <v>112</v>
      </c>
      <c r="PWG118" s="70" t="str">
        <f>+VLOOKUP(PWH118,[4]FCSTSDV!$C$2:$T$20000,18,0)</f>
        <v>OLD) C-PAD</v>
      </c>
      <c r="PWH118" s="74" t="s">
        <v>112</v>
      </c>
      <c r="PWI118" s="70" t="str">
        <f>+VLOOKUP(PWJ118,[4]FCSTSDV!$C$2:$T$20000,18,0)</f>
        <v>OLD) C-PAD</v>
      </c>
      <c r="PWJ118" s="74" t="s">
        <v>112</v>
      </c>
      <c r="PWK118" s="70" t="str">
        <f>+VLOOKUP(PWL118,[4]FCSTSDV!$C$2:$T$20000,18,0)</f>
        <v>OLD) C-PAD</v>
      </c>
      <c r="PWL118" s="74" t="s">
        <v>112</v>
      </c>
      <c r="PWM118" s="70" t="str">
        <f>+VLOOKUP(PWN118,[4]FCSTSDV!$C$2:$T$20000,18,0)</f>
        <v>OLD) C-PAD</v>
      </c>
      <c r="PWN118" s="74" t="s">
        <v>112</v>
      </c>
      <c r="PWO118" s="70" t="str">
        <f>+VLOOKUP(PWP118,[4]FCSTSDV!$C$2:$T$20000,18,0)</f>
        <v>OLD) C-PAD</v>
      </c>
      <c r="PWP118" s="74" t="s">
        <v>112</v>
      </c>
      <c r="PWQ118" s="70" t="str">
        <f>+VLOOKUP(PWR118,[4]FCSTSDV!$C$2:$T$20000,18,0)</f>
        <v>OLD) C-PAD</v>
      </c>
      <c r="PWR118" s="74" t="s">
        <v>112</v>
      </c>
      <c r="PWS118" s="70" t="str">
        <f>+VLOOKUP(PWT118,[4]FCSTSDV!$C$2:$T$20000,18,0)</f>
        <v>OLD) C-PAD</v>
      </c>
      <c r="PWT118" s="74" t="s">
        <v>112</v>
      </c>
      <c r="PWU118" s="70" t="str">
        <f>+VLOOKUP(PWV118,[4]FCSTSDV!$C$2:$T$20000,18,0)</f>
        <v>OLD) C-PAD</v>
      </c>
      <c r="PWV118" s="74" t="s">
        <v>112</v>
      </c>
      <c r="PWW118" s="70" t="str">
        <f>+VLOOKUP(PWX118,[4]FCSTSDV!$C$2:$T$20000,18,0)</f>
        <v>OLD) C-PAD</v>
      </c>
      <c r="PWX118" s="74" t="s">
        <v>112</v>
      </c>
      <c r="PWY118" s="70" t="str">
        <f>+VLOOKUP(PWZ118,[4]FCSTSDV!$C$2:$T$20000,18,0)</f>
        <v>OLD) C-PAD</v>
      </c>
      <c r="PWZ118" s="74" t="s">
        <v>112</v>
      </c>
      <c r="PXA118" s="70" t="str">
        <f>+VLOOKUP(PXB118,[4]FCSTSDV!$C$2:$T$20000,18,0)</f>
        <v>OLD) C-PAD</v>
      </c>
      <c r="PXB118" s="74" t="s">
        <v>112</v>
      </c>
      <c r="PXC118" s="70" t="str">
        <f>+VLOOKUP(PXD118,[4]FCSTSDV!$C$2:$T$20000,18,0)</f>
        <v>OLD) C-PAD</v>
      </c>
      <c r="PXD118" s="74" t="s">
        <v>112</v>
      </c>
      <c r="PXE118" s="70" t="str">
        <f>+VLOOKUP(PXF118,[4]FCSTSDV!$C$2:$T$20000,18,0)</f>
        <v>OLD) C-PAD</v>
      </c>
      <c r="PXF118" s="74" t="s">
        <v>112</v>
      </c>
      <c r="PXG118" s="70" t="str">
        <f>+VLOOKUP(PXH118,[4]FCSTSDV!$C$2:$T$20000,18,0)</f>
        <v>OLD) C-PAD</v>
      </c>
      <c r="PXH118" s="74" t="s">
        <v>112</v>
      </c>
      <c r="PXI118" s="70" t="str">
        <f>+VLOOKUP(PXJ118,[4]FCSTSDV!$C$2:$T$20000,18,0)</f>
        <v>OLD) C-PAD</v>
      </c>
      <c r="PXJ118" s="74" t="s">
        <v>112</v>
      </c>
      <c r="PXK118" s="70" t="str">
        <f>+VLOOKUP(PXL118,[4]FCSTSDV!$C$2:$T$20000,18,0)</f>
        <v>OLD) C-PAD</v>
      </c>
      <c r="PXL118" s="74" t="s">
        <v>112</v>
      </c>
      <c r="PXM118" s="70" t="str">
        <f>+VLOOKUP(PXN118,[4]FCSTSDV!$C$2:$T$20000,18,0)</f>
        <v>OLD) C-PAD</v>
      </c>
      <c r="PXN118" s="74" t="s">
        <v>112</v>
      </c>
      <c r="PXO118" s="70" t="str">
        <f>+VLOOKUP(PXP118,[4]FCSTSDV!$C$2:$T$20000,18,0)</f>
        <v>OLD) C-PAD</v>
      </c>
      <c r="PXP118" s="74" t="s">
        <v>112</v>
      </c>
      <c r="PXQ118" s="70" t="str">
        <f>+VLOOKUP(PXR118,[4]FCSTSDV!$C$2:$T$20000,18,0)</f>
        <v>OLD) C-PAD</v>
      </c>
      <c r="PXR118" s="74" t="s">
        <v>112</v>
      </c>
      <c r="PXS118" s="70" t="str">
        <f>+VLOOKUP(PXT118,[4]FCSTSDV!$C$2:$T$20000,18,0)</f>
        <v>OLD) C-PAD</v>
      </c>
      <c r="PXT118" s="74" t="s">
        <v>112</v>
      </c>
      <c r="PXU118" s="70" t="str">
        <f>+VLOOKUP(PXV118,[4]FCSTSDV!$C$2:$T$20000,18,0)</f>
        <v>OLD) C-PAD</v>
      </c>
      <c r="PXV118" s="74" t="s">
        <v>112</v>
      </c>
      <c r="PXW118" s="70" t="str">
        <f>+VLOOKUP(PXX118,[4]FCSTSDV!$C$2:$T$20000,18,0)</f>
        <v>OLD) C-PAD</v>
      </c>
      <c r="PXX118" s="74" t="s">
        <v>112</v>
      </c>
      <c r="PXY118" s="70" t="str">
        <f>+VLOOKUP(PXZ118,[4]FCSTSDV!$C$2:$T$20000,18,0)</f>
        <v>OLD) C-PAD</v>
      </c>
      <c r="PXZ118" s="74" t="s">
        <v>112</v>
      </c>
      <c r="PYA118" s="70" t="str">
        <f>+VLOOKUP(PYB118,[4]FCSTSDV!$C$2:$T$20000,18,0)</f>
        <v>OLD) C-PAD</v>
      </c>
      <c r="PYB118" s="74" t="s">
        <v>112</v>
      </c>
      <c r="PYC118" s="70" t="str">
        <f>+VLOOKUP(PYD118,[4]FCSTSDV!$C$2:$T$20000,18,0)</f>
        <v>OLD) C-PAD</v>
      </c>
      <c r="PYD118" s="74" t="s">
        <v>112</v>
      </c>
      <c r="PYE118" s="70" t="str">
        <f>+VLOOKUP(PYF118,[4]FCSTSDV!$C$2:$T$20000,18,0)</f>
        <v>OLD) C-PAD</v>
      </c>
      <c r="PYF118" s="74" t="s">
        <v>112</v>
      </c>
      <c r="PYG118" s="70" t="str">
        <f>+VLOOKUP(PYH118,[4]FCSTSDV!$C$2:$T$20000,18,0)</f>
        <v>OLD) C-PAD</v>
      </c>
      <c r="PYH118" s="74" t="s">
        <v>112</v>
      </c>
      <c r="PYI118" s="70" t="str">
        <f>+VLOOKUP(PYJ118,[4]FCSTSDV!$C$2:$T$20000,18,0)</f>
        <v>OLD) C-PAD</v>
      </c>
      <c r="PYJ118" s="74" t="s">
        <v>112</v>
      </c>
      <c r="PYK118" s="70" t="str">
        <f>+VLOOKUP(PYL118,[4]FCSTSDV!$C$2:$T$20000,18,0)</f>
        <v>OLD) C-PAD</v>
      </c>
      <c r="PYL118" s="74" t="s">
        <v>112</v>
      </c>
      <c r="PYM118" s="70" t="str">
        <f>+VLOOKUP(PYN118,[4]FCSTSDV!$C$2:$T$20000,18,0)</f>
        <v>OLD) C-PAD</v>
      </c>
      <c r="PYN118" s="74" t="s">
        <v>112</v>
      </c>
      <c r="PYO118" s="70" t="str">
        <f>+VLOOKUP(PYP118,[4]FCSTSDV!$C$2:$T$20000,18,0)</f>
        <v>OLD) C-PAD</v>
      </c>
      <c r="PYP118" s="74" t="s">
        <v>112</v>
      </c>
      <c r="PYQ118" s="70" t="str">
        <f>+VLOOKUP(PYR118,[4]FCSTSDV!$C$2:$T$20000,18,0)</f>
        <v>OLD) C-PAD</v>
      </c>
      <c r="PYR118" s="74" t="s">
        <v>112</v>
      </c>
      <c r="PYS118" s="70" t="str">
        <f>+VLOOKUP(PYT118,[4]FCSTSDV!$C$2:$T$20000,18,0)</f>
        <v>OLD) C-PAD</v>
      </c>
      <c r="PYT118" s="74" t="s">
        <v>112</v>
      </c>
      <c r="PYU118" s="70" t="str">
        <f>+VLOOKUP(PYV118,[4]FCSTSDV!$C$2:$T$20000,18,0)</f>
        <v>OLD) C-PAD</v>
      </c>
      <c r="PYV118" s="74" t="s">
        <v>112</v>
      </c>
      <c r="PYW118" s="70" t="str">
        <f>+VLOOKUP(PYX118,[4]FCSTSDV!$C$2:$T$20000,18,0)</f>
        <v>OLD) C-PAD</v>
      </c>
      <c r="PYX118" s="74" t="s">
        <v>112</v>
      </c>
      <c r="PYY118" s="70" t="str">
        <f>+VLOOKUP(PYZ118,[4]FCSTSDV!$C$2:$T$20000,18,0)</f>
        <v>OLD) C-PAD</v>
      </c>
      <c r="PYZ118" s="74" t="s">
        <v>112</v>
      </c>
      <c r="PZA118" s="70" t="str">
        <f>+VLOOKUP(PZB118,[4]FCSTSDV!$C$2:$T$20000,18,0)</f>
        <v>OLD) C-PAD</v>
      </c>
      <c r="PZB118" s="74" t="s">
        <v>112</v>
      </c>
      <c r="PZC118" s="70" t="str">
        <f>+VLOOKUP(PZD118,[4]FCSTSDV!$C$2:$T$20000,18,0)</f>
        <v>OLD) C-PAD</v>
      </c>
      <c r="PZD118" s="74" t="s">
        <v>112</v>
      </c>
      <c r="PZE118" s="70" t="str">
        <f>+VLOOKUP(PZF118,[4]FCSTSDV!$C$2:$T$20000,18,0)</f>
        <v>OLD) C-PAD</v>
      </c>
      <c r="PZF118" s="74" t="s">
        <v>112</v>
      </c>
      <c r="PZG118" s="70" t="str">
        <f>+VLOOKUP(PZH118,[4]FCSTSDV!$C$2:$T$20000,18,0)</f>
        <v>OLD) C-PAD</v>
      </c>
      <c r="PZH118" s="74" t="s">
        <v>112</v>
      </c>
      <c r="PZI118" s="70" t="str">
        <f>+VLOOKUP(PZJ118,[4]FCSTSDV!$C$2:$T$20000,18,0)</f>
        <v>OLD) C-PAD</v>
      </c>
      <c r="PZJ118" s="74" t="s">
        <v>112</v>
      </c>
      <c r="PZK118" s="70" t="str">
        <f>+VLOOKUP(PZL118,[4]FCSTSDV!$C$2:$T$20000,18,0)</f>
        <v>OLD) C-PAD</v>
      </c>
      <c r="PZL118" s="74" t="s">
        <v>112</v>
      </c>
      <c r="PZM118" s="70" t="str">
        <f>+VLOOKUP(PZN118,[4]FCSTSDV!$C$2:$T$20000,18,0)</f>
        <v>OLD) C-PAD</v>
      </c>
      <c r="PZN118" s="74" t="s">
        <v>112</v>
      </c>
      <c r="PZO118" s="70" t="str">
        <f>+VLOOKUP(PZP118,[4]FCSTSDV!$C$2:$T$20000,18,0)</f>
        <v>OLD) C-PAD</v>
      </c>
      <c r="PZP118" s="74" t="s">
        <v>112</v>
      </c>
      <c r="PZQ118" s="70" t="str">
        <f>+VLOOKUP(PZR118,[4]FCSTSDV!$C$2:$T$20000,18,0)</f>
        <v>OLD) C-PAD</v>
      </c>
      <c r="PZR118" s="74" t="s">
        <v>112</v>
      </c>
      <c r="PZS118" s="70" t="str">
        <f>+VLOOKUP(PZT118,[4]FCSTSDV!$C$2:$T$20000,18,0)</f>
        <v>OLD) C-PAD</v>
      </c>
      <c r="PZT118" s="74" t="s">
        <v>112</v>
      </c>
      <c r="PZU118" s="70" t="str">
        <f>+VLOOKUP(PZV118,[4]FCSTSDV!$C$2:$T$20000,18,0)</f>
        <v>OLD) C-PAD</v>
      </c>
      <c r="PZV118" s="74" t="s">
        <v>112</v>
      </c>
      <c r="PZW118" s="70" t="str">
        <f>+VLOOKUP(PZX118,[4]FCSTSDV!$C$2:$T$20000,18,0)</f>
        <v>OLD) C-PAD</v>
      </c>
      <c r="PZX118" s="74" t="s">
        <v>112</v>
      </c>
      <c r="PZY118" s="70" t="str">
        <f>+VLOOKUP(PZZ118,[4]FCSTSDV!$C$2:$T$20000,18,0)</f>
        <v>OLD) C-PAD</v>
      </c>
      <c r="PZZ118" s="74" t="s">
        <v>112</v>
      </c>
      <c r="QAA118" s="70" t="str">
        <f>+VLOOKUP(QAB118,[4]FCSTSDV!$C$2:$T$20000,18,0)</f>
        <v>OLD) C-PAD</v>
      </c>
      <c r="QAB118" s="74" t="s">
        <v>112</v>
      </c>
      <c r="QAC118" s="70" t="str">
        <f>+VLOOKUP(QAD118,[4]FCSTSDV!$C$2:$T$20000,18,0)</f>
        <v>OLD) C-PAD</v>
      </c>
      <c r="QAD118" s="74" t="s">
        <v>112</v>
      </c>
      <c r="QAE118" s="70" t="str">
        <f>+VLOOKUP(QAF118,[4]FCSTSDV!$C$2:$T$20000,18,0)</f>
        <v>OLD) C-PAD</v>
      </c>
      <c r="QAF118" s="74" t="s">
        <v>112</v>
      </c>
      <c r="QAG118" s="70" t="str">
        <f>+VLOOKUP(QAH118,[4]FCSTSDV!$C$2:$T$20000,18,0)</f>
        <v>OLD) C-PAD</v>
      </c>
      <c r="QAH118" s="74" t="s">
        <v>112</v>
      </c>
      <c r="QAI118" s="70" t="str">
        <f>+VLOOKUP(QAJ118,[4]FCSTSDV!$C$2:$T$20000,18,0)</f>
        <v>OLD) C-PAD</v>
      </c>
      <c r="QAJ118" s="74" t="s">
        <v>112</v>
      </c>
      <c r="QAK118" s="70" t="str">
        <f>+VLOOKUP(QAL118,[4]FCSTSDV!$C$2:$T$20000,18,0)</f>
        <v>OLD) C-PAD</v>
      </c>
      <c r="QAL118" s="74" t="s">
        <v>112</v>
      </c>
      <c r="QAM118" s="70" t="str">
        <f>+VLOOKUP(QAN118,[4]FCSTSDV!$C$2:$T$20000,18,0)</f>
        <v>OLD) C-PAD</v>
      </c>
      <c r="QAN118" s="74" t="s">
        <v>112</v>
      </c>
      <c r="QAO118" s="70" t="str">
        <f>+VLOOKUP(QAP118,[4]FCSTSDV!$C$2:$T$20000,18,0)</f>
        <v>OLD) C-PAD</v>
      </c>
      <c r="QAP118" s="74" t="s">
        <v>112</v>
      </c>
      <c r="QAQ118" s="70" t="str">
        <f>+VLOOKUP(QAR118,[4]FCSTSDV!$C$2:$T$20000,18,0)</f>
        <v>OLD) C-PAD</v>
      </c>
      <c r="QAR118" s="74" t="s">
        <v>112</v>
      </c>
      <c r="QAS118" s="70" t="str">
        <f>+VLOOKUP(QAT118,[4]FCSTSDV!$C$2:$T$20000,18,0)</f>
        <v>OLD) C-PAD</v>
      </c>
      <c r="QAT118" s="74" t="s">
        <v>112</v>
      </c>
      <c r="QAU118" s="70" t="str">
        <f>+VLOOKUP(QAV118,[4]FCSTSDV!$C$2:$T$20000,18,0)</f>
        <v>OLD) C-PAD</v>
      </c>
      <c r="QAV118" s="74" t="s">
        <v>112</v>
      </c>
      <c r="QAW118" s="70" t="str">
        <f>+VLOOKUP(QAX118,[4]FCSTSDV!$C$2:$T$20000,18,0)</f>
        <v>OLD) C-PAD</v>
      </c>
      <c r="QAX118" s="74" t="s">
        <v>112</v>
      </c>
      <c r="QAY118" s="70" t="str">
        <f>+VLOOKUP(QAZ118,[4]FCSTSDV!$C$2:$T$20000,18,0)</f>
        <v>OLD) C-PAD</v>
      </c>
      <c r="QAZ118" s="74" t="s">
        <v>112</v>
      </c>
      <c r="QBA118" s="70" t="str">
        <f>+VLOOKUP(QBB118,[4]FCSTSDV!$C$2:$T$20000,18,0)</f>
        <v>OLD) C-PAD</v>
      </c>
      <c r="QBB118" s="74" t="s">
        <v>112</v>
      </c>
      <c r="QBC118" s="70" t="str">
        <f>+VLOOKUP(QBD118,[4]FCSTSDV!$C$2:$T$20000,18,0)</f>
        <v>OLD) C-PAD</v>
      </c>
      <c r="QBD118" s="74" t="s">
        <v>112</v>
      </c>
      <c r="QBE118" s="70" t="str">
        <f>+VLOOKUP(QBF118,[4]FCSTSDV!$C$2:$T$20000,18,0)</f>
        <v>OLD) C-PAD</v>
      </c>
      <c r="QBF118" s="74" t="s">
        <v>112</v>
      </c>
      <c r="QBG118" s="70" t="str">
        <f>+VLOOKUP(QBH118,[4]FCSTSDV!$C$2:$T$20000,18,0)</f>
        <v>OLD) C-PAD</v>
      </c>
      <c r="QBH118" s="74" t="s">
        <v>112</v>
      </c>
      <c r="QBI118" s="70" t="str">
        <f>+VLOOKUP(QBJ118,[4]FCSTSDV!$C$2:$T$20000,18,0)</f>
        <v>OLD) C-PAD</v>
      </c>
      <c r="QBJ118" s="74" t="s">
        <v>112</v>
      </c>
      <c r="QBK118" s="70" t="str">
        <f>+VLOOKUP(QBL118,[4]FCSTSDV!$C$2:$T$20000,18,0)</f>
        <v>OLD) C-PAD</v>
      </c>
      <c r="QBL118" s="74" t="s">
        <v>112</v>
      </c>
      <c r="QBM118" s="70" t="str">
        <f>+VLOOKUP(QBN118,[4]FCSTSDV!$C$2:$T$20000,18,0)</f>
        <v>OLD) C-PAD</v>
      </c>
      <c r="QBN118" s="74" t="s">
        <v>112</v>
      </c>
      <c r="QBO118" s="70" t="str">
        <f>+VLOOKUP(QBP118,[4]FCSTSDV!$C$2:$T$20000,18,0)</f>
        <v>OLD) C-PAD</v>
      </c>
      <c r="QBP118" s="74" t="s">
        <v>112</v>
      </c>
      <c r="QBQ118" s="70" t="str">
        <f>+VLOOKUP(QBR118,[4]FCSTSDV!$C$2:$T$20000,18,0)</f>
        <v>OLD) C-PAD</v>
      </c>
      <c r="QBR118" s="74" t="s">
        <v>112</v>
      </c>
      <c r="QBS118" s="70" t="str">
        <f>+VLOOKUP(QBT118,[4]FCSTSDV!$C$2:$T$20000,18,0)</f>
        <v>OLD) C-PAD</v>
      </c>
      <c r="QBT118" s="74" t="s">
        <v>112</v>
      </c>
      <c r="QBU118" s="70" t="str">
        <f>+VLOOKUP(QBV118,[4]FCSTSDV!$C$2:$T$20000,18,0)</f>
        <v>OLD) C-PAD</v>
      </c>
      <c r="QBV118" s="74" t="s">
        <v>112</v>
      </c>
      <c r="QBW118" s="70" t="str">
        <f>+VLOOKUP(QBX118,[4]FCSTSDV!$C$2:$T$20000,18,0)</f>
        <v>OLD) C-PAD</v>
      </c>
      <c r="QBX118" s="74" t="s">
        <v>112</v>
      </c>
      <c r="QBY118" s="70" t="str">
        <f>+VLOOKUP(QBZ118,[4]FCSTSDV!$C$2:$T$20000,18,0)</f>
        <v>OLD) C-PAD</v>
      </c>
      <c r="QBZ118" s="74" t="s">
        <v>112</v>
      </c>
      <c r="QCA118" s="70" t="str">
        <f>+VLOOKUP(QCB118,[4]FCSTSDV!$C$2:$T$20000,18,0)</f>
        <v>OLD) C-PAD</v>
      </c>
      <c r="QCB118" s="74" t="s">
        <v>112</v>
      </c>
      <c r="QCC118" s="70" t="str">
        <f>+VLOOKUP(QCD118,[4]FCSTSDV!$C$2:$T$20000,18,0)</f>
        <v>OLD) C-PAD</v>
      </c>
      <c r="QCD118" s="74" t="s">
        <v>112</v>
      </c>
      <c r="QCE118" s="70" t="str">
        <f>+VLOOKUP(QCF118,[4]FCSTSDV!$C$2:$T$20000,18,0)</f>
        <v>OLD) C-PAD</v>
      </c>
      <c r="QCF118" s="74" t="s">
        <v>112</v>
      </c>
      <c r="QCG118" s="70" t="str">
        <f>+VLOOKUP(QCH118,[4]FCSTSDV!$C$2:$T$20000,18,0)</f>
        <v>OLD) C-PAD</v>
      </c>
      <c r="QCH118" s="74" t="s">
        <v>112</v>
      </c>
      <c r="QCI118" s="70" t="str">
        <f>+VLOOKUP(QCJ118,[4]FCSTSDV!$C$2:$T$20000,18,0)</f>
        <v>OLD) C-PAD</v>
      </c>
      <c r="QCJ118" s="74" t="s">
        <v>112</v>
      </c>
      <c r="QCK118" s="70" t="str">
        <f>+VLOOKUP(QCL118,[4]FCSTSDV!$C$2:$T$20000,18,0)</f>
        <v>OLD) C-PAD</v>
      </c>
      <c r="QCL118" s="74" t="s">
        <v>112</v>
      </c>
      <c r="QCM118" s="70" t="str">
        <f>+VLOOKUP(QCN118,[4]FCSTSDV!$C$2:$T$20000,18,0)</f>
        <v>OLD) C-PAD</v>
      </c>
      <c r="QCN118" s="74" t="s">
        <v>112</v>
      </c>
      <c r="QCO118" s="70" t="str">
        <f>+VLOOKUP(QCP118,[4]FCSTSDV!$C$2:$T$20000,18,0)</f>
        <v>OLD) C-PAD</v>
      </c>
      <c r="QCP118" s="74" t="s">
        <v>112</v>
      </c>
      <c r="QCQ118" s="70" t="str">
        <f>+VLOOKUP(QCR118,[4]FCSTSDV!$C$2:$T$20000,18,0)</f>
        <v>OLD) C-PAD</v>
      </c>
      <c r="QCR118" s="74" t="s">
        <v>112</v>
      </c>
      <c r="QCS118" s="70" t="str">
        <f>+VLOOKUP(QCT118,[4]FCSTSDV!$C$2:$T$20000,18,0)</f>
        <v>OLD) C-PAD</v>
      </c>
      <c r="QCT118" s="74" t="s">
        <v>112</v>
      </c>
      <c r="QCU118" s="70" t="str">
        <f>+VLOOKUP(QCV118,[4]FCSTSDV!$C$2:$T$20000,18,0)</f>
        <v>OLD) C-PAD</v>
      </c>
      <c r="QCV118" s="74" t="s">
        <v>112</v>
      </c>
      <c r="QCW118" s="70" t="str">
        <f>+VLOOKUP(QCX118,[4]FCSTSDV!$C$2:$T$20000,18,0)</f>
        <v>OLD) C-PAD</v>
      </c>
      <c r="QCX118" s="74" t="s">
        <v>112</v>
      </c>
      <c r="QCY118" s="70" t="str">
        <f>+VLOOKUP(QCZ118,[4]FCSTSDV!$C$2:$T$20000,18,0)</f>
        <v>OLD) C-PAD</v>
      </c>
      <c r="QCZ118" s="74" t="s">
        <v>112</v>
      </c>
      <c r="QDA118" s="70" t="str">
        <f>+VLOOKUP(QDB118,[4]FCSTSDV!$C$2:$T$20000,18,0)</f>
        <v>OLD) C-PAD</v>
      </c>
      <c r="QDB118" s="74" t="s">
        <v>112</v>
      </c>
      <c r="QDC118" s="70" t="str">
        <f>+VLOOKUP(QDD118,[4]FCSTSDV!$C$2:$T$20000,18,0)</f>
        <v>OLD) C-PAD</v>
      </c>
      <c r="QDD118" s="74" t="s">
        <v>112</v>
      </c>
      <c r="QDE118" s="70" t="str">
        <f>+VLOOKUP(QDF118,[4]FCSTSDV!$C$2:$T$20000,18,0)</f>
        <v>OLD) C-PAD</v>
      </c>
      <c r="QDF118" s="74" t="s">
        <v>112</v>
      </c>
      <c r="QDG118" s="70" t="str">
        <f>+VLOOKUP(QDH118,[4]FCSTSDV!$C$2:$T$20000,18,0)</f>
        <v>OLD) C-PAD</v>
      </c>
      <c r="QDH118" s="74" t="s">
        <v>112</v>
      </c>
      <c r="QDI118" s="70" t="str">
        <f>+VLOOKUP(QDJ118,[4]FCSTSDV!$C$2:$T$20000,18,0)</f>
        <v>OLD) C-PAD</v>
      </c>
      <c r="QDJ118" s="74" t="s">
        <v>112</v>
      </c>
      <c r="QDK118" s="70" t="str">
        <f>+VLOOKUP(QDL118,[4]FCSTSDV!$C$2:$T$20000,18,0)</f>
        <v>OLD) C-PAD</v>
      </c>
      <c r="QDL118" s="74" t="s">
        <v>112</v>
      </c>
      <c r="QDM118" s="70" t="str">
        <f>+VLOOKUP(QDN118,[4]FCSTSDV!$C$2:$T$20000,18,0)</f>
        <v>OLD) C-PAD</v>
      </c>
      <c r="QDN118" s="74" t="s">
        <v>112</v>
      </c>
      <c r="QDO118" s="70" t="str">
        <f>+VLOOKUP(QDP118,[4]FCSTSDV!$C$2:$T$20000,18,0)</f>
        <v>OLD) C-PAD</v>
      </c>
      <c r="QDP118" s="74" t="s">
        <v>112</v>
      </c>
      <c r="QDQ118" s="70" t="str">
        <f>+VLOOKUP(QDR118,[4]FCSTSDV!$C$2:$T$20000,18,0)</f>
        <v>OLD) C-PAD</v>
      </c>
      <c r="QDR118" s="74" t="s">
        <v>112</v>
      </c>
      <c r="QDS118" s="70" t="str">
        <f>+VLOOKUP(QDT118,[4]FCSTSDV!$C$2:$T$20000,18,0)</f>
        <v>OLD) C-PAD</v>
      </c>
      <c r="QDT118" s="74" t="s">
        <v>112</v>
      </c>
      <c r="QDU118" s="70" t="str">
        <f>+VLOOKUP(QDV118,[4]FCSTSDV!$C$2:$T$20000,18,0)</f>
        <v>OLD) C-PAD</v>
      </c>
      <c r="QDV118" s="74" t="s">
        <v>112</v>
      </c>
      <c r="QDW118" s="70" t="str">
        <f>+VLOOKUP(QDX118,[4]FCSTSDV!$C$2:$T$20000,18,0)</f>
        <v>OLD) C-PAD</v>
      </c>
      <c r="QDX118" s="74" t="s">
        <v>112</v>
      </c>
      <c r="QDY118" s="70" t="str">
        <f>+VLOOKUP(QDZ118,[4]FCSTSDV!$C$2:$T$20000,18,0)</f>
        <v>OLD) C-PAD</v>
      </c>
      <c r="QDZ118" s="74" t="s">
        <v>112</v>
      </c>
      <c r="QEA118" s="70" t="str">
        <f>+VLOOKUP(QEB118,[4]FCSTSDV!$C$2:$T$20000,18,0)</f>
        <v>OLD) C-PAD</v>
      </c>
      <c r="QEB118" s="74" t="s">
        <v>112</v>
      </c>
      <c r="QEC118" s="70" t="str">
        <f>+VLOOKUP(QED118,[4]FCSTSDV!$C$2:$T$20000,18,0)</f>
        <v>OLD) C-PAD</v>
      </c>
      <c r="QED118" s="74" t="s">
        <v>112</v>
      </c>
      <c r="QEE118" s="70" t="str">
        <f>+VLOOKUP(QEF118,[4]FCSTSDV!$C$2:$T$20000,18,0)</f>
        <v>OLD) C-PAD</v>
      </c>
      <c r="QEF118" s="74" t="s">
        <v>112</v>
      </c>
      <c r="QEG118" s="70" t="str">
        <f>+VLOOKUP(QEH118,[4]FCSTSDV!$C$2:$T$20000,18,0)</f>
        <v>OLD) C-PAD</v>
      </c>
      <c r="QEH118" s="74" t="s">
        <v>112</v>
      </c>
      <c r="QEI118" s="70" t="str">
        <f>+VLOOKUP(QEJ118,[4]FCSTSDV!$C$2:$T$20000,18,0)</f>
        <v>OLD) C-PAD</v>
      </c>
      <c r="QEJ118" s="74" t="s">
        <v>112</v>
      </c>
      <c r="QEK118" s="70" t="str">
        <f>+VLOOKUP(QEL118,[4]FCSTSDV!$C$2:$T$20000,18,0)</f>
        <v>OLD) C-PAD</v>
      </c>
      <c r="QEL118" s="74" t="s">
        <v>112</v>
      </c>
      <c r="QEM118" s="70" t="str">
        <f>+VLOOKUP(QEN118,[4]FCSTSDV!$C$2:$T$20000,18,0)</f>
        <v>OLD) C-PAD</v>
      </c>
      <c r="QEN118" s="74" t="s">
        <v>112</v>
      </c>
      <c r="QEO118" s="70" t="str">
        <f>+VLOOKUP(QEP118,[4]FCSTSDV!$C$2:$T$20000,18,0)</f>
        <v>OLD) C-PAD</v>
      </c>
      <c r="QEP118" s="74" t="s">
        <v>112</v>
      </c>
      <c r="QEQ118" s="70" t="str">
        <f>+VLOOKUP(QER118,[4]FCSTSDV!$C$2:$T$20000,18,0)</f>
        <v>OLD) C-PAD</v>
      </c>
      <c r="QER118" s="74" t="s">
        <v>112</v>
      </c>
      <c r="QES118" s="70" t="str">
        <f>+VLOOKUP(QET118,[4]FCSTSDV!$C$2:$T$20000,18,0)</f>
        <v>OLD) C-PAD</v>
      </c>
      <c r="QET118" s="74" t="s">
        <v>112</v>
      </c>
      <c r="QEU118" s="70" t="str">
        <f>+VLOOKUP(QEV118,[4]FCSTSDV!$C$2:$T$20000,18,0)</f>
        <v>OLD) C-PAD</v>
      </c>
      <c r="QEV118" s="74" t="s">
        <v>112</v>
      </c>
      <c r="QEW118" s="70" t="str">
        <f>+VLOOKUP(QEX118,[4]FCSTSDV!$C$2:$T$20000,18,0)</f>
        <v>OLD) C-PAD</v>
      </c>
      <c r="QEX118" s="74" t="s">
        <v>112</v>
      </c>
      <c r="QEY118" s="70" t="str">
        <f>+VLOOKUP(QEZ118,[4]FCSTSDV!$C$2:$T$20000,18,0)</f>
        <v>OLD) C-PAD</v>
      </c>
      <c r="QEZ118" s="74" t="s">
        <v>112</v>
      </c>
      <c r="QFA118" s="70" t="str">
        <f>+VLOOKUP(QFB118,[4]FCSTSDV!$C$2:$T$20000,18,0)</f>
        <v>OLD) C-PAD</v>
      </c>
      <c r="QFB118" s="74" t="s">
        <v>112</v>
      </c>
      <c r="QFC118" s="70" t="str">
        <f>+VLOOKUP(QFD118,[4]FCSTSDV!$C$2:$T$20000,18,0)</f>
        <v>OLD) C-PAD</v>
      </c>
      <c r="QFD118" s="74" t="s">
        <v>112</v>
      </c>
      <c r="QFE118" s="70" t="str">
        <f>+VLOOKUP(QFF118,[4]FCSTSDV!$C$2:$T$20000,18,0)</f>
        <v>OLD) C-PAD</v>
      </c>
      <c r="QFF118" s="74" t="s">
        <v>112</v>
      </c>
      <c r="QFG118" s="70" t="str">
        <f>+VLOOKUP(QFH118,[4]FCSTSDV!$C$2:$T$20000,18,0)</f>
        <v>OLD) C-PAD</v>
      </c>
      <c r="QFH118" s="74" t="s">
        <v>112</v>
      </c>
      <c r="QFI118" s="70" t="str">
        <f>+VLOOKUP(QFJ118,[4]FCSTSDV!$C$2:$T$20000,18,0)</f>
        <v>OLD) C-PAD</v>
      </c>
      <c r="QFJ118" s="74" t="s">
        <v>112</v>
      </c>
      <c r="QFK118" s="70" t="str">
        <f>+VLOOKUP(QFL118,[4]FCSTSDV!$C$2:$T$20000,18,0)</f>
        <v>OLD) C-PAD</v>
      </c>
      <c r="QFL118" s="74" t="s">
        <v>112</v>
      </c>
      <c r="QFM118" s="70" t="str">
        <f>+VLOOKUP(QFN118,[4]FCSTSDV!$C$2:$T$20000,18,0)</f>
        <v>OLD) C-PAD</v>
      </c>
      <c r="QFN118" s="74" t="s">
        <v>112</v>
      </c>
      <c r="QFO118" s="70" t="str">
        <f>+VLOOKUP(QFP118,[4]FCSTSDV!$C$2:$T$20000,18,0)</f>
        <v>OLD) C-PAD</v>
      </c>
      <c r="QFP118" s="74" t="s">
        <v>112</v>
      </c>
      <c r="QFQ118" s="70" t="str">
        <f>+VLOOKUP(QFR118,[4]FCSTSDV!$C$2:$T$20000,18,0)</f>
        <v>OLD) C-PAD</v>
      </c>
      <c r="QFR118" s="74" t="s">
        <v>112</v>
      </c>
      <c r="QFS118" s="70" t="str">
        <f>+VLOOKUP(QFT118,[4]FCSTSDV!$C$2:$T$20000,18,0)</f>
        <v>OLD) C-PAD</v>
      </c>
      <c r="QFT118" s="74" t="s">
        <v>112</v>
      </c>
      <c r="QFU118" s="70" t="str">
        <f>+VLOOKUP(QFV118,[4]FCSTSDV!$C$2:$T$20000,18,0)</f>
        <v>OLD) C-PAD</v>
      </c>
      <c r="QFV118" s="74" t="s">
        <v>112</v>
      </c>
      <c r="QFW118" s="70" t="str">
        <f>+VLOOKUP(QFX118,[4]FCSTSDV!$C$2:$T$20000,18,0)</f>
        <v>OLD) C-PAD</v>
      </c>
      <c r="QFX118" s="74" t="s">
        <v>112</v>
      </c>
      <c r="QFY118" s="70" t="str">
        <f>+VLOOKUP(QFZ118,[4]FCSTSDV!$C$2:$T$20000,18,0)</f>
        <v>OLD) C-PAD</v>
      </c>
      <c r="QFZ118" s="74" t="s">
        <v>112</v>
      </c>
      <c r="QGA118" s="70" t="str">
        <f>+VLOOKUP(QGB118,[4]FCSTSDV!$C$2:$T$20000,18,0)</f>
        <v>OLD) C-PAD</v>
      </c>
      <c r="QGB118" s="74" t="s">
        <v>112</v>
      </c>
      <c r="QGC118" s="70" t="str">
        <f>+VLOOKUP(QGD118,[4]FCSTSDV!$C$2:$T$20000,18,0)</f>
        <v>OLD) C-PAD</v>
      </c>
      <c r="QGD118" s="74" t="s">
        <v>112</v>
      </c>
      <c r="QGE118" s="70" t="str">
        <f>+VLOOKUP(QGF118,[4]FCSTSDV!$C$2:$T$20000,18,0)</f>
        <v>OLD) C-PAD</v>
      </c>
      <c r="QGF118" s="74" t="s">
        <v>112</v>
      </c>
      <c r="QGG118" s="70" t="str">
        <f>+VLOOKUP(QGH118,[4]FCSTSDV!$C$2:$T$20000,18,0)</f>
        <v>OLD) C-PAD</v>
      </c>
      <c r="QGH118" s="74" t="s">
        <v>112</v>
      </c>
      <c r="QGI118" s="70" t="str">
        <f>+VLOOKUP(QGJ118,[4]FCSTSDV!$C$2:$T$20000,18,0)</f>
        <v>OLD) C-PAD</v>
      </c>
      <c r="QGJ118" s="74" t="s">
        <v>112</v>
      </c>
      <c r="QGK118" s="70" t="str">
        <f>+VLOOKUP(QGL118,[4]FCSTSDV!$C$2:$T$20000,18,0)</f>
        <v>OLD) C-PAD</v>
      </c>
      <c r="QGL118" s="74" t="s">
        <v>112</v>
      </c>
      <c r="QGM118" s="70" t="str">
        <f>+VLOOKUP(QGN118,[4]FCSTSDV!$C$2:$T$20000,18,0)</f>
        <v>OLD) C-PAD</v>
      </c>
      <c r="QGN118" s="74" t="s">
        <v>112</v>
      </c>
      <c r="QGO118" s="70" t="str">
        <f>+VLOOKUP(QGP118,[4]FCSTSDV!$C$2:$T$20000,18,0)</f>
        <v>OLD) C-PAD</v>
      </c>
      <c r="QGP118" s="74" t="s">
        <v>112</v>
      </c>
      <c r="QGQ118" s="70" t="str">
        <f>+VLOOKUP(QGR118,[4]FCSTSDV!$C$2:$T$20000,18,0)</f>
        <v>OLD) C-PAD</v>
      </c>
      <c r="QGR118" s="74" t="s">
        <v>112</v>
      </c>
      <c r="QGS118" s="70" t="str">
        <f>+VLOOKUP(QGT118,[4]FCSTSDV!$C$2:$T$20000,18,0)</f>
        <v>OLD) C-PAD</v>
      </c>
      <c r="QGT118" s="74" t="s">
        <v>112</v>
      </c>
      <c r="QGU118" s="70" t="str">
        <f>+VLOOKUP(QGV118,[4]FCSTSDV!$C$2:$T$20000,18,0)</f>
        <v>OLD) C-PAD</v>
      </c>
      <c r="QGV118" s="74" t="s">
        <v>112</v>
      </c>
      <c r="QGW118" s="70" t="str">
        <f>+VLOOKUP(QGX118,[4]FCSTSDV!$C$2:$T$20000,18,0)</f>
        <v>OLD) C-PAD</v>
      </c>
      <c r="QGX118" s="74" t="s">
        <v>112</v>
      </c>
      <c r="QGY118" s="70" t="str">
        <f>+VLOOKUP(QGZ118,[4]FCSTSDV!$C$2:$T$20000,18,0)</f>
        <v>OLD) C-PAD</v>
      </c>
      <c r="QGZ118" s="74" t="s">
        <v>112</v>
      </c>
      <c r="QHA118" s="70" t="str">
        <f>+VLOOKUP(QHB118,[4]FCSTSDV!$C$2:$T$20000,18,0)</f>
        <v>OLD) C-PAD</v>
      </c>
      <c r="QHB118" s="74" t="s">
        <v>112</v>
      </c>
      <c r="QHC118" s="70" t="str">
        <f>+VLOOKUP(QHD118,[4]FCSTSDV!$C$2:$T$20000,18,0)</f>
        <v>OLD) C-PAD</v>
      </c>
      <c r="QHD118" s="74" t="s">
        <v>112</v>
      </c>
      <c r="QHE118" s="70" t="str">
        <f>+VLOOKUP(QHF118,[4]FCSTSDV!$C$2:$T$20000,18,0)</f>
        <v>OLD) C-PAD</v>
      </c>
      <c r="QHF118" s="74" t="s">
        <v>112</v>
      </c>
      <c r="QHG118" s="70" t="str">
        <f>+VLOOKUP(QHH118,[4]FCSTSDV!$C$2:$T$20000,18,0)</f>
        <v>OLD) C-PAD</v>
      </c>
      <c r="QHH118" s="74" t="s">
        <v>112</v>
      </c>
      <c r="QHI118" s="70" t="str">
        <f>+VLOOKUP(QHJ118,[4]FCSTSDV!$C$2:$T$20000,18,0)</f>
        <v>OLD) C-PAD</v>
      </c>
      <c r="QHJ118" s="74" t="s">
        <v>112</v>
      </c>
      <c r="QHK118" s="70" t="str">
        <f>+VLOOKUP(QHL118,[4]FCSTSDV!$C$2:$T$20000,18,0)</f>
        <v>OLD) C-PAD</v>
      </c>
      <c r="QHL118" s="74" t="s">
        <v>112</v>
      </c>
      <c r="QHM118" s="70" t="str">
        <f>+VLOOKUP(QHN118,[4]FCSTSDV!$C$2:$T$20000,18,0)</f>
        <v>OLD) C-PAD</v>
      </c>
      <c r="QHN118" s="74" t="s">
        <v>112</v>
      </c>
      <c r="QHO118" s="70" t="str">
        <f>+VLOOKUP(QHP118,[4]FCSTSDV!$C$2:$T$20000,18,0)</f>
        <v>OLD) C-PAD</v>
      </c>
      <c r="QHP118" s="74" t="s">
        <v>112</v>
      </c>
      <c r="QHQ118" s="70" t="str">
        <f>+VLOOKUP(QHR118,[4]FCSTSDV!$C$2:$T$20000,18,0)</f>
        <v>OLD) C-PAD</v>
      </c>
      <c r="QHR118" s="74" t="s">
        <v>112</v>
      </c>
      <c r="QHS118" s="70" t="str">
        <f>+VLOOKUP(QHT118,[4]FCSTSDV!$C$2:$T$20000,18,0)</f>
        <v>OLD) C-PAD</v>
      </c>
      <c r="QHT118" s="74" t="s">
        <v>112</v>
      </c>
      <c r="QHU118" s="70" t="str">
        <f>+VLOOKUP(QHV118,[4]FCSTSDV!$C$2:$T$20000,18,0)</f>
        <v>OLD) C-PAD</v>
      </c>
      <c r="QHV118" s="74" t="s">
        <v>112</v>
      </c>
      <c r="QHW118" s="70" t="str">
        <f>+VLOOKUP(QHX118,[4]FCSTSDV!$C$2:$T$20000,18,0)</f>
        <v>OLD) C-PAD</v>
      </c>
      <c r="QHX118" s="74" t="s">
        <v>112</v>
      </c>
      <c r="QHY118" s="70" t="str">
        <f>+VLOOKUP(QHZ118,[4]FCSTSDV!$C$2:$T$20000,18,0)</f>
        <v>OLD) C-PAD</v>
      </c>
      <c r="QHZ118" s="74" t="s">
        <v>112</v>
      </c>
      <c r="QIA118" s="70" t="str">
        <f>+VLOOKUP(QIB118,[4]FCSTSDV!$C$2:$T$20000,18,0)</f>
        <v>OLD) C-PAD</v>
      </c>
      <c r="QIB118" s="74" t="s">
        <v>112</v>
      </c>
      <c r="QIC118" s="70" t="str">
        <f>+VLOOKUP(QID118,[4]FCSTSDV!$C$2:$T$20000,18,0)</f>
        <v>OLD) C-PAD</v>
      </c>
      <c r="QID118" s="74" t="s">
        <v>112</v>
      </c>
      <c r="QIE118" s="70" t="str">
        <f>+VLOOKUP(QIF118,[4]FCSTSDV!$C$2:$T$20000,18,0)</f>
        <v>OLD) C-PAD</v>
      </c>
      <c r="QIF118" s="74" t="s">
        <v>112</v>
      </c>
      <c r="QIG118" s="70" t="str">
        <f>+VLOOKUP(QIH118,[4]FCSTSDV!$C$2:$T$20000,18,0)</f>
        <v>OLD) C-PAD</v>
      </c>
      <c r="QIH118" s="74" t="s">
        <v>112</v>
      </c>
      <c r="QII118" s="70" t="str">
        <f>+VLOOKUP(QIJ118,[4]FCSTSDV!$C$2:$T$20000,18,0)</f>
        <v>OLD) C-PAD</v>
      </c>
      <c r="QIJ118" s="74" t="s">
        <v>112</v>
      </c>
      <c r="QIK118" s="70" t="str">
        <f>+VLOOKUP(QIL118,[4]FCSTSDV!$C$2:$T$20000,18,0)</f>
        <v>OLD) C-PAD</v>
      </c>
      <c r="QIL118" s="74" t="s">
        <v>112</v>
      </c>
      <c r="QIM118" s="70" t="str">
        <f>+VLOOKUP(QIN118,[4]FCSTSDV!$C$2:$T$20000,18,0)</f>
        <v>OLD) C-PAD</v>
      </c>
      <c r="QIN118" s="74" t="s">
        <v>112</v>
      </c>
      <c r="QIO118" s="70" t="str">
        <f>+VLOOKUP(QIP118,[4]FCSTSDV!$C$2:$T$20000,18,0)</f>
        <v>OLD) C-PAD</v>
      </c>
      <c r="QIP118" s="74" t="s">
        <v>112</v>
      </c>
      <c r="QIQ118" s="70" t="str">
        <f>+VLOOKUP(QIR118,[4]FCSTSDV!$C$2:$T$20000,18,0)</f>
        <v>OLD) C-PAD</v>
      </c>
      <c r="QIR118" s="74" t="s">
        <v>112</v>
      </c>
      <c r="QIS118" s="70" t="str">
        <f>+VLOOKUP(QIT118,[4]FCSTSDV!$C$2:$T$20000,18,0)</f>
        <v>OLD) C-PAD</v>
      </c>
      <c r="QIT118" s="74" t="s">
        <v>112</v>
      </c>
      <c r="QIU118" s="70" t="str">
        <f>+VLOOKUP(QIV118,[4]FCSTSDV!$C$2:$T$20000,18,0)</f>
        <v>OLD) C-PAD</v>
      </c>
      <c r="QIV118" s="74" t="s">
        <v>112</v>
      </c>
      <c r="QIW118" s="70" t="str">
        <f>+VLOOKUP(QIX118,[4]FCSTSDV!$C$2:$T$20000,18,0)</f>
        <v>OLD) C-PAD</v>
      </c>
      <c r="QIX118" s="74" t="s">
        <v>112</v>
      </c>
      <c r="QIY118" s="70" t="str">
        <f>+VLOOKUP(QIZ118,[4]FCSTSDV!$C$2:$T$20000,18,0)</f>
        <v>OLD) C-PAD</v>
      </c>
      <c r="QIZ118" s="74" t="s">
        <v>112</v>
      </c>
      <c r="QJA118" s="70" t="str">
        <f>+VLOOKUP(QJB118,[4]FCSTSDV!$C$2:$T$20000,18,0)</f>
        <v>OLD) C-PAD</v>
      </c>
      <c r="QJB118" s="74" t="s">
        <v>112</v>
      </c>
      <c r="QJC118" s="70" t="str">
        <f>+VLOOKUP(QJD118,[4]FCSTSDV!$C$2:$T$20000,18,0)</f>
        <v>OLD) C-PAD</v>
      </c>
      <c r="QJD118" s="74" t="s">
        <v>112</v>
      </c>
      <c r="QJE118" s="70" t="str">
        <f>+VLOOKUP(QJF118,[4]FCSTSDV!$C$2:$T$20000,18,0)</f>
        <v>OLD) C-PAD</v>
      </c>
      <c r="QJF118" s="74" t="s">
        <v>112</v>
      </c>
      <c r="QJG118" s="70" t="str">
        <f>+VLOOKUP(QJH118,[4]FCSTSDV!$C$2:$T$20000,18,0)</f>
        <v>OLD) C-PAD</v>
      </c>
      <c r="QJH118" s="74" t="s">
        <v>112</v>
      </c>
      <c r="QJI118" s="70" t="str">
        <f>+VLOOKUP(QJJ118,[4]FCSTSDV!$C$2:$T$20000,18,0)</f>
        <v>OLD) C-PAD</v>
      </c>
      <c r="QJJ118" s="74" t="s">
        <v>112</v>
      </c>
      <c r="QJK118" s="70" t="str">
        <f>+VLOOKUP(QJL118,[4]FCSTSDV!$C$2:$T$20000,18,0)</f>
        <v>OLD) C-PAD</v>
      </c>
      <c r="QJL118" s="74" t="s">
        <v>112</v>
      </c>
      <c r="QJM118" s="70" t="str">
        <f>+VLOOKUP(QJN118,[4]FCSTSDV!$C$2:$T$20000,18,0)</f>
        <v>OLD) C-PAD</v>
      </c>
      <c r="QJN118" s="74" t="s">
        <v>112</v>
      </c>
      <c r="QJO118" s="70" t="str">
        <f>+VLOOKUP(QJP118,[4]FCSTSDV!$C$2:$T$20000,18,0)</f>
        <v>OLD) C-PAD</v>
      </c>
      <c r="QJP118" s="74" t="s">
        <v>112</v>
      </c>
      <c r="QJQ118" s="70" t="str">
        <f>+VLOOKUP(QJR118,[4]FCSTSDV!$C$2:$T$20000,18,0)</f>
        <v>OLD) C-PAD</v>
      </c>
      <c r="QJR118" s="74" t="s">
        <v>112</v>
      </c>
      <c r="QJS118" s="70" t="str">
        <f>+VLOOKUP(QJT118,[4]FCSTSDV!$C$2:$T$20000,18,0)</f>
        <v>OLD) C-PAD</v>
      </c>
      <c r="QJT118" s="74" t="s">
        <v>112</v>
      </c>
      <c r="QJU118" s="70" t="str">
        <f>+VLOOKUP(QJV118,[4]FCSTSDV!$C$2:$T$20000,18,0)</f>
        <v>OLD) C-PAD</v>
      </c>
      <c r="QJV118" s="74" t="s">
        <v>112</v>
      </c>
      <c r="QJW118" s="70" t="str">
        <f>+VLOOKUP(QJX118,[4]FCSTSDV!$C$2:$T$20000,18,0)</f>
        <v>OLD) C-PAD</v>
      </c>
      <c r="QJX118" s="74" t="s">
        <v>112</v>
      </c>
      <c r="QJY118" s="70" t="str">
        <f>+VLOOKUP(QJZ118,[4]FCSTSDV!$C$2:$T$20000,18,0)</f>
        <v>OLD) C-PAD</v>
      </c>
      <c r="QJZ118" s="74" t="s">
        <v>112</v>
      </c>
      <c r="QKA118" s="70" t="str">
        <f>+VLOOKUP(QKB118,[4]FCSTSDV!$C$2:$T$20000,18,0)</f>
        <v>OLD) C-PAD</v>
      </c>
      <c r="QKB118" s="74" t="s">
        <v>112</v>
      </c>
      <c r="QKC118" s="70" t="str">
        <f>+VLOOKUP(QKD118,[4]FCSTSDV!$C$2:$T$20000,18,0)</f>
        <v>OLD) C-PAD</v>
      </c>
      <c r="QKD118" s="74" t="s">
        <v>112</v>
      </c>
      <c r="QKE118" s="70" t="str">
        <f>+VLOOKUP(QKF118,[4]FCSTSDV!$C$2:$T$20000,18,0)</f>
        <v>OLD) C-PAD</v>
      </c>
      <c r="QKF118" s="74" t="s">
        <v>112</v>
      </c>
      <c r="QKG118" s="70" t="str">
        <f>+VLOOKUP(QKH118,[4]FCSTSDV!$C$2:$T$20000,18,0)</f>
        <v>OLD) C-PAD</v>
      </c>
      <c r="QKH118" s="74" t="s">
        <v>112</v>
      </c>
      <c r="QKI118" s="70" t="str">
        <f>+VLOOKUP(QKJ118,[4]FCSTSDV!$C$2:$T$20000,18,0)</f>
        <v>OLD) C-PAD</v>
      </c>
      <c r="QKJ118" s="74" t="s">
        <v>112</v>
      </c>
      <c r="QKK118" s="70" t="str">
        <f>+VLOOKUP(QKL118,[4]FCSTSDV!$C$2:$T$20000,18,0)</f>
        <v>OLD) C-PAD</v>
      </c>
      <c r="QKL118" s="74" t="s">
        <v>112</v>
      </c>
      <c r="QKM118" s="70" t="str">
        <f>+VLOOKUP(QKN118,[4]FCSTSDV!$C$2:$T$20000,18,0)</f>
        <v>OLD) C-PAD</v>
      </c>
      <c r="QKN118" s="74" t="s">
        <v>112</v>
      </c>
      <c r="QKO118" s="70" t="str">
        <f>+VLOOKUP(QKP118,[4]FCSTSDV!$C$2:$T$20000,18,0)</f>
        <v>OLD) C-PAD</v>
      </c>
      <c r="QKP118" s="74" t="s">
        <v>112</v>
      </c>
      <c r="QKQ118" s="70" t="str">
        <f>+VLOOKUP(QKR118,[4]FCSTSDV!$C$2:$T$20000,18,0)</f>
        <v>OLD) C-PAD</v>
      </c>
      <c r="QKR118" s="74" t="s">
        <v>112</v>
      </c>
      <c r="QKS118" s="70" t="str">
        <f>+VLOOKUP(QKT118,[4]FCSTSDV!$C$2:$T$20000,18,0)</f>
        <v>OLD) C-PAD</v>
      </c>
      <c r="QKT118" s="74" t="s">
        <v>112</v>
      </c>
      <c r="QKU118" s="70" t="str">
        <f>+VLOOKUP(QKV118,[4]FCSTSDV!$C$2:$T$20000,18,0)</f>
        <v>OLD) C-PAD</v>
      </c>
      <c r="QKV118" s="74" t="s">
        <v>112</v>
      </c>
      <c r="QKW118" s="70" t="str">
        <f>+VLOOKUP(QKX118,[4]FCSTSDV!$C$2:$T$20000,18,0)</f>
        <v>OLD) C-PAD</v>
      </c>
      <c r="QKX118" s="74" t="s">
        <v>112</v>
      </c>
      <c r="QKY118" s="70" t="str">
        <f>+VLOOKUP(QKZ118,[4]FCSTSDV!$C$2:$T$20000,18,0)</f>
        <v>OLD) C-PAD</v>
      </c>
      <c r="QKZ118" s="74" t="s">
        <v>112</v>
      </c>
      <c r="QLA118" s="70" t="str">
        <f>+VLOOKUP(QLB118,[4]FCSTSDV!$C$2:$T$20000,18,0)</f>
        <v>OLD) C-PAD</v>
      </c>
      <c r="QLB118" s="74" t="s">
        <v>112</v>
      </c>
      <c r="QLC118" s="70" t="str">
        <f>+VLOOKUP(QLD118,[4]FCSTSDV!$C$2:$T$20000,18,0)</f>
        <v>OLD) C-PAD</v>
      </c>
      <c r="QLD118" s="74" t="s">
        <v>112</v>
      </c>
      <c r="QLE118" s="70" t="str">
        <f>+VLOOKUP(QLF118,[4]FCSTSDV!$C$2:$T$20000,18,0)</f>
        <v>OLD) C-PAD</v>
      </c>
      <c r="QLF118" s="74" t="s">
        <v>112</v>
      </c>
      <c r="QLG118" s="70" t="str">
        <f>+VLOOKUP(QLH118,[4]FCSTSDV!$C$2:$T$20000,18,0)</f>
        <v>OLD) C-PAD</v>
      </c>
      <c r="QLH118" s="74" t="s">
        <v>112</v>
      </c>
      <c r="QLI118" s="70" t="str">
        <f>+VLOOKUP(QLJ118,[4]FCSTSDV!$C$2:$T$20000,18,0)</f>
        <v>OLD) C-PAD</v>
      </c>
      <c r="QLJ118" s="74" t="s">
        <v>112</v>
      </c>
      <c r="QLK118" s="70" t="str">
        <f>+VLOOKUP(QLL118,[4]FCSTSDV!$C$2:$T$20000,18,0)</f>
        <v>OLD) C-PAD</v>
      </c>
      <c r="QLL118" s="74" t="s">
        <v>112</v>
      </c>
      <c r="QLM118" s="70" t="str">
        <f>+VLOOKUP(QLN118,[4]FCSTSDV!$C$2:$T$20000,18,0)</f>
        <v>OLD) C-PAD</v>
      </c>
      <c r="QLN118" s="74" t="s">
        <v>112</v>
      </c>
      <c r="QLO118" s="70" t="str">
        <f>+VLOOKUP(QLP118,[4]FCSTSDV!$C$2:$T$20000,18,0)</f>
        <v>OLD) C-PAD</v>
      </c>
      <c r="QLP118" s="74" t="s">
        <v>112</v>
      </c>
      <c r="QLQ118" s="70" t="str">
        <f>+VLOOKUP(QLR118,[4]FCSTSDV!$C$2:$T$20000,18,0)</f>
        <v>OLD) C-PAD</v>
      </c>
      <c r="QLR118" s="74" t="s">
        <v>112</v>
      </c>
      <c r="QLS118" s="70" t="str">
        <f>+VLOOKUP(QLT118,[4]FCSTSDV!$C$2:$T$20000,18,0)</f>
        <v>OLD) C-PAD</v>
      </c>
      <c r="QLT118" s="74" t="s">
        <v>112</v>
      </c>
      <c r="QLU118" s="70" t="str">
        <f>+VLOOKUP(QLV118,[4]FCSTSDV!$C$2:$T$20000,18,0)</f>
        <v>OLD) C-PAD</v>
      </c>
      <c r="QLV118" s="74" t="s">
        <v>112</v>
      </c>
      <c r="QLW118" s="70" t="str">
        <f>+VLOOKUP(QLX118,[4]FCSTSDV!$C$2:$T$20000,18,0)</f>
        <v>OLD) C-PAD</v>
      </c>
      <c r="QLX118" s="74" t="s">
        <v>112</v>
      </c>
      <c r="QLY118" s="70" t="str">
        <f>+VLOOKUP(QLZ118,[4]FCSTSDV!$C$2:$T$20000,18,0)</f>
        <v>OLD) C-PAD</v>
      </c>
      <c r="QLZ118" s="74" t="s">
        <v>112</v>
      </c>
      <c r="QMA118" s="70" t="str">
        <f>+VLOOKUP(QMB118,[4]FCSTSDV!$C$2:$T$20000,18,0)</f>
        <v>OLD) C-PAD</v>
      </c>
      <c r="QMB118" s="74" t="s">
        <v>112</v>
      </c>
      <c r="QMC118" s="70" t="str">
        <f>+VLOOKUP(QMD118,[4]FCSTSDV!$C$2:$T$20000,18,0)</f>
        <v>OLD) C-PAD</v>
      </c>
      <c r="QMD118" s="74" t="s">
        <v>112</v>
      </c>
      <c r="QME118" s="70" t="str">
        <f>+VLOOKUP(QMF118,[4]FCSTSDV!$C$2:$T$20000,18,0)</f>
        <v>OLD) C-PAD</v>
      </c>
      <c r="QMF118" s="74" t="s">
        <v>112</v>
      </c>
      <c r="QMG118" s="70" t="str">
        <f>+VLOOKUP(QMH118,[4]FCSTSDV!$C$2:$T$20000,18,0)</f>
        <v>OLD) C-PAD</v>
      </c>
      <c r="QMH118" s="74" t="s">
        <v>112</v>
      </c>
      <c r="QMI118" s="70" t="str">
        <f>+VLOOKUP(QMJ118,[4]FCSTSDV!$C$2:$T$20000,18,0)</f>
        <v>OLD) C-PAD</v>
      </c>
      <c r="QMJ118" s="74" t="s">
        <v>112</v>
      </c>
      <c r="QMK118" s="70" t="str">
        <f>+VLOOKUP(QML118,[4]FCSTSDV!$C$2:$T$20000,18,0)</f>
        <v>OLD) C-PAD</v>
      </c>
      <c r="QML118" s="74" t="s">
        <v>112</v>
      </c>
      <c r="QMM118" s="70" t="str">
        <f>+VLOOKUP(QMN118,[4]FCSTSDV!$C$2:$T$20000,18,0)</f>
        <v>OLD) C-PAD</v>
      </c>
      <c r="QMN118" s="74" t="s">
        <v>112</v>
      </c>
      <c r="QMO118" s="70" t="str">
        <f>+VLOOKUP(QMP118,[4]FCSTSDV!$C$2:$T$20000,18,0)</f>
        <v>OLD) C-PAD</v>
      </c>
      <c r="QMP118" s="74" t="s">
        <v>112</v>
      </c>
      <c r="QMQ118" s="70" t="str">
        <f>+VLOOKUP(QMR118,[4]FCSTSDV!$C$2:$T$20000,18,0)</f>
        <v>OLD) C-PAD</v>
      </c>
      <c r="QMR118" s="74" t="s">
        <v>112</v>
      </c>
      <c r="QMS118" s="70" t="str">
        <f>+VLOOKUP(QMT118,[4]FCSTSDV!$C$2:$T$20000,18,0)</f>
        <v>OLD) C-PAD</v>
      </c>
      <c r="QMT118" s="74" t="s">
        <v>112</v>
      </c>
      <c r="QMU118" s="70" t="str">
        <f>+VLOOKUP(QMV118,[4]FCSTSDV!$C$2:$T$20000,18,0)</f>
        <v>OLD) C-PAD</v>
      </c>
      <c r="QMV118" s="74" t="s">
        <v>112</v>
      </c>
      <c r="QMW118" s="70" t="str">
        <f>+VLOOKUP(QMX118,[4]FCSTSDV!$C$2:$T$20000,18,0)</f>
        <v>OLD) C-PAD</v>
      </c>
      <c r="QMX118" s="74" t="s">
        <v>112</v>
      </c>
      <c r="QMY118" s="70" t="str">
        <f>+VLOOKUP(QMZ118,[4]FCSTSDV!$C$2:$T$20000,18,0)</f>
        <v>OLD) C-PAD</v>
      </c>
      <c r="QMZ118" s="74" t="s">
        <v>112</v>
      </c>
      <c r="QNA118" s="70" t="str">
        <f>+VLOOKUP(QNB118,[4]FCSTSDV!$C$2:$T$20000,18,0)</f>
        <v>OLD) C-PAD</v>
      </c>
      <c r="QNB118" s="74" t="s">
        <v>112</v>
      </c>
      <c r="QNC118" s="70" t="str">
        <f>+VLOOKUP(QND118,[4]FCSTSDV!$C$2:$T$20000,18,0)</f>
        <v>OLD) C-PAD</v>
      </c>
      <c r="QND118" s="74" t="s">
        <v>112</v>
      </c>
      <c r="QNE118" s="70" t="str">
        <f>+VLOOKUP(QNF118,[4]FCSTSDV!$C$2:$T$20000,18,0)</f>
        <v>OLD) C-PAD</v>
      </c>
      <c r="QNF118" s="74" t="s">
        <v>112</v>
      </c>
      <c r="QNG118" s="70" t="str">
        <f>+VLOOKUP(QNH118,[4]FCSTSDV!$C$2:$T$20000,18,0)</f>
        <v>OLD) C-PAD</v>
      </c>
      <c r="QNH118" s="74" t="s">
        <v>112</v>
      </c>
      <c r="QNI118" s="70" t="str">
        <f>+VLOOKUP(QNJ118,[4]FCSTSDV!$C$2:$T$20000,18,0)</f>
        <v>OLD) C-PAD</v>
      </c>
      <c r="QNJ118" s="74" t="s">
        <v>112</v>
      </c>
      <c r="QNK118" s="70" t="str">
        <f>+VLOOKUP(QNL118,[4]FCSTSDV!$C$2:$T$20000,18,0)</f>
        <v>OLD) C-PAD</v>
      </c>
      <c r="QNL118" s="74" t="s">
        <v>112</v>
      </c>
      <c r="QNM118" s="70" t="str">
        <f>+VLOOKUP(QNN118,[4]FCSTSDV!$C$2:$T$20000,18,0)</f>
        <v>OLD) C-PAD</v>
      </c>
      <c r="QNN118" s="74" t="s">
        <v>112</v>
      </c>
      <c r="QNO118" s="70" t="str">
        <f>+VLOOKUP(QNP118,[4]FCSTSDV!$C$2:$T$20000,18,0)</f>
        <v>OLD) C-PAD</v>
      </c>
      <c r="QNP118" s="74" t="s">
        <v>112</v>
      </c>
      <c r="QNQ118" s="70" t="str">
        <f>+VLOOKUP(QNR118,[4]FCSTSDV!$C$2:$T$20000,18,0)</f>
        <v>OLD) C-PAD</v>
      </c>
      <c r="QNR118" s="74" t="s">
        <v>112</v>
      </c>
      <c r="QNS118" s="70" t="str">
        <f>+VLOOKUP(QNT118,[4]FCSTSDV!$C$2:$T$20000,18,0)</f>
        <v>OLD) C-PAD</v>
      </c>
      <c r="QNT118" s="74" t="s">
        <v>112</v>
      </c>
      <c r="QNU118" s="70" t="str">
        <f>+VLOOKUP(QNV118,[4]FCSTSDV!$C$2:$T$20000,18,0)</f>
        <v>OLD) C-PAD</v>
      </c>
      <c r="QNV118" s="74" t="s">
        <v>112</v>
      </c>
      <c r="QNW118" s="70" t="str">
        <f>+VLOOKUP(QNX118,[4]FCSTSDV!$C$2:$T$20000,18,0)</f>
        <v>OLD) C-PAD</v>
      </c>
      <c r="QNX118" s="74" t="s">
        <v>112</v>
      </c>
      <c r="QNY118" s="70" t="str">
        <f>+VLOOKUP(QNZ118,[4]FCSTSDV!$C$2:$T$20000,18,0)</f>
        <v>OLD) C-PAD</v>
      </c>
      <c r="QNZ118" s="74" t="s">
        <v>112</v>
      </c>
      <c r="QOA118" s="70" t="str">
        <f>+VLOOKUP(QOB118,[4]FCSTSDV!$C$2:$T$20000,18,0)</f>
        <v>OLD) C-PAD</v>
      </c>
      <c r="QOB118" s="74" t="s">
        <v>112</v>
      </c>
      <c r="QOC118" s="70" t="str">
        <f>+VLOOKUP(QOD118,[4]FCSTSDV!$C$2:$T$20000,18,0)</f>
        <v>OLD) C-PAD</v>
      </c>
      <c r="QOD118" s="74" t="s">
        <v>112</v>
      </c>
      <c r="QOE118" s="70" t="str">
        <f>+VLOOKUP(QOF118,[4]FCSTSDV!$C$2:$T$20000,18,0)</f>
        <v>OLD) C-PAD</v>
      </c>
      <c r="QOF118" s="74" t="s">
        <v>112</v>
      </c>
      <c r="QOG118" s="70" t="str">
        <f>+VLOOKUP(QOH118,[4]FCSTSDV!$C$2:$T$20000,18,0)</f>
        <v>OLD) C-PAD</v>
      </c>
      <c r="QOH118" s="74" t="s">
        <v>112</v>
      </c>
      <c r="QOI118" s="70" t="str">
        <f>+VLOOKUP(QOJ118,[4]FCSTSDV!$C$2:$T$20000,18,0)</f>
        <v>OLD) C-PAD</v>
      </c>
      <c r="QOJ118" s="74" t="s">
        <v>112</v>
      </c>
      <c r="QOK118" s="70" t="str">
        <f>+VLOOKUP(QOL118,[4]FCSTSDV!$C$2:$T$20000,18,0)</f>
        <v>OLD) C-PAD</v>
      </c>
      <c r="QOL118" s="74" t="s">
        <v>112</v>
      </c>
      <c r="QOM118" s="70" t="str">
        <f>+VLOOKUP(QON118,[4]FCSTSDV!$C$2:$T$20000,18,0)</f>
        <v>OLD) C-PAD</v>
      </c>
      <c r="QON118" s="74" t="s">
        <v>112</v>
      </c>
      <c r="QOO118" s="70" t="str">
        <f>+VLOOKUP(QOP118,[4]FCSTSDV!$C$2:$T$20000,18,0)</f>
        <v>OLD) C-PAD</v>
      </c>
      <c r="QOP118" s="74" t="s">
        <v>112</v>
      </c>
      <c r="QOQ118" s="70" t="str">
        <f>+VLOOKUP(QOR118,[4]FCSTSDV!$C$2:$T$20000,18,0)</f>
        <v>OLD) C-PAD</v>
      </c>
      <c r="QOR118" s="74" t="s">
        <v>112</v>
      </c>
      <c r="QOS118" s="70" t="str">
        <f>+VLOOKUP(QOT118,[4]FCSTSDV!$C$2:$T$20000,18,0)</f>
        <v>OLD) C-PAD</v>
      </c>
      <c r="QOT118" s="74" t="s">
        <v>112</v>
      </c>
      <c r="QOU118" s="70" t="str">
        <f>+VLOOKUP(QOV118,[4]FCSTSDV!$C$2:$T$20000,18,0)</f>
        <v>OLD) C-PAD</v>
      </c>
      <c r="QOV118" s="74" t="s">
        <v>112</v>
      </c>
      <c r="QOW118" s="70" t="str">
        <f>+VLOOKUP(QOX118,[4]FCSTSDV!$C$2:$T$20000,18,0)</f>
        <v>OLD) C-PAD</v>
      </c>
      <c r="QOX118" s="74" t="s">
        <v>112</v>
      </c>
      <c r="QOY118" s="70" t="str">
        <f>+VLOOKUP(QOZ118,[4]FCSTSDV!$C$2:$T$20000,18,0)</f>
        <v>OLD) C-PAD</v>
      </c>
      <c r="QOZ118" s="74" t="s">
        <v>112</v>
      </c>
      <c r="QPA118" s="70" t="str">
        <f>+VLOOKUP(QPB118,[4]FCSTSDV!$C$2:$T$20000,18,0)</f>
        <v>OLD) C-PAD</v>
      </c>
      <c r="QPB118" s="74" t="s">
        <v>112</v>
      </c>
      <c r="QPC118" s="70" t="str">
        <f>+VLOOKUP(QPD118,[4]FCSTSDV!$C$2:$T$20000,18,0)</f>
        <v>OLD) C-PAD</v>
      </c>
      <c r="QPD118" s="74" t="s">
        <v>112</v>
      </c>
      <c r="QPE118" s="70" t="str">
        <f>+VLOOKUP(QPF118,[4]FCSTSDV!$C$2:$T$20000,18,0)</f>
        <v>OLD) C-PAD</v>
      </c>
      <c r="QPF118" s="74" t="s">
        <v>112</v>
      </c>
      <c r="QPG118" s="70" t="str">
        <f>+VLOOKUP(QPH118,[4]FCSTSDV!$C$2:$T$20000,18,0)</f>
        <v>OLD) C-PAD</v>
      </c>
      <c r="QPH118" s="74" t="s">
        <v>112</v>
      </c>
      <c r="QPI118" s="70" t="str">
        <f>+VLOOKUP(QPJ118,[4]FCSTSDV!$C$2:$T$20000,18,0)</f>
        <v>OLD) C-PAD</v>
      </c>
      <c r="QPJ118" s="74" t="s">
        <v>112</v>
      </c>
      <c r="QPK118" s="70" t="str">
        <f>+VLOOKUP(QPL118,[4]FCSTSDV!$C$2:$T$20000,18,0)</f>
        <v>OLD) C-PAD</v>
      </c>
      <c r="QPL118" s="74" t="s">
        <v>112</v>
      </c>
      <c r="QPM118" s="70" t="str">
        <f>+VLOOKUP(QPN118,[4]FCSTSDV!$C$2:$T$20000,18,0)</f>
        <v>OLD) C-PAD</v>
      </c>
      <c r="QPN118" s="74" t="s">
        <v>112</v>
      </c>
      <c r="QPO118" s="70" t="str">
        <f>+VLOOKUP(QPP118,[4]FCSTSDV!$C$2:$T$20000,18,0)</f>
        <v>OLD) C-PAD</v>
      </c>
      <c r="QPP118" s="74" t="s">
        <v>112</v>
      </c>
      <c r="QPQ118" s="70" t="str">
        <f>+VLOOKUP(QPR118,[4]FCSTSDV!$C$2:$T$20000,18,0)</f>
        <v>OLD) C-PAD</v>
      </c>
      <c r="QPR118" s="74" t="s">
        <v>112</v>
      </c>
      <c r="QPS118" s="70" t="str">
        <f>+VLOOKUP(QPT118,[4]FCSTSDV!$C$2:$T$20000,18,0)</f>
        <v>OLD) C-PAD</v>
      </c>
      <c r="QPT118" s="74" t="s">
        <v>112</v>
      </c>
      <c r="QPU118" s="70" t="str">
        <f>+VLOOKUP(QPV118,[4]FCSTSDV!$C$2:$T$20000,18,0)</f>
        <v>OLD) C-PAD</v>
      </c>
      <c r="QPV118" s="74" t="s">
        <v>112</v>
      </c>
      <c r="QPW118" s="70" t="str">
        <f>+VLOOKUP(QPX118,[4]FCSTSDV!$C$2:$T$20000,18,0)</f>
        <v>OLD) C-PAD</v>
      </c>
      <c r="QPX118" s="74" t="s">
        <v>112</v>
      </c>
      <c r="QPY118" s="70" t="str">
        <f>+VLOOKUP(QPZ118,[4]FCSTSDV!$C$2:$T$20000,18,0)</f>
        <v>OLD) C-PAD</v>
      </c>
      <c r="QPZ118" s="74" t="s">
        <v>112</v>
      </c>
      <c r="QQA118" s="70" t="str">
        <f>+VLOOKUP(QQB118,[4]FCSTSDV!$C$2:$T$20000,18,0)</f>
        <v>OLD) C-PAD</v>
      </c>
      <c r="QQB118" s="74" t="s">
        <v>112</v>
      </c>
      <c r="QQC118" s="70" t="str">
        <f>+VLOOKUP(QQD118,[4]FCSTSDV!$C$2:$T$20000,18,0)</f>
        <v>OLD) C-PAD</v>
      </c>
      <c r="QQD118" s="74" t="s">
        <v>112</v>
      </c>
      <c r="QQE118" s="70" t="str">
        <f>+VLOOKUP(QQF118,[4]FCSTSDV!$C$2:$T$20000,18,0)</f>
        <v>OLD) C-PAD</v>
      </c>
      <c r="QQF118" s="74" t="s">
        <v>112</v>
      </c>
      <c r="QQG118" s="70" t="str">
        <f>+VLOOKUP(QQH118,[4]FCSTSDV!$C$2:$T$20000,18,0)</f>
        <v>OLD) C-PAD</v>
      </c>
      <c r="QQH118" s="74" t="s">
        <v>112</v>
      </c>
      <c r="QQI118" s="70" t="str">
        <f>+VLOOKUP(QQJ118,[4]FCSTSDV!$C$2:$T$20000,18,0)</f>
        <v>OLD) C-PAD</v>
      </c>
      <c r="QQJ118" s="74" t="s">
        <v>112</v>
      </c>
      <c r="QQK118" s="70" t="str">
        <f>+VLOOKUP(QQL118,[4]FCSTSDV!$C$2:$T$20000,18,0)</f>
        <v>OLD) C-PAD</v>
      </c>
      <c r="QQL118" s="74" t="s">
        <v>112</v>
      </c>
      <c r="QQM118" s="70" t="str">
        <f>+VLOOKUP(QQN118,[4]FCSTSDV!$C$2:$T$20000,18,0)</f>
        <v>OLD) C-PAD</v>
      </c>
      <c r="QQN118" s="74" t="s">
        <v>112</v>
      </c>
      <c r="QQO118" s="70" t="str">
        <f>+VLOOKUP(QQP118,[4]FCSTSDV!$C$2:$T$20000,18,0)</f>
        <v>OLD) C-PAD</v>
      </c>
      <c r="QQP118" s="74" t="s">
        <v>112</v>
      </c>
      <c r="QQQ118" s="70" t="str">
        <f>+VLOOKUP(QQR118,[4]FCSTSDV!$C$2:$T$20000,18,0)</f>
        <v>OLD) C-PAD</v>
      </c>
      <c r="QQR118" s="74" t="s">
        <v>112</v>
      </c>
      <c r="QQS118" s="70" t="str">
        <f>+VLOOKUP(QQT118,[4]FCSTSDV!$C$2:$T$20000,18,0)</f>
        <v>OLD) C-PAD</v>
      </c>
      <c r="QQT118" s="74" t="s">
        <v>112</v>
      </c>
      <c r="QQU118" s="70" t="str">
        <f>+VLOOKUP(QQV118,[4]FCSTSDV!$C$2:$T$20000,18,0)</f>
        <v>OLD) C-PAD</v>
      </c>
      <c r="QQV118" s="74" t="s">
        <v>112</v>
      </c>
      <c r="QQW118" s="70" t="str">
        <f>+VLOOKUP(QQX118,[4]FCSTSDV!$C$2:$T$20000,18,0)</f>
        <v>OLD) C-PAD</v>
      </c>
      <c r="QQX118" s="74" t="s">
        <v>112</v>
      </c>
      <c r="QQY118" s="70" t="str">
        <f>+VLOOKUP(QQZ118,[4]FCSTSDV!$C$2:$T$20000,18,0)</f>
        <v>OLD) C-PAD</v>
      </c>
      <c r="QQZ118" s="74" t="s">
        <v>112</v>
      </c>
      <c r="QRA118" s="70" t="str">
        <f>+VLOOKUP(QRB118,[4]FCSTSDV!$C$2:$T$20000,18,0)</f>
        <v>OLD) C-PAD</v>
      </c>
      <c r="QRB118" s="74" t="s">
        <v>112</v>
      </c>
      <c r="QRC118" s="70" t="str">
        <f>+VLOOKUP(QRD118,[4]FCSTSDV!$C$2:$T$20000,18,0)</f>
        <v>OLD) C-PAD</v>
      </c>
      <c r="QRD118" s="74" t="s">
        <v>112</v>
      </c>
      <c r="QRE118" s="70" t="str">
        <f>+VLOOKUP(QRF118,[4]FCSTSDV!$C$2:$T$20000,18,0)</f>
        <v>OLD) C-PAD</v>
      </c>
      <c r="QRF118" s="74" t="s">
        <v>112</v>
      </c>
      <c r="QRG118" s="70" t="str">
        <f>+VLOOKUP(QRH118,[4]FCSTSDV!$C$2:$T$20000,18,0)</f>
        <v>OLD) C-PAD</v>
      </c>
      <c r="QRH118" s="74" t="s">
        <v>112</v>
      </c>
      <c r="QRI118" s="70" t="str">
        <f>+VLOOKUP(QRJ118,[4]FCSTSDV!$C$2:$T$20000,18,0)</f>
        <v>OLD) C-PAD</v>
      </c>
      <c r="QRJ118" s="74" t="s">
        <v>112</v>
      </c>
      <c r="QRK118" s="70" t="str">
        <f>+VLOOKUP(QRL118,[4]FCSTSDV!$C$2:$T$20000,18,0)</f>
        <v>OLD) C-PAD</v>
      </c>
      <c r="QRL118" s="74" t="s">
        <v>112</v>
      </c>
      <c r="QRM118" s="70" t="str">
        <f>+VLOOKUP(QRN118,[4]FCSTSDV!$C$2:$T$20000,18,0)</f>
        <v>OLD) C-PAD</v>
      </c>
      <c r="QRN118" s="74" t="s">
        <v>112</v>
      </c>
      <c r="QRO118" s="70" t="str">
        <f>+VLOOKUP(QRP118,[4]FCSTSDV!$C$2:$T$20000,18,0)</f>
        <v>OLD) C-PAD</v>
      </c>
      <c r="QRP118" s="74" t="s">
        <v>112</v>
      </c>
      <c r="QRQ118" s="70" t="str">
        <f>+VLOOKUP(QRR118,[4]FCSTSDV!$C$2:$T$20000,18,0)</f>
        <v>OLD) C-PAD</v>
      </c>
      <c r="QRR118" s="74" t="s">
        <v>112</v>
      </c>
      <c r="QRS118" s="70" t="str">
        <f>+VLOOKUP(QRT118,[4]FCSTSDV!$C$2:$T$20000,18,0)</f>
        <v>OLD) C-PAD</v>
      </c>
      <c r="QRT118" s="74" t="s">
        <v>112</v>
      </c>
      <c r="QRU118" s="70" t="str">
        <f>+VLOOKUP(QRV118,[4]FCSTSDV!$C$2:$T$20000,18,0)</f>
        <v>OLD) C-PAD</v>
      </c>
      <c r="QRV118" s="74" t="s">
        <v>112</v>
      </c>
      <c r="QRW118" s="70" t="str">
        <f>+VLOOKUP(QRX118,[4]FCSTSDV!$C$2:$T$20000,18,0)</f>
        <v>OLD) C-PAD</v>
      </c>
      <c r="QRX118" s="74" t="s">
        <v>112</v>
      </c>
      <c r="QRY118" s="70" t="str">
        <f>+VLOOKUP(QRZ118,[4]FCSTSDV!$C$2:$T$20000,18,0)</f>
        <v>OLD) C-PAD</v>
      </c>
      <c r="QRZ118" s="74" t="s">
        <v>112</v>
      </c>
      <c r="QSA118" s="70" t="str">
        <f>+VLOOKUP(QSB118,[4]FCSTSDV!$C$2:$T$20000,18,0)</f>
        <v>OLD) C-PAD</v>
      </c>
      <c r="QSB118" s="74" t="s">
        <v>112</v>
      </c>
      <c r="QSC118" s="70" t="str">
        <f>+VLOOKUP(QSD118,[4]FCSTSDV!$C$2:$T$20000,18,0)</f>
        <v>OLD) C-PAD</v>
      </c>
      <c r="QSD118" s="74" t="s">
        <v>112</v>
      </c>
      <c r="QSE118" s="70" t="str">
        <f>+VLOOKUP(QSF118,[4]FCSTSDV!$C$2:$T$20000,18,0)</f>
        <v>OLD) C-PAD</v>
      </c>
      <c r="QSF118" s="74" t="s">
        <v>112</v>
      </c>
      <c r="QSG118" s="70" t="str">
        <f>+VLOOKUP(QSH118,[4]FCSTSDV!$C$2:$T$20000,18,0)</f>
        <v>OLD) C-PAD</v>
      </c>
      <c r="QSH118" s="74" t="s">
        <v>112</v>
      </c>
      <c r="QSI118" s="70" t="str">
        <f>+VLOOKUP(QSJ118,[4]FCSTSDV!$C$2:$T$20000,18,0)</f>
        <v>OLD) C-PAD</v>
      </c>
      <c r="QSJ118" s="74" t="s">
        <v>112</v>
      </c>
      <c r="QSK118" s="70" t="str">
        <f>+VLOOKUP(QSL118,[4]FCSTSDV!$C$2:$T$20000,18,0)</f>
        <v>OLD) C-PAD</v>
      </c>
      <c r="QSL118" s="74" t="s">
        <v>112</v>
      </c>
      <c r="QSM118" s="70" t="str">
        <f>+VLOOKUP(QSN118,[4]FCSTSDV!$C$2:$T$20000,18,0)</f>
        <v>OLD) C-PAD</v>
      </c>
      <c r="QSN118" s="74" t="s">
        <v>112</v>
      </c>
      <c r="QSO118" s="70" t="str">
        <f>+VLOOKUP(QSP118,[4]FCSTSDV!$C$2:$T$20000,18,0)</f>
        <v>OLD) C-PAD</v>
      </c>
      <c r="QSP118" s="74" t="s">
        <v>112</v>
      </c>
      <c r="QSQ118" s="70" t="str">
        <f>+VLOOKUP(QSR118,[4]FCSTSDV!$C$2:$T$20000,18,0)</f>
        <v>OLD) C-PAD</v>
      </c>
      <c r="QSR118" s="74" t="s">
        <v>112</v>
      </c>
      <c r="QSS118" s="70" t="str">
        <f>+VLOOKUP(QST118,[4]FCSTSDV!$C$2:$T$20000,18,0)</f>
        <v>OLD) C-PAD</v>
      </c>
      <c r="QST118" s="74" t="s">
        <v>112</v>
      </c>
      <c r="QSU118" s="70" t="str">
        <f>+VLOOKUP(QSV118,[4]FCSTSDV!$C$2:$T$20000,18,0)</f>
        <v>OLD) C-PAD</v>
      </c>
      <c r="QSV118" s="74" t="s">
        <v>112</v>
      </c>
      <c r="QSW118" s="70" t="str">
        <f>+VLOOKUP(QSX118,[4]FCSTSDV!$C$2:$T$20000,18,0)</f>
        <v>OLD) C-PAD</v>
      </c>
      <c r="QSX118" s="74" t="s">
        <v>112</v>
      </c>
      <c r="QSY118" s="70" t="str">
        <f>+VLOOKUP(QSZ118,[4]FCSTSDV!$C$2:$T$20000,18,0)</f>
        <v>OLD) C-PAD</v>
      </c>
      <c r="QSZ118" s="74" t="s">
        <v>112</v>
      </c>
      <c r="QTA118" s="70" t="str">
        <f>+VLOOKUP(QTB118,[4]FCSTSDV!$C$2:$T$20000,18,0)</f>
        <v>OLD) C-PAD</v>
      </c>
      <c r="QTB118" s="74" t="s">
        <v>112</v>
      </c>
      <c r="QTC118" s="70" t="str">
        <f>+VLOOKUP(QTD118,[4]FCSTSDV!$C$2:$T$20000,18,0)</f>
        <v>OLD) C-PAD</v>
      </c>
      <c r="QTD118" s="74" t="s">
        <v>112</v>
      </c>
      <c r="QTE118" s="70" t="str">
        <f>+VLOOKUP(QTF118,[4]FCSTSDV!$C$2:$T$20000,18,0)</f>
        <v>OLD) C-PAD</v>
      </c>
      <c r="QTF118" s="74" t="s">
        <v>112</v>
      </c>
      <c r="QTG118" s="70" t="str">
        <f>+VLOOKUP(QTH118,[4]FCSTSDV!$C$2:$T$20000,18,0)</f>
        <v>OLD) C-PAD</v>
      </c>
      <c r="QTH118" s="74" t="s">
        <v>112</v>
      </c>
      <c r="QTI118" s="70" t="str">
        <f>+VLOOKUP(QTJ118,[4]FCSTSDV!$C$2:$T$20000,18,0)</f>
        <v>OLD) C-PAD</v>
      </c>
      <c r="QTJ118" s="74" t="s">
        <v>112</v>
      </c>
      <c r="QTK118" s="70" t="str">
        <f>+VLOOKUP(QTL118,[4]FCSTSDV!$C$2:$T$20000,18,0)</f>
        <v>OLD) C-PAD</v>
      </c>
      <c r="QTL118" s="74" t="s">
        <v>112</v>
      </c>
      <c r="QTM118" s="70" t="str">
        <f>+VLOOKUP(QTN118,[4]FCSTSDV!$C$2:$T$20000,18,0)</f>
        <v>OLD) C-PAD</v>
      </c>
      <c r="QTN118" s="74" t="s">
        <v>112</v>
      </c>
      <c r="QTO118" s="70" t="str">
        <f>+VLOOKUP(QTP118,[4]FCSTSDV!$C$2:$T$20000,18,0)</f>
        <v>OLD) C-PAD</v>
      </c>
      <c r="QTP118" s="74" t="s">
        <v>112</v>
      </c>
      <c r="QTQ118" s="70" t="str">
        <f>+VLOOKUP(QTR118,[4]FCSTSDV!$C$2:$T$20000,18,0)</f>
        <v>OLD) C-PAD</v>
      </c>
      <c r="QTR118" s="74" t="s">
        <v>112</v>
      </c>
      <c r="QTS118" s="70" t="str">
        <f>+VLOOKUP(QTT118,[4]FCSTSDV!$C$2:$T$20000,18,0)</f>
        <v>OLD) C-PAD</v>
      </c>
      <c r="QTT118" s="74" t="s">
        <v>112</v>
      </c>
      <c r="QTU118" s="70" t="str">
        <f>+VLOOKUP(QTV118,[4]FCSTSDV!$C$2:$T$20000,18,0)</f>
        <v>OLD) C-PAD</v>
      </c>
      <c r="QTV118" s="74" t="s">
        <v>112</v>
      </c>
      <c r="QTW118" s="70" t="str">
        <f>+VLOOKUP(QTX118,[4]FCSTSDV!$C$2:$T$20000,18,0)</f>
        <v>OLD) C-PAD</v>
      </c>
      <c r="QTX118" s="74" t="s">
        <v>112</v>
      </c>
      <c r="QTY118" s="70" t="str">
        <f>+VLOOKUP(QTZ118,[4]FCSTSDV!$C$2:$T$20000,18,0)</f>
        <v>OLD) C-PAD</v>
      </c>
      <c r="QTZ118" s="74" t="s">
        <v>112</v>
      </c>
      <c r="QUA118" s="70" t="str">
        <f>+VLOOKUP(QUB118,[4]FCSTSDV!$C$2:$T$20000,18,0)</f>
        <v>OLD) C-PAD</v>
      </c>
      <c r="QUB118" s="74" t="s">
        <v>112</v>
      </c>
      <c r="QUC118" s="70" t="str">
        <f>+VLOOKUP(QUD118,[4]FCSTSDV!$C$2:$T$20000,18,0)</f>
        <v>OLD) C-PAD</v>
      </c>
      <c r="QUD118" s="74" t="s">
        <v>112</v>
      </c>
      <c r="QUE118" s="70" t="str">
        <f>+VLOOKUP(QUF118,[4]FCSTSDV!$C$2:$T$20000,18,0)</f>
        <v>OLD) C-PAD</v>
      </c>
      <c r="QUF118" s="74" t="s">
        <v>112</v>
      </c>
      <c r="QUG118" s="70" t="str">
        <f>+VLOOKUP(QUH118,[4]FCSTSDV!$C$2:$T$20000,18,0)</f>
        <v>OLD) C-PAD</v>
      </c>
      <c r="QUH118" s="74" t="s">
        <v>112</v>
      </c>
      <c r="QUI118" s="70" t="str">
        <f>+VLOOKUP(QUJ118,[4]FCSTSDV!$C$2:$T$20000,18,0)</f>
        <v>OLD) C-PAD</v>
      </c>
      <c r="QUJ118" s="74" t="s">
        <v>112</v>
      </c>
      <c r="QUK118" s="70" t="str">
        <f>+VLOOKUP(QUL118,[4]FCSTSDV!$C$2:$T$20000,18,0)</f>
        <v>OLD) C-PAD</v>
      </c>
      <c r="QUL118" s="74" t="s">
        <v>112</v>
      </c>
      <c r="QUM118" s="70" t="str">
        <f>+VLOOKUP(QUN118,[4]FCSTSDV!$C$2:$T$20000,18,0)</f>
        <v>OLD) C-PAD</v>
      </c>
      <c r="QUN118" s="74" t="s">
        <v>112</v>
      </c>
      <c r="QUO118" s="70" t="str">
        <f>+VLOOKUP(QUP118,[4]FCSTSDV!$C$2:$T$20000,18,0)</f>
        <v>OLD) C-PAD</v>
      </c>
      <c r="QUP118" s="74" t="s">
        <v>112</v>
      </c>
      <c r="QUQ118" s="70" t="str">
        <f>+VLOOKUP(QUR118,[4]FCSTSDV!$C$2:$T$20000,18,0)</f>
        <v>OLD) C-PAD</v>
      </c>
      <c r="QUR118" s="74" t="s">
        <v>112</v>
      </c>
      <c r="QUS118" s="70" t="str">
        <f>+VLOOKUP(QUT118,[4]FCSTSDV!$C$2:$T$20000,18,0)</f>
        <v>OLD) C-PAD</v>
      </c>
      <c r="QUT118" s="74" t="s">
        <v>112</v>
      </c>
      <c r="QUU118" s="70" t="str">
        <f>+VLOOKUP(QUV118,[4]FCSTSDV!$C$2:$T$20000,18,0)</f>
        <v>OLD) C-PAD</v>
      </c>
      <c r="QUV118" s="74" t="s">
        <v>112</v>
      </c>
      <c r="QUW118" s="70" t="str">
        <f>+VLOOKUP(QUX118,[4]FCSTSDV!$C$2:$T$20000,18,0)</f>
        <v>OLD) C-PAD</v>
      </c>
      <c r="QUX118" s="74" t="s">
        <v>112</v>
      </c>
      <c r="QUY118" s="70" t="str">
        <f>+VLOOKUP(QUZ118,[4]FCSTSDV!$C$2:$T$20000,18,0)</f>
        <v>OLD) C-PAD</v>
      </c>
      <c r="QUZ118" s="74" t="s">
        <v>112</v>
      </c>
      <c r="QVA118" s="70" t="str">
        <f>+VLOOKUP(QVB118,[4]FCSTSDV!$C$2:$T$20000,18,0)</f>
        <v>OLD) C-PAD</v>
      </c>
      <c r="QVB118" s="74" t="s">
        <v>112</v>
      </c>
      <c r="QVC118" s="70" t="str">
        <f>+VLOOKUP(QVD118,[4]FCSTSDV!$C$2:$T$20000,18,0)</f>
        <v>OLD) C-PAD</v>
      </c>
      <c r="QVD118" s="74" t="s">
        <v>112</v>
      </c>
      <c r="QVE118" s="70" t="str">
        <f>+VLOOKUP(QVF118,[4]FCSTSDV!$C$2:$T$20000,18,0)</f>
        <v>OLD) C-PAD</v>
      </c>
      <c r="QVF118" s="74" t="s">
        <v>112</v>
      </c>
      <c r="QVG118" s="70" t="str">
        <f>+VLOOKUP(QVH118,[4]FCSTSDV!$C$2:$T$20000,18,0)</f>
        <v>OLD) C-PAD</v>
      </c>
      <c r="QVH118" s="74" t="s">
        <v>112</v>
      </c>
      <c r="QVI118" s="70" t="str">
        <f>+VLOOKUP(QVJ118,[4]FCSTSDV!$C$2:$T$20000,18,0)</f>
        <v>OLD) C-PAD</v>
      </c>
      <c r="QVJ118" s="74" t="s">
        <v>112</v>
      </c>
      <c r="QVK118" s="70" t="str">
        <f>+VLOOKUP(QVL118,[4]FCSTSDV!$C$2:$T$20000,18,0)</f>
        <v>OLD) C-PAD</v>
      </c>
      <c r="QVL118" s="74" t="s">
        <v>112</v>
      </c>
      <c r="QVM118" s="70" t="str">
        <f>+VLOOKUP(QVN118,[4]FCSTSDV!$C$2:$T$20000,18,0)</f>
        <v>OLD) C-PAD</v>
      </c>
      <c r="QVN118" s="74" t="s">
        <v>112</v>
      </c>
      <c r="QVO118" s="70" t="str">
        <f>+VLOOKUP(QVP118,[4]FCSTSDV!$C$2:$T$20000,18,0)</f>
        <v>OLD) C-PAD</v>
      </c>
      <c r="QVP118" s="74" t="s">
        <v>112</v>
      </c>
      <c r="QVQ118" s="70" t="str">
        <f>+VLOOKUP(QVR118,[4]FCSTSDV!$C$2:$T$20000,18,0)</f>
        <v>OLD) C-PAD</v>
      </c>
      <c r="QVR118" s="74" t="s">
        <v>112</v>
      </c>
      <c r="QVS118" s="70" t="str">
        <f>+VLOOKUP(QVT118,[4]FCSTSDV!$C$2:$T$20000,18,0)</f>
        <v>OLD) C-PAD</v>
      </c>
      <c r="QVT118" s="74" t="s">
        <v>112</v>
      </c>
      <c r="QVU118" s="70" t="str">
        <f>+VLOOKUP(QVV118,[4]FCSTSDV!$C$2:$T$20000,18,0)</f>
        <v>OLD) C-PAD</v>
      </c>
      <c r="QVV118" s="74" t="s">
        <v>112</v>
      </c>
      <c r="QVW118" s="70" t="str">
        <f>+VLOOKUP(QVX118,[4]FCSTSDV!$C$2:$T$20000,18,0)</f>
        <v>OLD) C-PAD</v>
      </c>
      <c r="QVX118" s="74" t="s">
        <v>112</v>
      </c>
      <c r="QVY118" s="70" t="str">
        <f>+VLOOKUP(QVZ118,[4]FCSTSDV!$C$2:$T$20000,18,0)</f>
        <v>OLD) C-PAD</v>
      </c>
      <c r="QVZ118" s="74" t="s">
        <v>112</v>
      </c>
      <c r="QWA118" s="70" t="str">
        <f>+VLOOKUP(QWB118,[4]FCSTSDV!$C$2:$T$20000,18,0)</f>
        <v>OLD) C-PAD</v>
      </c>
      <c r="QWB118" s="74" t="s">
        <v>112</v>
      </c>
      <c r="QWC118" s="70" t="str">
        <f>+VLOOKUP(QWD118,[4]FCSTSDV!$C$2:$T$20000,18,0)</f>
        <v>OLD) C-PAD</v>
      </c>
      <c r="QWD118" s="74" t="s">
        <v>112</v>
      </c>
      <c r="QWE118" s="70" t="str">
        <f>+VLOOKUP(QWF118,[4]FCSTSDV!$C$2:$T$20000,18,0)</f>
        <v>OLD) C-PAD</v>
      </c>
      <c r="QWF118" s="74" t="s">
        <v>112</v>
      </c>
      <c r="QWG118" s="70" t="str">
        <f>+VLOOKUP(QWH118,[4]FCSTSDV!$C$2:$T$20000,18,0)</f>
        <v>OLD) C-PAD</v>
      </c>
      <c r="QWH118" s="74" t="s">
        <v>112</v>
      </c>
      <c r="QWI118" s="70" t="str">
        <f>+VLOOKUP(QWJ118,[4]FCSTSDV!$C$2:$T$20000,18,0)</f>
        <v>OLD) C-PAD</v>
      </c>
      <c r="QWJ118" s="74" t="s">
        <v>112</v>
      </c>
      <c r="QWK118" s="70" t="str">
        <f>+VLOOKUP(QWL118,[4]FCSTSDV!$C$2:$T$20000,18,0)</f>
        <v>OLD) C-PAD</v>
      </c>
      <c r="QWL118" s="74" t="s">
        <v>112</v>
      </c>
      <c r="QWM118" s="70" t="str">
        <f>+VLOOKUP(QWN118,[4]FCSTSDV!$C$2:$T$20000,18,0)</f>
        <v>OLD) C-PAD</v>
      </c>
      <c r="QWN118" s="74" t="s">
        <v>112</v>
      </c>
      <c r="QWO118" s="70" t="str">
        <f>+VLOOKUP(QWP118,[4]FCSTSDV!$C$2:$T$20000,18,0)</f>
        <v>OLD) C-PAD</v>
      </c>
      <c r="QWP118" s="74" t="s">
        <v>112</v>
      </c>
      <c r="QWQ118" s="70" t="str">
        <f>+VLOOKUP(QWR118,[4]FCSTSDV!$C$2:$T$20000,18,0)</f>
        <v>OLD) C-PAD</v>
      </c>
      <c r="QWR118" s="74" t="s">
        <v>112</v>
      </c>
      <c r="QWS118" s="70" t="str">
        <f>+VLOOKUP(QWT118,[4]FCSTSDV!$C$2:$T$20000,18,0)</f>
        <v>OLD) C-PAD</v>
      </c>
      <c r="QWT118" s="74" t="s">
        <v>112</v>
      </c>
      <c r="QWU118" s="70" t="str">
        <f>+VLOOKUP(QWV118,[4]FCSTSDV!$C$2:$T$20000,18,0)</f>
        <v>OLD) C-PAD</v>
      </c>
      <c r="QWV118" s="74" t="s">
        <v>112</v>
      </c>
      <c r="QWW118" s="70" t="str">
        <f>+VLOOKUP(QWX118,[4]FCSTSDV!$C$2:$T$20000,18,0)</f>
        <v>OLD) C-PAD</v>
      </c>
      <c r="QWX118" s="74" t="s">
        <v>112</v>
      </c>
      <c r="QWY118" s="70" t="str">
        <f>+VLOOKUP(QWZ118,[4]FCSTSDV!$C$2:$T$20000,18,0)</f>
        <v>OLD) C-PAD</v>
      </c>
      <c r="QWZ118" s="74" t="s">
        <v>112</v>
      </c>
      <c r="QXA118" s="70" t="str">
        <f>+VLOOKUP(QXB118,[4]FCSTSDV!$C$2:$T$20000,18,0)</f>
        <v>OLD) C-PAD</v>
      </c>
      <c r="QXB118" s="74" t="s">
        <v>112</v>
      </c>
      <c r="QXC118" s="70" t="str">
        <f>+VLOOKUP(QXD118,[4]FCSTSDV!$C$2:$T$20000,18,0)</f>
        <v>OLD) C-PAD</v>
      </c>
      <c r="QXD118" s="74" t="s">
        <v>112</v>
      </c>
      <c r="QXE118" s="70" t="str">
        <f>+VLOOKUP(QXF118,[4]FCSTSDV!$C$2:$T$20000,18,0)</f>
        <v>OLD) C-PAD</v>
      </c>
      <c r="QXF118" s="74" t="s">
        <v>112</v>
      </c>
      <c r="QXG118" s="70" t="str">
        <f>+VLOOKUP(QXH118,[4]FCSTSDV!$C$2:$T$20000,18,0)</f>
        <v>OLD) C-PAD</v>
      </c>
      <c r="QXH118" s="74" t="s">
        <v>112</v>
      </c>
      <c r="QXI118" s="70" t="str">
        <f>+VLOOKUP(QXJ118,[4]FCSTSDV!$C$2:$T$20000,18,0)</f>
        <v>OLD) C-PAD</v>
      </c>
      <c r="QXJ118" s="74" t="s">
        <v>112</v>
      </c>
      <c r="QXK118" s="70" t="str">
        <f>+VLOOKUP(QXL118,[4]FCSTSDV!$C$2:$T$20000,18,0)</f>
        <v>OLD) C-PAD</v>
      </c>
      <c r="QXL118" s="74" t="s">
        <v>112</v>
      </c>
      <c r="QXM118" s="70" t="str">
        <f>+VLOOKUP(QXN118,[4]FCSTSDV!$C$2:$T$20000,18,0)</f>
        <v>OLD) C-PAD</v>
      </c>
      <c r="QXN118" s="74" t="s">
        <v>112</v>
      </c>
      <c r="QXO118" s="70" t="str">
        <f>+VLOOKUP(QXP118,[4]FCSTSDV!$C$2:$T$20000,18,0)</f>
        <v>OLD) C-PAD</v>
      </c>
      <c r="QXP118" s="74" t="s">
        <v>112</v>
      </c>
      <c r="QXQ118" s="70" t="str">
        <f>+VLOOKUP(QXR118,[4]FCSTSDV!$C$2:$T$20000,18,0)</f>
        <v>OLD) C-PAD</v>
      </c>
      <c r="QXR118" s="74" t="s">
        <v>112</v>
      </c>
      <c r="QXS118" s="70" t="str">
        <f>+VLOOKUP(QXT118,[4]FCSTSDV!$C$2:$T$20000,18,0)</f>
        <v>OLD) C-PAD</v>
      </c>
      <c r="QXT118" s="74" t="s">
        <v>112</v>
      </c>
      <c r="QXU118" s="70" t="str">
        <f>+VLOOKUP(QXV118,[4]FCSTSDV!$C$2:$T$20000,18,0)</f>
        <v>OLD) C-PAD</v>
      </c>
      <c r="QXV118" s="74" t="s">
        <v>112</v>
      </c>
      <c r="QXW118" s="70" t="str">
        <f>+VLOOKUP(QXX118,[4]FCSTSDV!$C$2:$T$20000,18,0)</f>
        <v>OLD) C-PAD</v>
      </c>
      <c r="QXX118" s="74" t="s">
        <v>112</v>
      </c>
      <c r="QXY118" s="70" t="str">
        <f>+VLOOKUP(QXZ118,[4]FCSTSDV!$C$2:$T$20000,18,0)</f>
        <v>OLD) C-PAD</v>
      </c>
      <c r="QXZ118" s="74" t="s">
        <v>112</v>
      </c>
      <c r="QYA118" s="70" t="str">
        <f>+VLOOKUP(QYB118,[4]FCSTSDV!$C$2:$T$20000,18,0)</f>
        <v>OLD) C-PAD</v>
      </c>
      <c r="QYB118" s="74" t="s">
        <v>112</v>
      </c>
      <c r="QYC118" s="70" t="str">
        <f>+VLOOKUP(QYD118,[4]FCSTSDV!$C$2:$T$20000,18,0)</f>
        <v>OLD) C-PAD</v>
      </c>
      <c r="QYD118" s="74" t="s">
        <v>112</v>
      </c>
      <c r="QYE118" s="70" t="str">
        <f>+VLOOKUP(QYF118,[4]FCSTSDV!$C$2:$T$20000,18,0)</f>
        <v>OLD) C-PAD</v>
      </c>
      <c r="QYF118" s="74" t="s">
        <v>112</v>
      </c>
      <c r="QYG118" s="70" t="str">
        <f>+VLOOKUP(QYH118,[4]FCSTSDV!$C$2:$T$20000,18,0)</f>
        <v>OLD) C-PAD</v>
      </c>
      <c r="QYH118" s="74" t="s">
        <v>112</v>
      </c>
      <c r="QYI118" s="70" t="str">
        <f>+VLOOKUP(QYJ118,[4]FCSTSDV!$C$2:$T$20000,18,0)</f>
        <v>OLD) C-PAD</v>
      </c>
      <c r="QYJ118" s="74" t="s">
        <v>112</v>
      </c>
      <c r="QYK118" s="70" t="str">
        <f>+VLOOKUP(QYL118,[4]FCSTSDV!$C$2:$T$20000,18,0)</f>
        <v>OLD) C-PAD</v>
      </c>
      <c r="QYL118" s="74" t="s">
        <v>112</v>
      </c>
      <c r="QYM118" s="70" t="str">
        <f>+VLOOKUP(QYN118,[4]FCSTSDV!$C$2:$T$20000,18,0)</f>
        <v>OLD) C-PAD</v>
      </c>
      <c r="QYN118" s="74" t="s">
        <v>112</v>
      </c>
      <c r="QYO118" s="70" t="str">
        <f>+VLOOKUP(QYP118,[4]FCSTSDV!$C$2:$T$20000,18,0)</f>
        <v>OLD) C-PAD</v>
      </c>
      <c r="QYP118" s="74" t="s">
        <v>112</v>
      </c>
      <c r="QYQ118" s="70" t="str">
        <f>+VLOOKUP(QYR118,[4]FCSTSDV!$C$2:$T$20000,18,0)</f>
        <v>OLD) C-PAD</v>
      </c>
      <c r="QYR118" s="74" t="s">
        <v>112</v>
      </c>
      <c r="QYS118" s="70" t="str">
        <f>+VLOOKUP(QYT118,[4]FCSTSDV!$C$2:$T$20000,18,0)</f>
        <v>OLD) C-PAD</v>
      </c>
      <c r="QYT118" s="74" t="s">
        <v>112</v>
      </c>
      <c r="QYU118" s="70" t="str">
        <f>+VLOOKUP(QYV118,[4]FCSTSDV!$C$2:$T$20000,18,0)</f>
        <v>OLD) C-PAD</v>
      </c>
      <c r="QYV118" s="74" t="s">
        <v>112</v>
      </c>
      <c r="QYW118" s="70" t="str">
        <f>+VLOOKUP(QYX118,[4]FCSTSDV!$C$2:$T$20000,18,0)</f>
        <v>OLD) C-PAD</v>
      </c>
      <c r="QYX118" s="74" t="s">
        <v>112</v>
      </c>
      <c r="QYY118" s="70" t="str">
        <f>+VLOOKUP(QYZ118,[4]FCSTSDV!$C$2:$T$20000,18,0)</f>
        <v>OLD) C-PAD</v>
      </c>
      <c r="QYZ118" s="74" t="s">
        <v>112</v>
      </c>
      <c r="QZA118" s="70" t="str">
        <f>+VLOOKUP(QZB118,[4]FCSTSDV!$C$2:$T$20000,18,0)</f>
        <v>OLD) C-PAD</v>
      </c>
      <c r="QZB118" s="74" t="s">
        <v>112</v>
      </c>
      <c r="QZC118" s="70" t="str">
        <f>+VLOOKUP(QZD118,[4]FCSTSDV!$C$2:$T$20000,18,0)</f>
        <v>OLD) C-PAD</v>
      </c>
      <c r="QZD118" s="74" t="s">
        <v>112</v>
      </c>
      <c r="QZE118" s="70" t="str">
        <f>+VLOOKUP(QZF118,[4]FCSTSDV!$C$2:$T$20000,18,0)</f>
        <v>OLD) C-PAD</v>
      </c>
      <c r="QZF118" s="74" t="s">
        <v>112</v>
      </c>
      <c r="QZG118" s="70" t="str">
        <f>+VLOOKUP(QZH118,[4]FCSTSDV!$C$2:$T$20000,18,0)</f>
        <v>OLD) C-PAD</v>
      </c>
      <c r="QZH118" s="74" t="s">
        <v>112</v>
      </c>
      <c r="QZI118" s="70" t="str">
        <f>+VLOOKUP(QZJ118,[4]FCSTSDV!$C$2:$T$20000,18,0)</f>
        <v>OLD) C-PAD</v>
      </c>
      <c r="QZJ118" s="74" t="s">
        <v>112</v>
      </c>
      <c r="QZK118" s="70" t="str">
        <f>+VLOOKUP(QZL118,[4]FCSTSDV!$C$2:$T$20000,18,0)</f>
        <v>OLD) C-PAD</v>
      </c>
      <c r="QZL118" s="74" t="s">
        <v>112</v>
      </c>
      <c r="QZM118" s="70" t="str">
        <f>+VLOOKUP(QZN118,[4]FCSTSDV!$C$2:$T$20000,18,0)</f>
        <v>OLD) C-PAD</v>
      </c>
      <c r="QZN118" s="74" t="s">
        <v>112</v>
      </c>
      <c r="QZO118" s="70" t="str">
        <f>+VLOOKUP(QZP118,[4]FCSTSDV!$C$2:$T$20000,18,0)</f>
        <v>OLD) C-PAD</v>
      </c>
      <c r="QZP118" s="74" t="s">
        <v>112</v>
      </c>
      <c r="QZQ118" s="70" t="str">
        <f>+VLOOKUP(QZR118,[4]FCSTSDV!$C$2:$T$20000,18,0)</f>
        <v>OLD) C-PAD</v>
      </c>
      <c r="QZR118" s="74" t="s">
        <v>112</v>
      </c>
      <c r="QZS118" s="70" t="str">
        <f>+VLOOKUP(QZT118,[4]FCSTSDV!$C$2:$T$20000,18,0)</f>
        <v>OLD) C-PAD</v>
      </c>
      <c r="QZT118" s="74" t="s">
        <v>112</v>
      </c>
      <c r="QZU118" s="70" t="str">
        <f>+VLOOKUP(QZV118,[4]FCSTSDV!$C$2:$T$20000,18,0)</f>
        <v>OLD) C-PAD</v>
      </c>
      <c r="QZV118" s="74" t="s">
        <v>112</v>
      </c>
      <c r="QZW118" s="70" t="str">
        <f>+VLOOKUP(QZX118,[4]FCSTSDV!$C$2:$T$20000,18,0)</f>
        <v>OLD) C-PAD</v>
      </c>
      <c r="QZX118" s="74" t="s">
        <v>112</v>
      </c>
      <c r="QZY118" s="70" t="str">
        <f>+VLOOKUP(QZZ118,[4]FCSTSDV!$C$2:$T$20000,18,0)</f>
        <v>OLD) C-PAD</v>
      </c>
      <c r="QZZ118" s="74" t="s">
        <v>112</v>
      </c>
      <c r="RAA118" s="70" t="str">
        <f>+VLOOKUP(RAB118,[4]FCSTSDV!$C$2:$T$20000,18,0)</f>
        <v>OLD) C-PAD</v>
      </c>
      <c r="RAB118" s="74" t="s">
        <v>112</v>
      </c>
      <c r="RAC118" s="70" t="str">
        <f>+VLOOKUP(RAD118,[4]FCSTSDV!$C$2:$T$20000,18,0)</f>
        <v>OLD) C-PAD</v>
      </c>
      <c r="RAD118" s="74" t="s">
        <v>112</v>
      </c>
      <c r="RAE118" s="70" t="str">
        <f>+VLOOKUP(RAF118,[4]FCSTSDV!$C$2:$T$20000,18,0)</f>
        <v>OLD) C-PAD</v>
      </c>
      <c r="RAF118" s="74" t="s">
        <v>112</v>
      </c>
      <c r="RAG118" s="70" t="str">
        <f>+VLOOKUP(RAH118,[4]FCSTSDV!$C$2:$T$20000,18,0)</f>
        <v>OLD) C-PAD</v>
      </c>
      <c r="RAH118" s="74" t="s">
        <v>112</v>
      </c>
      <c r="RAI118" s="70" t="str">
        <f>+VLOOKUP(RAJ118,[4]FCSTSDV!$C$2:$T$20000,18,0)</f>
        <v>OLD) C-PAD</v>
      </c>
      <c r="RAJ118" s="74" t="s">
        <v>112</v>
      </c>
      <c r="RAK118" s="70" t="str">
        <f>+VLOOKUP(RAL118,[4]FCSTSDV!$C$2:$T$20000,18,0)</f>
        <v>OLD) C-PAD</v>
      </c>
      <c r="RAL118" s="74" t="s">
        <v>112</v>
      </c>
      <c r="RAM118" s="70" t="str">
        <f>+VLOOKUP(RAN118,[4]FCSTSDV!$C$2:$T$20000,18,0)</f>
        <v>OLD) C-PAD</v>
      </c>
      <c r="RAN118" s="74" t="s">
        <v>112</v>
      </c>
      <c r="RAO118" s="70" t="str">
        <f>+VLOOKUP(RAP118,[4]FCSTSDV!$C$2:$T$20000,18,0)</f>
        <v>OLD) C-PAD</v>
      </c>
      <c r="RAP118" s="74" t="s">
        <v>112</v>
      </c>
      <c r="RAQ118" s="70" t="str">
        <f>+VLOOKUP(RAR118,[4]FCSTSDV!$C$2:$T$20000,18,0)</f>
        <v>OLD) C-PAD</v>
      </c>
      <c r="RAR118" s="74" t="s">
        <v>112</v>
      </c>
      <c r="RAS118" s="70" t="str">
        <f>+VLOOKUP(RAT118,[4]FCSTSDV!$C$2:$T$20000,18,0)</f>
        <v>OLD) C-PAD</v>
      </c>
      <c r="RAT118" s="74" t="s">
        <v>112</v>
      </c>
      <c r="RAU118" s="70" t="str">
        <f>+VLOOKUP(RAV118,[4]FCSTSDV!$C$2:$T$20000,18,0)</f>
        <v>OLD) C-PAD</v>
      </c>
      <c r="RAV118" s="74" t="s">
        <v>112</v>
      </c>
      <c r="RAW118" s="70" t="str">
        <f>+VLOOKUP(RAX118,[4]FCSTSDV!$C$2:$T$20000,18,0)</f>
        <v>OLD) C-PAD</v>
      </c>
      <c r="RAX118" s="74" t="s">
        <v>112</v>
      </c>
      <c r="RAY118" s="70" t="str">
        <f>+VLOOKUP(RAZ118,[4]FCSTSDV!$C$2:$T$20000,18,0)</f>
        <v>OLD) C-PAD</v>
      </c>
      <c r="RAZ118" s="74" t="s">
        <v>112</v>
      </c>
      <c r="RBA118" s="70" t="str">
        <f>+VLOOKUP(RBB118,[4]FCSTSDV!$C$2:$T$20000,18,0)</f>
        <v>OLD) C-PAD</v>
      </c>
      <c r="RBB118" s="74" t="s">
        <v>112</v>
      </c>
      <c r="RBC118" s="70" t="str">
        <f>+VLOOKUP(RBD118,[4]FCSTSDV!$C$2:$T$20000,18,0)</f>
        <v>OLD) C-PAD</v>
      </c>
      <c r="RBD118" s="74" t="s">
        <v>112</v>
      </c>
      <c r="RBE118" s="70" t="str">
        <f>+VLOOKUP(RBF118,[4]FCSTSDV!$C$2:$T$20000,18,0)</f>
        <v>OLD) C-PAD</v>
      </c>
      <c r="RBF118" s="74" t="s">
        <v>112</v>
      </c>
      <c r="RBG118" s="70" t="str">
        <f>+VLOOKUP(RBH118,[4]FCSTSDV!$C$2:$T$20000,18,0)</f>
        <v>OLD) C-PAD</v>
      </c>
      <c r="RBH118" s="74" t="s">
        <v>112</v>
      </c>
      <c r="RBI118" s="70" t="str">
        <f>+VLOOKUP(RBJ118,[4]FCSTSDV!$C$2:$T$20000,18,0)</f>
        <v>OLD) C-PAD</v>
      </c>
      <c r="RBJ118" s="74" t="s">
        <v>112</v>
      </c>
      <c r="RBK118" s="70" t="str">
        <f>+VLOOKUP(RBL118,[4]FCSTSDV!$C$2:$T$20000,18,0)</f>
        <v>OLD) C-PAD</v>
      </c>
      <c r="RBL118" s="74" t="s">
        <v>112</v>
      </c>
      <c r="RBM118" s="70" t="str">
        <f>+VLOOKUP(RBN118,[4]FCSTSDV!$C$2:$T$20000,18,0)</f>
        <v>OLD) C-PAD</v>
      </c>
      <c r="RBN118" s="74" t="s">
        <v>112</v>
      </c>
      <c r="RBO118" s="70" t="str">
        <f>+VLOOKUP(RBP118,[4]FCSTSDV!$C$2:$T$20000,18,0)</f>
        <v>OLD) C-PAD</v>
      </c>
      <c r="RBP118" s="74" t="s">
        <v>112</v>
      </c>
      <c r="RBQ118" s="70" t="str">
        <f>+VLOOKUP(RBR118,[4]FCSTSDV!$C$2:$T$20000,18,0)</f>
        <v>OLD) C-PAD</v>
      </c>
      <c r="RBR118" s="74" t="s">
        <v>112</v>
      </c>
      <c r="RBS118" s="70" t="str">
        <f>+VLOOKUP(RBT118,[4]FCSTSDV!$C$2:$T$20000,18,0)</f>
        <v>OLD) C-PAD</v>
      </c>
      <c r="RBT118" s="74" t="s">
        <v>112</v>
      </c>
      <c r="RBU118" s="70" t="str">
        <f>+VLOOKUP(RBV118,[4]FCSTSDV!$C$2:$T$20000,18,0)</f>
        <v>OLD) C-PAD</v>
      </c>
      <c r="RBV118" s="74" t="s">
        <v>112</v>
      </c>
      <c r="RBW118" s="70" t="str">
        <f>+VLOOKUP(RBX118,[4]FCSTSDV!$C$2:$T$20000,18,0)</f>
        <v>OLD) C-PAD</v>
      </c>
      <c r="RBX118" s="74" t="s">
        <v>112</v>
      </c>
      <c r="RBY118" s="70" t="str">
        <f>+VLOOKUP(RBZ118,[4]FCSTSDV!$C$2:$T$20000,18,0)</f>
        <v>OLD) C-PAD</v>
      </c>
      <c r="RBZ118" s="74" t="s">
        <v>112</v>
      </c>
      <c r="RCA118" s="70" t="str">
        <f>+VLOOKUP(RCB118,[4]FCSTSDV!$C$2:$T$20000,18,0)</f>
        <v>OLD) C-PAD</v>
      </c>
      <c r="RCB118" s="74" t="s">
        <v>112</v>
      </c>
      <c r="RCC118" s="70" t="str">
        <f>+VLOOKUP(RCD118,[4]FCSTSDV!$C$2:$T$20000,18,0)</f>
        <v>OLD) C-PAD</v>
      </c>
      <c r="RCD118" s="74" t="s">
        <v>112</v>
      </c>
      <c r="RCE118" s="70" t="str">
        <f>+VLOOKUP(RCF118,[4]FCSTSDV!$C$2:$T$20000,18,0)</f>
        <v>OLD) C-PAD</v>
      </c>
      <c r="RCF118" s="74" t="s">
        <v>112</v>
      </c>
      <c r="RCG118" s="70" t="str">
        <f>+VLOOKUP(RCH118,[4]FCSTSDV!$C$2:$T$20000,18,0)</f>
        <v>OLD) C-PAD</v>
      </c>
      <c r="RCH118" s="74" t="s">
        <v>112</v>
      </c>
      <c r="RCI118" s="70" t="str">
        <f>+VLOOKUP(RCJ118,[4]FCSTSDV!$C$2:$T$20000,18,0)</f>
        <v>OLD) C-PAD</v>
      </c>
      <c r="RCJ118" s="74" t="s">
        <v>112</v>
      </c>
      <c r="RCK118" s="70" t="str">
        <f>+VLOOKUP(RCL118,[4]FCSTSDV!$C$2:$T$20000,18,0)</f>
        <v>OLD) C-PAD</v>
      </c>
      <c r="RCL118" s="74" t="s">
        <v>112</v>
      </c>
      <c r="RCM118" s="70" t="str">
        <f>+VLOOKUP(RCN118,[4]FCSTSDV!$C$2:$T$20000,18,0)</f>
        <v>OLD) C-PAD</v>
      </c>
      <c r="RCN118" s="74" t="s">
        <v>112</v>
      </c>
      <c r="RCO118" s="70" t="str">
        <f>+VLOOKUP(RCP118,[4]FCSTSDV!$C$2:$T$20000,18,0)</f>
        <v>OLD) C-PAD</v>
      </c>
      <c r="RCP118" s="74" t="s">
        <v>112</v>
      </c>
      <c r="RCQ118" s="70" t="str">
        <f>+VLOOKUP(RCR118,[4]FCSTSDV!$C$2:$T$20000,18,0)</f>
        <v>OLD) C-PAD</v>
      </c>
      <c r="RCR118" s="74" t="s">
        <v>112</v>
      </c>
      <c r="RCS118" s="70" t="str">
        <f>+VLOOKUP(RCT118,[4]FCSTSDV!$C$2:$T$20000,18,0)</f>
        <v>OLD) C-PAD</v>
      </c>
      <c r="RCT118" s="74" t="s">
        <v>112</v>
      </c>
      <c r="RCU118" s="70" t="str">
        <f>+VLOOKUP(RCV118,[4]FCSTSDV!$C$2:$T$20000,18,0)</f>
        <v>OLD) C-PAD</v>
      </c>
      <c r="RCV118" s="74" t="s">
        <v>112</v>
      </c>
      <c r="RCW118" s="70" t="str">
        <f>+VLOOKUP(RCX118,[4]FCSTSDV!$C$2:$T$20000,18,0)</f>
        <v>OLD) C-PAD</v>
      </c>
      <c r="RCX118" s="74" t="s">
        <v>112</v>
      </c>
      <c r="RCY118" s="70" t="str">
        <f>+VLOOKUP(RCZ118,[4]FCSTSDV!$C$2:$T$20000,18,0)</f>
        <v>OLD) C-PAD</v>
      </c>
      <c r="RCZ118" s="74" t="s">
        <v>112</v>
      </c>
      <c r="RDA118" s="70" t="str">
        <f>+VLOOKUP(RDB118,[4]FCSTSDV!$C$2:$T$20000,18,0)</f>
        <v>OLD) C-PAD</v>
      </c>
      <c r="RDB118" s="74" t="s">
        <v>112</v>
      </c>
      <c r="RDC118" s="70" t="str">
        <f>+VLOOKUP(RDD118,[4]FCSTSDV!$C$2:$T$20000,18,0)</f>
        <v>OLD) C-PAD</v>
      </c>
      <c r="RDD118" s="74" t="s">
        <v>112</v>
      </c>
      <c r="RDE118" s="70" t="str">
        <f>+VLOOKUP(RDF118,[4]FCSTSDV!$C$2:$T$20000,18,0)</f>
        <v>OLD) C-PAD</v>
      </c>
      <c r="RDF118" s="74" t="s">
        <v>112</v>
      </c>
      <c r="RDG118" s="70" t="str">
        <f>+VLOOKUP(RDH118,[4]FCSTSDV!$C$2:$T$20000,18,0)</f>
        <v>OLD) C-PAD</v>
      </c>
      <c r="RDH118" s="74" t="s">
        <v>112</v>
      </c>
      <c r="RDI118" s="70" t="str">
        <f>+VLOOKUP(RDJ118,[4]FCSTSDV!$C$2:$T$20000,18,0)</f>
        <v>OLD) C-PAD</v>
      </c>
      <c r="RDJ118" s="74" t="s">
        <v>112</v>
      </c>
      <c r="RDK118" s="70" t="str">
        <f>+VLOOKUP(RDL118,[4]FCSTSDV!$C$2:$T$20000,18,0)</f>
        <v>OLD) C-PAD</v>
      </c>
      <c r="RDL118" s="74" t="s">
        <v>112</v>
      </c>
      <c r="RDM118" s="70" t="str">
        <f>+VLOOKUP(RDN118,[4]FCSTSDV!$C$2:$T$20000,18,0)</f>
        <v>OLD) C-PAD</v>
      </c>
      <c r="RDN118" s="74" t="s">
        <v>112</v>
      </c>
      <c r="RDO118" s="70" t="str">
        <f>+VLOOKUP(RDP118,[4]FCSTSDV!$C$2:$T$20000,18,0)</f>
        <v>OLD) C-PAD</v>
      </c>
      <c r="RDP118" s="74" t="s">
        <v>112</v>
      </c>
      <c r="RDQ118" s="70" t="str">
        <f>+VLOOKUP(RDR118,[4]FCSTSDV!$C$2:$T$20000,18,0)</f>
        <v>OLD) C-PAD</v>
      </c>
      <c r="RDR118" s="74" t="s">
        <v>112</v>
      </c>
      <c r="RDS118" s="70" t="str">
        <f>+VLOOKUP(RDT118,[4]FCSTSDV!$C$2:$T$20000,18,0)</f>
        <v>OLD) C-PAD</v>
      </c>
      <c r="RDT118" s="74" t="s">
        <v>112</v>
      </c>
      <c r="RDU118" s="70" t="str">
        <f>+VLOOKUP(RDV118,[4]FCSTSDV!$C$2:$T$20000,18,0)</f>
        <v>OLD) C-PAD</v>
      </c>
      <c r="RDV118" s="74" t="s">
        <v>112</v>
      </c>
      <c r="RDW118" s="70" t="str">
        <f>+VLOOKUP(RDX118,[4]FCSTSDV!$C$2:$T$20000,18,0)</f>
        <v>OLD) C-PAD</v>
      </c>
      <c r="RDX118" s="74" t="s">
        <v>112</v>
      </c>
      <c r="RDY118" s="70" t="str">
        <f>+VLOOKUP(RDZ118,[4]FCSTSDV!$C$2:$T$20000,18,0)</f>
        <v>OLD) C-PAD</v>
      </c>
      <c r="RDZ118" s="74" t="s">
        <v>112</v>
      </c>
      <c r="REA118" s="70" t="str">
        <f>+VLOOKUP(REB118,[4]FCSTSDV!$C$2:$T$20000,18,0)</f>
        <v>OLD) C-PAD</v>
      </c>
      <c r="REB118" s="74" t="s">
        <v>112</v>
      </c>
      <c r="REC118" s="70" t="str">
        <f>+VLOOKUP(RED118,[4]FCSTSDV!$C$2:$T$20000,18,0)</f>
        <v>OLD) C-PAD</v>
      </c>
      <c r="RED118" s="74" t="s">
        <v>112</v>
      </c>
      <c r="REE118" s="70" t="str">
        <f>+VLOOKUP(REF118,[4]FCSTSDV!$C$2:$T$20000,18,0)</f>
        <v>OLD) C-PAD</v>
      </c>
      <c r="REF118" s="74" t="s">
        <v>112</v>
      </c>
      <c r="REG118" s="70" t="str">
        <f>+VLOOKUP(REH118,[4]FCSTSDV!$C$2:$T$20000,18,0)</f>
        <v>OLD) C-PAD</v>
      </c>
      <c r="REH118" s="74" t="s">
        <v>112</v>
      </c>
      <c r="REI118" s="70" t="str">
        <f>+VLOOKUP(REJ118,[4]FCSTSDV!$C$2:$T$20000,18,0)</f>
        <v>OLD) C-PAD</v>
      </c>
      <c r="REJ118" s="74" t="s">
        <v>112</v>
      </c>
      <c r="REK118" s="70" t="str">
        <f>+VLOOKUP(REL118,[4]FCSTSDV!$C$2:$T$20000,18,0)</f>
        <v>OLD) C-PAD</v>
      </c>
      <c r="REL118" s="74" t="s">
        <v>112</v>
      </c>
      <c r="REM118" s="70" t="str">
        <f>+VLOOKUP(REN118,[4]FCSTSDV!$C$2:$T$20000,18,0)</f>
        <v>OLD) C-PAD</v>
      </c>
      <c r="REN118" s="74" t="s">
        <v>112</v>
      </c>
      <c r="REO118" s="70" t="str">
        <f>+VLOOKUP(REP118,[4]FCSTSDV!$C$2:$T$20000,18,0)</f>
        <v>OLD) C-PAD</v>
      </c>
      <c r="REP118" s="74" t="s">
        <v>112</v>
      </c>
      <c r="REQ118" s="70" t="str">
        <f>+VLOOKUP(RER118,[4]FCSTSDV!$C$2:$T$20000,18,0)</f>
        <v>OLD) C-PAD</v>
      </c>
      <c r="RER118" s="74" t="s">
        <v>112</v>
      </c>
      <c r="RES118" s="70" t="str">
        <f>+VLOOKUP(RET118,[4]FCSTSDV!$C$2:$T$20000,18,0)</f>
        <v>OLD) C-PAD</v>
      </c>
      <c r="RET118" s="74" t="s">
        <v>112</v>
      </c>
      <c r="REU118" s="70" t="str">
        <f>+VLOOKUP(REV118,[4]FCSTSDV!$C$2:$T$20000,18,0)</f>
        <v>OLD) C-PAD</v>
      </c>
      <c r="REV118" s="74" t="s">
        <v>112</v>
      </c>
      <c r="REW118" s="70" t="str">
        <f>+VLOOKUP(REX118,[4]FCSTSDV!$C$2:$T$20000,18,0)</f>
        <v>OLD) C-PAD</v>
      </c>
      <c r="REX118" s="74" t="s">
        <v>112</v>
      </c>
      <c r="REY118" s="70" t="str">
        <f>+VLOOKUP(REZ118,[4]FCSTSDV!$C$2:$T$20000,18,0)</f>
        <v>OLD) C-PAD</v>
      </c>
      <c r="REZ118" s="74" t="s">
        <v>112</v>
      </c>
      <c r="RFA118" s="70" t="str">
        <f>+VLOOKUP(RFB118,[4]FCSTSDV!$C$2:$T$20000,18,0)</f>
        <v>OLD) C-PAD</v>
      </c>
      <c r="RFB118" s="74" t="s">
        <v>112</v>
      </c>
      <c r="RFC118" s="70" t="str">
        <f>+VLOOKUP(RFD118,[4]FCSTSDV!$C$2:$T$20000,18,0)</f>
        <v>OLD) C-PAD</v>
      </c>
      <c r="RFD118" s="74" t="s">
        <v>112</v>
      </c>
      <c r="RFE118" s="70" t="str">
        <f>+VLOOKUP(RFF118,[4]FCSTSDV!$C$2:$T$20000,18,0)</f>
        <v>OLD) C-PAD</v>
      </c>
      <c r="RFF118" s="74" t="s">
        <v>112</v>
      </c>
      <c r="RFG118" s="70" t="str">
        <f>+VLOOKUP(RFH118,[4]FCSTSDV!$C$2:$T$20000,18,0)</f>
        <v>OLD) C-PAD</v>
      </c>
      <c r="RFH118" s="74" t="s">
        <v>112</v>
      </c>
      <c r="RFI118" s="70" t="str">
        <f>+VLOOKUP(RFJ118,[4]FCSTSDV!$C$2:$T$20000,18,0)</f>
        <v>OLD) C-PAD</v>
      </c>
      <c r="RFJ118" s="74" t="s">
        <v>112</v>
      </c>
      <c r="RFK118" s="70" t="str">
        <f>+VLOOKUP(RFL118,[4]FCSTSDV!$C$2:$T$20000,18,0)</f>
        <v>OLD) C-PAD</v>
      </c>
      <c r="RFL118" s="74" t="s">
        <v>112</v>
      </c>
      <c r="RFM118" s="70" t="str">
        <f>+VLOOKUP(RFN118,[4]FCSTSDV!$C$2:$T$20000,18,0)</f>
        <v>OLD) C-PAD</v>
      </c>
      <c r="RFN118" s="74" t="s">
        <v>112</v>
      </c>
      <c r="RFO118" s="70" t="str">
        <f>+VLOOKUP(RFP118,[4]FCSTSDV!$C$2:$T$20000,18,0)</f>
        <v>OLD) C-PAD</v>
      </c>
      <c r="RFP118" s="74" t="s">
        <v>112</v>
      </c>
      <c r="RFQ118" s="70" t="str">
        <f>+VLOOKUP(RFR118,[4]FCSTSDV!$C$2:$T$20000,18,0)</f>
        <v>OLD) C-PAD</v>
      </c>
      <c r="RFR118" s="74" t="s">
        <v>112</v>
      </c>
      <c r="RFS118" s="70" t="str">
        <f>+VLOOKUP(RFT118,[4]FCSTSDV!$C$2:$T$20000,18,0)</f>
        <v>OLD) C-PAD</v>
      </c>
      <c r="RFT118" s="74" t="s">
        <v>112</v>
      </c>
      <c r="RFU118" s="70" t="str">
        <f>+VLOOKUP(RFV118,[4]FCSTSDV!$C$2:$T$20000,18,0)</f>
        <v>OLD) C-PAD</v>
      </c>
      <c r="RFV118" s="74" t="s">
        <v>112</v>
      </c>
      <c r="RFW118" s="70" t="str">
        <f>+VLOOKUP(RFX118,[4]FCSTSDV!$C$2:$T$20000,18,0)</f>
        <v>OLD) C-PAD</v>
      </c>
      <c r="RFX118" s="74" t="s">
        <v>112</v>
      </c>
      <c r="RFY118" s="70" t="str">
        <f>+VLOOKUP(RFZ118,[4]FCSTSDV!$C$2:$T$20000,18,0)</f>
        <v>OLD) C-PAD</v>
      </c>
      <c r="RFZ118" s="74" t="s">
        <v>112</v>
      </c>
      <c r="RGA118" s="70" t="str">
        <f>+VLOOKUP(RGB118,[4]FCSTSDV!$C$2:$T$20000,18,0)</f>
        <v>OLD) C-PAD</v>
      </c>
      <c r="RGB118" s="74" t="s">
        <v>112</v>
      </c>
      <c r="RGC118" s="70" t="str">
        <f>+VLOOKUP(RGD118,[4]FCSTSDV!$C$2:$T$20000,18,0)</f>
        <v>OLD) C-PAD</v>
      </c>
      <c r="RGD118" s="74" t="s">
        <v>112</v>
      </c>
      <c r="RGE118" s="70" t="str">
        <f>+VLOOKUP(RGF118,[4]FCSTSDV!$C$2:$T$20000,18,0)</f>
        <v>OLD) C-PAD</v>
      </c>
      <c r="RGF118" s="74" t="s">
        <v>112</v>
      </c>
      <c r="RGG118" s="70" t="str">
        <f>+VLOOKUP(RGH118,[4]FCSTSDV!$C$2:$T$20000,18,0)</f>
        <v>OLD) C-PAD</v>
      </c>
      <c r="RGH118" s="74" t="s">
        <v>112</v>
      </c>
      <c r="RGI118" s="70" t="str">
        <f>+VLOOKUP(RGJ118,[4]FCSTSDV!$C$2:$T$20000,18,0)</f>
        <v>OLD) C-PAD</v>
      </c>
      <c r="RGJ118" s="74" t="s">
        <v>112</v>
      </c>
      <c r="RGK118" s="70" t="str">
        <f>+VLOOKUP(RGL118,[4]FCSTSDV!$C$2:$T$20000,18,0)</f>
        <v>OLD) C-PAD</v>
      </c>
      <c r="RGL118" s="74" t="s">
        <v>112</v>
      </c>
      <c r="RGM118" s="70" t="str">
        <f>+VLOOKUP(RGN118,[4]FCSTSDV!$C$2:$T$20000,18,0)</f>
        <v>OLD) C-PAD</v>
      </c>
      <c r="RGN118" s="74" t="s">
        <v>112</v>
      </c>
      <c r="RGO118" s="70" t="str">
        <f>+VLOOKUP(RGP118,[4]FCSTSDV!$C$2:$T$20000,18,0)</f>
        <v>OLD) C-PAD</v>
      </c>
      <c r="RGP118" s="74" t="s">
        <v>112</v>
      </c>
      <c r="RGQ118" s="70" t="str">
        <f>+VLOOKUP(RGR118,[4]FCSTSDV!$C$2:$T$20000,18,0)</f>
        <v>OLD) C-PAD</v>
      </c>
      <c r="RGR118" s="74" t="s">
        <v>112</v>
      </c>
      <c r="RGS118" s="70" t="str">
        <f>+VLOOKUP(RGT118,[4]FCSTSDV!$C$2:$T$20000,18,0)</f>
        <v>OLD) C-PAD</v>
      </c>
      <c r="RGT118" s="74" t="s">
        <v>112</v>
      </c>
      <c r="RGU118" s="70" t="str">
        <f>+VLOOKUP(RGV118,[4]FCSTSDV!$C$2:$T$20000,18,0)</f>
        <v>OLD) C-PAD</v>
      </c>
      <c r="RGV118" s="74" t="s">
        <v>112</v>
      </c>
      <c r="RGW118" s="70" t="str">
        <f>+VLOOKUP(RGX118,[4]FCSTSDV!$C$2:$T$20000,18,0)</f>
        <v>OLD) C-PAD</v>
      </c>
      <c r="RGX118" s="74" t="s">
        <v>112</v>
      </c>
      <c r="RGY118" s="70" t="str">
        <f>+VLOOKUP(RGZ118,[4]FCSTSDV!$C$2:$T$20000,18,0)</f>
        <v>OLD) C-PAD</v>
      </c>
      <c r="RGZ118" s="74" t="s">
        <v>112</v>
      </c>
      <c r="RHA118" s="70" t="str">
        <f>+VLOOKUP(RHB118,[4]FCSTSDV!$C$2:$T$20000,18,0)</f>
        <v>OLD) C-PAD</v>
      </c>
      <c r="RHB118" s="74" t="s">
        <v>112</v>
      </c>
      <c r="RHC118" s="70" t="str">
        <f>+VLOOKUP(RHD118,[4]FCSTSDV!$C$2:$T$20000,18,0)</f>
        <v>OLD) C-PAD</v>
      </c>
      <c r="RHD118" s="74" t="s">
        <v>112</v>
      </c>
      <c r="RHE118" s="70" t="str">
        <f>+VLOOKUP(RHF118,[4]FCSTSDV!$C$2:$T$20000,18,0)</f>
        <v>OLD) C-PAD</v>
      </c>
      <c r="RHF118" s="74" t="s">
        <v>112</v>
      </c>
      <c r="RHG118" s="70" t="str">
        <f>+VLOOKUP(RHH118,[4]FCSTSDV!$C$2:$T$20000,18,0)</f>
        <v>OLD) C-PAD</v>
      </c>
      <c r="RHH118" s="74" t="s">
        <v>112</v>
      </c>
      <c r="RHI118" s="70" t="str">
        <f>+VLOOKUP(RHJ118,[4]FCSTSDV!$C$2:$T$20000,18,0)</f>
        <v>OLD) C-PAD</v>
      </c>
      <c r="RHJ118" s="74" t="s">
        <v>112</v>
      </c>
      <c r="RHK118" s="70" t="str">
        <f>+VLOOKUP(RHL118,[4]FCSTSDV!$C$2:$T$20000,18,0)</f>
        <v>OLD) C-PAD</v>
      </c>
      <c r="RHL118" s="74" t="s">
        <v>112</v>
      </c>
      <c r="RHM118" s="70" t="str">
        <f>+VLOOKUP(RHN118,[4]FCSTSDV!$C$2:$T$20000,18,0)</f>
        <v>OLD) C-PAD</v>
      </c>
      <c r="RHN118" s="74" t="s">
        <v>112</v>
      </c>
      <c r="RHO118" s="70" t="str">
        <f>+VLOOKUP(RHP118,[4]FCSTSDV!$C$2:$T$20000,18,0)</f>
        <v>OLD) C-PAD</v>
      </c>
      <c r="RHP118" s="74" t="s">
        <v>112</v>
      </c>
      <c r="RHQ118" s="70" t="str">
        <f>+VLOOKUP(RHR118,[4]FCSTSDV!$C$2:$T$20000,18,0)</f>
        <v>OLD) C-PAD</v>
      </c>
      <c r="RHR118" s="74" t="s">
        <v>112</v>
      </c>
      <c r="RHS118" s="70" t="str">
        <f>+VLOOKUP(RHT118,[4]FCSTSDV!$C$2:$T$20000,18,0)</f>
        <v>OLD) C-PAD</v>
      </c>
      <c r="RHT118" s="74" t="s">
        <v>112</v>
      </c>
      <c r="RHU118" s="70" t="str">
        <f>+VLOOKUP(RHV118,[4]FCSTSDV!$C$2:$T$20000,18,0)</f>
        <v>OLD) C-PAD</v>
      </c>
      <c r="RHV118" s="74" t="s">
        <v>112</v>
      </c>
      <c r="RHW118" s="70" t="str">
        <f>+VLOOKUP(RHX118,[4]FCSTSDV!$C$2:$T$20000,18,0)</f>
        <v>OLD) C-PAD</v>
      </c>
      <c r="RHX118" s="74" t="s">
        <v>112</v>
      </c>
      <c r="RHY118" s="70" t="str">
        <f>+VLOOKUP(RHZ118,[4]FCSTSDV!$C$2:$T$20000,18,0)</f>
        <v>OLD) C-PAD</v>
      </c>
      <c r="RHZ118" s="74" t="s">
        <v>112</v>
      </c>
      <c r="RIA118" s="70" t="str">
        <f>+VLOOKUP(RIB118,[4]FCSTSDV!$C$2:$T$20000,18,0)</f>
        <v>OLD) C-PAD</v>
      </c>
      <c r="RIB118" s="74" t="s">
        <v>112</v>
      </c>
      <c r="RIC118" s="70" t="str">
        <f>+VLOOKUP(RID118,[4]FCSTSDV!$C$2:$T$20000,18,0)</f>
        <v>OLD) C-PAD</v>
      </c>
      <c r="RID118" s="74" t="s">
        <v>112</v>
      </c>
      <c r="RIE118" s="70" t="str">
        <f>+VLOOKUP(RIF118,[4]FCSTSDV!$C$2:$T$20000,18,0)</f>
        <v>OLD) C-PAD</v>
      </c>
      <c r="RIF118" s="74" t="s">
        <v>112</v>
      </c>
      <c r="RIG118" s="70" t="str">
        <f>+VLOOKUP(RIH118,[4]FCSTSDV!$C$2:$T$20000,18,0)</f>
        <v>OLD) C-PAD</v>
      </c>
      <c r="RIH118" s="74" t="s">
        <v>112</v>
      </c>
      <c r="RII118" s="70" t="str">
        <f>+VLOOKUP(RIJ118,[4]FCSTSDV!$C$2:$T$20000,18,0)</f>
        <v>OLD) C-PAD</v>
      </c>
      <c r="RIJ118" s="74" t="s">
        <v>112</v>
      </c>
      <c r="RIK118" s="70" t="str">
        <f>+VLOOKUP(RIL118,[4]FCSTSDV!$C$2:$T$20000,18,0)</f>
        <v>OLD) C-PAD</v>
      </c>
      <c r="RIL118" s="74" t="s">
        <v>112</v>
      </c>
      <c r="RIM118" s="70" t="str">
        <f>+VLOOKUP(RIN118,[4]FCSTSDV!$C$2:$T$20000,18,0)</f>
        <v>OLD) C-PAD</v>
      </c>
      <c r="RIN118" s="74" t="s">
        <v>112</v>
      </c>
      <c r="RIO118" s="70" t="str">
        <f>+VLOOKUP(RIP118,[4]FCSTSDV!$C$2:$T$20000,18,0)</f>
        <v>OLD) C-PAD</v>
      </c>
      <c r="RIP118" s="74" t="s">
        <v>112</v>
      </c>
      <c r="RIQ118" s="70" t="str">
        <f>+VLOOKUP(RIR118,[4]FCSTSDV!$C$2:$T$20000,18,0)</f>
        <v>OLD) C-PAD</v>
      </c>
      <c r="RIR118" s="74" t="s">
        <v>112</v>
      </c>
      <c r="RIS118" s="70" t="str">
        <f>+VLOOKUP(RIT118,[4]FCSTSDV!$C$2:$T$20000,18,0)</f>
        <v>OLD) C-PAD</v>
      </c>
      <c r="RIT118" s="74" t="s">
        <v>112</v>
      </c>
      <c r="RIU118" s="70" t="str">
        <f>+VLOOKUP(RIV118,[4]FCSTSDV!$C$2:$T$20000,18,0)</f>
        <v>OLD) C-PAD</v>
      </c>
      <c r="RIV118" s="74" t="s">
        <v>112</v>
      </c>
      <c r="RIW118" s="70" t="str">
        <f>+VLOOKUP(RIX118,[4]FCSTSDV!$C$2:$T$20000,18,0)</f>
        <v>OLD) C-PAD</v>
      </c>
      <c r="RIX118" s="74" t="s">
        <v>112</v>
      </c>
      <c r="RIY118" s="70" t="str">
        <f>+VLOOKUP(RIZ118,[4]FCSTSDV!$C$2:$T$20000,18,0)</f>
        <v>OLD) C-PAD</v>
      </c>
      <c r="RIZ118" s="74" t="s">
        <v>112</v>
      </c>
      <c r="RJA118" s="70" t="str">
        <f>+VLOOKUP(RJB118,[4]FCSTSDV!$C$2:$T$20000,18,0)</f>
        <v>OLD) C-PAD</v>
      </c>
      <c r="RJB118" s="74" t="s">
        <v>112</v>
      </c>
      <c r="RJC118" s="70" t="str">
        <f>+VLOOKUP(RJD118,[4]FCSTSDV!$C$2:$T$20000,18,0)</f>
        <v>OLD) C-PAD</v>
      </c>
      <c r="RJD118" s="74" t="s">
        <v>112</v>
      </c>
      <c r="RJE118" s="70" t="str">
        <f>+VLOOKUP(RJF118,[4]FCSTSDV!$C$2:$T$20000,18,0)</f>
        <v>OLD) C-PAD</v>
      </c>
      <c r="RJF118" s="74" t="s">
        <v>112</v>
      </c>
      <c r="RJG118" s="70" t="str">
        <f>+VLOOKUP(RJH118,[4]FCSTSDV!$C$2:$T$20000,18,0)</f>
        <v>OLD) C-PAD</v>
      </c>
      <c r="RJH118" s="74" t="s">
        <v>112</v>
      </c>
      <c r="RJI118" s="70" t="str">
        <f>+VLOOKUP(RJJ118,[4]FCSTSDV!$C$2:$T$20000,18,0)</f>
        <v>OLD) C-PAD</v>
      </c>
      <c r="RJJ118" s="74" t="s">
        <v>112</v>
      </c>
      <c r="RJK118" s="70" t="str">
        <f>+VLOOKUP(RJL118,[4]FCSTSDV!$C$2:$T$20000,18,0)</f>
        <v>OLD) C-PAD</v>
      </c>
      <c r="RJL118" s="74" t="s">
        <v>112</v>
      </c>
      <c r="RJM118" s="70" t="str">
        <f>+VLOOKUP(RJN118,[4]FCSTSDV!$C$2:$T$20000,18,0)</f>
        <v>OLD) C-PAD</v>
      </c>
      <c r="RJN118" s="74" t="s">
        <v>112</v>
      </c>
      <c r="RJO118" s="70" t="str">
        <f>+VLOOKUP(RJP118,[4]FCSTSDV!$C$2:$T$20000,18,0)</f>
        <v>OLD) C-PAD</v>
      </c>
      <c r="RJP118" s="74" t="s">
        <v>112</v>
      </c>
      <c r="RJQ118" s="70" t="str">
        <f>+VLOOKUP(RJR118,[4]FCSTSDV!$C$2:$T$20000,18,0)</f>
        <v>OLD) C-PAD</v>
      </c>
      <c r="RJR118" s="74" t="s">
        <v>112</v>
      </c>
      <c r="RJS118" s="70" t="str">
        <f>+VLOOKUP(RJT118,[4]FCSTSDV!$C$2:$T$20000,18,0)</f>
        <v>OLD) C-PAD</v>
      </c>
      <c r="RJT118" s="74" t="s">
        <v>112</v>
      </c>
      <c r="RJU118" s="70" t="str">
        <f>+VLOOKUP(RJV118,[4]FCSTSDV!$C$2:$T$20000,18,0)</f>
        <v>OLD) C-PAD</v>
      </c>
      <c r="RJV118" s="74" t="s">
        <v>112</v>
      </c>
      <c r="RJW118" s="70" t="str">
        <f>+VLOOKUP(RJX118,[4]FCSTSDV!$C$2:$T$20000,18,0)</f>
        <v>OLD) C-PAD</v>
      </c>
      <c r="RJX118" s="74" t="s">
        <v>112</v>
      </c>
      <c r="RJY118" s="70" t="str">
        <f>+VLOOKUP(RJZ118,[4]FCSTSDV!$C$2:$T$20000,18,0)</f>
        <v>OLD) C-PAD</v>
      </c>
      <c r="RJZ118" s="74" t="s">
        <v>112</v>
      </c>
      <c r="RKA118" s="70" t="str">
        <f>+VLOOKUP(RKB118,[4]FCSTSDV!$C$2:$T$20000,18,0)</f>
        <v>OLD) C-PAD</v>
      </c>
      <c r="RKB118" s="74" t="s">
        <v>112</v>
      </c>
      <c r="RKC118" s="70" t="str">
        <f>+VLOOKUP(RKD118,[4]FCSTSDV!$C$2:$T$20000,18,0)</f>
        <v>OLD) C-PAD</v>
      </c>
      <c r="RKD118" s="74" t="s">
        <v>112</v>
      </c>
      <c r="RKE118" s="70" t="str">
        <f>+VLOOKUP(RKF118,[4]FCSTSDV!$C$2:$T$20000,18,0)</f>
        <v>OLD) C-PAD</v>
      </c>
      <c r="RKF118" s="74" t="s">
        <v>112</v>
      </c>
      <c r="RKG118" s="70" t="str">
        <f>+VLOOKUP(RKH118,[4]FCSTSDV!$C$2:$T$20000,18,0)</f>
        <v>OLD) C-PAD</v>
      </c>
      <c r="RKH118" s="74" t="s">
        <v>112</v>
      </c>
      <c r="RKI118" s="70" t="str">
        <f>+VLOOKUP(RKJ118,[4]FCSTSDV!$C$2:$T$20000,18,0)</f>
        <v>OLD) C-PAD</v>
      </c>
      <c r="RKJ118" s="74" t="s">
        <v>112</v>
      </c>
      <c r="RKK118" s="70" t="str">
        <f>+VLOOKUP(RKL118,[4]FCSTSDV!$C$2:$T$20000,18,0)</f>
        <v>OLD) C-PAD</v>
      </c>
      <c r="RKL118" s="74" t="s">
        <v>112</v>
      </c>
      <c r="RKM118" s="70" t="str">
        <f>+VLOOKUP(RKN118,[4]FCSTSDV!$C$2:$T$20000,18,0)</f>
        <v>OLD) C-PAD</v>
      </c>
      <c r="RKN118" s="74" t="s">
        <v>112</v>
      </c>
      <c r="RKO118" s="70" t="str">
        <f>+VLOOKUP(RKP118,[4]FCSTSDV!$C$2:$T$20000,18,0)</f>
        <v>OLD) C-PAD</v>
      </c>
      <c r="RKP118" s="74" t="s">
        <v>112</v>
      </c>
      <c r="RKQ118" s="70" t="str">
        <f>+VLOOKUP(RKR118,[4]FCSTSDV!$C$2:$T$20000,18,0)</f>
        <v>OLD) C-PAD</v>
      </c>
      <c r="RKR118" s="74" t="s">
        <v>112</v>
      </c>
      <c r="RKS118" s="70" t="str">
        <f>+VLOOKUP(RKT118,[4]FCSTSDV!$C$2:$T$20000,18,0)</f>
        <v>OLD) C-PAD</v>
      </c>
      <c r="RKT118" s="74" t="s">
        <v>112</v>
      </c>
      <c r="RKU118" s="70" t="str">
        <f>+VLOOKUP(RKV118,[4]FCSTSDV!$C$2:$T$20000,18,0)</f>
        <v>OLD) C-PAD</v>
      </c>
      <c r="RKV118" s="74" t="s">
        <v>112</v>
      </c>
      <c r="RKW118" s="70" t="str">
        <f>+VLOOKUP(RKX118,[4]FCSTSDV!$C$2:$T$20000,18,0)</f>
        <v>OLD) C-PAD</v>
      </c>
      <c r="RKX118" s="74" t="s">
        <v>112</v>
      </c>
      <c r="RKY118" s="70" t="str">
        <f>+VLOOKUP(RKZ118,[4]FCSTSDV!$C$2:$T$20000,18,0)</f>
        <v>OLD) C-PAD</v>
      </c>
      <c r="RKZ118" s="74" t="s">
        <v>112</v>
      </c>
      <c r="RLA118" s="70" t="str">
        <f>+VLOOKUP(RLB118,[4]FCSTSDV!$C$2:$T$20000,18,0)</f>
        <v>OLD) C-PAD</v>
      </c>
      <c r="RLB118" s="74" t="s">
        <v>112</v>
      </c>
      <c r="RLC118" s="70" t="str">
        <f>+VLOOKUP(RLD118,[4]FCSTSDV!$C$2:$T$20000,18,0)</f>
        <v>OLD) C-PAD</v>
      </c>
      <c r="RLD118" s="74" t="s">
        <v>112</v>
      </c>
      <c r="RLE118" s="70" t="str">
        <f>+VLOOKUP(RLF118,[4]FCSTSDV!$C$2:$T$20000,18,0)</f>
        <v>OLD) C-PAD</v>
      </c>
      <c r="RLF118" s="74" t="s">
        <v>112</v>
      </c>
      <c r="RLG118" s="70" t="str">
        <f>+VLOOKUP(RLH118,[4]FCSTSDV!$C$2:$T$20000,18,0)</f>
        <v>OLD) C-PAD</v>
      </c>
      <c r="RLH118" s="74" t="s">
        <v>112</v>
      </c>
      <c r="RLI118" s="70" t="str">
        <f>+VLOOKUP(RLJ118,[4]FCSTSDV!$C$2:$T$20000,18,0)</f>
        <v>OLD) C-PAD</v>
      </c>
      <c r="RLJ118" s="74" t="s">
        <v>112</v>
      </c>
      <c r="RLK118" s="70" t="str">
        <f>+VLOOKUP(RLL118,[4]FCSTSDV!$C$2:$T$20000,18,0)</f>
        <v>OLD) C-PAD</v>
      </c>
      <c r="RLL118" s="74" t="s">
        <v>112</v>
      </c>
      <c r="RLM118" s="70" t="str">
        <f>+VLOOKUP(RLN118,[4]FCSTSDV!$C$2:$T$20000,18,0)</f>
        <v>OLD) C-PAD</v>
      </c>
      <c r="RLN118" s="74" t="s">
        <v>112</v>
      </c>
      <c r="RLO118" s="70" t="str">
        <f>+VLOOKUP(RLP118,[4]FCSTSDV!$C$2:$T$20000,18,0)</f>
        <v>OLD) C-PAD</v>
      </c>
      <c r="RLP118" s="74" t="s">
        <v>112</v>
      </c>
      <c r="RLQ118" s="70" t="str">
        <f>+VLOOKUP(RLR118,[4]FCSTSDV!$C$2:$T$20000,18,0)</f>
        <v>OLD) C-PAD</v>
      </c>
      <c r="RLR118" s="74" t="s">
        <v>112</v>
      </c>
      <c r="RLS118" s="70" t="str">
        <f>+VLOOKUP(RLT118,[4]FCSTSDV!$C$2:$T$20000,18,0)</f>
        <v>OLD) C-PAD</v>
      </c>
      <c r="RLT118" s="74" t="s">
        <v>112</v>
      </c>
      <c r="RLU118" s="70" t="str">
        <f>+VLOOKUP(RLV118,[4]FCSTSDV!$C$2:$T$20000,18,0)</f>
        <v>OLD) C-PAD</v>
      </c>
      <c r="RLV118" s="74" t="s">
        <v>112</v>
      </c>
      <c r="RLW118" s="70" t="str">
        <f>+VLOOKUP(RLX118,[4]FCSTSDV!$C$2:$T$20000,18,0)</f>
        <v>OLD) C-PAD</v>
      </c>
      <c r="RLX118" s="74" t="s">
        <v>112</v>
      </c>
      <c r="RLY118" s="70" t="str">
        <f>+VLOOKUP(RLZ118,[4]FCSTSDV!$C$2:$T$20000,18,0)</f>
        <v>OLD) C-PAD</v>
      </c>
      <c r="RLZ118" s="74" t="s">
        <v>112</v>
      </c>
      <c r="RMA118" s="70" t="str">
        <f>+VLOOKUP(RMB118,[4]FCSTSDV!$C$2:$T$20000,18,0)</f>
        <v>OLD) C-PAD</v>
      </c>
      <c r="RMB118" s="74" t="s">
        <v>112</v>
      </c>
      <c r="RMC118" s="70" t="str">
        <f>+VLOOKUP(RMD118,[4]FCSTSDV!$C$2:$T$20000,18,0)</f>
        <v>OLD) C-PAD</v>
      </c>
      <c r="RMD118" s="74" t="s">
        <v>112</v>
      </c>
      <c r="RME118" s="70" t="str">
        <f>+VLOOKUP(RMF118,[4]FCSTSDV!$C$2:$T$20000,18,0)</f>
        <v>OLD) C-PAD</v>
      </c>
      <c r="RMF118" s="74" t="s">
        <v>112</v>
      </c>
      <c r="RMG118" s="70" t="str">
        <f>+VLOOKUP(RMH118,[4]FCSTSDV!$C$2:$T$20000,18,0)</f>
        <v>OLD) C-PAD</v>
      </c>
      <c r="RMH118" s="74" t="s">
        <v>112</v>
      </c>
      <c r="RMI118" s="70" t="str">
        <f>+VLOOKUP(RMJ118,[4]FCSTSDV!$C$2:$T$20000,18,0)</f>
        <v>OLD) C-PAD</v>
      </c>
      <c r="RMJ118" s="74" t="s">
        <v>112</v>
      </c>
      <c r="RMK118" s="70" t="str">
        <f>+VLOOKUP(RML118,[4]FCSTSDV!$C$2:$T$20000,18,0)</f>
        <v>OLD) C-PAD</v>
      </c>
      <c r="RML118" s="74" t="s">
        <v>112</v>
      </c>
      <c r="RMM118" s="70" t="str">
        <f>+VLOOKUP(RMN118,[4]FCSTSDV!$C$2:$T$20000,18,0)</f>
        <v>OLD) C-PAD</v>
      </c>
      <c r="RMN118" s="74" t="s">
        <v>112</v>
      </c>
      <c r="RMO118" s="70" t="str">
        <f>+VLOOKUP(RMP118,[4]FCSTSDV!$C$2:$T$20000,18,0)</f>
        <v>OLD) C-PAD</v>
      </c>
      <c r="RMP118" s="74" t="s">
        <v>112</v>
      </c>
      <c r="RMQ118" s="70" t="str">
        <f>+VLOOKUP(RMR118,[4]FCSTSDV!$C$2:$T$20000,18,0)</f>
        <v>OLD) C-PAD</v>
      </c>
      <c r="RMR118" s="74" t="s">
        <v>112</v>
      </c>
      <c r="RMS118" s="70" t="str">
        <f>+VLOOKUP(RMT118,[4]FCSTSDV!$C$2:$T$20000,18,0)</f>
        <v>OLD) C-PAD</v>
      </c>
      <c r="RMT118" s="74" t="s">
        <v>112</v>
      </c>
      <c r="RMU118" s="70" t="str">
        <f>+VLOOKUP(RMV118,[4]FCSTSDV!$C$2:$T$20000,18,0)</f>
        <v>OLD) C-PAD</v>
      </c>
      <c r="RMV118" s="74" t="s">
        <v>112</v>
      </c>
      <c r="RMW118" s="70" t="str">
        <f>+VLOOKUP(RMX118,[4]FCSTSDV!$C$2:$T$20000,18,0)</f>
        <v>OLD) C-PAD</v>
      </c>
      <c r="RMX118" s="74" t="s">
        <v>112</v>
      </c>
      <c r="RMY118" s="70" t="str">
        <f>+VLOOKUP(RMZ118,[4]FCSTSDV!$C$2:$T$20000,18,0)</f>
        <v>OLD) C-PAD</v>
      </c>
      <c r="RMZ118" s="74" t="s">
        <v>112</v>
      </c>
      <c r="RNA118" s="70" t="str">
        <f>+VLOOKUP(RNB118,[4]FCSTSDV!$C$2:$T$20000,18,0)</f>
        <v>OLD) C-PAD</v>
      </c>
      <c r="RNB118" s="74" t="s">
        <v>112</v>
      </c>
      <c r="RNC118" s="70" t="str">
        <f>+VLOOKUP(RND118,[4]FCSTSDV!$C$2:$T$20000,18,0)</f>
        <v>OLD) C-PAD</v>
      </c>
      <c r="RND118" s="74" t="s">
        <v>112</v>
      </c>
      <c r="RNE118" s="70" t="str">
        <f>+VLOOKUP(RNF118,[4]FCSTSDV!$C$2:$T$20000,18,0)</f>
        <v>OLD) C-PAD</v>
      </c>
      <c r="RNF118" s="74" t="s">
        <v>112</v>
      </c>
      <c r="RNG118" s="70" t="str">
        <f>+VLOOKUP(RNH118,[4]FCSTSDV!$C$2:$T$20000,18,0)</f>
        <v>OLD) C-PAD</v>
      </c>
      <c r="RNH118" s="74" t="s">
        <v>112</v>
      </c>
      <c r="RNI118" s="70" t="str">
        <f>+VLOOKUP(RNJ118,[4]FCSTSDV!$C$2:$T$20000,18,0)</f>
        <v>OLD) C-PAD</v>
      </c>
      <c r="RNJ118" s="74" t="s">
        <v>112</v>
      </c>
      <c r="RNK118" s="70" t="str">
        <f>+VLOOKUP(RNL118,[4]FCSTSDV!$C$2:$T$20000,18,0)</f>
        <v>OLD) C-PAD</v>
      </c>
      <c r="RNL118" s="74" t="s">
        <v>112</v>
      </c>
      <c r="RNM118" s="70" t="str">
        <f>+VLOOKUP(RNN118,[4]FCSTSDV!$C$2:$T$20000,18,0)</f>
        <v>OLD) C-PAD</v>
      </c>
      <c r="RNN118" s="74" t="s">
        <v>112</v>
      </c>
      <c r="RNO118" s="70" t="str">
        <f>+VLOOKUP(RNP118,[4]FCSTSDV!$C$2:$T$20000,18,0)</f>
        <v>OLD) C-PAD</v>
      </c>
      <c r="RNP118" s="74" t="s">
        <v>112</v>
      </c>
      <c r="RNQ118" s="70" t="str">
        <f>+VLOOKUP(RNR118,[4]FCSTSDV!$C$2:$T$20000,18,0)</f>
        <v>OLD) C-PAD</v>
      </c>
      <c r="RNR118" s="74" t="s">
        <v>112</v>
      </c>
      <c r="RNS118" s="70" t="str">
        <f>+VLOOKUP(RNT118,[4]FCSTSDV!$C$2:$T$20000,18,0)</f>
        <v>OLD) C-PAD</v>
      </c>
      <c r="RNT118" s="74" t="s">
        <v>112</v>
      </c>
      <c r="RNU118" s="70" t="str">
        <f>+VLOOKUP(RNV118,[4]FCSTSDV!$C$2:$T$20000,18,0)</f>
        <v>OLD) C-PAD</v>
      </c>
      <c r="RNV118" s="74" t="s">
        <v>112</v>
      </c>
      <c r="RNW118" s="70" t="str">
        <f>+VLOOKUP(RNX118,[4]FCSTSDV!$C$2:$T$20000,18,0)</f>
        <v>OLD) C-PAD</v>
      </c>
      <c r="RNX118" s="74" t="s">
        <v>112</v>
      </c>
      <c r="RNY118" s="70" t="str">
        <f>+VLOOKUP(RNZ118,[4]FCSTSDV!$C$2:$T$20000,18,0)</f>
        <v>OLD) C-PAD</v>
      </c>
      <c r="RNZ118" s="74" t="s">
        <v>112</v>
      </c>
      <c r="ROA118" s="70" t="str">
        <f>+VLOOKUP(ROB118,[4]FCSTSDV!$C$2:$T$20000,18,0)</f>
        <v>OLD) C-PAD</v>
      </c>
      <c r="ROB118" s="74" t="s">
        <v>112</v>
      </c>
      <c r="ROC118" s="70" t="str">
        <f>+VLOOKUP(ROD118,[4]FCSTSDV!$C$2:$T$20000,18,0)</f>
        <v>OLD) C-PAD</v>
      </c>
      <c r="ROD118" s="74" t="s">
        <v>112</v>
      </c>
      <c r="ROE118" s="70" t="str">
        <f>+VLOOKUP(ROF118,[4]FCSTSDV!$C$2:$T$20000,18,0)</f>
        <v>OLD) C-PAD</v>
      </c>
      <c r="ROF118" s="74" t="s">
        <v>112</v>
      </c>
      <c r="ROG118" s="70" t="str">
        <f>+VLOOKUP(ROH118,[4]FCSTSDV!$C$2:$T$20000,18,0)</f>
        <v>OLD) C-PAD</v>
      </c>
      <c r="ROH118" s="74" t="s">
        <v>112</v>
      </c>
      <c r="ROI118" s="70" t="str">
        <f>+VLOOKUP(ROJ118,[4]FCSTSDV!$C$2:$T$20000,18,0)</f>
        <v>OLD) C-PAD</v>
      </c>
      <c r="ROJ118" s="74" t="s">
        <v>112</v>
      </c>
      <c r="ROK118" s="70" t="str">
        <f>+VLOOKUP(ROL118,[4]FCSTSDV!$C$2:$T$20000,18,0)</f>
        <v>OLD) C-PAD</v>
      </c>
      <c r="ROL118" s="74" t="s">
        <v>112</v>
      </c>
      <c r="ROM118" s="70" t="str">
        <f>+VLOOKUP(RON118,[4]FCSTSDV!$C$2:$T$20000,18,0)</f>
        <v>OLD) C-PAD</v>
      </c>
      <c r="RON118" s="74" t="s">
        <v>112</v>
      </c>
      <c r="ROO118" s="70" t="str">
        <f>+VLOOKUP(ROP118,[4]FCSTSDV!$C$2:$T$20000,18,0)</f>
        <v>OLD) C-PAD</v>
      </c>
      <c r="ROP118" s="74" t="s">
        <v>112</v>
      </c>
      <c r="ROQ118" s="70" t="str">
        <f>+VLOOKUP(ROR118,[4]FCSTSDV!$C$2:$T$20000,18,0)</f>
        <v>OLD) C-PAD</v>
      </c>
      <c r="ROR118" s="74" t="s">
        <v>112</v>
      </c>
      <c r="ROS118" s="70" t="str">
        <f>+VLOOKUP(ROT118,[4]FCSTSDV!$C$2:$T$20000,18,0)</f>
        <v>OLD) C-PAD</v>
      </c>
      <c r="ROT118" s="74" t="s">
        <v>112</v>
      </c>
      <c r="ROU118" s="70" t="str">
        <f>+VLOOKUP(ROV118,[4]FCSTSDV!$C$2:$T$20000,18,0)</f>
        <v>OLD) C-PAD</v>
      </c>
      <c r="ROV118" s="74" t="s">
        <v>112</v>
      </c>
      <c r="ROW118" s="70" t="str">
        <f>+VLOOKUP(ROX118,[4]FCSTSDV!$C$2:$T$20000,18,0)</f>
        <v>OLD) C-PAD</v>
      </c>
      <c r="ROX118" s="74" t="s">
        <v>112</v>
      </c>
      <c r="ROY118" s="70" t="str">
        <f>+VLOOKUP(ROZ118,[4]FCSTSDV!$C$2:$T$20000,18,0)</f>
        <v>OLD) C-PAD</v>
      </c>
      <c r="ROZ118" s="74" t="s">
        <v>112</v>
      </c>
      <c r="RPA118" s="70" t="str">
        <f>+VLOOKUP(RPB118,[4]FCSTSDV!$C$2:$T$20000,18,0)</f>
        <v>OLD) C-PAD</v>
      </c>
      <c r="RPB118" s="74" t="s">
        <v>112</v>
      </c>
      <c r="RPC118" s="70" t="str">
        <f>+VLOOKUP(RPD118,[4]FCSTSDV!$C$2:$T$20000,18,0)</f>
        <v>OLD) C-PAD</v>
      </c>
      <c r="RPD118" s="74" t="s">
        <v>112</v>
      </c>
      <c r="RPE118" s="70" t="str">
        <f>+VLOOKUP(RPF118,[4]FCSTSDV!$C$2:$T$20000,18,0)</f>
        <v>OLD) C-PAD</v>
      </c>
      <c r="RPF118" s="74" t="s">
        <v>112</v>
      </c>
      <c r="RPG118" s="70" t="str">
        <f>+VLOOKUP(RPH118,[4]FCSTSDV!$C$2:$T$20000,18,0)</f>
        <v>OLD) C-PAD</v>
      </c>
      <c r="RPH118" s="74" t="s">
        <v>112</v>
      </c>
      <c r="RPI118" s="70" t="str">
        <f>+VLOOKUP(RPJ118,[4]FCSTSDV!$C$2:$T$20000,18,0)</f>
        <v>OLD) C-PAD</v>
      </c>
      <c r="RPJ118" s="74" t="s">
        <v>112</v>
      </c>
      <c r="RPK118" s="70" t="str">
        <f>+VLOOKUP(RPL118,[4]FCSTSDV!$C$2:$T$20000,18,0)</f>
        <v>OLD) C-PAD</v>
      </c>
      <c r="RPL118" s="74" t="s">
        <v>112</v>
      </c>
      <c r="RPM118" s="70" t="str">
        <f>+VLOOKUP(RPN118,[4]FCSTSDV!$C$2:$T$20000,18,0)</f>
        <v>OLD) C-PAD</v>
      </c>
      <c r="RPN118" s="74" t="s">
        <v>112</v>
      </c>
      <c r="RPO118" s="70" t="str">
        <f>+VLOOKUP(RPP118,[4]FCSTSDV!$C$2:$T$20000,18,0)</f>
        <v>OLD) C-PAD</v>
      </c>
      <c r="RPP118" s="74" t="s">
        <v>112</v>
      </c>
      <c r="RPQ118" s="70" t="str">
        <f>+VLOOKUP(RPR118,[4]FCSTSDV!$C$2:$T$20000,18,0)</f>
        <v>OLD) C-PAD</v>
      </c>
      <c r="RPR118" s="74" t="s">
        <v>112</v>
      </c>
      <c r="RPS118" s="70" t="str">
        <f>+VLOOKUP(RPT118,[4]FCSTSDV!$C$2:$T$20000,18,0)</f>
        <v>OLD) C-PAD</v>
      </c>
      <c r="RPT118" s="74" t="s">
        <v>112</v>
      </c>
      <c r="RPU118" s="70" t="str">
        <f>+VLOOKUP(RPV118,[4]FCSTSDV!$C$2:$T$20000,18,0)</f>
        <v>OLD) C-PAD</v>
      </c>
      <c r="RPV118" s="74" t="s">
        <v>112</v>
      </c>
      <c r="RPW118" s="70" t="str">
        <f>+VLOOKUP(RPX118,[4]FCSTSDV!$C$2:$T$20000,18,0)</f>
        <v>OLD) C-PAD</v>
      </c>
      <c r="RPX118" s="74" t="s">
        <v>112</v>
      </c>
      <c r="RPY118" s="70" t="str">
        <f>+VLOOKUP(RPZ118,[4]FCSTSDV!$C$2:$T$20000,18,0)</f>
        <v>OLD) C-PAD</v>
      </c>
      <c r="RPZ118" s="74" t="s">
        <v>112</v>
      </c>
      <c r="RQA118" s="70" t="str">
        <f>+VLOOKUP(RQB118,[4]FCSTSDV!$C$2:$T$20000,18,0)</f>
        <v>OLD) C-PAD</v>
      </c>
      <c r="RQB118" s="74" t="s">
        <v>112</v>
      </c>
      <c r="RQC118" s="70" t="str">
        <f>+VLOOKUP(RQD118,[4]FCSTSDV!$C$2:$T$20000,18,0)</f>
        <v>OLD) C-PAD</v>
      </c>
      <c r="RQD118" s="74" t="s">
        <v>112</v>
      </c>
      <c r="RQE118" s="70" t="str">
        <f>+VLOOKUP(RQF118,[4]FCSTSDV!$C$2:$T$20000,18,0)</f>
        <v>OLD) C-PAD</v>
      </c>
      <c r="RQF118" s="74" t="s">
        <v>112</v>
      </c>
      <c r="RQG118" s="70" t="str">
        <f>+VLOOKUP(RQH118,[4]FCSTSDV!$C$2:$T$20000,18,0)</f>
        <v>OLD) C-PAD</v>
      </c>
      <c r="RQH118" s="74" t="s">
        <v>112</v>
      </c>
      <c r="RQI118" s="70" t="str">
        <f>+VLOOKUP(RQJ118,[4]FCSTSDV!$C$2:$T$20000,18,0)</f>
        <v>OLD) C-PAD</v>
      </c>
      <c r="RQJ118" s="74" t="s">
        <v>112</v>
      </c>
      <c r="RQK118" s="70" t="str">
        <f>+VLOOKUP(RQL118,[4]FCSTSDV!$C$2:$T$20000,18,0)</f>
        <v>OLD) C-PAD</v>
      </c>
      <c r="RQL118" s="74" t="s">
        <v>112</v>
      </c>
      <c r="RQM118" s="70" t="str">
        <f>+VLOOKUP(RQN118,[4]FCSTSDV!$C$2:$T$20000,18,0)</f>
        <v>OLD) C-PAD</v>
      </c>
      <c r="RQN118" s="74" t="s">
        <v>112</v>
      </c>
      <c r="RQO118" s="70" t="str">
        <f>+VLOOKUP(RQP118,[4]FCSTSDV!$C$2:$T$20000,18,0)</f>
        <v>OLD) C-PAD</v>
      </c>
      <c r="RQP118" s="74" t="s">
        <v>112</v>
      </c>
      <c r="RQQ118" s="70" t="str">
        <f>+VLOOKUP(RQR118,[4]FCSTSDV!$C$2:$T$20000,18,0)</f>
        <v>OLD) C-PAD</v>
      </c>
      <c r="RQR118" s="74" t="s">
        <v>112</v>
      </c>
      <c r="RQS118" s="70" t="str">
        <f>+VLOOKUP(RQT118,[4]FCSTSDV!$C$2:$T$20000,18,0)</f>
        <v>OLD) C-PAD</v>
      </c>
      <c r="RQT118" s="74" t="s">
        <v>112</v>
      </c>
      <c r="RQU118" s="70" t="str">
        <f>+VLOOKUP(RQV118,[4]FCSTSDV!$C$2:$T$20000,18,0)</f>
        <v>OLD) C-PAD</v>
      </c>
      <c r="RQV118" s="74" t="s">
        <v>112</v>
      </c>
      <c r="RQW118" s="70" t="str">
        <f>+VLOOKUP(RQX118,[4]FCSTSDV!$C$2:$T$20000,18,0)</f>
        <v>OLD) C-PAD</v>
      </c>
      <c r="RQX118" s="74" t="s">
        <v>112</v>
      </c>
      <c r="RQY118" s="70" t="str">
        <f>+VLOOKUP(RQZ118,[4]FCSTSDV!$C$2:$T$20000,18,0)</f>
        <v>OLD) C-PAD</v>
      </c>
      <c r="RQZ118" s="74" t="s">
        <v>112</v>
      </c>
      <c r="RRA118" s="70" t="str">
        <f>+VLOOKUP(RRB118,[4]FCSTSDV!$C$2:$T$20000,18,0)</f>
        <v>OLD) C-PAD</v>
      </c>
      <c r="RRB118" s="74" t="s">
        <v>112</v>
      </c>
      <c r="RRC118" s="70" t="str">
        <f>+VLOOKUP(RRD118,[4]FCSTSDV!$C$2:$T$20000,18,0)</f>
        <v>OLD) C-PAD</v>
      </c>
      <c r="RRD118" s="74" t="s">
        <v>112</v>
      </c>
      <c r="RRE118" s="70" t="str">
        <f>+VLOOKUP(RRF118,[4]FCSTSDV!$C$2:$T$20000,18,0)</f>
        <v>OLD) C-PAD</v>
      </c>
      <c r="RRF118" s="74" t="s">
        <v>112</v>
      </c>
      <c r="RRG118" s="70" t="str">
        <f>+VLOOKUP(RRH118,[4]FCSTSDV!$C$2:$T$20000,18,0)</f>
        <v>OLD) C-PAD</v>
      </c>
      <c r="RRH118" s="74" t="s">
        <v>112</v>
      </c>
      <c r="RRI118" s="70" t="str">
        <f>+VLOOKUP(RRJ118,[4]FCSTSDV!$C$2:$T$20000,18,0)</f>
        <v>OLD) C-PAD</v>
      </c>
      <c r="RRJ118" s="74" t="s">
        <v>112</v>
      </c>
      <c r="RRK118" s="70" t="str">
        <f>+VLOOKUP(RRL118,[4]FCSTSDV!$C$2:$T$20000,18,0)</f>
        <v>OLD) C-PAD</v>
      </c>
      <c r="RRL118" s="74" t="s">
        <v>112</v>
      </c>
      <c r="RRM118" s="70" t="str">
        <f>+VLOOKUP(RRN118,[4]FCSTSDV!$C$2:$T$20000,18,0)</f>
        <v>OLD) C-PAD</v>
      </c>
      <c r="RRN118" s="74" t="s">
        <v>112</v>
      </c>
      <c r="RRO118" s="70" t="str">
        <f>+VLOOKUP(RRP118,[4]FCSTSDV!$C$2:$T$20000,18,0)</f>
        <v>OLD) C-PAD</v>
      </c>
      <c r="RRP118" s="74" t="s">
        <v>112</v>
      </c>
      <c r="RRQ118" s="70" t="str">
        <f>+VLOOKUP(RRR118,[4]FCSTSDV!$C$2:$T$20000,18,0)</f>
        <v>OLD) C-PAD</v>
      </c>
      <c r="RRR118" s="74" t="s">
        <v>112</v>
      </c>
      <c r="RRS118" s="70" t="str">
        <f>+VLOOKUP(RRT118,[4]FCSTSDV!$C$2:$T$20000,18,0)</f>
        <v>OLD) C-PAD</v>
      </c>
      <c r="RRT118" s="74" t="s">
        <v>112</v>
      </c>
      <c r="RRU118" s="70" t="str">
        <f>+VLOOKUP(RRV118,[4]FCSTSDV!$C$2:$T$20000,18,0)</f>
        <v>OLD) C-PAD</v>
      </c>
      <c r="RRV118" s="74" t="s">
        <v>112</v>
      </c>
      <c r="RRW118" s="70" t="str">
        <f>+VLOOKUP(RRX118,[4]FCSTSDV!$C$2:$T$20000,18,0)</f>
        <v>OLD) C-PAD</v>
      </c>
      <c r="RRX118" s="74" t="s">
        <v>112</v>
      </c>
      <c r="RRY118" s="70" t="str">
        <f>+VLOOKUP(RRZ118,[4]FCSTSDV!$C$2:$T$20000,18,0)</f>
        <v>OLD) C-PAD</v>
      </c>
      <c r="RRZ118" s="74" t="s">
        <v>112</v>
      </c>
      <c r="RSA118" s="70" t="str">
        <f>+VLOOKUP(RSB118,[4]FCSTSDV!$C$2:$T$20000,18,0)</f>
        <v>OLD) C-PAD</v>
      </c>
      <c r="RSB118" s="74" t="s">
        <v>112</v>
      </c>
      <c r="RSC118" s="70" t="str">
        <f>+VLOOKUP(RSD118,[4]FCSTSDV!$C$2:$T$20000,18,0)</f>
        <v>OLD) C-PAD</v>
      </c>
      <c r="RSD118" s="74" t="s">
        <v>112</v>
      </c>
      <c r="RSE118" s="70" t="str">
        <f>+VLOOKUP(RSF118,[4]FCSTSDV!$C$2:$T$20000,18,0)</f>
        <v>OLD) C-PAD</v>
      </c>
      <c r="RSF118" s="74" t="s">
        <v>112</v>
      </c>
      <c r="RSG118" s="70" t="str">
        <f>+VLOOKUP(RSH118,[4]FCSTSDV!$C$2:$T$20000,18,0)</f>
        <v>OLD) C-PAD</v>
      </c>
      <c r="RSH118" s="74" t="s">
        <v>112</v>
      </c>
      <c r="RSI118" s="70" t="str">
        <f>+VLOOKUP(RSJ118,[4]FCSTSDV!$C$2:$T$20000,18,0)</f>
        <v>OLD) C-PAD</v>
      </c>
      <c r="RSJ118" s="74" t="s">
        <v>112</v>
      </c>
      <c r="RSK118" s="70" t="str">
        <f>+VLOOKUP(RSL118,[4]FCSTSDV!$C$2:$T$20000,18,0)</f>
        <v>OLD) C-PAD</v>
      </c>
      <c r="RSL118" s="74" t="s">
        <v>112</v>
      </c>
      <c r="RSM118" s="70" t="str">
        <f>+VLOOKUP(RSN118,[4]FCSTSDV!$C$2:$T$20000,18,0)</f>
        <v>OLD) C-PAD</v>
      </c>
      <c r="RSN118" s="74" t="s">
        <v>112</v>
      </c>
      <c r="RSO118" s="70" t="str">
        <f>+VLOOKUP(RSP118,[4]FCSTSDV!$C$2:$T$20000,18,0)</f>
        <v>OLD) C-PAD</v>
      </c>
      <c r="RSP118" s="74" t="s">
        <v>112</v>
      </c>
      <c r="RSQ118" s="70" t="str">
        <f>+VLOOKUP(RSR118,[4]FCSTSDV!$C$2:$T$20000,18,0)</f>
        <v>OLD) C-PAD</v>
      </c>
      <c r="RSR118" s="74" t="s">
        <v>112</v>
      </c>
      <c r="RSS118" s="70" t="str">
        <f>+VLOOKUP(RST118,[4]FCSTSDV!$C$2:$T$20000,18,0)</f>
        <v>OLD) C-PAD</v>
      </c>
      <c r="RST118" s="74" t="s">
        <v>112</v>
      </c>
      <c r="RSU118" s="70" t="str">
        <f>+VLOOKUP(RSV118,[4]FCSTSDV!$C$2:$T$20000,18,0)</f>
        <v>OLD) C-PAD</v>
      </c>
      <c r="RSV118" s="74" t="s">
        <v>112</v>
      </c>
      <c r="RSW118" s="70" t="str">
        <f>+VLOOKUP(RSX118,[4]FCSTSDV!$C$2:$T$20000,18,0)</f>
        <v>OLD) C-PAD</v>
      </c>
      <c r="RSX118" s="74" t="s">
        <v>112</v>
      </c>
      <c r="RSY118" s="70" t="str">
        <f>+VLOOKUP(RSZ118,[4]FCSTSDV!$C$2:$T$20000,18,0)</f>
        <v>OLD) C-PAD</v>
      </c>
      <c r="RSZ118" s="74" t="s">
        <v>112</v>
      </c>
      <c r="RTA118" s="70" t="str">
        <f>+VLOOKUP(RTB118,[4]FCSTSDV!$C$2:$T$20000,18,0)</f>
        <v>OLD) C-PAD</v>
      </c>
      <c r="RTB118" s="74" t="s">
        <v>112</v>
      </c>
      <c r="RTC118" s="70" t="str">
        <f>+VLOOKUP(RTD118,[4]FCSTSDV!$C$2:$T$20000,18,0)</f>
        <v>OLD) C-PAD</v>
      </c>
      <c r="RTD118" s="74" t="s">
        <v>112</v>
      </c>
      <c r="RTE118" s="70" t="str">
        <f>+VLOOKUP(RTF118,[4]FCSTSDV!$C$2:$T$20000,18,0)</f>
        <v>OLD) C-PAD</v>
      </c>
      <c r="RTF118" s="74" t="s">
        <v>112</v>
      </c>
      <c r="RTG118" s="70" t="str">
        <f>+VLOOKUP(RTH118,[4]FCSTSDV!$C$2:$T$20000,18,0)</f>
        <v>OLD) C-PAD</v>
      </c>
      <c r="RTH118" s="74" t="s">
        <v>112</v>
      </c>
      <c r="RTI118" s="70" t="str">
        <f>+VLOOKUP(RTJ118,[4]FCSTSDV!$C$2:$T$20000,18,0)</f>
        <v>OLD) C-PAD</v>
      </c>
      <c r="RTJ118" s="74" t="s">
        <v>112</v>
      </c>
      <c r="RTK118" s="70" t="str">
        <f>+VLOOKUP(RTL118,[4]FCSTSDV!$C$2:$T$20000,18,0)</f>
        <v>OLD) C-PAD</v>
      </c>
      <c r="RTL118" s="74" t="s">
        <v>112</v>
      </c>
      <c r="RTM118" s="70" t="str">
        <f>+VLOOKUP(RTN118,[4]FCSTSDV!$C$2:$T$20000,18,0)</f>
        <v>OLD) C-PAD</v>
      </c>
      <c r="RTN118" s="74" t="s">
        <v>112</v>
      </c>
      <c r="RTO118" s="70" t="str">
        <f>+VLOOKUP(RTP118,[4]FCSTSDV!$C$2:$T$20000,18,0)</f>
        <v>OLD) C-PAD</v>
      </c>
      <c r="RTP118" s="74" t="s">
        <v>112</v>
      </c>
      <c r="RTQ118" s="70" t="str">
        <f>+VLOOKUP(RTR118,[4]FCSTSDV!$C$2:$T$20000,18,0)</f>
        <v>OLD) C-PAD</v>
      </c>
      <c r="RTR118" s="74" t="s">
        <v>112</v>
      </c>
      <c r="RTS118" s="70" t="str">
        <f>+VLOOKUP(RTT118,[4]FCSTSDV!$C$2:$T$20000,18,0)</f>
        <v>OLD) C-PAD</v>
      </c>
      <c r="RTT118" s="74" t="s">
        <v>112</v>
      </c>
      <c r="RTU118" s="70" t="str">
        <f>+VLOOKUP(RTV118,[4]FCSTSDV!$C$2:$T$20000,18,0)</f>
        <v>OLD) C-PAD</v>
      </c>
      <c r="RTV118" s="74" t="s">
        <v>112</v>
      </c>
      <c r="RTW118" s="70" t="str">
        <f>+VLOOKUP(RTX118,[4]FCSTSDV!$C$2:$T$20000,18,0)</f>
        <v>OLD) C-PAD</v>
      </c>
      <c r="RTX118" s="74" t="s">
        <v>112</v>
      </c>
      <c r="RTY118" s="70" t="str">
        <f>+VLOOKUP(RTZ118,[4]FCSTSDV!$C$2:$T$20000,18,0)</f>
        <v>OLD) C-PAD</v>
      </c>
      <c r="RTZ118" s="74" t="s">
        <v>112</v>
      </c>
      <c r="RUA118" s="70" t="str">
        <f>+VLOOKUP(RUB118,[4]FCSTSDV!$C$2:$T$20000,18,0)</f>
        <v>OLD) C-PAD</v>
      </c>
      <c r="RUB118" s="74" t="s">
        <v>112</v>
      </c>
      <c r="RUC118" s="70" t="str">
        <f>+VLOOKUP(RUD118,[4]FCSTSDV!$C$2:$T$20000,18,0)</f>
        <v>OLD) C-PAD</v>
      </c>
      <c r="RUD118" s="74" t="s">
        <v>112</v>
      </c>
      <c r="RUE118" s="70" t="str">
        <f>+VLOOKUP(RUF118,[4]FCSTSDV!$C$2:$T$20000,18,0)</f>
        <v>OLD) C-PAD</v>
      </c>
      <c r="RUF118" s="74" t="s">
        <v>112</v>
      </c>
      <c r="RUG118" s="70" t="str">
        <f>+VLOOKUP(RUH118,[4]FCSTSDV!$C$2:$T$20000,18,0)</f>
        <v>OLD) C-PAD</v>
      </c>
      <c r="RUH118" s="74" t="s">
        <v>112</v>
      </c>
      <c r="RUI118" s="70" t="str">
        <f>+VLOOKUP(RUJ118,[4]FCSTSDV!$C$2:$T$20000,18,0)</f>
        <v>OLD) C-PAD</v>
      </c>
      <c r="RUJ118" s="74" t="s">
        <v>112</v>
      </c>
      <c r="RUK118" s="70" t="str">
        <f>+VLOOKUP(RUL118,[4]FCSTSDV!$C$2:$T$20000,18,0)</f>
        <v>OLD) C-PAD</v>
      </c>
      <c r="RUL118" s="74" t="s">
        <v>112</v>
      </c>
      <c r="RUM118" s="70" t="str">
        <f>+VLOOKUP(RUN118,[4]FCSTSDV!$C$2:$T$20000,18,0)</f>
        <v>OLD) C-PAD</v>
      </c>
      <c r="RUN118" s="74" t="s">
        <v>112</v>
      </c>
      <c r="RUO118" s="70" t="str">
        <f>+VLOOKUP(RUP118,[4]FCSTSDV!$C$2:$T$20000,18,0)</f>
        <v>OLD) C-PAD</v>
      </c>
      <c r="RUP118" s="74" t="s">
        <v>112</v>
      </c>
      <c r="RUQ118" s="70" t="str">
        <f>+VLOOKUP(RUR118,[4]FCSTSDV!$C$2:$T$20000,18,0)</f>
        <v>OLD) C-PAD</v>
      </c>
      <c r="RUR118" s="74" t="s">
        <v>112</v>
      </c>
      <c r="RUS118" s="70" t="str">
        <f>+VLOOKUP(RUT118,[4]FCSTSDV!$C$2:$T$20000,18,0)</f>
        <v>OLD) C-PAD</v>
      </c>
      <c r="RUT118" s="74" t="s">
        <v>112</v>
      </c>
      <c r="RUU118" s="70" t="str">
        <f>+VLOOKUP(RUV118,[4]FCSTSDV!$C$2:$T$20000,18,0)</f>
        <v>OLD) C-PAD</v>
      </c>
      <c r="RUV118" s="74" t="s">
        <v>112</v>
      </c>
      <c r="RUW118" s="70" t="str">
        <f>+VLOOKUP(RUX118,[4]FCSTSDV!$C$2:$T$20000,18,0)</f>
        <v>OLD) C-PAD</v>
      </c>
      <c r="RUX118" s="74" t="s">
        <v>112</v>
      </c>
      <c r="RUY118" s="70" t="str">
        <f>+VLOOKUP(RUZ118,[4]FCSTSDV!$C$2:$T$20000,18,0)</f>
        <v>OLD) C-PAD</v>
      </c>
      <c r="RUZ118" s="74" t="s">
        <v>112</v>
      </c>
      <c r="RVA118" s="70" t="str">
        <f>+VLOOKUP(RVB118,[4]FCSTSDV!$C$2:$T$20000,18,0)</f>
        <v>OLD) C-PAD</v>
      </c>
      <c r="RVB118" s="74" t="s">
        <v>112</v>
      </c>
      <c r="RVC118" s="70" t="str">
        <f>+VLOOKUP(RVD118,[4]FCSTSDV!$C$2:$T$20000,18,0)</f>
        <v>OLD) C-PAD</v>
      </c>
      <c r="RVD118" s="74" t="s">
        <v>112</v>
      </c>
      <c r="RVE118" s="70" t="str">
        <f>+VLOOKUP(RVF118,[4]FCSTSDV!$C$2:$T$20000,18,0)</f>
        <v>OLD) C-PAD</v>
      </c>
      <c r="RVF118" s="74" t="s">
        <v>112</v>
      </c>
      <c r="RVG118" s="70" t="str">
        <f>+VLOOKUP(RVH118,[4]FCSTSDV!$C$2:$T$20000,18,0)</f>
        <v>OLD) C-PAD</v>
      </c>
      <c r="RVH118" s="74" t="s">
        <v>112</v>
      </c>
      <c r="RVI118" s="70" t="str">
        <f>+VLOOKUP(RVJ118,[4]FCSTSDV!$C$2:$T$20000,18,0)</f>
        <v>OLD) C-PAD</v>
      </c>
      <c r="RVJ118" s="74" t="s">
        <v>112</v>
      </c>
      <c r="RVK118" s="70" t="str">
        <f>+VLOOKUP(RVL118,[4]FCSTSDV!$C$2:$T$20000,18,0)</f>
        <v>OLD) C-PAD</v>
      </c>
      <c r="RVL118" s="74" t="s">
        <v>112</v>
      </c>
      <c r="RVM118" s="70" t="str">
        <f>+VLOOKUP(RVN118,[4]FCSTSDV!$C$2:$T$20000,18,0)</f>
        <v>OLD) C-PAD</v>
      </c>
      <c r="RVN118" s="74" t="s">
        <v>112</v>
      </c>
      <c r="RVO118" s="70" t="str">
        <f>+VLOOKUP(RVP118,[4]FCSTSDV!$C$2:$T$20000,18,0)</f>
        <v>OLD) C-PAD</v>
      </c>
      <c r="RVP118" s="74" t="s">
        <v>112</v>
      </c>
      <c r="RVQ118" s="70" t="str">
        <f>+VLOOKUP(RVR118,[4]FCSTSDV!$C$2:$T$20000,18,0)</f>
        <v>OLD) C-PAD</v>
      </c>
      <c r="RVR118" s="74" t="s">
        <v>112</v>
      </c>
      <c r="RVS118" s="70" t="str">
        <f>+VLOOKUP(RVT118,[4]FCSTSDV!$C$2:$T$20000,18,0)</f>
        <v>OLD) C-PAD</v>
      </c>
      <c r="RVT118" s="74" t="s">
        <v>112</v>
      </c>
      <c r="RVU118" s="70" t="str">
        <f>+VLOOKUP(RVV118,[4]FCSTSDV!$C$2:$T$20000,18,0)</f>
        <v>OLD) C-PAD</v>
      </c>
      <c r="RVV118" s="74" t="s">
        <v>112</v>
      </c>
      <c r="RVW118" s="70" t="str">
        <f>+VLOOKUP(RVX118,[4]FCSTSDV!$C$2:$T$20000,18,0)</f>
        <v>OLD) C-PAD</v>
      </c>
      <c r="RVX118" s="74" t="s">
        <v>112</v>
      </c>
      <c r="RVY118" s="70" t="str">
        <f>+VLOOKUP(RVZ118,[4]FCSTSDV!$C$2:$T$20000,18,0)</f>
        <v>OLD) C-PAD</v>
      </c>
      <c r="RVZ118" s="74" t="s">
        <v>112</v>
      </c>
      <c r="RWA118" s="70" t="str">
        <f>+VLOOKUP(RWB118,[4]FCSTSDV!$C$2:$T$20000,18,0)</f>
        <v>OLD) C-PAD</v>
      </c>
      <c r="RWB118" s="74" t="s">
        <v>112</v>
      </c>
      <c r="RWC118" s="70" t="str">
        <f>+VLOOKUP(RWD118,[4]FCSTSDV!$C$2:$T$20000,18,0)</f>
        <v>OLD) C-PAD</v>
      </c>
      <c r="RWD118" s="74" t="s">
        <v>112</v>
      </c>
      <c r="RWE118" s="70" t="str">
        <f>+VLOOKUP(RWF118,[4]FCSTSDV!$C$2:$T$20000,18,0)</f>
        <v>OLD) C-PAD</v>
      </c>
      <c r="RWF118" s="74" t="s">
        <v>112</v>
      </c>
      <c r="RWG118" s="70" t="str">
        <f>+VLOOKUP(RWH118,[4]FCSTSDV!$C$2:$T$20000,18,0)</f>
        <v>OLD) C-PAD</v>
      </c>
      <c r="RWH118" s="74" t="s">
        <v>112</v>
      </c>
      <c r="RWI118" s="70" t="str">
        <f>+VLOOKUP(RWJ118,[4]FCSTSDV!$C$2:$T$20000,18,0)</f>
        <v>OLD) C-PAD</v>
      </c>
      <c r="RWJ118" s="74" t="s">
        <v>112</v>
      </c>
      <c r="RWK118" s="70" t="str">
        <f>+VLOOKUP(RWL118,[4]FCSTSDV!$C$2:$T$20000,18,0)</f>
        <v>OLD) C-PAD</v>
      </c>
      <c r="RWL118" s="74" t="s">
        <v>112</v>
      </c>
      <c r="RWM118" s="70" t="str">
        <f>+VLOOKUP(RWN118,[4]FCSTSDV!$C$2:$T$20000,18,0)</f>
        <v>OLD) C-PAD</v>
      </c>
      <c r="RWN118" s="74" t="s">
        <v>112</v>
      </c>
      <c r="RWO118" s="70" t="str">
        <f>+VLOOKUP(RWP118,[4]FCSTSDV!$C$2:$T$20000,18,0)</f>
        <v>OLD) C-PAD</v>
      </c>
      <c r="RWP118" s="74" t="s">
        <v>112</v>
      </c>
      <c r="RWQ118" s="70" t="str">
        <f>+VLOOKUP(RWR118,[4]FCSTSDV!$C$2:$T$20000,18,0)</f>
        <v>OLD) C-PAD</v>
      </c>
      <c r="RWR118" s="74" t="s">
        <v>112</v>
      </c>
      <c r="RWS118" s="70" t="str">
        <f>+VLOOKUP(RWT118,[4]FCSTSDV!$C$2:$T$20000,18,0)</f>
        <v>OLD) C-PAD</v>
      </c>
      <c r="RWT118" s="74" t="s">
        <v>112</v>
      </c>
      <c r="RWU118" s="70" t="str">
        <f>+VLOOKUP(RWV118,[4]FCSTSDV!$C$2:$T$20000,18,0)</f>
        <v>OLD) C-PAD</v>
      </c>
      <c r="RWV118" s="74" t="s">
        <v>112</v>
      </c>
      <c r="RWW118" s="70" t="str">
        <f>+VLOOKUP(RWX118,[4]FCSTSDV!$C$2:$T$20000,18,0)</f>
        <v>OLD) C-PAD</v>
      </c>
      <c r="RWX118" s="74" t="s">
        <v>112</v>
      </c>
      <c r="RWY118" s="70" t="str">
        <f>+VLOOKUP(RWZ118,[4]FCSTSDV!$C$2:$T$20000,18,0)</f>
        <v>OLD) C-PAD</v>
      </c>
      <c r="RWZ118" s="74" t="s">
        <v>112</v>
      </c>
      <c r="RXA118" s="70" t="str">
        <f>+VLOOKUP(RXB118,[4]FCSTSDV!$C$2:$T$20000,18,0)</f>
        <v>OLD) C-PAD</v>
      </c>
      <c r="RXB118" s="74" t="s">
        <v>112</v>
      </c>
      <c r="RXC118" s="70" t="str">
        <f>+VLOOKUP(RXD118,[4]FCSTSDV!$C$2:$T$20000,18,0)</f>
        <v>OLD) C-PAD</v>
      </c>
      <c r="RXD118" s="74" t="s">
        <v>112</v>
      </c>
      <c r="RXE118" s="70" t="str">
        <f>+VLOOKUP(RXF118,[4]FCSTSDV!$C$2:$T$20000,18,0)</f>
        <v>OLD) C-PAD</v>
      </c>
      <c r="RXF118" s="74" t="s">
        <v>112</v>
      </c>
      <c r="RXG118" s="70" t="str">
        <f>+VLOOKUP(RXH118,[4]FCSTSDV!$C$2:$T$20000,18,0)</f>
        <v>OLD) C-PAD</v>
      </c>
      <c r="RXH118" s="74" t="s">
        <v>112</v>
      </c>
      <c r="RXI118" s="70" t="str">
        <f>+VLOOKUP(RXJ118,[4]FCSTSDV!$C$2:$T$20000,18,0)</f>
        <v>OLD) C-PAD</v>
      </c>
      <c r="RXJ118" s="74" t="s">
        <v>112</v>
      </c>
      <c r="RXK118" s="70" t="str">
        <f>+VLOOKUP(RXL118,[4]FCSTSDV!$C$2:$T$20000,18,0)</f>
        <v>OLD) C-PAD</v>
      </c>
      <c r="RXL118" s="74" t="s">
        <v>112</v>
      </c>
      <c r="RXM118" s="70" t="str">
        <f>+VLOOKUP(RXN118,[4]FCSTSDV!$C$2:$T$20000,18,0)</f>
        <v>OLD) C-PAD</v>
      </c>
      <c r="RXN118" s="74" t="s">
        <v>112</v>
      </c>
      <c r="RXO118" s="70" t="str">
        <f>+VLOOKUP(RXP118,[4]FCSTSDV!$C$2:$T$20000,18,0)</f>
        <v>OLD) C-PAD</v>
      </c>
      <c r="RXP118" s="74" t="s">
        <v>112</v>
      </c>
      <c r="RXQ118" s="70" t="str">
        <f>+VLOOKUP(RXR118,[4]FCSTSDV!$C$2:$T$20000,18,0)</f>
        <v>OLD) C-PAD</v>
      </c>
      <c r="RXR118" s="74" t="s">
        <v>112</v>
      </c>
      <c r="RXS118" s="70" t="str">
        <f>+VLOOKUP(RXT118,[4]FCSTSDV!$C$2:$T$20000,18,0)</f>
        <v>OLD) C-PAD</v>
      </c>
      <c r="RXT118" s="74" t="s">
        <v>112</v>
      </c>
      <c r="RXU118" s="70" t="str">
        <f>+VLOOKUP(RXV118,[4]FCSTSDV!$C$2:$T$20000,18,0)</f>
        <v>OLD) C-PAD</v>
      </c>
      <c r="RXV118" s="74" t="s">
        <v>112</v>
      </c>
      <c r="RXW118" s="70" t="str">
        <f>+VLOOKUP(RXX118,[4]FCSTSDV!$C$2:$T$20000,18,0)</f>
        <v>OLD) C-PAD</v>
      </c>
      <c r="RXX118" s="74" t="s">
        <v>112</v>
      </c>
      <c r="RXY118" s="70" t="str">
        <f>+VLOOKUP(RXZ118,[4]FCSTSDV!$C$2:$T$20000,18,0)</f>
        <v>OLD) C-PAD</v>
      </c>
      <c r="RXZ118" s="74" t="s">
        <v>112</v>
      </c>
      <c r="RYA118" s="70" t="str">
        <f>+VLOOKUP(RYB118,[4]FCSTSDV!$C$2:$T$20000,18,0)</f>
        <v>OLD) C-PAD</v>
      </c>
      <c r="RYB118" s="74" t="s">
        <v>112</v>
      </c>
      <c r="RYC118" s="70" t="str">
        <f>+VLOOKUP(RYD118,[4]FCSTSDV!$C$2:$T$20000,18,0)</f>
        <v>OLD) C-PAD</v>
      </c>
      <c r="RYD118" s="74" t="s">
        <v>112</v>
      </c>
      <c r="RYE118" s="70" t="str">
        <f>+VLOOKUP(RYF118,[4]FCSTSDV!$C$2:$T$20000,18,0)</f>
        <v>OLD) C-PAD</v>
      </c>
      <c r="RYF118" s="74" t="s">
        <v>112</v>
      </c>
      <c r="RYG118" s="70" t="str">
        <f>+VLOOKUP(RYH118,[4]FCSTSDV!$C$2:$T$20000,18,0)</f>
        <v>OLD) C-PAD</v>
      </c>
      <c r="RYH118" s="74" t="s">
        <v>112</v>
      </c>
      <c r="RYI118" s="70" t="str">
        <f>+VLOOKUP(RYJ118,[4]FCSTSDV!$C$2:$T$20000,18,0)</f>
        <v>OLD) C-PAD</v>
      </c>
      <c r="RYJ118" s="74" t="s">
        <v>112</v>
      </c>
      <c r="RYK118" s="70" t="str">
        <f>+VLOOKUP(RYL118,[4]FCSTSDV!$C$2:$T$20000,18,0)</f>
        <v>OLD) C-PAD</v>
      </c>
      <c r="RYL118" s="74" t="s">
        <v>112</v>
      </c>
      <c r="RYM118" s="70" t="str">
        <f>+VLOOKUP(RYN118,[4]FCSTSDV!$C$2:$T$20000,18,0)</f>
        <v>OLD) C-PAD</v>
      </c>
      <c r="RYN118" s="74" t="s">
        <v>112</v>
      </c>
      <c r="RYO118" s="70" t="str">
        <f>+VLOOKUP(RYP118,[4]FCSTSDV!$C$2:$T$20000,18,0)</f>
        <v>OLD) C-PAD</v>
      </c>
      <c r="RYP118" s="74" t="s">
        <v>112</v>
      </c>
      <c r="RYQ118" s="70" t="str">
        <f>+VLOOKUP(RYR118,[4]FCSTSDV!$C$2:$T$20000,18,0)</f>
        <v>OLD) C-PAD</v>
      </c>
      <c r="RYR118" s="74" t="s">
        <v>112</v>
      </c>
      <c r="RYS118" s="70" t="str">
        <f>+VLOOKUP(RYT118,[4]FCSTSDV!$C$2:$T$20000,18,0)</f>
        <v>OLD) C-PAD</v>
      </c>
      <c r="RYT118" s="74" t="s">
        <v>112</v>
      </c>
      <c r="RYU118" s="70" t="str">
        <f>+VLOOKUP(RYV118,[4]FCSTSDV!$C$2:$T$20000,18,0)</f>
        <v>OLD) C-PAD</v>
      </c>
      <c r="RYV118" s="74" t="s">
        <v>112</v>
      </c>
      <c r="RYW118" s="70" t="str">
        <f>+VLOOKUP(RYX118,[4]FCSTSDV!$C$2:$T$20000,18,0)</f>
        <v>OLD) C-PAD</v>
      </c>
      <c r="RYX118" s="74" t="s">
        <v>112</v>
      </c>
      <c r="RYY118" s="70" t="str">
        <f>+VLOOKUP(RYZ118,[4]FCSTSDV!$C$2:$T$20000,18,0)</f>
        <v>OLD) C-PAD</v>
      </c>
      <c r="RYZ118" s="74" t="s">
        <v>112</v>
      </c>
      <c r="RZA118" s="70" t="str">
        <f>+VLOOKUP(RZB118,[4]FCSTSDV!$C$2:$T$20000,18,0)</f>
        <v>OLD) C-PAD</v>
      </c>
      <c r="RZB118" s="74" t="s">
        <v>112</v>
      </c>
      <c r="RZC118" s="70" t="str">
        <f>+VLOOKUP(RZD118,[4]FCSTSDV!$C$2:$T$20000,18,0)</f>
        <v>OLD) C-PAD</v>
      </c>
      <c r="RZD118" s="74" t="s">
        <v>112</v>
      </c>
      <c r="RZE118" s="70" t="str">
        <f>+VLOOKUP(RZF118,[4]FCSTSDV!$C$2:$T$20000,18,0)</f>
        <v>OLD) C-PAD</v>
      </c>
      <c r="RZF118" s="74" t="s">
        <v>112</v>
      </c>
      <c r="RZG118" s="70" t="str">
        <f>+VLOOKUP(RZH118,[4]FCSTSDV!$C$2:$T$20000,18,0)</f>
        <v>OLD) C-PAD</v>
      </c>
      <c r="RZH118" s="74" t="s">
        <v>112</v>
      </c>
      <c r="RZI118" s="70" t="str">
        <f>+VLOOKUP(RZJ118,[4]FCSTSDV!$C$2:$T$20000,18,0)</f>
        <v>OLD) C-PAD</v>
      </c>
      <c r="RZJ118" s="74" t="s">
        <v>112</v>
      </c>
      <c r="RZK118" s="70" t="str">
        <f>+VLOOKUP(RZL118,[4]FCSTSDV!$C$2:$T$20000,18,0)</f>
        <v>OLD) C-PAD</v>
      </c>
      <c r="RZL118" s="74" t="s">
        <v>112</v>
      </c>
      <c r="RZM118" s="70" t="str">
        <f>+VLOOKUP(RZN118,[4]FCSTSDV!$C$2:$T$20000,18,0)</f>
        <v>OLD) C-PAD</v>
      </c>
      <c r="RZN118" s="74" t="s">
        <v>112</v>
      </c>
      <c r="RZO118" s="70" t="str">
        <f>+VLOOKUP(RZP118,[4]FCSTSDV!$C$2:$T$20000,18,0)</f>
        <v>OLD) C-PAD</v>
      </c>
      <c r="RZP118" s="74" t="s">
        <v>112</v>
      </c>
      <c r="RZQ118" s="70" t="str">
        <f>+VLOOKUP(RZR118,[4]FCSTSDV!$C$2:$T$20000,18,0)</f>
        <v>OLD) C-PAD</v>
      </c>
      <c r="RZR118" s="74" t="s">
        <v>112</v>
      </c>
      <c r="RZS118" s="70" t="str">
        <f>+VLOOKUP(RZT118,[4]FCSTSDV!$C$2:$T$20000,18,0)</f>
        <v>OLD) C-PAD</v>
      </c>
      <c r="RZT118" s="74" t="s">
        <v>112</v>
      </c>
      <c r="RZU118" s="70" t="str">
        <f>+VLOOKUP(RZV118,[4]FCSTSDV!$C$2:$T$20000,18,0)</f>
        <v>OLD) C-PAD</v>
      </c>
      <c r="RZV118" s="74" t="s">
        <v>112</v>
      </c>
      <c r="RZW118" s="70" t="str">
        <f>+VLOOKUP(RZX118,[4]FCSTSDV!$C$2:$T$20000,18,0)</f>
        <v>OLD) C-PAD</v>
      </c>
      <c r="RZX118" s="74" t="s">
        <v>112</v>
      </c>
      <c r="RZY118" s="70" t="str">
        <f>+VLOOKUP(RZZ118,[4]FCSTSDV!$C$2:$T$20000,18,0)</f>
        <v>OLD) C-PAD</v>
      </c>
      <c r="RZZ118" s="74" t="s">
        <v>112</v>
      </c>
      <c r="SAA118" s="70" t="str">
        <f>+VLOOKUP(SAB118,[4]FCSTSDV!$C$2:$T$20000,18,0)</f>
        <v>OLD) C-PAD</v>
      </c>
      <c r="SAB118" s="74" t="s">
        <v>112</v>
      </c>
      <c r="SAC118" s="70" t="str">
        <f>+VLOOKUP(SAD118,[4]FCSTSDV!$C$2:$T$20000,18,0)</f>
        <v>OLD) C-PAD</v>
      </c>
      <c r="SAD118" s="74" t="s">
        <v>112</v>
      </c>
      <c r="SAE118" s="70" t="str">
        <f>+VLOOKUP(SAF118,[4]FCSTSDV!$C$2:$T$20000,18,0)</f>
        <v>OLD) C-PAD</v>
      </c>
      <c r="SAF118" s="74" t="s">
        <v>112</v>
      </c>
      <c r="SAG118" s="70" t="str">
        <f>+VLOOKUP(SAH118,[4]FCSTSDV!$C$2:$T$20000,18,0)</f>
        <v>OLD) C-PAD</v>
      </c>
      <c r="SAH118" s="74" t="s">
        <v>112</v>
      </c>
      <c r="SAI118" s="70" t="str">
        <f>+VLOOKUP(SAJ118,[4]FCSTSDV!$C$2:$T$20000,18,0)</f>
        <v>OLD) C-PAD</v>
      </c>
      <c r="SAJ118" s="74" t="s">
        <v>112</v>
      </c>
      <c r="SAK118" s="70" t="str">
        <f>+VLOOKUP(SAL118,[4]FCSTSDV!$C$2:$T$20000,18,0)</f>
        <v>OLD) C-PAD</v>
      </c>
      <c r="SAL118" s="74" t="s">
        <v>112</v>
      </c>
      <c r="SAM118" s="70" t="str">
        <f>+VLOOKUP(SAN118,[4]FCSTSDV!$C$2:$T$20000,18,0)</f>
        <v>OLD) C-PAD</v>
      </c>
      <c r="SAN118" s="74" t="s">
        <v>112</v>
      </c>
      <c r="SAO118" s="70" t="str">
        <f>+VLOOKUP(SAP118,[4]FCSTSDV!$C$2:$T$20000,18,0)</f>
        <v>OLD) C-PAD</v>
      </c>
      <c r="SAP118" s="74" t="s">
        <v>112</v>
      </c>
      <c r="SAQ118" s="70" t="str">
        <f>+VLOOKUP(SAR118,[4]FCSTSDV!$C$2:$T$20000,18,0)</f>
        <v>OLD) C-PAD</v>
      </c>
      <c r="SAR118" s="74" t="s">
        <v>112</v>
      </c>
      <c r="SAS118" s="70" t="str">
        <f>+VLOOKUP(SAT118,[4]FCSTSDV!$C$2:$T$20000,18,0)</f>
        <v>OLD) C-PAD</v>
      </c>
      <c r="SAT118" s="74" t="s">
        <v>112</v>
      </c>
      <c r="SAU118" s="70" t="str">
        <f>+VLOOKUP(SAV118,[4]FCSTSDV!$C$2:$T$20000,18,0)</f>
        <v>OLD) C-PAD</v>
      </c>
      <c r="SAV118" s="74" t="s">
        <v>112</v>
      </c>
      <c r="SAW118" s="70" t="str">
        <f>+VLOOKUP(SAX118,[4]FCSTSDV!$C$2:$T$20000,18,0)</f>
        <v>OLD) C-PAD</v>
      </c>
      <c r="SAX118" s="74" t="s">
        <v>112</v>
      </c>
      <c r="SAY118" s="70" t="str">
        <f>+VLOOKUP(SAZ118,[4]FCSTSDV!$C$2:$T$20000,18,0)</f>
        <v>OLD) C-PAD</v>
      </c>
      <c r="SAZ118" s="74" t="s">
        <v>112</v>
      </c>
      <c r="SBA118" s="70" t="str">
        <f>+VLOOKUP(SBB118,[4]FCSTSDV!$C$2:$T$20000,18,0)</f>
        <v>OLD) C-PAD</v>
      </c>
      <c r="SBB118" s="74" t="s">
        <v>112</v>
      </c>
      <c r="SBC118" s="70" t="str">
        <f>+VLOOKUP(SBD118,[4]FCSTSDV!$C$2:$T$20000,18,0)</f>
        <v>OLD) C-PAD</v>
      </c>
      <c r="SBD118" s="74" t="s">
        <v>112</v>
      </c>
      <c r="SBE118" s="70" t="str">
        <f>+VLOOKUP(SBF118,[4]FCSTSDV!$C$2:$T$20000,18,0)</f>
        <v>OLD) C-PAD</v>
      </c>
      <c r="SBF118" s="74" t="s">
        <v>112</v>
      </c>
      <c r="SBG118" s="70" t="str">
        <f>+VLOOKUP(SBH118,[4]FCSTSDV!$C$2:$T$20000,18,0)</f>
        <v>OLD) C-PAD</v>
      </c>
      <c r="SBH118" s="74" t="s">
        <v>112</v>
      </c>
      <c r="SBI118" s="70" t="str">
        <f>+VLOOKUP(SBJ118,[4]FCSTSDV!$C$2:$T$20000,18,0)</f>
        <v>OLD) C-PAD</v>
      </c>
      <c r="SBJ118" s="74" t="s">
        <v>112</v>
      </c>
      <c r="SBK118" s="70" t="str">
        <f>+VLOOKUP(SBL118,[4]FCSTSDV!$C$2:$T$20000,18,0)</f>
        <v>OLD) C-PAD</v>
      </c>
      <c r="SBL118" s="74" t="s">
        <v>112</v>
      </c>
      <c r="SBM118" s="70" t="str">
        <f>+VLOOKUP(SBN118,[4]FCSTSDV!$C$2:$T$20000,18,0)</f>
        <v>OLD) C-PAD</v>
      </c>
      <c r="SBN118" s="74" t="s">
        <v>112</v>
      </c>
      <c r="SBO118" s="70" t="str">
        <f>+VLOOKUP(SBP118,[4]FCSTSDV!$C$2:$T$20000,18,0)</f>
        <v>OLD) C-PAD</v>
      </c>
      <c r="SBP118" s="74" t="s">
        <v>112</v>
      </c>
      <c r="SBQ118" s="70" t="str">
        <f>+VLOOKUP(SBR118,[4]FCSTSDV!$C$2:$T$20000,18,0)</f>
        <v>OLD) C-PAD</v>
      </c>
      <c r="SBR118" s="74" t="s">
        <v>112</v>
      </c>
      <c r="SBS118" s="70" t="str">
        <f>+VLOOKUP(SBT118,[4]FCSTSDV!$C$2:$T$20000,18,0)</f>
        <v>OLD) C-PAD</v>
      </c>
      <c r="SBT118" s="74" t="s">
        <v>112</v>
      </c>
      <c r="SBU118" s="70" t="str">
        <f>+VLOOKUP(SBV118,[4]FCSTSDV!$C$2:$T$20000,18,0)</f>
        <v>OLD) C-PAD</v>
      </c>
      <c r="SBV118" s="74" t="s">
        <v>112</v>
      </c>
      <c r="SBW118" s="70" t="str">
        <f>+VLOOKUP(SBX118,[4]FCSTSDV!$C$2:$T$20000,18,0)</f>
        <v>OLD) C-PAD</v>
      </c>
      <c r="SBX118" s="74" t="s">
        <v>112</v>
      </c>
      <c r="SBY118" s="70" t="str">
        <f>+VLOOKUP(SBZ118,[4]FCSTSDV!$C$2:$T$20000,18,0)</f>
        <v>OLD) C-PAD</v>
      </c>
      <c r="SBZ118" s="74" t="s">
        <v>112</v>
      </c>
      <c r="SCA118" s="70" t="str">
        <f>+VLOOKUP(SCB118,[4]FCSTSDV!$C$2:$T$20000,18,0)</f>
        <v>OLD) C-PAD</v>
      </c>
      <c r="SCB118" s="74" t="s">
        <v>112</v>
      </c>
      <c r="SCC118" s="70" t="str">
        <f>+VLOOKUP(SCD118,[4]FCSTSDV!$C$2:$T$20000,18,0)</f>
        <v>OLD) C-PAD</v>
      </c>
      <c r="SCD118" s="74" t="s">
        <v>112</v>
      </c>
      <c r="SCE118" s="70" t="str">
        <f>+VLOOKUP(SCF118,[4]FCSTSDV!$C$2:$T$20000,18,0)</f>
        <v>OLD) C-PAD</v>
      </c>
      <c r="SCF118" s="74" t="s">
        <v>112</v>
      </c>
      <c r="SCG118" s="70" t="str">
        <f>+VLOOKUP(SCH118,[4]FCSTSDV!$C$2:$T$20000,18,0)</f>
        <v>OLD) C-PAD</v>
      </c>
      <c r="SCH118" s="74" t="s">
        <v>112</v>
      </c>
      <c r="SCI118" s="70" t="str">
        <f>+VLOOKUP(SCJ118,[4]FCSTSDV!$C$2:$T$20000,18,0)</f>
        <v>OLD) C-PAD</v>
      </c>
      <c r="SCJ118" s="74" t="s">
        <v>112</v>
      </c>
      <c r="SCK118" s="70" t="str">
        <f>+VLOOKUP(SCL118,[4]FCSTSDV!$C$2:$T$20000,18,0)</f>
        <v>OLD) C-PAD</v>
      </c>
      <c r="SCL118" s="74" t="s">
        <v>112</v>
      </c>
      <c r="SCM118" s="70" t="str">
        <f>+VLOOKUP(SCN118,[4]FCSTSDV!$C$2:$T$20000,18,0)</f>
        <v>OLD) C-PAD</v>
      </c>
      <c r="SCN118" s="74" t="s">
        <v>112</v>
      </c>
      <c r="SCO118" s="70" t="str">
        <f>+VLOOKUP(SCP118,[4]FCSTSDV!$C$2:$T$20000,18,0)</f>
        <v>OLD) C-PAD</v>
      </c>
      <c r="SCP118" s="74" t="s">
        <v>112</v>
      </c>
      <c r="SCQ118" s="70" t="str">
        <f>+VLOOKUP(SCR118,[4]FCSTSDV!$C$2:$T$20000,18,0)</f>
        <v>OLD) C-PAD</v>
      </c>
      <c r="SCR118" s="74" t="s">
        <v>112</v>
      </c>
      <c r="SCS118" s="70" t="str">
        <f>+VLOOKUP(SCT118,[4]FCSTSDV!$C$2:$T$20000,18,0)</f>
        <v>OLD) C-PAD</v>
      </c>
      <c r="SCT118" s="74" t="s">
        <v>112</v>
      </c>
      <c r="SCU118" s="70" t="str">
        <f>+VLOOKUP(SCV118,[4]FCSTSDV!$C$2:$T$20000,18,0)</f>
        <v>OLD) C-PAD</v>
      </c>
      <c r="SCV118" s="74" t="s">
        <v>112</v>
      </c>
      <c r="SCW118" s="70" t="str">
        <f>+VLOOKUP(SCX118,[4]FCSTSDV!$C$2:$T$20000,18,0)</f>
        <v>OLD) C-PAD</v>
      </c>
      <c r="SCX118" s="74" t="s">
        <v>112</v>
      </c>
      <c r="SCY118" s="70" t="str">
        <f>+VLOOKUP(SCZ118,[4]FCSTSDV!$C$2:$T$20000,18,0)</f>
        <v>OLD) C-PAD</v>
      </c>
      <c r="SCZ118" s="74" t="s">
        <v>112</v>
      </c>
      <c r="SDA118" s="70" t="str">
        <f>+VLOOKUP(SDB118,[4]FCSTSDV!$C$2:$T$20000,18,0)</f>
        <v>OLD) C-PAD</v>
      </c>
      <c r="SDB118" s="74" t="s">
        <v>112</v>
      </c>
      <c r="SDC118" s="70" t="str">
        <f>+VLOOKUP(SDD118,[4]FCSTSDV!$C$2:$T$20000,18,0)</f>
        <v>OLD) C-PAD</v>
      </c>
      <c r="SDD118" s="74" t="s">
        <v>112</v>
      </c>
      <c r="SDE118" s="70" t="str">
        <f>+VLOOKUP(SDF118,[4]FCSTSDV!$C$2:$T$20000,18,0)</f>
        <v>OLD) C-PAD</v>
      </c>
      <c r="SDF118" s="74" t="s">
        <v>112</v>
      </c>
      <c r="SDG118" s="70" t="str">
        <f>+VLOOKUP(SDH118,[4]FCSTSDV!$C$2:$T$20000,18,0)</f>
        <v>OLD) C-PAD</v>
      </c>
      <c r="SDH118" s="74" t="s">
        <v>112</v>
      </c>
      <c r="SDI118" s="70" t="str">
        <f>+VLOOKUP(SDJ118,[4]FCSTSDV!$C$2:$T$20000,18,0)</f>
        <v>OLD) C-PAD</v>
      </c>
      <c r="SDJ118" s="74" t="s">
        <v>112</v>
      </c>
      <c r="SDK118" s="70" t="str">
        <f>+VLOOKUP(SDL118,[4]FCSTSDV!$C$2:$T$20000,18,0)</f>
        <v>OLD) C-PAD</v>
      </c>
      <c r="SDL118" s="74" t="s">
        <v>112</v>
      </c>
      <c r="SDM118" s="70" t="str">
        <f>+VLOOKUP(SDN118,[4]FCSTSDV!$C$2:$T$20000,18,0)</f>
        <v>OLD) C-PAD</v>
      </c>
      <c r="SDN118" s="74" t="s">
        <v>112</v>
      </c>
      <c r="SDO118" s="70" t="str">
        <f>+VLOOKUP(SDP118,[4]FCSTSDV!$C$2:$T$20000,18,0)</f>
        <v>OLD) C-PAD</v>
      </c>
      <c r="SDP118" s="74" t="s">
        <v>112</v>
      </c>
      <c r="SDQ118" s="70" t="str">
        <f>+VLOOKUP(SDR118,[4]FCSTSDV!$C$2:$T$20000,18,0)</f>
        <v>OLD) C-PAD</v>
      </c>
      <c r="SDR118" s="74" t="s">
        <v>112</v>
      </c>
      <c r="SDS118" s="70" t="str">
        <f>+VLOOKUP(SDT118,[4]FCSTSDV!$C$2:$T$20000,18,0)</f>
        <v>OLD) C-PAD</v>
      </c>
      <c r="SDT118" s="74" t="s">
        <v>112</v>
      </c>
      <c r="SDU118" s="70" t="str">
        <f>+VLOOKUP(SDV118,[4]FCSTSDV!$C$2:$T$20000,18,0)</f>
        <v>OLD) C-PAD</v>
      </c>
      <c r="SDV118" s="74" t="s">
        <v>112</v>
      </c>
      <c r="SDW118" s="70" t="str">
        <f>+VLOOKUP(SDX118,[4]FCSTSDV!$C$2:$T$20000,18,0)</f>
        <v>OLD) C-PAD</v>
      </c>
      <c r="SDX118" s="74" t="s">
        <v>112</v>
      </c>
      <c r="SDY118" s="70" t="str">
        <f>+VLOOKUP(SDZ118,[4]FCSTSDV!$C$2:$T$20000,18,0)</f>
        <v>OLD) C-PAD</v>
      </c>
      <c r="SDZ118" s="74" t="s">
        <v>112</v>
      </c>
      <c r="SEA118" s="70" t="str">
        <f>+VLOOKUP(SEB118,[4]FCSTSDV!$C$2:$T$20000,18,0)</f>
        <v>OLD) C-PAD</v>
      </c>
      <c r="SEB118" s="74" t="s">
        <v>112</v>
      </c>
      <c r="SEC118" s="70" t="str">
        <f>+VLOOKUP(SED118,[4]FCSTSDV!$C$2:$T$20000,18,0)</f>
        <v>OLD) C-PAD</v>
      </c>
      <c r="SED118" s="74" t="s">
        <v>112</v>
      </c>
      <c r="SEE118" s="70" t="str">
        <f>+VLOOKUP(SEF118,[4]FCSTSDV!$C$2:$T$20000,18,0)</f>
        <v>OLD) C-PAD</v>
      </c>
      <c r="SEF118" s="74" t="s">
        <v>112</v>
      </c>
      <c r="SEG118" s="70" t="str">
        <f>+VLOOKUP(SEH118,[4]FCSTSDV!$C$2:$T$20000,18,0)</f>
        <v>OLD) C-PAD</v>
      </c>
      <c r="SEH118" s="74" t="s">
        <v>112</v>
      </c>
      <c r="SEI118" s="70" t="str">
        <f>+VLOOKUP(SEJ118,[4]FCSTSDV!$C$2:$T$20000,18,0)</f>
        <v>OLD) C-PAD</v>
      </c>
      <c r="SEJ118" s="74" t="s">
        <v>112</v>
      </c>
      <c r="SEK118" s="70" t="str">
        <f>+VLOOKUP(SEL118,[4]FCSTSDV!$C$2:$T$20000,18,0)</f>
        <v>OLD) C-PAD</v>
      </c>
      <c r="SEL118" s="74" t="s">
        <v>112</v>
      </c>
      <c r="SEM118" s="70" t="str">
        <f>+VLOOKUP(SEN118,[4]FCSTSDV!$C$2:$T$20000,18,0)</f>
        <v>OLD) C-PAD</v>
      </c>
      <c r="SEN118" s="74" t="s">
        <v>112</v>
      </c>
      <c r="SEO118" s="70" t="str">
        <f>+VLOOKUP(SEP118,[4]FCSTSDV!$C$2:$T$20000,18,0)</f>
        <v>OLD) C-PAD</v>
      </c>
      <c r="SEP118" s="74" t="s">
        <v>112</v>
      </c>
      <c r="SEQ118" s="70" t="str">
        <f>+VLOOKUP(SER118,[4]FCSTSDV!$C$2:$T$20000,18,0)</f>
        <v>OLD) C-PAD</v>
      </c>
      <c r="SER118" s="74" t="s">
        <v>112</v>
      </c>
      <c r="SES118" s="70" t="str">
        <f>+VLOOKUP(SET118,[4]FCSTSDV!$C$2:$T$20000,18,0)</f>
        <v>OLD) C-PAD</v>
      </c>
      <c r="SET118" s="74" t="s">
        <v>112</v>
      </c>
      <c r="SEU118" s="70" t="str">
        <f>+VLOOKUP(SEV118,[4]FCSTSDV!$C$2:$T$20000,18,0)</f>
        <v>OLD) C-PAD</v>
      </c>
      <c r="SEV118" s="74" t="s">
        <v>112</v>
      </c>
      <c r="SEW118" s="70" t="str">
        <f>+VLOOKUP(SEX118,[4]FCSTSDV!$C$2:$T$20000,18,0)</f>
        <v>OLD) C-PAD</v>
      </c>
      <c r="SEX118" s="74" t="s">
        <v>112</v>
      </c>
      <c r="SEY118" s="70" t="str">
        <f>+VLOOKUP(SEZ118,[4]FCSTSDV!$C$2:$T$20000,18,0)</f>
        <v>OLD) C-PAD</v>
      </c>
      <c r="SEZ118" s="74" t="s">
        <v>112</v>
      </c>
      <c r="SFA118" s="70" t="str">
        <f>+VLOOKUP(SFB118,[4]FCSTSDV!$C$2:$T$20000,18,0)</f>
        <v>OLD) C-PAD</v>
      </c>
      <c r="SFB118" s="74" t="s">
        <v>112</v>
      </c>
      <c r="SFC118" s="70" t="str">
        <f>+VLOOKUP(SFD118,[4]FCSTSDV!$C$2:$T$20000,18,0)</f>
        <v>OLD) C-PAD</v>
      </c>
      <c r="SFD118" s="74" t="s">
        <v>112</v>
      </c>
      <c r="SFE118" s="70" t="str">
        <f>+VLOOKUP(SFF118,[4]FCSTSDV!$C$2:$T$20000,18,0)</f>
        <v>OLD) C-PAD</v>
      </c>
      <c r="SFF118" s="74" t="s">
        <v>112</v>
      </c>
      <c r="SFG118" s="70" t="str">
        <f>+VLOOKUP(SFH118,[4]FCSTSDV!$C$2:$T$20000,18,0)</f>
        <v>OLD) C-PAD</v>
      </c>
      <c r="SFH118" s="74" t="s">
        <v>112</v>
      </c>
      <c r="SFI118" s="70" t="str">
        <f>+VLOOKUP(SFJ118,[4]FCSTSDV!$C$2:$T$20000,18,0)</f>
        <v>OLD) C-PAD</v>
      </c>
      <c r="SFJ118" s="74" t="s">
        <v>112</v>
      </c>
      <c r="SFK118" s="70" t="str">
        <f>+VLOOKUP(SFL118,[4]FCSTSDV!$C$2:$T$20000,18,0)</f>
        <v>OLD) C-PAD</v>
      </c>
      <c r="SFL118" s="74" t="s">
        <v>112</v>
      </c>
      <c r="SFM118" s="70" t="str">
        <f>+VLOOKUP(SFN118,[4]FCSTSDV!$C$2:$T$20000,18,0)</f>
        <v>OLD) C-PAD</v>
      </c>
      <c r="SFN118" s="74" t="s">
        <v>112</v>
      </c>
      <c r="SFO118" s="70" t="str">
        <f>+VLOOKUP(SFP118,[4]FCSTSDV!$C$2:$T$20000,18,0)</f>
        <v>OLD) C-PAD</v>
      </c>
      <c r="SFP118" s="74" t="s">
        <v>112</v>
      </c>
      <c r="SFQ118" s="70" t="str">
        <f>+VLOOKUP(SFR118,[4]FCSTSDV!$C$2:$T$20000,18,0)</f>
        <v>OLD) C-PAD</v>
      </c>
      <c r="SFR118" s="74" t="s">
        <v>112</v>
      </c>
      <c r="SFS118" s="70" t="str">
        <f>+VLOOKUP(SFT118,[4]FCSTSDV!$C$2:$T$20000,18,0)</f>
        <v>OLD) C-PAD</v>
      </c>
      <c r="SFT118" s="74" t="s">
        <v>112</v>
      </c>
      <c r="SFU118" s="70" t="str">
        <f>+VLOOKUP(SFV118,[4]FCSTSDV!$C$2:$T$20000,18,0)</f>
        <v>OLD) C-PAD</v>
      </c>
      <c r="SFV118" s="74" t="s">
        <v>112</v>
      </c>
      <c r="SFW118" s="70" t="str">
        <f>+VLOOKUP(SFX118,[4]FCSTSDV!$C$2:$T$20000,18,0)</f>
        <v>OLD) C-PAD</v>
      </c>
      <c r="SFX118" s="74" t="s">
        <v>112</v>
      </c>
      <c r="SFY118" s="70" t="str">
        <f>+VLOOKUP(SFZ118,[4]FCSTSDV!$C$2:$T$20000,18,0)</f>
        <v>OLD) C-PAD</v>
      </c>
      <c r="SFZ118" s="74" t="s">
        <v>112</v>
      </c>
      <c r="SGA118" s="70" t="str">
        <f>+VLOOKUP(SGB118,[4]FCSTSDV!$C$2:$T$20000,18,0)</f>
        <v>OLD) C-PAD</v>
      </c>
      <c r="SGB118" s="74" t="s">
        <v>112</v>
      </c>
      <c r="SGC118" s="70" t="str">
        <f>+VLOOKUP(SGD118,[4]FCSTSDV!$C$2:$T$20000,18,0)</f>
        <v>OLD) C-PAD</v>
      </c>
      <c r="SGD118" s="74" t="s">
        <v>112</v>
      </c>
      <c r="SGE118" s="70" t="str">
        <f>+VLOOKUP(SGF118,[4]FCSTSDV!$C$2:$T$20000,18,0)</f>
        <v>OLD) C-PAD</v>
      </c>
      <c r="SGF118" s="74" t="s">
        <v>112</v>
      </c>
      <c r="SGG118" s="70" t="str">
        <f>+VLOOKUP(SGH118,[4]FCSTSDV!$C$2:$T$20000,18,0)</f>
        <v>OLD) C-PAD</v>
      </c>
      <c r="SGH118" s="74" t="s">
        <v>112</v>
      </c>
      <c r="SGI118" s="70" t="str">
        <f>+VLOOKUP(SGJ118,[4]FCSTSDV!$C$2:$T$20000,18,0)</f>
        <v>OLD) C-PAD</v>
      </c>
      <c r="SGJ118" s="74" t="s">
        <v>112</v>
      </c>
      <c r="SGK118" s="70" t="str">
        <f>+VLOOKUP(SGL118,[4]FCSTSDV!$C$2:$T$20000,18,0)</f>
        <v>OLD) C-PAD</v>
      </c>
      <c r="SGL118" s="74" t="s">
        <v>112</v>
      </c>
      <c r="SGM118" s="70" t="str">
        <f>+VLOOKUP(SGN118,[4]FCSTSDV!$C$2:$T$20000,18,0)</f>
        <v>OLD) C-PAD</v>
      </c>
      <c r="SGN118" s="74" t="s">
        <v>112</v>
      </c>
      <c r="SGO118" s="70" t="str">
        <f>+VLOOKUP(SGP118,[4]FCSTSDV!$C$2:$T$20000,18,0)</f>
        <v>OLD) C-PAD</v>
      </c>
      <c r="SGP118" s="74" t="s">
        <v>112</v>
      </c>
      <c r="SGQ118" s="70" t="str">
        <f>+VLOOKUP(SGR118,[4]FCSTSDV!$C$2:$T$20000,18,0)</f>
        <v>OLD) C-PAD</v>
      </c>
      <c r="SGR118" s="74" t="s">
        <v>112</v>
      </c>
      <c r="SGS118" s="70" t="str">
        <f>+VLOOKUP(SGT118,[4]FCSTSDV!$C$2:$T$20000,18,0)</f>
        <v>OLD) C-PAD</v>
      </c>
      <c r="SGT118" s="74" t="s">
        <v>112</v>
      </c>
      <c r="SGU118" s="70" t="str">
        <f>+VLOOKUP(SGV118,[4]FCSTSDV!$C$2:$T$20000,18,0)</f>
        <v>OLD) C-PAD</v>
      </c>
      <c r="SGV118" s="74" t="s">
        <v>112</v>
      </c>
      <c r="SGW118" s="70" t="str">
        <f>+VLOOKUP(SGX118,[4]FCSTSDV!$C$2:$T$20000,18,0)</f>
        <v>OLD) C-PAD</v>
      </c>
      <c r="SGX118" s="74" t="s">
        <v>112</v>
      </c>
      <c r="SGY118" s="70" t="str">
        <f>+VLOOKUP(SGZ118,[4]FCSTSDV!$C$2:$T$20000,18,0)</f>
        <v>OLD) C-PAD</v>
      </c>
      <c r="SGZ118" s="74" t="s">
        <v>112</v>
      </c>
      <c r="SHA118" s="70" t="str">
        <f>+VLOOKUP(SHB118,[4]FCSTSDV!$C$2:$T$20000,18,0)</f>
        <v>OLD) C-PAD</v>
      </c>
      <c r="SHB118" s="74" t="s">
        <v>112</v>
      </c>
      <c r="SHC118" s="70" t="str">
        <f>+VLOOKUP(SHD118,[4]FCSTSDV!$C$2:$T$20000,18,0)</f>
        <v>OLD) C-PAD</v>
      </c>
      <c r="SHD118" s="74" t="s">
        <v>112</v>
      </c>
      <c r="SHE118" s="70" t="str">
        <f>+VLOOKUP(SHF118,[4]FCSTSDV!$C$2:$T$20000,18,0)</f>
        <v>OLD) C-PAD</v>
      </c>
      <c r="SHF118" s="74" t="s">
        <v>112</v>
      </c>
      <c r="SHG118" s="70" t="str">
        <f>+VLOOKUP(SHH118,[4]FCSTSDV!$C$2:$T$20000,18,0)</f>
        <v>OLD) C-PAD</v>
      </c>
      <c r="SHH118" s="74" t="s">
        <v>112</v>
      </c>
      <c r="SHI118" s="70" t="str">
        <f>+VLOOKUP(SHJ118,[4]FCSTSDV!$C$2:$T$20000,18,0)</f>
        <v>OLD) C-PAD</v>
      </c>
      <c r="SHJ118" s="74" t="s">
        <v>112</v>
      </c>
      <c r="SHK118" s="70" t="str">
        <f>+VLOOKUP(SHL118,[4]FCSTSDV!$C$2:$T$20000,18,0)</f>
        <v>OLD) C-PAD</v>
      </c>
      <c r="SHL118" s="74" t="s">
        <v>112</v>
      </c>
      <c r="SHM118" s="70" t="str">
        <f>+VLOOKUP(SHN118,[4]FCSTSDV!$C$2:$T$20000,18,0)</f>
        <v>OLD) C-PAD</v>
      </c>
      <c r="SHN118" s="74" t="s">
        <v>112</v>
      </c>
      <c r="SHO118" s="70" t="str">
        <f>+VLOOKUP(SHP118,[4]FCSTSDV!$C$2:$T$20000,18,0)</f>
        <v>OLD) C-PAD</v>
      </c>
      <c r="SHP118" s="74" t="s">
        <v>112</v>
      </c>
      <c r="SHQ118" s="70" t="str">
        <f>+VLOOKUP(SHR118,[4]FCSTSDV!$C$2:$T$20000,18,0)</f>
        <v>OLD) C-PAD</v>
      </c>
      <c r="SHR118" s="74" t="s">
        <v>112</v>
      </c>
      <c r="SHS118" s="70" t="str">
        <f>+VLOOKUP(SHT118,[4]FCSTSDV!$C$2:$T$20000,18,0)</f>
        <v>OLD) C-PAD</v>
      </c>
      <c r="SHT118" s="74" t="s">
        <v>112</v>
      </c>
      <c r="SHU118" s="70" t="str">
        <f>+VLOOKUP(SHV118,[4]FCSTSDV!$C$2:$T$20000,18,0)</f>
        <v>OLD) C-PAD</v>
      </c>
      <c r="SHV118" s="74" t="s">
        <v>112</v>
      </c>
      <c r="SHW118" s="70" t="str">
        <f>+VLOOKUP(SHX118,[4]FCSTSDV!$C$2:$T$20000,18,0)</f>
        <v>OLD) C-PAD</v>
      </c>
      <c r="SHX118" s="74" t="s">
        <v>112</v>
      </c>
      <c r="SHY118" s="70" t="str">
        <f>+VLOOKUP(SHZ118,[4]FCSTSDV!$C$2:$T$20000,18,0)</f>
        <v>OLD) C-PAD</v>
      </c>
      <c r="SHZ118" s="74" t="s">
        <v>112</v>
      </c>
      <c r="SIA118" s="70" t="str">
        <f>+VLOOKUP(SIB118,[4]FCSTSDV!$C$2:$T$20000,18,0)</f>
        <v>OLD) C-PAD</v>
      </c>
      <c r="SIB118" s="74" t="s">
        <v>112</v>
      </c>
      <c r="SIC118" s="70" t="str">
        <f>+VLOOKUP(SID118,[4]FCSTSDV!$C$2:$T$20000,18,0)</f>
        <v>OLD) C-PAD</v>
      </c>
      <c r="SID118" s="74" t="s">
        <v>112</v>
      </c>
      <c r="SIE118" s="70" t="str">
        <f>+VLOOKUP(SIF118,[4]FCSTSDV!$C$2:$T$20000,18,0)</f>
        <v>OLD) C-PAD</v>
      </c>
      <c r="SIF118" s="74" t="s">
        <v>112</v>
      </c>
      <c r="SIG118" s="70" t="str">
        <f>+VLOOKUP(SIH118,[4]FCSTSDV!$C$2:$T$20000,18,0)</f>
        <v>OLD) C-PAD</v>
      </c>
      <c r="SIH118" s="74" t="s">
        <v>112</v>
      </c>
      <c r="SII118" s="70" t="str">
        <f>+VLOOKUP(SIJ118,[4]FCSTSDV!$C$2:$T$20000,18,0)</f>
        <v>OLD) C-PAD</v>
      </c>
      <c r="SIJ118" s="74" t="s">
        <v>112</v>
      </c>
      <c r="SIK118" s="70" t="str">
        <f>+VLOOKUP(SIL118,[4]FCSTSDV!$C$2:$T$20000,18,0)</f>
        <v>OLD) C-PAD</v>
      </c>
      <c r="SIL118" s="74" t="s">
        <v>112</v>
      </c>
      <c r="SIM118" s="70" t="str">
        <f>+VLOOKUP(SIN118,[4]FCSTSDV!$C$2:$T$20000,18,0)</f>
        <v>OLD) C-PAD</v>
      </c>
      <c r="SIN118" s="74" t="s">
        <v>112</v>
      </c>
      <c r="SIO118" s="70" t="str">
        <f>+VLOOKUP(SIP118,[4]FCSTSDV!$C$2:$T$20000,18,0)</f>
        <v>OLD) C-PAD</v>
      </c>
      <c r="SIP118" s="74" t="s">
        <v>112</v>
      </c>
      <c r="SIQ118" s="70" t="str">
        <f>+VLOOKUP(SIR118,[4]FCSTSDV!$C$2:$T$20000,18,0)</f>
        <v>OLD) C-PAD</v>
      </c>
      <c r="SIR118" s="74" t="s">
        <v>112</v>
      </c>
      <c r="SIS118" s="70" t="str">
        <f>+VLOOKUP(SIT118,[4]FCSTSDV!$C$2:$T$20000,18,0)</f>
        <v>OLD) C-PAD</v>
      </c>
      <c r="SIT118" s="74" t="s">
        <v>112</v>
      </c>
      <c r="SIU118" s="70" t="str">
        <f>+VLOOKUP(SIV118,[4]FCSTSDV!$C$2:$T$20000,18,0)</f>
        <v>OLD) C-PAD</v>
      </c>
      <c r="SIV118" s="74" t="s">
        <v>112</v>
      </c>
      <c r="SIW118" s="70" t="str">
        <f>+VLOOKUP(SIX118,[4]FCSTSDV!$C$2:$T$20000,18,0)</f>
        <v>OLD) C-PAD</v>
      </c>
      <c r="SIX118" s="74" t="s">
        <v>112</v>
      </c>
      <c r="SIY118" s="70" t="str">
        <f>+VLOOKUP(SIZ118,[4]FCSTSDV!$C$2:$T$20000,18,0)</f>
        <v>OLD) C-PAD</v>
      </c>
      <c r="SIZ118" s="74" t="s">
        <v>112</v>
      </c>
      <c r="SJA118" s="70" t="str">
        <f>+VLOOKUP(SJB118,[4]FCSTSDV!$C$2:$T$20000,18,0)</f>
        <v>OLD) C-PAD</v>
      </c>
      <c r="SJB118" s="74" t="s">
        <v>112</v>
      </c>
      <c r="SJC118" s="70" t="str">
        <f>+VLOOKUP(SJD118,[4]FCSTSDV!$C$2:$T$20000,18,0)</f>
        <v>OLD) C-PAD</v>
      </c>
      <c r="SJD118" s="74" t="s">
        <v>112</v>
      </c>
      <c r="SJE118" s="70" t="str">
        <f>+VLOOKUP(SJF118,[4]FCSTSDV!$C$2:$T$20000,18,0)</f>
        <v>OLD) C-PAD</v>
      </c>
      <c r="SJF118" s="74" t="s">
        <v>112</v>
      </c>
      <c r="SJG118" s="70" t="str">
        <f>+VLOOKUP(SJH118,[4]FCSTSDV!$C$2:$T$20000,18,0)</f>
        <v>OLD) C-PAD</v>
      </c>
      <c r="SJH118" s="74" t="s">
        <v>112</v>
      </c>
      <c r="SJI118" s="70" t="str">
        <f>+VLOOKUP(SJJ118,[4]FCSTSDV!$C$2:$T$20000,18,0)</f>
        <v>OLD) C-PAD</v>
      </c>
      <c r="SJJ118" s="74" t="s">
        <v>112</v>
      </c>
      <c r="SJK118" s="70" t="str">
        <f>+VLOOKUP(SJL118,[4]FCSTSDV!$C$2:$T$20000,18,0)</f>
        <v>OLD) C-PAD</v>
      </c>
      <c r="SJL118" s="74" t="s">
        <v>112</v>
      </c>
      <c r="SJM118" s="70" t="str">
        <f>+VLOOKUP(SJN118,[4]FCSTSDV!$C$2:$T$20000,18,0)</f>
        <v>OLD) C-PAD</v>
      </c>
      <c r="SJN118" s="74" t="s">
        <v>112</v>
      </c>
      <c r="SJO118" s="70" t="str">
        <f>+VLOOKUP(SJP118,[4]FCSTSDV!$C$2:$T$20000,18,0)</f>
        <v>OLD) C-PAD</v>
      </c>
      <c r="SJP118" s="74" t="s">
        <v>112</v>
      </c>
      <c r="SJQ118" s="70" t="str">
        <f>+VLOOKUP(SJR118,[4]FCSTSDV!$C$2:$T$20000,18,0)</f>
        <v>OLD) C-PAD</v>
      </c>
      <c r="SJR118" s="74" t="s">
        <v>112</v>
      </c>
      <c r="SJS118" s="70" t="str">
        <f>+VLOOKUP(SJT118,[4]FCSTSDV!$C$2:$T$20000,18,0)</f>
        <v>OLD) C-PAD</v>
      </c>
      <c r="SJT118" s="74" t="s">
        <v>112</v>
      </c>
      <c r="SJU118" s="70" t="str">
        <f>+VLOOKUP(SJV118,[4]FCSTSDV!$C$2:$T$20000,18,0)</f>
        <v>OLD) C-PAD</v>
      </c>
      <c r="SJV118" s="74" t="s">
        <v>112</v>
      </c>
      <c r="SJW118" s="70" t="str">
        <f>+VLOOKUP(SJX118,[4]FCSTSDV!$C$2:$T$20000,18,0)</f>
        <v>OLD) C-PAD</v>
      </c>
      <c r="SJX118" s="74" t="s">
        <v>112</v>
      </c>
      <c r="SJY118" s="70" t="str">
        <f>+VLOOKUP(SJZ118,[4]FCSTSDV!$C$2:$T$20000,18,0)</f>
        <v>OLD) C-PAD</v>
      </c>
      <c r="SJZ118" s="74" t="s">
        <v>112</v>
      </c>
      <c r="SKA118" s="70" t="str">
        <f>+VLOOKUP(SKB118,[4]FCSTSDV!$C$2:$T$20000,18,0)</f>
        <v>OLD) C-PAD</v>
      </c>
      <c r="SKB118" s="74" t="s">
        <v>112</v>
      </c>
      <c r="SKC118" s="70" t="str">
        <f>+VLOOKUP(SKD118,[4]FCSTSDV!$C$2:$T$20000,18,0)</f>
        <v>OLD) C-PAD</v>
      </c>
      <c r="SKD118" s="74" t="s">
        <v>112</v>
      </c>
      <c r="SKE118" s="70" t="str">
        <f>+VLOOKUP(SKF118,[4]FCSTSDV!$C$2:$T$20000,18,0)</f>
        <v>OLD) C-PAD</v>
      </c>
      <c r="SKF118" s="74" t="s">
        <v>112</v>
      </c>
      <c r="SKG118" s="70" t="str">
        <f>+VLOOKUP(SKH118,[4]FCSTSDV!$C$2:$T$20000,18,0)</f>
        <v>OLD) C-PAD</v>
      </c>
      <c r="SKH118" s="74" t="s">
        <v>112</v>
      </c>
      <c r="SKI118" s="70" t="str">
        <f>+VLOOKUP(SKJ118,[4]FCSTSDV!$C$2:$T$20000,18,0)</f>
        <v>OLD) C-PAD</v>
      </c>
      <c r="SKJ118" s="74" t="s">
        <v>112</v>
      </c>
      <c r="SKK118" s="70" t="str">
        <f>+VLOOKUP(SKL118,[4]FCSTSDV!$C$2:$T$20000,18,0)</f>
        <v>OLD) C-PAD</v>
      </c>
      <c r="SKL118" s="74" t="s">
        <v>112</v>
      </c>
      <c r="SKM118" s="70" t="str">
        <f>+VLOOKUP(SKN118,[4]FCSTSDV!$C$2:$T$20000,18,0)</f>
        <v>OLD) C-PAD</v>
      </c>
      <c r="SKN118" s="74" t="s">
        <v>112</v>
      </c>
      <c r="SKO118" s="70" t="str">
        <f>+VLOOKUP(SKP118,[4]FCSTSDV!$C$2:$T$20000,18,0)</f>
        <v>OLD) C-PAD</v>
      </c>
      <c r="SKP118" s="74" t="s">
        <v>112</v>
      </c>
      <c r="SKQ118" s="70" t="str">
        <f>+VLOOKUP(SKR118,[4]FCSTSDV!$C$2:$T$20000,18,0)</f>
        <v>OLD) C-PAD</v>
      </c>
      <c r="SKR118" s="74" t="s">
        <v>112</v>
      </c>
      <c r="SKS118" s="70" t="str">
        <f>+VLOOKUP(SKT118,[4]FCSTSDV!$C$2:$T$20000,18,0)</f>
        <v>OLD) C-PAD</v>
      </c>
      <c r="SKT118" s="74" t="s">
        <v>112</v>
      </c>
      <c r="SKU118" s="70" t="str">
        <f>+VLOOKUP(SKV118,[4]FCSTSDV!$C$2:$T$20000,18,0)</f>
        <v>OLD) C-PAD</v>
      </c>
      <c r="SKV118" s="74" t="s">
        <v>112</v>
      </c>
      <c r="SKW118" s="70" t="str">
        <f>+VLOOKUP(SKX118,[4]FCSTSDV!$C$2:$T$20000,18,0)</f>
        <v>OLD) C-PAD</v>
      </c>
      <c r="SKX118" s="74" t="s">
        <v>112</v>
      </c>
      <c r="SKY118" s="70" t="str">
        <f>+VLOOKUP(SKZ118,[4]FCSTSDV!$C$2:$T$20000,18,0)</f>
        <v>OLD) C-PAD</v>
      </c>
      <c r="SKZ118" s="74" t="s">
        <v>112</v>
      </c>
      <c r="SLA118" s="70" t="str">
        <f>+VLOOKUP(SLB118,[4]FCSTSDV!$C$2:$T$20000,18,0)</f>
        <v>OLD) C-PAD</v>
      </c>
      <c r="SLB118" s="74" t="s">
        <v>112</v>
      </c>
      <c r="SLC118" s="70" t="str">
        <f>+VLOOKUP(SLD118,[4]FCSTSDV!$C$2:$T$20000,18,0)</f>
        <v>OLD) C-PAD</v>
      </c>
      <c r="SLD118" s="74" t="s">
        <v>112</v>
      </c>
      <c r="SLE118" s="70" t="str">
        <f>+VLOOKUP(SLF118,[4]FCSTSDV!$C$2:$T$20000,18,0)</f>
        <v>OLD) C-PAD</v>
      </c>
      <c r="SLF118" s="74" t="s">
        <v>112</v>
      </c>
      <c r="SLG118" s="70" t="str">
        <f>+VLOOKUP(SLH118,[4]FCSTSDV!$C$2:$T$20000,18,0)</f>
        <v>OLD) C-PAD</v>
      </c>
      <c r="SLH118" s="74" t="s">
        <v>112</v>
      </c>
      <c r="SLI118" s="70" t="str">
        <f>+VLOOKUP(SLJ118,[4]FCSTSDV!$C$2:$T$20000,18,0)</f>
        <v>OLD) C-PAD</v>
      </c>
      <c r="SLJ118" s="74" t="s">
        <v>112</v>
      </c>
      <c r="SLK118" s="70" t="str">
        <f>+VLOOKUP(SLL118,[4]FCSTSDV!$C$2:$T$20000,18,0)</f>
        <v>OLD) C-PAD</v>
      </c>
      <c r="SLL118" s="74" t="s">
        <v>112</v>
      </c>
      <c r="SLM118" s="70" t="str">
        <f>+VLOOKUP(SLN118,[4]FCSTSDV!$C$2:$T$20000,18,0)</f>
        <v>OLD) C-PAD</v>
      </c>
      <c r="SLN118" s="74" t="s">
        <v>112</v>
      </c>
      <c r="SLO118" s="70" t="str">
        <f>+VLOOKUP(SLP118,[4]FCSTSDV!$C$2:$T$20000,18,0)</f>
        <v>OLD) C-PAD</v>
      </c>
      <c r="SLP118" s="74" t="s">
        <v>112</v>
      </c>
      <c r="SLQ118" s="70" t="str">
        <f>+VLOOKUP(SLR118,[4]FCSTSDV!$C$2:$T$20000,18,0)</f>
        <v>OLD) C-PAD</v>
      </c>
      <c r="SLR118" s="74" t="s">
        <v>112</v>
      </c>
      <c r="SLS118" s="70" t="str">
        <f>+VLOOKUP(SLT118,[4]FCSTSDV!$C$2:$T$20000,18,0)</f>
        <v>OLD) C-PAD</v>
      </c>
      <c r="SLT118" s="74" t="s">
        <v>112</v>
      </c>
      <c r="SLU118" s="70" t="str">
        <f>+VLOOKUP(SLV118,[4]FCSTSDV!$C$2:$T$20000,18,0)</f>
        <v>OLD) C-PAD</v>
      </c>
      <c r="SLV118" s="74" t="s">
        <v>112</v>
      </c>
      <c r="SLW118" s="70" t="str">
        <f>+VLOOKUP(SLX118,[4]FCSTSDV!$C$2:$T$20000,18,0)</f>
        <v>OLD) C-PAD</v>
      </c>
      <c r="SLX118" s="74" t="s">
        <v>112</v>
      </c>
      <c r="SLY118" s="70" t="str">
        <f>+VLOOKUP(SLZ118,[4]FCSTSDV!$C$2:$T$20000,18,0)</f>
        <v>OLD) C-PAD</v>
      </c>
      <c r="SLZ118" s="74" t="s">
        <v>112</v>
      </c>
      <c r="SMA118" s="70" t="str">
        <f>+VLOOKUP(SMB118,[4]FCSTSDV!$C$2:$T$20000,18,0)</f>
        <v>OLD) C-PAD</v>
      </c>
      <c r="SMB118" s="74" t="s">
        <v>112</v>
      </c>
      <c r="SMC118" s="70" t="str">
        <f>+VLOOKUP(SMD118,[4]FCSTSDV!$C$2:$T$20000,18,0)</f>
        <v>OLD) C-PAD</v>
      </c>
      <c r="SMD118" s="74" t="s">
        <v>112</v>
      </c>
      <c r="SME118" s="70" t="str">
        <f>+VLOOKUP(SMF118,[4]FCSTSDV!$C$2:$T$20000,18,0)</f>
        <v>OLD) C-PAD</v>
      </c>
      <c r="SMF118" s="74" t="s">
        <v>112</v>
      </c>
      <c r="SMG118" s="70" t="str">
        <f>+VLOOKUP(SMH118,[4]FCSTSDV!$C$2:$T$20000,18,0)</f>
        <v>OLD) C-PAD</v>
      </c>
      <c r="SMH118" s="74" t="s">
        <v>112</v>
      </c>
      <c r="SMI118" s="70" t="str">
        <f>+VLOOKUP(SMJ118,[4]FCSTSDV!$C$2:$T$20000,18,0)</f>
        <v>OLD) C-PAD</v>
      </c>
      <c r="SMJ118" s="74" t="s">
        <v>112</v>
      </c>
      <c r="SMK118" s="70" t="str">
        <f>+VLOOKUP(SML118,[4]FCSTSDV!$C$2:$T$20000,18,0)</f>
        <v>OLD) C-PAD</v>
      </c>
      <c r="SML118" s="74" t="s">
        <v>112</v>
      </c>
      <c r="SMM118" s="70" t="str">
        <f>+VLOOKUP(SMN118,[4]FCSTSDV!$C$2:$T$20000,18,0)</f>
        <v>OLD) C-PAD</v>
      </c>
      <c r="SMN118" s="74" t="s">
        <v>112</v>
      </c>
      <c r="SMO118" s="70" t="str">
        <f>+VLOOKUP(SMP118,[4]FCSTSDV!$C$2:$T$20000,18,0)</f>
        <v>OLD) C-PAD</v>
      </c>
      <c r="SMP118" s="74" t="s">
        <v>112</v>
      </c>
      <c r="SMQ118" s="70" t="str">
        <f>+VLOOKUP(SMR118,[4]FCSTSDV!$C$2:$T$20000,18,0)</f>
        <v>OLD) C-PAD</v>
      </c>
      <c r="SMR118" s="74" t="s">
        <v>112</v>
      </c>
      <c r="SMS118" s="70" t="str">
        <f>+VLOOKUP(SMT118,[4]FCSTSDV!$C$2:$T$20000,18,0)</f>
        <v>OLD) C-PAD</v>
      </c>
      <c r="SMT118" s="74" t="s">
        <v>112</v>
      </c>
      <c r="SMU118" s="70" t="str">
        <f>+VLOOKUP(SMV118,[4]FCSTSDV!$C$2:$T$20000,18,0)</f>
        <v>OLD) C-PAD</v>
      </c>
      <c r="SMV118" s="74" t="s">
        <v>112</v>
      </c>
      <c r="SMW118" s="70" t="str">
        <f>+VLOOKUP(SMX118,[4]FCSTSDV!$C$2:$T$20000,18,0)</f>
        <v>OLD) C-PAD</v>
      </c>
      <c r="SMX118" s="74" t="s">
        <v>112</v>
      </c>
      <c r="SMY118" s="70" t="str">
        <f>+VLOOKUP(SMZ118,[4]FCSTSDV!$C$2:$T$20000,18,0)</f>
        <v>OLD) C-PAD</v>
      </c>
      <c r="SMZ118" s="74" t="s">
        <v>112</v>
      </c>
      <c r="SNA118" s="70" t="str">
        <f>+VLOOKUP(SNB118,[4]FCSTSDV!$C$2:$T$20000,18,0)</f>
        <v>OLD) C-PAD</v>
      </c>
      <c r="SNB118" s="74" t="s">
        <v>112</v>
      </c>
      <c r="SNC118" s="70" t="str">
        <f>+VLOOKUP(SND118,[4]FCSTSDV!$C$2:$T$20000,18,0)</f>
        <v>OLD) C-PAD</v>
      </c>
      <c r="SND118" s="74" t="s">
        <v>112</v>
      </c>
      <c r="SNE118" s="70" t="str">
        <f>+VLOOKUP(SNF118,[4]FCSTSDV!$C$2:$T$20000,18,0)</f>
        <v>OLD) C-PAD</v>
      </c>
      <c r="SNF118" s="74" t="s">
        <v>112</v>
      </c>
      <c r="SNG118" s="70" t="str">
        <f>+VLOOKUP(SNH118,[4]FCSTSDV!$C$2:$T$20000,18,0)</f>
        <v>OLD) C-PAD</v>
      </c>
      <c r="SNH118" s="74" t="s">
        <v>112</v>
      </c>
      <c r="SNI118" s="70" t="str">
        <f>+VLOOKUP(SNJ118,[4]FCSTSDV!$C$2:$T$20000,18,0)</f>
        <v>OLD) C-PAD</v>
      </c>
      <c r="SNJ118" s="74" t="s">
        <v>112</v>
      </c>
      <c r="SNK118" s="70" t="str">
        <f>+VLOOKUP(SNL118,[4]FCSTSDV!$C$2:$T$20000,18,0)</f>
        <v>OLD) C-PAD</v>
      </c>
      <c r="SNL118" s="74" t="s">
        <v>112</v>
      </c>
      <c r="SNM118" s="70" t="str">
        <f>+VLOOKUP(SNN118,[4]FCSTSDV!$C$2:$T$20000,18,0)</f>
        <v>OLD) C-PAD</v>
      </c>
      <c r="SNN118" s="74" t="s">
        <v>112</v>
      </c>
      <c r="SNO118" s="70" t="str">
        <f>+VLOOKUP(SNP118,[4]FCSTSDV!$C$2:$T$20000,18,0)</f>
        <v>OLD) C-PAD</v>
      </c>
      <c r="SNP118" s="74" t="s">
        <v>112</v>
      </c>
      <c r="SNQ118" s="70" t="str">
        <f>+VLOOKUP(SNR118,[4]FCSTSDV!$C$2:$T$20000,18,0)</f>
        <v>OLD) C-PAD</v>
      </c>
      <c r="SNR118" s="74" t="s">
        <v>112</v>
      </c>
      <c r="SNS118" s="70" t="str">
        <f>+VLOOKUP(SNT118,[4]FCSTSDV!$C$2:$T$20000,18,0)</f>
        <v>OLD) C-PAD</v>
      </c>
      <c r="SNT118" s="74" t="s">
        <v>112</v>
      </c>
      <c r="SNU118" s="70" t="str">
        <f>+VLOOKUP(SNV118,[4]FCSTSDV!$C$2:$T$20000,18,0)</f>
        <v>OLD) C-PAD</v>
      </c>
      <c r="SNV118" s="74" t="s">
        <v>112</v>
      </c>
      <c r="SNW118" s="70" t="str">
        <f>+VLOOKUP(SNX118,[4]FCSTSDV!$C$2:$T$20000,18,0)</f>
        <v>OLD) C-PAD</v>
      </c>
      <c r="SNX118" s="74" t="s">
        <v>112</v>
      </c>
      <c r="SNY118" s="70" t="str">
        <f>+VLOOKUP(SNZ118,[4]FCSTSDV!$C$2:$T$20000,18,0)</f>
        <v>OLD) C-PAD</v>
      </c>
      <c r="SNZ118" s="74" t="s">
        <v>112</v>
      </c>
      <c r="SOA118" s="70" t="str">
        <f>+VLOOKUP(SOB118,[4]FCSTSDV!$C$2:$T$20000,18,0)</f>
        <v>OLD) C-PAD</v>
      </c>
      <c r="SOB118" s="74" t="s">
        <v>112</v>
      </c>
      <c r="SOC118" s="70" t="str">
        <f>+VLOOKUP(SOD118,[4]FCSTSDV!$C$2:$T$20000,18,0)</f>
        <v>OLD) C-PAD</v>
      </c>
      <c r="SOD118" s="74" t="s">
        <v>112</v>
      </c>
      <c r="SOE118" s="70" t="str">
        <f>+VLOOKUP(SOF118,[4]FCSTSDV!$C$2:$T$20000,18,0)</f>
        <v>OLD) C-PAD</v>
      </c>
      <c r="SOF118" s="74" t="s">
        <v>112</v>
      </c>
      <c r="SOG118" s="70" t="str">
        <f>+VLOOKUP(SOH118,[4]FCSTSDV!$C$2:$T$20000,18,0)</f>
        <v>OLD) C-PAD</v>
      </c>
      <c r="SOH118" s="74" t="s">
        <v>112</v>
      </c>
      <c r="SOI118" s="70" t="str">
        <f>+VLOOKUP(SOJ118,[4]FCSTSDV!$C$2:$T$20000,18,0)</f>
        <v>OLD) C-PAD</v>
      </c>
      <c r="SOJ118" s="74" t="s">
        <v>112</v>
      </c>
      <c r="SOK118" s="70" t="str">
        <f>+VLOOKUP(SOL118,[4]FCSTSDV!$C$2:$T$20000,18,0)</f>
        <v>OLD) C-PAD</v>
      </c>
      <c r="SOL118" s="74" t="s">
        <v>112</v>
      </c>
      <c r="SOM118" s="70" t="str">
        <f>+VLOOKUP(SON118,[4]FCSTSDV!$C$2:$T$20000,18,0)</f>
        <v>OLD) C-PAD</v>
      </c>
      <c r="SON118" s="74" t="s">
        <v>112</v>
      </c>
      <c r="SOO118" s="70" t="str">
        <f>+VLOOKUP(SOP118,[4]FCSTSDV!$C$2:$T$20000,18,0)</f>
        <v>OLD) C-PAD</v>
      </c>
      <c r="SOP118" s="74" t="s">
        <v>112</v>
      </c>
      <c r="SOQ118" s="70" t="str">
        <f>+VLOOKUP(SOR118,[4]FCSTSDV!$C$2:$T$20000,18,0)</f>
        <v>OLD) C-PAD</v>
      </c>
      <c r="SOR118" s="74" t="s">
        <v>112</v>
      </c>
      <c r="SOS118" s="70" t="str">
        <f>+VLOOKUP(SOT118,[4]FCSTSDV!$C$2:$T$20000,18,0)</f>
        <v>OLD) C-PAD</v>
      </c>
      <c r="SOT118" s="74" t="s">
        <v>112</v>
      </c>
      <c r="SOU118" s="70" t="str">
        <f>+VLOOKUP(SOV118,[4]FCSTSDV!$C$2:$T$20000,18,0)</f>
        <v>OLD) C-PAD</v>
      </c>
      <c r="SOV118" s="74" t="s">
        <v>112</v>
      </c>
      <c r="SOW118" s="70" t="str">
        <f>+VLOOKUP(SOX118,[4]FCSTSDV!$C$2:$T$20000,18,0)</f>
        <v>OLD) C-PAD</v>
      </c>
      <c r="SOX118" s="74" t="s">
        <v>112</v>
      </c>
      <c r="SOY118" s="70" t="str">
        <f>+VLOOKUP(SOZ118,[4]FCSTSDV!$C$2:$T$20000,18,0)</f>
        <v>OLD) C-PAD</v>
      </c>
      <c r="SOZ118" s="74" t="s">
        <v>112</v>
      </c>
      <c r="SPA118" s="70" t="str">
        <f>+VLOOKUP(SPB118,[4]FCSTSDV!$C$2:$T$20000,18,0)</f>
        <v>OLD) C-PAD</v>
      </c>
      <c r="SPB118" s="74" t="s">
        <v>112</v>
      </c>
      <c r="SPC118" s="70" t="str">
        <f>+VLOOKUP(SPD118,[4]FCSTSDV!$C$2:$T$20000,18,0)</f>
        <v>OLD) C-PAD</v>
      </c>
      <c r="SPD118" s="74" t="s">
        <v>112</v>
      </c>
      <c r="SPE118" s="70" t="str">
        <f>+VLOOKUP(SPF118,[4]FCSTSDV!$C$2:$T$20000,18,0)</f>
        <v>OLD) C-PAD</v>
      </c>
      <c r="SPF118" s="74" t="s">
        <v>112</v>
      </c>
      <c r="SPG118" s="70" t="str">
        <f>+VLOOKUP(SPH118,[4]FCSTSDV!$C$2:$T$20000,18,0)</f>
        <v>OLD) C-PAD</v>
      </c>
      <c r="SPH118" s="74" t="s">
        <v>112</v>
      </c>
      <c r="SPI118" s="70" t="str">
        <f>+VLOOKUP(SPJ118,[4]FCSTSDV!$C$2:$T$20000,18,0)</f>
        <v>OLD) C-PAD</v>
      </c>
      <c r="SPJ118" s="74" t="s">
        <v>112</v>
      </c>
      <c r="SPK118" s="70" t="str">
        <f>+VLOOKUP(SPL118,[4]FCSTSDV!$C$2:$T$20000,18,0)</f>
        <v>OLD) C-PAD</v>
      </c>
      <c r="SPL118" s="74" t="s">
        <v>112</v>
      </c>
      <c r="SPM118" s="70" t="str">
        <f>+VLOOKUP(SPN118,[4]FCSTSDV!$C$2:$T$20000,18,0)</f>
        <v>OLD) C-PAD</v>
      </c>
      <c r="SPN118" s="74" t="s">
        <v>112</v>
      </c>
      <c r="SPO118" s="70" t="str">
        <f>+VLOOKUP(SPP118,[4]FCSTSDV!$C$2:$T$20000,18,0)</f>
        <v>OLD) C-PAD</v>
      </c>
      <c r="SPP118" s="74" t="s">
        <v>112</v>
      </c>
      <c r="SPQ118" s="70" t="str">
        <f>+VLOOKUP(SPR118,[4]FCSTSDV!$C$2:$T$20000,18,0)</f>
        <v>OLD) C-PAD</v>
      </c>
      <c r="SPR118" s="74" t="s">
        <v>112</v>
      </c>
      <c r="SPS118" s="70" t="str">
        <f>+VLOOKUP(SPT118,[4]FCSTSDV!$C$2:$T$20000,18,0)</f>
        <v>OLD) C-PAD</v>
      </c>
      <c r="SPT118" s="74" t="s">
        <v>112</v>
      </c>
      <c r="SPU118" s="70" t="str">
        <f>+VLOOKUP(SPV118,[4]FCSTSDV!$C$2:$T$20000,18,0)</f>
        <v>OLD) C-PAD</v>
      </c>
      <c r="SPV118" s="74" t="s">
        <v>112</v>
      </c>
      <c r="SPW118" s="70" t="str">
        <f>+VLOOKUP(SPX118,[4]FCSTSDV!$C$2:$T$20000,18,0)</f>
        <v>OLD) C-PAD</v>
      </c>
      <c r="SPX118" s="74" t="s">
        <v>112</v>
      </c>
      <c r="SPY118" s="70" t="str">
        <f>+VLOOKUP(SPZ118,[4]FCSTSDV!$C$2:$T$20000,18,0)</f>
        <v>OLD) C-PAD</v>
      </c>
      <c r="SPZ118" s="74" t="s">
        <v>112</v>
      </c>
      <c r="SQA118" s="70" t="str">
        <f>+VLOOKUP(SQB118,[4]FCSTSDV!$C$2:$T$20000,18,0)</f>
        <v>OLD) C-PAD</v>
      </c>
      <c r="SQB118" s="74" t="s">
        <v>112</v>
      </c>
      <c r="SQC118" s="70" t="str">
        <f>+VLOOKUP(SQD118,[4]FCSTSDV!$C$2:$T$20000,18,0)</f>
        <v>OLD) C-PAD</v>
      </c>
      <c r="SQD118" s="74" t="s">
        <v>112</v>
      </c>
      <c r="SQE118" s="70" t="str">
        <f>+VLOOKUP(SQF118,[4]FCSTSDV!$C$2:$T$20000,18,0)</f>
        <v>OLD) C-PAD</v>
      </c>
      <c r="SQF118" s="74" t="s">
        <v>112</v>
      </c>
      <c r="SQG118" s="70" t="str">
        <f>+VLOOKUP(SQH118,[4]FCSTSDV!$C$2:$T$20000,18,0)</f>
        <v>OLD) C-PAD</v>
      </c>
      <c r="SQH118" s="74" t="s">
        <v>112</v>
      </c>
      <c r="SQI118" s="70" t="str">
        <f>+VLOOKUP(SQJ118,[4]FCSTSDV!$C$2:$T$20000,18,0)</f>
        <v>OLD) C-PAD</v>
      </c>
      <c r="SQJ118" s="74" t="s">
        <v>112</v>
      </c>
      <c r="SQK118" s="70" t="str">
        <f>+VLOOKUP(SQL118,[4]FCSTSDV!$C$2:$T$20000,18,0)</f>
        <v>OLD) C-PAD</v>
      </c>
      <c r="SQL118" s="74" t="s">
        <v>112</v>
      </c>
      <c r="SQM118" s="70" t="str">
        <f>+VLOOKUP(SQN118,[4]FCSTSDV!$C$2:$T$20000,18,0)</f>
        <v>OLD) C-PAD</v>
      </c>
      <c r="SQN118" s="74" t="s">
        <v>112</v>
      </c>
      <c r="SQO118" s="70" t="str">
        <f>+VLOOKUP(SQP118,[4]FCSTSDV!$C$2:$T$20000,18,0)</f>
        <v>OLD) C-PAD</v>
      </c>
      <c r="SQP118" s="74" t="s">
        <v>112</v>
      </c>
      <c r="SQQ118" s="70" t="str">
        <f>+VLOOKUP(SQR118,[4]FCSTSDV!$C$2:$T$20000,18,0)</f>
        <v>OLD) C-PAD</v>
      </c>
      <c r="SQR118" s="74" t="s">
        <v>112</v>
      </c>
      <c r="SQS118" s="70" t="str">
        <f>+VLOOKUP(SQT118,[4]FCSTSDV!$C$2:$T$20000,18,0)</f>
        <v>OLD) C-PAD</v>
      </c>
      <c r="SQT118" s="74" t="s">
        <v>112</v>
      </c>
      <c r="SQU118" s="70" t="str">
        <f>+VLOOKUP(SQV118,[4]FCSTSDV!$C$2:$T$20000,18,0)</f>
        <v>OLD) C-PAD</v>
      </c>
      <c r="SQV118" s="74" t="s">
        <v>112</v>
      </c>
      <c r="SQW118" s="70" t="str">
        <f>+VLOOKUP(SQX118,[4]FCSTSDV!$C$2:$T$20000,18,0)</f>
        <v>OLD) C-PAD</v>
      </c>
      <c r="SQX118" s="74" t="s">
        <v>112</v>
      </c>
      <c r="SQY118" s="70" t="str">
        <f>+VLOOKUP(SQZ118,[4]FCSTSDV!$C$2:$T$20000,18,0)</f>
        <v>OLD) C-PAD</v>
      </c>
      <c r="SQZ118" s="74" t="s">
        <v>112</v>
      </c>
      <c r="SRA118" s="70" t="str">
        <f>+VLOOKUP(SRB118,[4]FCSTSDV!$C$2:$T$20000,18,0)</f>
        <v>OLD) C-PAD</v>
      </c>
      <c r="SRB118" s="74" t="s">
        <v>112</v>
      </c>
      <c r="SRC118" s="70" t="str">
        <f>+VLOOKUP(SRD118,[4]FCSTSDV!$C$2:$T$20000,18,0)</f>
        <v>OLD) C-PAD</v>
      </c>
      <c r="SRD118" s="74" t="s">
        <v>112</v>
      </c>
      <c r="SRE118" s="70" t="str">
        <f>+VLOOKUP(SRF118,[4]FCSTSDV!$C$2:$T$20000,18,0)</f>
        <v>OLD) C-PAD</v>
      </c>
      <c r="SRF118" s="74" t="s">
        <v>112</v>
      </c>
      <c r="SRG118" s="70" t="str">
        <f>+VLOOKUP(SRH118,[4]FCSTSDV!$C$2:$T$20000,18,0)</f>
        <v>OLD) C-PAD</v>
      </c>
      <c r="SRH118" s="74" t="s">
        <v>112</v>
      </c>
      <c r="SRI118" s="70" t="str">
        <f>+VLOOKUP(SRJ118,[4]FCSTSDV!$C$2:$T$20000,18,0)</f>
        <v>OLD) C-PAD</v>
      </c>
      <c r="SRJ118" s="74" t="s">
        <v>112</v>
      </c>
      <c r="SRK118" s="70" t="str">
        <f>+VLOOKUP(SRL118,[4]FCSTSDV!$C$2:$T$20000,18,0)</f>
        <v>OLD) C-PAD</v>
      </c>
      <c r="SRL118" s="74" t="s">
        <v>112</v>
      </c>
      <c r="SRM118" s="70" t="str">
        <f>+VLOOKUP(SRN118,[4]FCSTSDV!$C$2:$T$20000,18,0)</f>
        <v>OLD) C-PAD</v>
      </c>
      <c r="SRN118" s="74" t="s">
        <v>112</v>
      </c>
      <c r="SRO118" s="70" t="str">
        <f>+VLOOKUP(SRP118,[4]FCSTSDV!$C$2:$T$20000,18,0)</f>
        <v>OLD) C-PAD</v>
      </c>
      <c r="SRP118" s="74" t="s">
        <v>112</v>
      </c>
      <c r="SRQ118" s="70" t="str">
        <f>+VLOOKUP(SRR118,[4]FCSTSDV!$C$2:$T$20000,18,0)</f>
        <v>OLD) C-PAD</v>
      </c>
      <c r="SRR118" s="74" t="s">
        <v>112</v>
      </c>
      <c r="SRS118" s="70" t="str">
        <f>+VLOOKUP(SRT118,[4]FCSTSDV!$C$2:$T$20000,18,0)</f>
        <v>OLD) C-PAD</v>
      </c>
      <c r="SRT118" s="74" t="s">
        <v>112</v>
      </c>
      <c r="SRU118" s="70" t="str">
        <f>+VLOOKUP(SRV118,[4]FCSTSDV!$C$2:$T$20000,18,0)</f>
        <v>OLD) C-PAD</v>
      </c>
      <c r="SRV118" s="74" t="s">
        <v>112</v>
      </c>
      <c r="SRW118" s="70" t="str">
        <f>+VLOOKUP(SRX118,[4]FCSTSDV!$C$2:$T$20000,18,0)</f>
        <v>OLD) C-PAD</v>
      </c>
      <c r="SRX118" s="74" t="s">
        <v>112</v>
      </c>
      <c r="SRY118" s="70" t="str">
        <f>+VLOOKUP(SRZ118,[4]FCSTSDV!$C$2:$T$20000,18,0)</f>
        <v>OLD) C-PAD</v>
      </c>
      <c r="SRZ118" s="74" t="s">
        <v>112</v>
      </c>
      <c r="SSA118" s="70" t="str">
        <f>+VLOOKUP(SSB118,[4]FCSTSDV!$C$2:$T$20000,18,0)</f>
        <v>OLD) C-PAD</v>
      </c>
      <c r="SSB118" s="74" t="s">
        <v>112</v>
      </c>
      <c r="SSC118" s="70" t="str">
        <f>+VLOOKUP(SSD118,[4]FCSTSDV!$C$2:$T$20000,18,0)</f>
        <v>OLD) C-PAD</v>
      </c>
      <c r="SSD118" s="74" t="s">
        <v>112</v>
      </c>
      <c r="SSE118" s="70" t="str">
        <f>+VLOOKUP(SSF118,[4]FCSTSDV!$C$2:$T$20000,18,0)</f>
        <v>OLD) C-PAD</v>
      </c>
      <c r="SSF118" s="74" t="s">
        <v>112</v>
      </c>
      <c r="SSG118" s="70" t="str">
        <f>+VLOOKUP(SSH118,[4]FCSTSDV!$C$2:$T$20000,18,0)</f>
        <v>OLD) C-PAD</v>
      </c>
      <c r="SSH118" s="74" t="s">
        <v>112</v>
      </c>
      <c r="SSI118" s="70" t="str">
        <f>+VLOOKUP(SSJ118,[4]FCSTSDV!$C$2:$T$20000,18,0)</f>
        <v>OLD) C-PAD</v>
      </c>
      <c r="SSJ118" s="74" t="s">
        <v>112</v>
      </c>
      <c r="SSK118" s="70" t="str">
        <f>+VLOOKUP(SSL118,[4]FCSTSDV!$C$2:$T$20000,18,0)</f>
        <v>OLD) C-PAD</v>
      </c>
      <c r="SSL118" s="74" t="s">
        <v>112</v>
      </c>
      <c r="SSM118" s="70" t="str">
        <f>+VLOOKUP(SSN118,[4]FCSTSDV!$C$2:$T$20000,18,0)</f>
        <v>OLD) C-PAD</v>
      </c>
      <c r="SSN118" s="74" t="s">
        <v>112</v>
      </c>
      <c r="SSO118" s="70" t="str">
        <f>+VLOOKUP(SSP118,[4]FCSTSDV!$C$2:$T$20000,18,0)</f>
        <v>OLD) C-PAD</v>
      </c>
      <c r="SSP118" s="74" t="s">
        <v>112</v>
      </c>
      <c r="SSQ118" s="70" t="str">
        <f>+VLOOKUP(SSR118,[4]FCSTSDV!$C$2:$T$20000,18,0)</f>
        <v>OLD) C-PAD</v>
      </c>
      <c r="SSR118" s="74" t="s">
        <v>112</v>
      </c>
      <c r="SSS118" s="70" t="str">
        <f>+VLOOKUP(SST118,[4]FCSTSDV!$C$2:$T$20000,18,0)</f>
        <v>OLD) C-PAD</v>
      </c>
      <c r="SST118" s="74" t="s">
        <v>112</v>
      </c>
      <c r="SSU118" s="70" t="str">
        <f>+VLOOKUP(SSV118,[4]FCSTSDV!$C$2:$T$20000,18,0)</f>
        <v>OLD) C-PAD</v>
      </c>
      <c r="SSV118" s="74" t="s">
        <v>112</v>
      </c>
      <c r="SSW118" s="70" t="str">
        <f>+VLOOKUP(SSX118,[4]FCSTSDV!$C$2:$T$20000,18,0)</f>
        <v>OLD) C-PAD</v>
      </c>
      <c r="SSX118" s="74" t="s">
        <v>112</v>
      </c>
      <c r="SSY118" s="70" t="str">
        <f>+VLOOKUP(SSZ118,[4]FCSTSDV!$C$2:$T$20000,18,0)</f>
        <v>OLD) C-PAD</v>
      </c>
      <c r="SSZ118" s="74" t="s">
        <v>112</v>
      </c>
      <c r="STA118" s="70" t="str">
        <f>+VLOOKUP(STB118,[4]FCSTSDV!$C$2:$T$20000,18,0)</f>
        <v>OLD) C-PAD</v>
      </c>
      <c r="STB118" s="74" t="s">
        <v>112</v>
      </c>
      <c r="STC118" s="70" t="str">
        <f>+VLOOKUP(STD118,[4]FCSTSDV!$C$2:$T$20000,18,0)</f>
        <v>OLD) C-PAD</v>
      </c>
      <c r="STD118" s="74" t="s">
        <v>112</v>
      </c>
      <c r="STE118" s="70" t="str">
        <f>+VLOOKUP(STF118,[4]FCSTSDV!$C$2:$T$20000,18,0)</f>
        <v>OLD) C-PAD</v>
      </c>
      <c r="STF118" s="74" t="s">
        <v>112</v>
      </c>
      <c r="STG118" s="70" t="str">
        <f>+VLOOKUP(STH118,[4]FCSTSDV!$C$2:$T$20000,18,0)</f>
        <v>OLD) C-PAD</v>
      </c>
      <c r="STH118" s="74" t="s">
        <v>112</v>
      </c>
      <c r="STI118" s="70" t="str">
        <f>+VLOOKUP(STJ118,[4]FCSTSDV!$C$2:$T$20000,18,0)</f>
        <v>OLD) C-PAD</v>
      </c>
      <c r="STJ118" s="74" t="s">
        <v>112</v>
      </c>
      <c r="STK118" s="70" t="str">
        <f>+VLOOKUP(STL118,[4]FCSTSDV!$C$2:$T$20000,18,0)</f>
        <v>OLD) C-PAD</v>
      </c>
      <c r="STL118" s="74" t="s">
        <v>112</v>
      </c>
      <c r="STM118" s="70" t="str">
        <f>+VLOOKUP(STN118,[4]FCSTSDV!$C$2:$T$20000,18,0)</f>
        <v>OLD) C-PAD</v>
      </c>
      <c r="STN118" s="74" t="s">
        <v>112</v>
      </c>
      <c r="STO118" s="70" t="str">
        <f>+VLOOKUP(STP118,[4]FCSTSDV!$C$2:$T$20000,18,0)</f>
        <v>OLD) C-PAD</v>
      </c>
      <c r="STP118" s="74" t="s">
        <v>112</v>
      </c>
      <c r="STQ118" s="70" t="str">
        <f>+VLOOKUP(STR118,[4]FCSTSDV!$C$2:$T$20000,18,0)</f>
        <v>OLD) C-PAD</v>
      </c>
      <c r="STR118" s="74" t="s">
        <v>112</v>
      </c>
      <c r="STS118" s="70" t="str">
        <f>+VLOOKUP(STT118,[4]FCSTSDV!$C$2:$T$20000,18,0)</f>
        <v>OLD) C-PAD</v>
      </c>
      <c r="STT118" s="74" t="s">
        <v>112</v>
      </c>
      <c r="STU118" s="70" t="str">
        <f>+VLOOKUP(STV118,[4]FCSTSDV!$C$2:$T$20000,18,0)</f>
        <v>OLD) C-PAD</v>
      </c>
      <c r="STV118" s="74" t="s">
        <v>112</v>
      </c>
      <c r="STW118" s="70" t="str">
        <f>+VLOOKUP(STX118,[4]FCSTSDV!$C$2:$T$20000,18,0)</f>
        <v>OLD) C-PAD</v>
      </c>
      <c r="STX118" s="74" t="s">
        <v>112</v>
      </c>
      <c r="STY118" s="70" t="str">
        <f>+VLOOKUP(STZ118,[4]FCSTSDV!$C$2:$T$20000,18,0)</f>
        <v>OLD) C-PAD</v>
      </c>
      <c r="STZ118" s="74" t="s">
        <v>112</v>
      </c>
      <c r="SUA118" s="70" t="str">
        <f>+VLOOKUP(SUB118,[4]FCSTSDV!$C$2:$T$20000,18,0)</f>
        <v>OLD) C-PAD</v>
      </c>
      <c r="SUB118" s="74" t="s">
        <v>112</v>
      </c>
      <c r="SUC118" s="70" t="str">
        <f>+VLOOKUP(SUD118,[4]FCSTSDV!$C$2:$T$20000,18,0)</f>
        <v>OLD) C-PAD</v>
      </c>
      <c r="SUD118" s="74" t="s">
        <v>112</v>
      </c>
      <c r="SUE118" s="70" t="str">
        <f>+VLOOKUP(SUF118,[4]FCSTSDV!$C$2:$T$20000,18,0)</f>
        <v>OLD) C-PAD</v>
      </c>
      <c r="SUF118" s="74" t="s">
        <v>112</v>
      </c>
      <c r="SUG118" s="70" t="str">
        <f>+VLOOKUP(SUH118,[4]FCSTSDV!$C$2:$T$20000,18,0)</f>
        <v>OLD) C-PAD</v>
      </c>
      <c r="SUH118" s="74" t="s">
        <v>112</v>
      </c>
      <c r="SUI118" s="70" t="str">
        <f>+VLOOKUP(SUJ118,[4]FCSTSDV!$C$2:$T$20000,18,0)</f>
        <v>OLD) C-PAD</v>
      </c>
      <c r="SUJ118" s="74" t="s">
        <v>112</v>
      </c>
      <c r="SUK118" s="70" t="str">
        <f>+VLOOKUP(SUL118,[4]FCSTSDV!$C$2:$T$20000,18,0)</f>
        <v>OLD) C-PAD</v>
      </c>
      <c r="SUL118" s="74" t="s">
        <v>112</v>
      </c>
      <c r="SUM118" s="70" t="str">
        <f>+VLOOKUP(SUN118,[4]FCSTSDV!$C$2:$T$20000,18,0)</f>
        <v>OLD) C-PAD</v>
      </c>
      <c r="SUN118" s="74" t="s">
        <v>112</v>
      </c>
      <c r="SUO118" s="70" t="str">
        <f>+VLOOKUP(SUP118,[4]FCSTSDV!$C$2:$T$20000,18,0)</f>
        <v>OLD) C-PAD</v>
      </c>
      <c r="SUP118" s="74" t="s">
        <v>112</v>
      </c>
      <c r="SUQ118" s="70" t="str">
        <f>+VLOOKUP(SUR118,[4]FCSTSDV!$C$2:$T$20000,18,0)</f>
        <v>OLD) C-PAD</v>
      </c>
      <c r="SUR118" s="74" t="s">
        <v>112</v>
      </c>
      <c r="SUS118" s="70" t="str">
        <f>+VLOOKUP(SUT118,[4]FCSTSDV!$C$2:$T$20000,18,0)</f>
        <v>OLD) C-PAD</v>
      </c>
      <c r="SUT118" s="74" t="s">
        <v>112</v>
      </c>
      <c r="SUU118" s="70" t="str">
        <f>+VLOOKUP(SUV118,[4]FCSTSDV!$C$2:$T$20000,18,0)</f>
        <v>OLD) C-PAD</v>
      </c>
      <c r="SUV118" s="74" t="s">
        <v>112</v>
      </c>
      <c r="SUW118" s="70" t="str">
        <f>+VLOOKUP(SUX118,[4]FCSTSDV!$C$2:$T$20000,18,0)</f>
        <v>OLD) C-PAD</v>
      </c>
      <c r="SUX118" s="74" t="s">
        <v>112</v>
      </c>
      <c r="SUY118" s="70" t="str">
        <f>+VLOOKUP(SUZ118,[4]FCSTSDV!$C$2:$T$20000,18,0)</f>
        <v>OLD) C-PAD</v>
      </c>
      <c r="SUZ118" s="74" t="s">
        <v>112</v>
      </c>
      <c r="SVA118" s="70" t="str">
        <f>+VLOOKUP(SVB118,[4]FCSTSDV!$C$2:$T$20000,18,0)</f>
        <v>OLD) C-PAD</v>
      </c>
      <c r="SVB118" s="74" t="s">
        <v>112</v>
      </c>
      <c r="SVC118" s="70" t="str">
        <f>+VLOOKUP(SVD118,[4]FCSTSDV!$C$2:$T$20000,18,0)</f>
        <v>OLD) C-PAD</v>
      </c>
      <c r="SVD118" s="74" t="s">
        <v>112</v>
      </c>
      <c r="SVE118" s="70" t="str">
        <f>+VLOOKUP(SVF118,[4]FCSTSDV!$C$2:$T$20000,18,0)</f>
        <v>OLD) C-PAD</v>
      </c>
      <c r="SVF118" s="74" t="s">
        <v>112</v>
      </c>
      <c r="SVG118" s="70" t="str">
        <f>+VLOOKUP(SVH118,[4]FCSTSDV!$C$2:$T$20000,18,0)</f>
        <v>OLD) C-PAD</v>
      </c>
      <c r="SVH118" s="74" t="s">
        <v>112</v>
      </c>
      <c r="SVI118" s="70" t="str">
        <f>+VLOOKUP(SVJ118,[4]FCSTSDV!$C$2:$T$20000,18,0)</f>
        <v>OLD) C-PAD</v>
      </c>
      <c r="SVJ118" s="74" t="s">
        <v>112</v>
      </c>
      <c r="SVK118" s="70" t="str">
        <f>+VLOOKUP(SVL118,[4]FCSTSDV!$C$2:$T$20000,18,0)</f>
        <v>OLD) C-PAD</v>
      </c>
      <c r="SVL118" s="74" t="s">
        <v>112</v>
      </c>
      <c r="SVM118" s="70" t="str">
        <f>+VLOOKUP(SVN118,[4]FCSTSDV!$C$2:$T$20000,18,0)</f>
        <v>OLD) C-PAD</v>
      </c>
      <c r="SVN118" s="74" t="s">
        <v>112</v>
      </c>
      <c r="SVO118" s="70" t="str">
        <f>+VLOOKUP(SVP118,[4]FCSTSDV!$C$2:$T$20000,18,0)</f>
        <v>OLD) C-PAD</v>
      </c>
      <c r="SVP118" s="74" t="s">
        <v>112</v>
      </c>
      <c r="SVQ118" s="70" t="str">
        <f>+VLOOKUP(SVR118,[4]FCSTSDV!$C$2:$T$20000,18,0)</f>
        <v>OLD) C-PAD</v>
      </c>
      <c r="SVR118" s="74" t="s">
        <v>112</v>
      </c>
      <c r="SVS118" s="70" t="str">
        <f>+VLOOKUP(SVT118,[4]FCSTSDV!$C$2:$T$20000,18,0)</f>
        <v>OLD) C-PAD</v>
      </c>
      <c r="SVT118" s="74" t="s">
        <v>112</v>
      </c>
      <c r="SVU118" s="70" t="str">
        <f>+VLOOKUP(SVV118,[4]FCSTSDV!$C$2:$T$20000,18,0)</f>
        <v>OLD) C-PAD</v>
      </c>
      <c r="SVV118" s="74" t="s">
        <v>112</v>
      </c>
      <c r="SVW118" s="70" t="str">
        <f>+VLOOKUP(SVX118,[4]FCSTSDV!$C$2:$T$20000,18,0)</f>
        <v>OLD) C-PAD</v>
      </c>
      <c r="SVX118" s="74" t="s">
        <v>112</v>
      </c>
      <c r="SVY118" s="70" t="str">
        <f>+VLOOKUP(SVZ118,[4]FCSTSDV!$C$2:$T$20000,18,0)</f>
        <v>OLD) C-PAD</v>
      </c>
      <c r="SVZ118" s="74" t="s">
        <v>112</v>
      </c>
      <c r="SWA118" s="70" t="str">
        <f>+VLOOKUP(SWB118,[4]FCSTSDV!$C$2:$T$20000,18,0)</f>
        <v>OLD) C-PAD</v>
      </c>
      <c r="SWB118" s="74" t="s">
        <v>112</v>
      </c>
      <c r="SWC118" s="70" t="str">
        <f>+VLOOKUP(SWD118,[4]FCSTSDV!$C$2:$T$20000,18,0)</f>
        <v>OLD) C-PAD</v>
      </c>
      <c r="SWD118" s="74" t="s">
        <v>112</v>
      </c>
      <c r="SWE118" s="70" t="str">
        <f>+VLOOKUP(SWF118,[4]FCSTSDV!$C$2:$T$20000,18,0)</f>
        <v>OLD) C-PAD</v>
      </c>
      <c r="SWF118" s="74" t="s">
        <v>112</v>
      </c>
      <c r="SWG118" s="70" t="str">
        <f>+VLOOKUP(SWH118,[4]FCSTSDV!$C$2:$T$20000,18,0)</f>
        <v>OLD) C-PAD</v>
      </c>
      <c r="SWH118" s="74" t="s">
        <v>112</v>
      </c>
      <c r="SWI118" s="70" t="str">
        <f>+VLOOKUP(SWJ118,[4]FCSTSDV!$C$2:$T$20000,18,0)</f>
        <v>OLD) C-PAD</v>
      </c>
      <c r="SWJ118" s="74" t="s">
        <v>112</v>
      </c>
      <c r="SWK118" s="70" t="str">
        <f>+VLOOKUP(SWL118,[4]FCSTSDV!$C$2:$T$20000,18,0)</f>
        <v>OLD) C-PAD</v>
      </c>
      <c r="SWL118" s="74" t="s">
        <v>112</v>
      </c>
      <c r="SWM118" s="70" t="str">
        <f>+VLOOKUP(SWN118,[4]FCSTSDV!$C$2:$T$20000,18,0)</f>
        <v>OLD) C-PAD</v>
      </c>
      <c r="SWN118" s="74" t="s">
        <v>112</v>
      </c>
      <c r="SWO118" s="70" t="str">
        <f>+VLOOKUP(SWP118,[4]FCSTSDV!$C$2:$T$20000,18,0)</f>
        <v>OLD) C-PAD</v>
      </c>
      <c r="SWP118" s="74" t="s">
        <v>112</v>
      </c>
      <c r="SWQ118" s="70" t="str">
        <f>+VLOOKUP(SWR118,[4]FCSTSDV!$C$2:$T$20000,18,0)</f>
        <v>OLD) C-PAD</v>
      </c>
      <c r="SWR118" s="74" t="s">
        <v>112</v>
      </c>
      <c r="SWS118" s="70" t="str">
        <f>+VLOOKUP(SWT118,[4]FCSTSDV!$C$2:$T$20000,18,0)</f>
        <v>OLD) C-PAD</v>
      </c>
      <c r="SWT118" s="74" t="s">
        <v>112</v>
      </c>
      <c r="SWU118" s="70" t="str">
        <f>+VLOOKUP(SWV118,[4]FCSTSDV!$C$2:$T$20000,18,0)</f>
        <v>OLD) C-PAD</v>
      </c>
      <c r="SWV118" s="74" t="s">
        <v>112</v>
      </c>
      <c r="SWW118" s="70" t="str">
        <f>+VLOOKUP(SWX118,[4]FCSTSDV!$C$2:$T$20000,18,0)</f>
        <v>OLD) C-PAD</v>
      </c>
      <c r="SWX118" s="74" t="s">
        <v>112</v>
      </c>
      <c r="SWY118" s="70" t="str">
        <f>+VLOOKUP(SWZ118,[4]FCSTSDV!$C$2:$T$20000,18,0)</f>
        <v>OLD) C-PAD</v>
      </c>
      <c r="SWZ118" s="74" t="s">
        <v>112</v>
      </c>
      <c r="SXA118" s="70" t="str">
        <f>+VLOOKUP(SXB118,[4]FCSTSDV!$C$2:$T$20000,18,0)</f>
        <v>OLD) C-PAD</v>
      </c>
      <c r="SXB118" s="74" t="s">
        <v>112</v>
      </c>
      <c r="SXC118" s="70" t="str">
        <f>+VLOOKUP(SXD118,[4]FCSTSDV!$C$2:$T$20000,18,0)</f>
        <v>OLD) C-PAD</v>
      </c>
      <c r="SXD118" s="74" t="s">
        <v>112</v>
      </c>
      <c r="SXE118" s="70" t="str">
        <f>+VLOOKUP(SXF118,[4]FCSTSDV!$C$2:$T$20000,18,0)</f>
        <v>OLD) C-PAD</v>
      </c>
      <c r="SXF118" s="74" t="s">
        <v>112</v>
      </c>
      <c r="SXG118" s="70" t="str">
        <f>+VLOOKUP(SXH118,[4]FCSTSDV!$C$2:$T$20000,18,0)</f>
        <v>OLD) C-PAD</v>
      </c>
      <c r="SXH118" s="74" t="s">
        <v>112</v>
      </c>
      <c r="SXI118" s="70" t="str">
        <f>+VLOOKUP(SXJ118,[4]FCSTSDV!$C$2:$T$20000,18,0)</f>
        <v>OLD) C-PAD</v>
      </c>
      <c r="SXJ118" s="74" t="s">
        <v>112</v>
      </c>
      <c r="SXK118" s="70" t="str">
        <f>+VLOOKUP(SXL118,[4]FCSTSDV!$C$2:$T$20000,18,0)</f>
        <v>OLD) C-PAD</v>
      </c>
      <c r="SXL118" s="74" t="s">
        <v>112</v>
      </c>
      <c r="SXM118" s="70" t="str">
        <f>+VLOOKUP(SXN118,[4]FCSTSDV!$C$2:$T$20000,18,0)</f>
        <v>OLD) C-PAD</v>
      </c>
      <c r="SXN118" s="74" t="s">
        <v>112</v>
      </c>
      <c r="SXO118" s="70" t="str">
        <f>+VLOOKUP(SXP118,[4]FCSTSDV!$C$2:$T$20000,18,0)</f>
        <v>OLD) C-PAD</v>
      </c>
      <c r="SXP118" s="74" t="s">
        <v>112</v>
      </c>
      <c r="SXQ118" s="70" t="str">
        <f>+VLOOKUP(SXR118,[4]FCSTSDV!$C$2:$T$20000,18,0)</f>
        <v>OLD) C-PAD</v>
      </c>
      <c r="SXR118" s="74" t="s">
        <v>112</v>
      </c>
      <c r="SXS118" s="70" t="str">
        <f>+VLOOKUP(SXT118,[4]FCSTSDV!$C$2:$T$20000,18,0)</f>
        <v>OLD) C-PAD</v>
      </c>
      <c r="SXT118" s="74" t="s">
        <v>112</v>
      </c>
      <c r="SXU118" s="70" t="str">
        <f>+VLOOKUP(SXV118,[4]FCSTSDV!$C$2:$T$20000,18,0)</f>
        <v>OLD) C-PAD</v>
      </c>
      <c r="SXV118" s="74" t="s">
        <v>112</v>
      </c>
      <c r="SXW118" s="70" t="str">
        <f>+VLOOKUP(SXX118,[4]FCSTSDV!$C$2:$T$20000,18,0)</f>
        <v>OLD) C-PAD</v>
      </c>
      <c r="SXX118" s="74" t="s">
        <v>112</v>
      </c>
      <c r="SXY118" s="70" t="str">
        <f>+VLOOKUP(SXZ118,[4]FCSTSDV!$C$2:$T$20000,18,0)</f>
        <v>OLD) C-PAD</v>
      </c>
      <c r="SXZ118" s="74" t="s">
        <v>112</v>
      </c>
      <c r="SYA118" s="70" t="str">
        <f>+VLOOKUP(SYB118,[4]FCSTSDV!$C$2:$T$20000,18,0)</f>
        <v>OLD) C-PAD</v>
      </c>
      <c r="SYB118" s="74" t="s">
        <v>112</v>
      </c>
      <c r="SYC118" s="70" t="str">
        <f>+VLOOKUP(SYD118,[4]FCSTSDV!$C$2:$T$20000,18,0)</f>
        <v>OLD) C-PAD</v>
      </c>
      <c r="SYD118" s="74" t="s">
        <v>112</v>
      </c>
      <c r="SYE118" s="70" t="str">
        <f>+VLOOKUP(SYF118,[4]FCSTSDV!$C$2:$T$20000,18,0)</f>
        <v>OLD) C-PAD</v>
      </c>
      <c r="SYF118" s="74" t="s">
        <v>112</v>
      </c>
      <c r="SYG118" s="70" t="str">
        <f>+VLOOKUP(SYH118,[4]FCSTSDV!$C$2:$T$20000,18,0)</f>
        <v>OLD) C-PAD</v>
      </c>
      <c r="SYH118" s="74" t="s">
        <v>112</v>
      </c>
      <c r="SYI118" s="70" t="str">
        <f>+VLOOKUP(SYJ118,[4]FCSTSDV!$C$2:$T$20000,18,0)</f>
        <v>OLD) C-PAD</v>
      </c>
      <c r="SYJ118" s="74" t="s">
        <v>112</v>
      </c>
      <c r="SYK118" s="70" t="str">
        <f>+VLOOKUP(SYL118,[4]FCSTSDV!$C$2:$T$20000,18,0)</f>
        <v>OLD) C-PAD</v>
      </c>
      <c r="SYL118" s="74" t="s">
        <v>112</v>
      </c>
      <c r="SYM118" s="70" t="str">
        <f>+VLOOKUP(SYN118,[4]FCSTSDV!$C$2:$T$20000,18,0)</f>
        <v>OLD) C-PAD</v>
      </c>
      <c r="SYN118" s="74" t="s">
        <v>112</v>
      </c>
      <c r="SYO118" s="70" t="str">
        <f>+VLOOKUP(SYP118,[4]FCSTSDV!$C$2:$T$20000,18,0)</f>
        <v>OLD) C-PAD</v>
      </c>
      <c r="SYP118" s="74" t="s">
        <v>112</v>
      </c>
      <c r="SYQ118" s="70" t="str">
        <f>+VLOOKUP(SYR118,[4]FCSTSDV!$C$2:$T$20000,18,0)</f>
        <v>OLD) C-PAD</v>
      </c>
      <c r="SYR118" s="74" t="s">
        <v>112</v>
      </c>
      <c r="SYS118" s="70" t="str">
        <f>+VLOOKUP(SYT118,[4]FCSTSDV!$C$2:$T$20000,18,0)</f>
        <v>OLD) C-PAD</v>
      </c>
      <c r="SYT118" s="74" t="s">
        <v>112</v>
      </c>
      <c r="SYU118" s="70" t="str">
        <f>+VLOOKUP(SYV118,[4]FCSTSDV!$C$2:$T$20000,18,0)</f>
        <v>OLD) C-PAD</v>
      </c>
      <c r="SYV118" s="74" t="s">
        <v>112</v>
      </c>
      <c r="SYW118" s="70" t="str">
        <f>+VLOOKUP(SYX118,[4]FCSTSDV!$C$2:$T$20000,18,0)</f>
        <v>OLD) C-PAD</v>
      </c>
      <c r="SYX118" s="74" t="s">
        <v>112</v>
      </c>
      <c r="SYY118" s="70" t="str">
        <f>+VLOOKUP(SYZ118,[4]FCSTSDV!$C$2:$T$20000,18,0)</f>
        <v>OLD) C-PAD</v>
      </c>
      <c r="SYZ118" s="74" t="s">
        <v>112</v>
      </c>
      <c r="SZA118" s="70" t="str">
        <f>+VLOOKUP(SZB118,[4]FCSTSDV!$C$2:$T$20000,18,0)</f>
        <v>OLD) C-PAD</v>
      </c>
      <c r="SZB118" s="74" t="s">
        <v>112</v>
      </c>
      <c r="SZC118" s="70" t="str">
        <f>+VLOOKUP(SZD118,[4]FCSTSDV!$C$2:$T$20000,18,0)</f>
        <v>OLD) C-PAD</v>
      </c>
      <c r="SZD118" s="74" t="s">
        <v>112</v>
      </c>
      <c r="SZE118" s="70" t="str">
        <f>+VLOOKUP(SZF118,[4]FCSTSDV!$C$2:$T$20000,18,0)</f>
        <v>OLD) C-PAD</v>
      </c>
      <c r="SZF118" s="74" t="s">
        <v>112</v>
      </c>
      <c r="SZG118" s="70" t="str">
        <f>+VLOOKUP(SZH118,[4]FCSTSDV!$C$2:$T$20000,18,0)</f>
        <v>OLD) C-PAD</v>
      </c>
      <c r="SZH118" s="74" t="s">
        <v>112</v>
      </c>
      <c r="SZI118" s="70" t="str">
        <f>+VLOOKUP(SZJ118,[4]FCSTSDV!$C$2:$T$20000,18,0)</f>
        <v>OLD) C-PAD</v>
      </c>
      <c r="SZJ118" s="74" t="s">
        <v>112</v>
      </c>
      <c r="SZK118" s="70" t="str">
        <f>+VLOOKUP(SZL118,[4]FCSTSDV!$C$2:$T$20000,18,0)</f>
        <v>OLD) C-PAD</v>
      </c>
      <c r="SZL118" s="74" t="s">
        <v>112</v>
      </c>
      <c r="SZM118" s="70" t="str">
        <f>+VLOOKUP(SZN118,[4]FCSTSDV!$C$2:$T$20000,18,0)</f>
        <v>OLD) C-PAD</v>
      </c>
      <c r="SZN118" s="74" t="s">
        <v>112</v>
      </c>
      <c r="SZO118" s="70" t="str">
        <f>+VLOOKUP(SZP118,[4]FCSTSDV!$C$2:$T$20000,18,0)</f>
        <v>OLD) C-PAD</v>
      </c>
      <c r="SZP118" s="74" t="s">
        <v>112</v>
      </c>
      <c r="SZQ118" s="70" t="str">
        <f>+VLOOKUP(SZR118,[4]FCSTSDV!$C$2:$T$20000,18,0)</f>
        <v>OLD) C-PAD</v>
      </c>
      <c r="SZR118" s="74" t="s">
        <v>112</v>
      </c>
      <c r="SZS118" s="70" t="str">
        <f>+VLOOKUP(SZT118,[4]FCSTSDV!$C$2:$T$20000,18,0)</f>
        <v>OLD) C-PAD</v>
      </c>
      <c r="SZT118" s="74" t="s">
        <v>112</v>
      </c>
      <c r="SZU118" s="70" t="str">
        <f>+VLOOKUP(SZV118,[4]FCSTSDV!$C$2:$T$20000,18,0)</f>
        <v>OLD) C-PAD</v>
      </c>
      <c r="SZV118" s="74" t="s">
        <v>112</v>
      </c>
      <c r="SZW118" s="70" t="str">
        <f>+VLOOKUP(SZX118,[4]FCSTSDV!$C$2:$T$20000,18,0)</f>
        <v>OLD) C-PAD</v>
      </c>
      <c r="SZX118" s="74" t="s">
        <v>112</v>
      </c>
      <c r="SZY118" s="70" t="str">
        <f>+VLOOKUP(SZZ118,[4]FCSTSDV!$C$2:$T$20000,18,0)</f>
        <v>OLD) C-PAD</v>
      </c>
      <c r="SZZ118" s="74" t="s">
        <v>112</v>
      </c>
      <c r="TAA118" s="70" t="str">
        <f>+VLOOKUP(TAB118,[4]FCSTSDV!$C$2:$T$20000,18,0)</f>
        <v>OLD) C-PAD</v>
      </c>
      <c r="TAB118" s="74" t="s">
        <v>112</v>
      </c>
      <c r="TAC118" s="70" t="str">
        <f>+VLOOKUP(TAD118,[4]FCSTSDV!$C$2:$T$20000,18,0)</f>
        <v>OLD) C-PAD</v>
      </c>
      <c r="TAD118" s="74" t="s">
        <v>112</v>
      </c>
      <c r="TAE118" s="70" t="str">
        <f>+VLOOKUP(TAF118,[4]FCSTSDV!$C$2:$T$20000,18,0)</f>
        <v>OLD) C-PAD</v>
      </c>
      <c r="TAF118" s="74" t="s">
        <v>112</v>
      </c>
      <c r="TAG118" s="70" t="str">
        <f>+VLOOKUP(TAH118,[4]FCSTSDV!$C$2:$T$20000,18,0)</f>
        <v>OLD) C-PAD</v>
      </c>
      <c r="TAH118" s="74" t="s">
        <v>112</v>
      </c>
      <c r="TAI118" s="70" t="str">
        <f>+VLOOKUP(TAJ118,[4]FCSTSDV!$C$2:$T$20000,18,0)</f>
        <v>OLD) C-PAD</v>
      </c>
      <c r="TAJ118" s="74" t="s">
        <v>112</v>
      </c>
      <c r="TAK118" s="70" t="str">
        <f>+VLOOKUP(TAL118,[4]FCSTSDV!$C$2:$T$20000,18,0)</f>
        <v>OLD) C-PAD</v>
      </c>
      <c r="TAL118" s="74" t="s">
        <v>112</v>
      </c>
      <c r="TAM118" s="70" t="str">
        <f>+VLOOKUP(TAN118,[4]FCSTSDV!$C$2:$T$20000,18,0)</f>
        <v>OLD) C-PAD</v>
      </c>
      <c r="TAN118" s="74" t="s">
        <v>112</v>
      </c>
      <c r="TAO118" s="70" t="str">
        <f>+VLOOKUP(TAP118,[4]FCSTSDV!$C$2:$T$20000,18,0)</f>
        <v>OLD) C-PAD</v>
      </c>
      <c r="TAP118" s="74" t="s">
        <v>112</v>
      </c>
      <c r="TAQ118" s="70" t="str">
        <f>+VLOOKUP(TAR118,[4]FCSTSDV!$C$2:$T$20000,18,0)</f>
        <v>OLD) C-PAD</v>
      </c>
      <c r="TAR118" s="74" t="s">
        <v>112</v>
      </c>
      <c r="TAS118" s="70" t="str">
        <f>+VLOOKUP(TAT118,[4]FCSTSDV!$C$2:$T$20000,18,0)</f>
        <v>OLD) C-PAD</v>
      </c>
      <c r="TAT118" s="74" t="s">
        <v>112</v>
      </c>
      <c r="TAU118" s="70" t="str">
        <f>+VLOOKUP(TAV118,[4]FCSTSDV!$C$2:$T$20000,18,0)</f>
        <v>OLD) C-PAD</v>
      </c>
      <c r="TAV118" s="74" t="s">
        <v>112</v>
      </c>
      <c r="TAW118" s="70" t="str">
        <f>+VLOOKUP(TAX118,[4]FCSTSDV!$C$2:$T$20000,18,0)</f>
        <v>OLD) C-PAD</v>
      </c>
      <c r="TAX118" s="74" t="s">
        <v>112</v>
      </c>
      <c r="TAY118" s="70" t="str">
        <f>+VLOOKUP(TAZ118,[4]FCSTSDV!$C$2:$T$20000,18,0)</f>
        <v>OLD) C-PAD</v>
      </c>
      <c r="TAZ118" s="74" t="s">
        <v>112</v>
      </c>
      <c r="TBA118" s="70" t="str">
        <f>+VLOOKUP(TBB118,[4]FCSTSDV!$C$2:$T$20000,18,0)</f>
        <v>OLD) C-PAD</v>
      </c>
      <c r="TBB118" s="74" t="s">
        <v>112</v>
      </c>
      <c r="TBC118" s="70" t="str">
        <f>+VLOOKUP(TBD118,[4]FCSTSDV!$C$2:$T$20000,18,0)</f>
        <v>OLD) C-PAD</v>
      </c>
      <c r="TBD118" s="74" t="s">
        <v>112</v>
      </c>
      <c r="TBE118" s="70" t="str">
        <f>+VLOOKUP(TBF118,[4]FCSTSDV!$C$2:$T$20000,18,0)</f>
        <v>OLD) C-PAD</v>
      </c>
      <c r="TBF118" s="74" t="s">
        <v>112</v>
      </c>
      <c r="TBG118" s="70" t="str">
        <f>+VLOOKUP(TBH118,[4]FCSTSDV!$C$2:$T$20000,18,0)</f>
        <v>OLD) C-PAD</v>
      </c>
      <c r="TBH118" s="74" t="s">
        <v>112</v>
      </c>
      <c r="TBI118" s="70" t="str">
        <f>+VLOOKUP(TBJ118,[4]FCSTSDV!$C$2:$T$20000,18,0)</f>
        <v>OLD) C-PAD</v>
      </c>
      <c r="TBJ118" s="74" t="s">
        <v>112</v>
      </c>
      <c r="TBK118" s="70" t="str">
        <f>+VLOOKUP(TBL118,[4]FCSTSDV!$C$2:$T$20000,18,0)</f>
        <v>OLD) C-PAD</v>
      </c>
      <c r="TBL118" s="74" t="s">
        <v>112</v>
      </c>
      <c r="TBM118" s="70" t="str">
        <f>+VLOOKUP(TBN118,[4]FCSTSDV!$C$2:$T$20000,18,0)</f>
        <v>OLD) C-PAD</v>
      </c>
      <c r="TBN118" s="74" t="s">
        <v>112</v>
      </c>
      <c r="TBO118" s="70" t="str">
        <f>+VLOOKUP(TBP118,[4]FCSTSDV!$C$2:$T$20000,18,0)</f>
        <v>OLD) C-PAD</v>
      </c>
      <c r="TBP118" s="74" t="s">
        <v>112</v>
      </c>
      <c r="TBQ118" s="70" t="str">
        <f>+VLOOKUP(TBR118,[4]FCSTSDV!$C$2:$T$20000,18,0)</f>
        <v>OLD) C-PAD</v>
      </c>
      <c r="TBR118" s="74" t="s">
        <v>112</v>
      </c>
      <c r="TBS118" s="70" t="str">
        <f>+VLOOKUP(TBT118,[4]FCSTSDV!$C$2:$T$20000,18,0)</f>
        <v>OLD) C-PAD</v>
      </c>
      <c r="TBT118" s="74" t="s">
        <v>112</v>
      </c>
      <c r="TBU118" s="70" t="str">
        <f>+VLOOKUP(TBV118,[4]FCSTSDV!$C$2:$T$20000,18,0)</f>
        <v>OLD) C-PAD</v>
      </c>
      <c r="TBV118" s="74" t="s">
        <v>112</v>
      </c>
      <c r="TBW118" s="70" t="str">
        <f>+VLOOKUP(TBX118,[4]FCSTSDV!$C$2:$T$20000,18,0)</f>
        <v>OLD) C-PAD</v>
      </c>
      <c r="TBX118" s="74" t="s">
        <v>112</v>
      </c>
      <c r="TBY118" s="70" t="str">
        <f>+VLOOKUP(TBZ118,[4]FCSTSDV!$C$2:$T$20000,18,0)</f>
        <v>OLD) C-PAD</v>
      </c>
      <c r="TBZ118" s="74" t="s">
        <v>112</v>
      </c>
      <c r="TCA118" s="70" t="str">
        <f>+VLOOKUP(TCB118,[4]FCSTSDV!$C$2:$T$20000,18,0)</f>
        <v>OLD) C-PAD</v>
      </c>
      <c r="TCB118" s="74" t="s">
        <v>112</v>
      </c>
      <c r="TCC118" s="70" t="str">
        <f>+VLOOKUP(TCD118,[4]FCSTSDV!$C$2:$T$20000,18,0)</f>
        <v>OLD) C-PAD</v>
      </c>
      <c r="TCD118" s="74" t="s">
        <v>112</v>
      </c>
      <c r="TCE118" s="70" t="str">
        <f>+VLOOKUP(TCF118,[4]FCSTSDV!$C$2:$T$20000,18,0)</f>
        <v>OLD) C-PAD</v>
      </c>
      <c r="TCF118" s="74" t="s">
        <v>112</v>
      </c>
      <c r="TCG118" s="70" t="str">
        <f>+VLOOKUP(TCH118,[4]FCSTSDV!$C$2:$T$20000,18,0)</f>
        <v>OLD) C-PAD</v>
      </c>
      <c r="TCH118" s="74" t="s">
        <v>112</v>
      </c>
      <c r="TCI118" s="70" t="str">
        <f>+VLOOKUP(TCJ118,[4]FCSTSDV!$C$2:$T$20000,18,0)</f>
        <v>OLD) C-PAD</v>
      </c>
      <c r="TCJ118" s="74" t="s">
        <v>112</v>
      </c>
      <c r="TCK118" s="70" t="str">
        <f>+VLOOKUP(TCL118,[4]FCSTSDV!$C$2:$T$20000,18,0)</f>
        <v>OLD) C-PAD</v>
      </c>
      <c r="TCL118" s="74" t="s">
        <v>112</v>
      </c>
      <c r="TCM118" s="70" t="str">
        <f>+VLOOKUP(TCN118,[4]FCSTSDV!$C$2:$T$20000,18,0)</f>
        <v>OLD) C-PAD</v>
      </c>
      <c r="TCN118" s="74" t="s">
        <v>112</v>
      </c>
      <c r="TCO118" s="70" t="str">
        <f>+VLOOKUP(TCP118,[4]FCSTSDV!$C$2:$T$20000,18,0)</f>
        <v>OLD) C-PAD</v>
      </c>
      <c r="TCP118" s="74" t="s">
        <v>112</v>
      </c>
      <c r="TCQ118" s="70" t="str">
        <f>+VLOOKUP(TCR118,[4]FCSTSDV!$C$2:$T$20000,18,0)</f>
        <v>OLD) C-PAD</v>
      </c>
      <c r="TCR118" s="74" t="s">
        <v>112</v>
      </c>
      <c r="TCS118" s="70" t="str">
        <f>+VLOOKUP(TCT118,[4]FCSTSDV!$C$2:$T$20000,18,0)</f>
        <v>OLD) C-PAD</v>
      </c>
      <c r="TCT118" s="74" t="s">
        <v>112</v>
      </c>
      <c r="TCU118" s="70" t="str">
        <f>+VLOOKUP(TCV118,[4]FCSTSDV!$C$2:$T$20000,18,0)</f>
        <v>OLD) C-PAD</v>
      </c>
      <c r="TCV118" s="74" t="s">
        <v>112</v>
      </c>
      <c r="TCW118" s="70" t="str">
        <f>+VLOOKUP(TCX118,[4]FCSTSDV!$C$2:$T$20000,18,0)</f>
        <v>OLD) C-PAD</v>
      </c>
      <c r="TCX118" s="74" t="s">
        <v>112</v>
      </c>
      <c r="TCY118" s="70" t="str">
        <f>+VLOOKUP(TCZ118,[4]FCSTSDV!$C$2:$T$20000,18,0)</f>
        <v>OLD) C-PAD</v>
      </c>
      <c r="TCZ118" s="74" t="s">
        <v>112</v>
      </c>
      <c r="TDA118" s="70" t="str">
        <f>+VLOOKUP(TDB118,[4]FCSTSDV!$C$2:$T$20000,18,0)</f>
        <v>OLD) C-PAD</v>
      </c>
      <c r="TDB118" s="74" t="s">
        <v>112</v>
      </c>
      <c r="TDC118" s="70" t="str">
        <f>+VLOOKUP(TDD118,[4]FCSTSDV!$C$2:$T$20000,18,0)</f>
        <v>OLD) C-PAD</v>
      </c>
      <c r="TDD118" s="74" t="s">
        <v>112</v>
      </c>
      <c r="TDE118" s="70" t="str">
        <f>+VLOOKUP(TDF118,[4]FCSTSDV!$C$2:$T$20000,18,0)</f>
        <v>OLD) C-PAD</v>
      </c>
      <c r="TDF118" s="74" t="s">
        <v>112</v>
      </c>
      <c r="TDG118" s="70" t="str">
        <f>+VLOOKUP(TDH118,[4]FCSTSDV!$C$2:$T$20000,18,0)</f>
        <v>OLD) C-PAD</v>
      </c>
      <c r="TDH118" s="74" t="s">
        <v>112</v>
      </c>
      <c r="TDI118" s="70" t="str">
        <f>+VLOOKUP(TDJ118,[4]FCSTSDV!$C$2:$T$20000,18,0)</f>
        <v>OLD) C-PAD</v>
      </c>
      <c r="TDJ118" s="74" t="s">
        <v>112</v>
      </c>
      <c r="TDK118" s="70" t="str">
        <f>+VLOOKUP(TDL118,[4]FCSTSDV!$C$2:$T$20000,18,0)</f>
        <v>OLD) C-PAD</v>
      </c>
      <c r="TDL118" s="74" t="s">
        <v>112</v>
      </c>
      <c r="TDM118" s="70" t="str">
        <f>+VLOOKUP(TDN118,[4]FCSTSDV!$C$2:$T$20000,18,0)</f>
        <v>OLD) C-PAD</v>
      </c>
      <c r="TDN118" s="74" t="s">
        <v>112</v>
      </c>
      <c r="TDO118" s="70" t="str">
        <f>+VLOOKUP(TDP118,[4]FCSTSDV!$C$2:$T$20000,18,0)</f>
        <v>OLD) C-PAD</v>
      </c>
      <c r="TDP118" s="74" t="s">
        <v>112</v>
      </c>
      <c r="TDQ118" s="70" t="str">
        <f>+VLOOKUP(TDR118,[4]FCSTSDV!$C$2:$T$20000,18,0)</f>
        <v>OLD) C-PAD</v>
      </c>
      <c r="TDR118" s="74" t="s">
        <v>112</v>
      </c>
      <c r="TDS118" s="70" t="str">
        <f>+VLOOKUP(TDT118,[4]FCSTSDV!$C$2:$T$20000,18,0)</f>
        <v>OLD) C-PAD</v>
      </c>
      <c r="TDT118" s="74" t="s">
        <v>112</v>
      </c>
      <c r="TDU118" s="70" t="str">
        <f>+VLOOKUP(TDV118,[4]FCSTSDV!$C$2:$T$20000,18,0)</f>
        <v>OLD) C-PAD</v>
      </c>
      <c r="TDV118" s="74" t="s">
        <v>112</v>
      </c>
      <c r="TDW118" s="70" t="str">
        <f>+VLOOKUP(TDX118,[4]FCSTSDV!$C$2:$T$20000,18,0)</f>
        <v>OLD) C-PAD</v>
      </c>
      <c r="TDX118" s="74" t="s">
        <v>112</v>
      </c>
      <c r="TDY118" s="70" t="str">
        <f>+VLOOKUP(TDZ118,[4]FCSTSDV!$C$2:$T$20000,18,0)</f>
        <v>OLD) C-PAD</v>
      </c>
      <c r="TDZ118" s="74" t="s">
        <v>112</v>
      </c>
      <c r="TEA118" s="70" t="str">
        <f>+VLOOKUP(TEB118,[4]FCSTSDV!$C$2:$T$20000,18,0)</f>
        <v>OLD) C-PAD</v>
      </c>
      <c r="TEB118" s="74" t="s">
        <v>112</v>
      </c>
      <c r="TEC118" s="70" t="str">
        <f>+VLOOKUP(TED118,[4]FCSTSDV!$C$2:$T$20000,18,0)</f>
        <v>OLD) C-PAD</v>
      </c>
      <c r="TED118" s="74" t="s">
        <v>112</v>
      </c>
      <c r="TEE118" s="70" t="str">
        <f>+VLOOKUP(TEF118,[4]FCSTSDV!$C$2:$T$20000,18,0)</f>
        <v>OLD) C-PAD</v>
      </c>
      <c r="TEF118" s="74" t="s">
        <v>112</v>
      </c>
      <c r="TEG118" s="70" t="str">
        <f>+VLOOKUP(TEH118,[4]FCSTSDV!$C$2:$T$20000,18,0)</f>
        <v>OLD) C-PAD</v>
      </c>
      <c r="TEH118" s="74" t="s">
        <v>112</v>
      </c>
      <c r="TEI118" s="70" t="str">
        <f>+VLOOKUP(TEJ118,[4]FCSTSDV!$C$2:$T$20000,18,0)</f>
        <v>OLD) C-PAD</v>
      </c>
      <c r="TEJ118" s="74" t="s">
        <v>112</v>
      </c>
      <c r="TEK118" s="70" t="str">
        <f>+VLOOKUP(TEL118,[4]FCSTSDV!$C$2:$T$20000,18,0)</f>
        <v>OLD) C-PAD</v>
      </c>
      <c r="TEL118" s="74" t="s">
        <v>112</v>
      </c>
      <c r="TEM118" s="70" t="str">
        <f>+VLOOKUP(TEN118,[4]FCSTSDV!$C$2:$T$20000,18,0)</f>
        <v>OLD) C-PAD</v>
      </c>
      <c r="TEN118" s="74" t="s">
        <v>112</v>
      </c>
      <c r="TEO118" s="70" t="str">
        <f>+VLOOKUP(TEP118,[4]FCSTSDV!$C$2:$T$20000,18,0)</f>
        <v>OLD) C-PAD</v>
      </c>
      <c r="TEP118" s="74" t="s">
        <v>112</v>
      </c>
      <c r="TEQ118" s="70" t="str">
        <f>+VLOOKUP(TER118,[4]FCSTSDV!$C$2:$T$20000,18,0)</f>
        <v>OLD) C-PAD</v>
      </c>
      <c r="TER118" s="74" t="s">
        <v>112</v>
      </c>
      <c r="TES118" s="70" t="str">
        <f>+VLOOKUP(TET118,[4]FCSTSDV!$C$2:$T$20000,18,0)</f>
        <v>OLD) C-PAD</v>
      </c>
      <c r="TET118" s="74" t="s">
        <v>112</v>
      </c>
      <c r="TEU118" s="70" t="str">
        <f>+VLOOKUP(TEV118,[4]FCSTSDV!$C$2:$T$20000,18,0)</f>
        <v>OLD) C-PAD</v>
      </c>
      <c r="TEV118" s="74" t="s">
        <v>112</v>
      </c>
      <c r="TEW118" s="70" t="str">
        <f>+VLOOKUP(TEX118,[4]FCSTSDV!$C$2:$T$20000,18,0)</f>
        <v>OLD) C-PAD</v>
      </c>
      <c r="TEX118" s="74" t="s">
        <v>112</v>
      </c>
      <c r="TEY118" s="70" t="str">
        <f>+VLOOKUP(TEZ118,[4]FCSTSDV!$C$2:$T$20000,18,0)</f>
        <v>OLD) C-PAD</v>
      </c>
      <c r="TEZ118" s="74" t="s">
        <v>112</v>
      </c>
      <c r="TFA118" s="70" t="str">
        <f>+VLOOKUP(TFB118,[4]FCSTSDV!$C$2:$T$20000,18,0)</f>
        <v>OLD) C-PAD</v>
      </c>
      <c r="TFB118" s="74" t="s">
        <v>112</v>
      </c>
      <c r="TFC118" s="70" t="str">
        <f>+VLOOKUP(TFD118,[4]FCSTSDV!$C$2:$T$20000,18,0)</f>
        <v>OLD) C-PAD</v>
      </c>
      <c r="TFD118" s="74" t="s">
        <v>112</v>
      </c>
      <c r="TFE118" s="70" t="str">
        <f>+VLOOKUP(TFF118,[4]FCSTSDV!$C$2:$T$20000,18,0)</f>
        <v>OLD) C-PAD</v>
      </c>
      <c r="TFF118" s="74" t="s">
        <v>112</v>
      </c>
      <c r="TFG118" s="70" t="str">
        <f>+VLOOKUP(TFH118,[4]FCSTSDV!$C$2:$T$20000,18,0)</f>
        <v>OLD) C-PAD</v>
      </c>
      <c r="TFH118" s="74" t="s">
        <v>112</v>
      </c>
      <c r="TFI118" s="70" t="str">
        <f>+VLOOKUP(TFJ118,[4]FCSTSDV!$C$2:$T$20000,18,0)</f>
        <v>OLD) C-PAD</v>
      </c>
      <c r="TFJ118" s="74" t="s">
        <v>112</v>
      </c>
      <c r="TFK118" s="70" t="str">
        <f>+VLOOKUP(TFL118,[4]FCSTSDV!$C$2:$T$20000,18,0)</f>
        <v>OLD) C-PAD</v>
      </c>
      <c r="TFL118" s="74" t="s">
        <v>112</v>
      </c>
      <c r="TFM118" s="70" t="str">
        <f>+VLOOKUP(TFN118,[4]FCSTSDV!$C$2:$T$20000,18,0)</f>
        <v>OLD) C-PAD</v>
      </c>
      <c r="TFN118" s="74" t="s">
        <v>112</v>
      </c>
      <c r="TFO118" s="70" t="str">
        <f>+VLOOKUP(TFP118,[4]FCSTSDV!$C$2:$T$20000,18,0)</f>
        <v>OLD) C-PAD</v>
      </c>
      <c r="TFP118" s="74" t="s">
        <v>112</v>
      </c>
      <c r="TFQ118" s="70" t="str">
        <f>+VLOOKUP(TFR118,[4]FCSTSDV!$C$2:$T$20000,18,0)</f>
        <v>OLD) C-PAD</v>
      </c>
      <c r="TFR118" s="74" t="s">
        <v>112</v>
      </c>
      <c r="TFS118" s="70" t="str">
        <f>+VLOOKUP(TFT118,[4]FCSTSDV!$C$2:$T$20000,18,0)</f>
        <v>OLD) C-PAD</v>
      </c>
      <c r="TFT118" s="74" t="s">
        <v>112</v>
      </c>
      <c r="TFU118" s="70" t="str">
        <f>+VLOOKUP(TFV118,[4]FCSTSDV!$C$2:$T$20000,18,0)</f>
        <v>OLD) C-PAD</v>
      </c>
      <c r="TFV118" s="74" t="s">
        <v>112</v>
      </c>
      <c r="TFW118" s="70" t="str">
        <f>+VLOOKUP(TFX118,[4]FCSTSDV!$C$2:$T$20000,18,0)</f>
        <v>OLD) C-PAD</v>
      </c>
      <c r="TFX118" s="74" t="s">
        <v>112</v>
      </c>
      <c r="TFY118" s="70" t="str">
        <f>+VLOOKUP(TFZ118,[4]FCSTSDV!$C$2:$T$20000,18,0)</f>
        <v>OLD) C-PAD</v>
      </c>
      <c r="TFZ118" s="74" t="s">
        <v>112</v>
      </c>
      <c r="TGA118" s="70" t="str">
        <f>+VLOOKUP(TGB118,[4]FCSTSDV!$C$2:$T$20000,18,0)</f>
        <v>OLD) C-PAD</v>
      </c>
      <c r="TGB118" s="74" t="s">
        <v>112</v>
      </c>
      <c r="TGC118" s="70" t="str">
        <f>+VLOOKUP(TGD118,[4]FCSTSDV!$C$2:$T$20000,18,0)</f>
        <v>OLD) C-PAD</v>
      </c>
      <c r="TGD118" s="74" t="s">
        <v>112</v>
      </c>
      <c r="TGE118" s="70" t="str">
        <f>+VLOOKUP(TGF118,[4]FCSTSDV!$C$2:$T$20000,18,0)</f>
        <v>OLD) C-PAD</v>
      </c>
      <c r="TGF118" s="74" t="s">
        <v>112</v>
      </c>
      <c r="TGG118" s="70" t="str">
        <f>+VLOOKUP(TGH118,[4]FCSTSDV!$C$2:$T$20000,18,0)</f>
        <v>OLD) C-PAD</v>
      </c>
      <c r="TGH118" s="74" t="s">
        <v>112</v>
      </c>
      <c r="TGI118" s="70" t="str">
        <f>+VLOOKUP(TGJ118,[4]FCSTSDV!$C$2:$T$20000,18,0)</f>
        <v>OLD) C-PAD</v>
      </c>
      <c r="TGJ118" s="74" t="s">
        <v>112</v>
      </c>
      <c r="TGK118" s="70" t="str">
        <f>+VLOOKUP(TGL118,[4]FCSTSDV!$C$2:$T$20000,18,0)</f>
        <v>OLD) C-PAD</v>
      </c>
      <c r="TGL118" s="74" t="s">
        <v>112</v>
      </c>
      <c r="TGM118" s="70" t="str">
        <f>+VLOOKUP(TGN118,[4]FCSTSDV!$C$2:$T$20000,18,0)</f>
        <v>OLD) C-PAD</v>
      </c>
      <c r="TGN118" s="74" t="s">
        <v>112</v>
      </c>
      <c r="TGO118" s="70" t="str">
        <f>+VLOOKUP(TGP118,[4]FCSTSDV!$C$2:$T$20000,18,0)</f>
        <v>OLD) C-PAD</v>
      </c>
      <c r="TGP118" s="74" t="s">
        <v>112</v>
      </c>
      <c r="TGQ118" s="70" t="str">
        <f>+VLOOKUP(TGR118,[4]FCSTSDV!$C$2:$T$20000,18,0)</f>
        <v>OLD) C-PAD</v>
      </c>
      <c r="TGR118" s="74" t="s">
        <v>112</v>
      </c>
      <c r="TGS118" s="70" t="str">
        <f>+VLOOKUP(TGT118,[4]FCSTSDV!$C$2:$T$20000,18,0)</f>
        <v>OLD) C-PAD</v>
      </c>
      <c r="TGT118" s="74" t="s">
        <v>112</v>
      </c>
      <c r="TGU118" s="70" t="str">
        <f>+VLOOKUP(TGV118,[4]FCSTSDV!$C$2:$T$20000,18,0)</f>
        <v>OLD) C-PAD</v>
      </c>
      <c r="TGV118" s="74" t="s">
        <v>112</v>
      </c>
      <c r="TGW118" s="70" t="str">
        <f>+VLOOKUP(TGX118,[4]FCSTSDV!$C$2:$T$20000,18,0)</f>
        <v>OLD) C-PAD</v>
      </c>
      <c r="TGX118" s="74" t="s">
        <v>112</v>
      </c>
      <c r="TGY118" s="70" t="str">
        <f>+VLOOKUP(TGZ118,[4]FCSTSDV!$C$2:$T$20000,18,0)</f>
        <v>OLD) C-PAD</v>
      </c>
      <c r="TGZ118" s="74" t="s">
        <v>112</v>
      </c>
      <c r="THA118" s="70" t="str">
        <f>+VLOOKUP(THB118,[4]FCSTSDV!$C$2:$T$20000,18,0)</f>
        <v>OLD) C-PAD</v>
      </c>
      <c r="THB118" s="74" t="s">
        <v>112</v>
      </c>
      <c r="THC118" s="70" t="str">
        <f>+VLOOKUP(THD118,[4]FCSTSDV!$C$2:$T$20000,18,0)</f>
        <v>OLD) C-PAD</v>
      </c>
      <c r="THD118" s="74" t="s">
        <v>112</v>
      </c>
      <c r="THE118" s="70" t="str">
        <f>+VLOOKUP(THF118,[4]FCSTSDV!$C$2:$T$20000,18,0)</f>
        <v>OLD) C-PAD</v>
      </c>
      <c r="THF118" s="74" t="s">
        <v>112</v>
      </c>
      <c r="THG118" s="70" t="str">
        <f>+VLOOKUP(THH118,[4]FCSTSDV!$C$2:$T$20000,18,0)</f>
        <v>OLD) C-PAD</v>
      </c>
      <c r="THH118" s="74" t="s">
        <v>112</v>
      </c>
      <c r="THI118" s="70" t="str">
        <f>+VLOOKUP(THJ118,[4]FCSTSDV!$C$2:$T$20000,18,0)</f>
        <v>OLD) C-PAD</v>
      </c>
      <c r="THJ118" s="74" t="s">
        <v>112</v>
      </c>
      <c r="THK118" s="70" t="str">
        <f>+VLOOKUP(THL118,[4]FCSTSDV!$C$2:$T$20000,18,0)</f>
        <v>OLD) C-PAD</v>
      </c>
      <c r="THL118" s="74" t="s">
        <v>112</v>
      </c>
      <c r="THM118" s="70" t="str">
        <f>+VLOOKUP(THN118,[4]FCSTSDV!$C$2:$T$20000,18,0)</f>
        <v>OLD) C-PAD</v>
      </c>
      <c r="THN118" s="74" t="s">
        <v>112</v>
      </c>
      <c r="THO118" s="70" t="str">
        <f>+VLOOKUP(THP118,[4]FCSTSDV!$C$2:$T$20000,18,0)</f>
        <v>OLD) C-PAD</v>
      </c>
      <c r="THP118" s="74" t="s">
        <v>112</v>
      </c>
      <c r="THQ118" s="70" t="str">
        <f>+VLOOKUP(THR118,[4]FCSTSDV!$C$2:$T$20000,18,0)</f>
        <v>OLD) C-PAD</v>
      </c>
      <c r="THR118" s="74" t="s">
        <v>112</v>
      </c>
      <c r="THS118" s="70" t="str">
        <f>+VLOOKUP(THT118,[4]FCSTSDV!$C$2:$T$20000,18,0)</f>
        <v>OLD) C-PAD</v>
      </c>
      <c r="THT118" s="74" t="s">
        <v>112</v>
      </c>
      <c r="THU118" s="70" t="str">
        <f>+VLOOKUP(THV118,[4]FCSTSDV!$C$2:$T$20000,18,0)</f>
        <v>OLD) C-PAD</v>
      </c>
      <c r="THV118" s="74" t="s">
        <v>112</v>
      </c>
      <c r="THW118" s="70" t="str">
        <f>+VLOOKUP(THX118,[4]FCSTSDV!$C$2:$T$20000,18,0)</f>
        <v>OLD) C-PAD</v>
      </c>
      <c r="THX118" s="74" t="s">
        <v>112</v>
      </c>
      <c r="THY118" s="70" t="str">
        <f>+VLOOKUP(THZ118,[4]FCSTSDV!$C$2:$T$20000,18,0)</f>
        <v>OLD) C-PAD</v>
      </c>
      <c r="THZ118" s="74" t="s">
        <v>112</v>
      </c>
      <c r="TIA118" s="70" t="str">
        <f>+VLOOKUP(TIB118,[4]FCSTSDV!$C$2:$T$20000,18,0)</f>
        <v>OLD) C-PAD</v>
      </c>
      <c r="TIB118" s="74" t="s">
        <v>112</v>
      </c>
      <c r="TIC118" s="70" t="str">
        <f>+VLOOKUP(TID118,[4]FCSTSDV!$C$2:$T$20000,18,0)</f>
        <v>OLD) C-PAD</v>
      </c>
      <c r="TID118" s="74" t="s">
        <v>112</v>
      </c>
      <c r="TIE118" s="70" t="str">
        <f>+VLOOKUP(TIF118,[4]FCSTSDV!$C$2:$T$20000,18,0)</f>
        <v>OLD) C-PAD</v>
      </c>
      <c r="TIF118" s="74" t="s">
        <v>112</v>
      </c>
      <c r="TIG118" s="70" t="str">
        <f>+VLOOKUP(TIH118,[4]FCSTSDV!$C$2:$T$20000,18,0)</f>
        <v>OLD) C-PAD</v>
      </c>
      <c r="TIH118" s="74" t="s">
        <v>112</v>
      </c>
      <c r="TII118" s="70" t="str">
        <f>+VLOOKUP(TIJ118,[4]FCSTSDV!$C$2:$T$20000,18,0)</f>
        <v>OLD) C-PAD</v>
      </c>
      <c r="TIJ118" s="74" t="s">
        <v>112</v>
      </c>
      <c r="TIK118" s="70" t="str">
        <f>+VLOOKUP(TIL118,[4]FCSTSDV!$C$2:$T$20000,18,0)</f>
        <v>OLD) C-PAD</v>
      </c>
      <c r="TIL118" s="74" t="s">
        <v>112</v>
      </c>
      <c r="TIM118" s="70" t="str">
        <f>+VLOOKUP(TIN118,[4]FCSTSDV!$C$2:$T$20000,18,0)</f>
        <v>OLD) C-PAD</v>
      </c>
      <c r="TIN118" s="74" t="s">
        <v>112</v>
      </c>
      <c r="TIO118" s="70" t="str">
        <f>+VLOOKUP(TIP118,[4]FCSTSDV!$C$2:$T$20000,18,0)</f>
        <v>OLD) C-PAD</v>
      </c>
      <c r="TIP118" s="74" t="s">
        <v>112</v>
      </c>
      <c r="TIQ118" s="70" t="str">
        <f>+VLOOKUP(TIR118,[4]FCSTSDV!$C$2:$T$20000,18,0)</f>
        <v>OLD) C-PAD</v>
      </c>
      <c r="TIR118" s="74" t="s">
        <v>112</v>
      </c>
      <c r="TIS118" s="70" t="str">
        <f>+VLOOKUP(TIT118,[4]FCSTSDV!$C$2:$T$20000,18,0)</f>
        <v>OLD) C-PAD</v>
      </c>
      <c r="TIT118" s="74" t="s">
        <v>112</v>
      </c>
      <c r="TIU118" s="70" t="str">
        <f>+VLOOKUP(TIV118,[4]FCSTSDV!$C$2:$T$20000,18,0)</f>
        <v>OLD) C-PAD</v>
      </c>
      <c r="TIV118" s="74" t="s">
        <v>112</v>
      </c>
      <c r="TIW118" s="70" t="str">
        <f>+VLOOKUP(TIX118,[4]FCSTSDV!$C$2:$T$20000,18,0)</f>
        <v>OLD) C-PAD</v>
      </c>
      <c r="TIX118" s="74" t="s">
        <v>112</v>
      </c>
      <c r="TIY118" s="70" t="str">
        <f>+VLOOKUP(TIZ118,[4]FCSTSDV!$C$2:$T$20000,18,0)</f>
        <v>OLD) C-PAD</v>
      </c>
      <c r="TIZ118" s="74" t="s">
        <v>112</v>
      </c>
      <c r="TJA118" s="70" t="str">
        <f>+VLOOKUP(TJB118,[4]FCSTSDV!$C$2:$T$20000,18,0)</f>
        <v>OLD) C-PAD</v>
      </c>
      <c r="TJB118" s="74" t="s">
        <v>112</v>
      </c>
      <c r="TJC118" s="70" t="str">
        <f>+VLOOKUP(TJD118,[4]FCSTSDV!$C$2:$T$20000,18,0)</f>
        <v>OLD) C-PAD</v>
      </c>
      <c r="TJD118" s="74" t="s">
        <v>112</v>
      </c>
      <c r="TJE118" s="70" t="str">
        <f>+VLOOKUP(TJF118,[4]FCSTSDV!$C$2:$T$20000,18,0)</f>
        <v>OLD) C-PAD</v>
      </c>
      <c r="TJF118" s="74" t="s">
        <v>112</v>
      </c>
      <c r="TJG118" s="70" t="str">
        <f>+VLOOKUP(TJH118,[4]FCSTSDV!$C$2:$T$20000,18,0)</f>
        <v>OLD) C-PAD</v>
      </c>
      <c r="TJH118" s="74" t="s">
        <v>112</v>
      </c>
      <c r="TJI118" s="70" t="str">
        <f>+VLOOKUP(TJJ118,[4]FCSTSDV!$C$2:$T$20000,18,0)</f>
        <v>OLD) C-PAD</v>
      </c>
      <c r="TJJ118" s="74" t="s">
        <v>112</v>
      </c>
      <c r="TJK118" s="70" t="str">
        <f>+VLOOKUP(TJL118,[4]FCSTSDV!$C$2:$T$20000,18,0)</f>
        <v>OLD) C-PAD</v>
      </c>
      <c r="TJL118" s="74" t="s">
        <v>112</v>
      </c>
      <c r="TJM118" s="70" t="str">
        <f>+VLOOKUP(TJN118,[4]FCSTSDV!$C$2:$T$20000,18,0)</f>
        <v>OLD) C-PAD</v>
      </c>
      <c r="TJN118" s="74" t="s">
        <v>112</v>
      </c>
      <c r="TJO118" s="70" t="str">
        <f>+VLOOKUP(TJP118,[4]FCSTSDV!$C$2:$T$20000,18,0)</f>
        <v>OLD) C-PAD</v>
      </c>
      <c r="TJP118" s="74" t="s">
        <v>112</v>
      </c>
      <c r="TJQ118" s="70" t="str">
        <f>+VLOOKUP(TJR118,[4]FCSTSDV!$C$2:$T$20000,18,0)</f>
        <v>OLD) C-PAD</v>
      </c>
      <c r="TJR118" s="74" t="s">
        <v>112</v>
      </c>
      <c r="TJS118" s="70" t="str">
        <f>+VLOOKUP(TJT118,[4]FCSTSDV!$C$2:$T$20000,18,0)</f>
        <v>OLD) C-PAD</v>
      </c>
      <c r="TJT118" s="74" t="s">
        <v>112</v>
      </c>
      <c r="TJU118" s="70" t="str">
        <f>+VLOOKUP(TJV118,[4]FCSTSDV!$C$2:$T$20000,18,0)</f>
        <v>OLD) C-PAD</v>
      </c>
      <c r="TJV118" s="74" t="s">
        <v>112</v>
      </c>
      <c r="TJW118" s="70" t="str">
        <f>+VLOOKUP(TJX118,[4]FCSTSDV!$C$2:$T$20000,18,0)</f>
        <v>OLD) C-PAD</v>
      </c>
      <c r="TJX118" s="74" t="s">
        <v>112</v>
      </c>
      <c r="TJY118" s="70" t="str">
        <f>+VLOOKUP(TJZ118,[4]FCSTSDV!$C$2:$T$20000,18,0)</f>
        <v>OLD) C-PAD</v>
      </c>
      <c r="TJZ118" s="74" t="s">
        <v>112</v>
      </c>
      <c r="TKA118" s="70" t="str">
        <f>+VLOOKUP(TKB118,[4]FCSTSDV!$C$2:$T$20000,18,0)</f>
        <v>OLD) C-PAD</v>
      </c>
      <c r="TKB118" s="74" t="s">
        <v>112</v>
      </c>
      <c r="TKC118" s="70" t="str">
        <f>+VLOOKUP(TKD118,[4]FCSTSDV!$C$2:$T$20000,18,0)</f>
        <v>OLD) C-PAD</v>
      </c>
      <c r="TKD118" s="74" t="s">
        <v>112</v>
      </c>
      <c r="TKE118" s="70" t="str">
        <f>+VLOOKUP(TKF118,[4]FCSTSDV!$C$2:$T$20000,18,0)</f>
        <v>OLD) C-PAD</v>
      </c>
      <c r="TKF118" s="74" t="s">
        <v>112</v>
      </c>
      <c r="TKG118" s="70" t="str">
        <f>+VLOOKUP(TKH118,[4]FCSTSDV!$C$2:$T$20000,18,0)</f>
        <v>OLD) C-PAD</v>
      </c>
      <c r="TKH118" s="74" t="s">
        <v>112</v>
      </c>
      <c r="TKI118" s="70" t="str">
        <f>+VLOOKUP(TKJ118,[4]FCSTSDV!$C$2:$T$20000,18,0)</f>
        <v>OLD) C-PAD</v>
      </c>
      <c r="TKJ118" s="74" t="s">
        <v>112</v>
      </c>
      <c r="TKK118" s="70" t="str">
        <f>+VLOOKUP(TKL118,[4]FCSTSDV!$C$2:$T$20000,18,0)</f>
        <v>OLD) C-PAD</v>
      </c>
      <c r="TKL118" s="74" t="s">
        <v>112</v>
      </c>
      <c r="TKM118" s="70" t="str">
        <f>+VLOOKUP(TKN118,[4]FCSTSDV!$C$2:$T$20000,18,0)</f>
        <v>OLD) C-PAD</v>
      </c>
      <c r="TKN118" s="74" t="s">
        <v>112</v>
      </c>
      <c r="TKO118" s="70" t="str">
        <f>+VLOOKUP(TKP118,[4]FCSTSDV!$C$2:$T$20000,18,0)</f>
        <v>OLD) C-PAD</v>
      </c>
      <c r="TKP118" s="74" t="s">
        <v>112</v>
      </c>
      <c r="TKQ118" s="70" t="str">
        <f>+VLOOKUP(TKR118,[4]FCSTSDV!$C$2:$T$20000,18,0)</f>
        <v>OLD) C-PAD</v>
      </c>
      <c r="TKR118" s="74" t="s">
        <v>112</v>
      </c>
      <c r="TKS118" s="70" t="str">
        <f>+VLOOKUP(TKT118,[4]FCSTSDV!$C$2:$T$20000,18,0)</f>
        <v>OLD) C-PAD</v>
      </c>
      <c r="TKT118" s="74" t="s">
        <v>112</v>
      </c>
      <c r="TKU118" s="70" t="str">
        <f>+VLOOKUP(TKV118,[4]FCSTSDV!$C$2:$T$20000,18,0)</f>
        <v>OLD) C-PAD</v>
      </c>
      <c r="TKV118" s="74" t="s">
        <v>112</v>
      </c>
      <c r="TKW118" s="70" t="str">
        <f>+VLOOKUP(TKX118,[4]FCSTSDV!$C$2:$T$20000,18,0)</f>
        <v>OLD) C-PAD</v>
      </c>
      <c r="TKX118" s="74" t="s">
        <v>112</v>
      </c>
      <c r="TKY118" s="70" t="str">
        <f>+VLOOKUP(TKZ118,[4]FCSTSDV!$C$2:$T$20000,18,0)</f>
        <v>OLD) C-PAD</v>
      </c>
      <c r="TKZ118" s="74" t="s">
        <v>112</v>
      </c>
      <c r="TLA118" s="70" t="str">
        <f>+VLOOKUP(TLB118,[4]FCSTSDV!$C$2:$T$20000,18,0)</f>
        <v>OLD) C-PAD</v>
      </c>
      <c r="TLB118" s="74" t="s">
        <v>112</v>
      </c>
      <c r="TLC118" s="70" t="str">
        <f>+VLOOKUP(TLD118,[4]FCSTSDV!$C$2:$T$20000,18,0)</f>
        <v>OLD) C-PAD</v>
      </c>
      <c r="TLD118" s="74" t="s">
        <v>112</v>
      </c>
      <c r="TLE118" s="70" t="str">
        <f>+VLOOKUP(TLF118,[4]FCSTSDV!$C$2:$T$20000,18,0)</f>
        <v>OLD) C-PAD</v>
      </c>
      <c r="TLF118" s="74" t="s">
        <v>112</v>
      </c>
      <c r="TLG118" s="70" t="str">
        <f>+VLOOKUP(TLH118,[4]FCSTSDV!$C$2:$T$20000,18,0)</f>
        <v>OLD) C-PAD</v>
      </c>
      <c r="TLH118" s="74" t="s">
        <v>112</v>
      </c>
      <c r="TLI118" s="70" t="str">
        <f>+VLOOKUP(TLJ118,[4]FCSTSDV!$C$2:$T$20000,18,0)</f>
        <v>OLD) C-PAD</v>
      </c>
      <c r="TLJ118" s="74" t="s">
        <v>112</v>
      </c>
      <c r="TLK118" s="70" t="str">
        <f>+VLOOKUP(TLL118,[4]FCSTSDV!$C$2:$T$20000,18,0)</f>
        <v>OLD) C-PAD</v>
      </c>
      <c r="TLL118" s="74" t="s">
        <v>112</v>
      </c>
      <c r="TLM118" s="70" t="str">
        <f>+VLOOKUP(TLN118,[4]FCSTSDV!$C$2:$T$20000,18,0)</f>
        <v>OLD) C-PAD</v>
      </c>
      <c r="TLN118" s="74" t="s">
        <v>112</v>
      </c>
      <c r="TLO118" s="70" t="str">
        <f>+VLOOKUP(TLP118,[4]FCSTSDV!$C$2:$T$20000,18,0)</f>
        <v>OLD) C-PAD</v>
      </c>
      <c r="TLP118" s="74" t="s">
        <v>112</v>
      </c>
      <c r="TLQ118" s="70" t="str">
        <f>+VLOOKUP(TLR118,[4]FCSTSDV!$C$2:$T$20000,18,0)</f>
        <v>OLD) C-PAD</v>
      </c>
      <c r="TLR118" s="74" t="s">
        <v>112</v>
      </c>
      <c r="TLS118" s="70" t="str">
        <f>+VLOOKUP(TLT118,[4]FCSTSDV!$C$2:$T$20000,18,0)</f>
        <v>OLD) C-PAD</v>
      </c>
      <c r="TLT118" s="74" t="s">
        <v>112</v>
      </c>
      <c r="TLU118" s="70" t="str">
        <f>+VLOOKUP(TLV118,[4]FCSTSDV!$C$2:$T$20000,18,0)</f>
        <v>OLD) C-PAD</v>
      </c>
      <c r="TLV118" s="74" t="s">
        <v>112</v>
      </c>
      <c r="TLW118" s="70" t="str">
        <f>+VLOOKUP(TLX118,[4]FCSTSDV!$C$2:$T$20000,18,0)</f>
        <v>OLD) C-PAD</v>
      </c>
      <c r="TLX118" s="74" t="s">
        <v>112</v>
      </c>
      <c r="TLY118" s="70" t="str">
        <f>+VLOOKUP(TLZ118,[4]FCSTSDV!$C$2:$T$20000,18,0)</f>
        <v>OLD) C-PAD</v>
      </c>
      <c r="TLZ118" s="74" t="s">
        <v>112</v>
      </c>
      <c r="TMA118" s="70" t="str">
        <f>+VLOOKUP(TMB118,[4]FCSTSDV!$C$2:$T$20000,18,0)</f>
        <v>OLD) C-PAD</v>
      </c>
      <c r="TMB118" s="74" t="s">
        <v>112</v>
      </c>
      <c r="TMC118" s="70" t="str">
        <f>+VLOOKUP(TMD118,[4]FCSTSDV!$C$2:$T$20000,18,0)</f>
        <v>OLD) C-PAD</v>
      </c>
      <c r="TMD118" s="74" t="s">
        <v>112</v>
      </c>
      <c r="TME118" s="70" t="str">
        <f>+VLOOKUP(TMF118,[4]FCSTSDV!$C$2:$T$20000,18,0)</f>
        <v>OLD) C-PAD</v>
      </c>
      <c r="TMF118" s="74" t="s">
        <v>112</v>
      </c>
      <c r="TMG118" s="70" t="str">
        <f>+VLOOKUP(TMH118,[4]FCSTSDV!$C$2:$T$20000,18,0)</f>
        <v>OLD) C-PAD</v>
      </c>
      <c r="TMH118" s="74" t="s">
        <v>112</v>
      </c>
      <c r="TMI118" s="70" t="str">
        <f>+VLOOKUP(TMJ118,[4]FCSTSDV!$C$2:$T$20000,18,0)</f>
        <v>OLD) C-PAD</v>
      </c>
      <c r="TMJ118" s="74" t="s">
        <v>112</v>
      </c>
      <c r="TMK118" s="70" t="str">
        <f>+VLOOKUP(TML118,[4]FCSTSDV!$C$2:$T$20000,18,0)</f>
        <v>OLD) C-PAD</v>
      </c>
      <c r="TML118" s="74" t="s">
        <v>112</v>
      </c>
      <c r="TMM118" s="70" t="str">
        <f>+VLOOKUP(TMN118,[4]FCSTSDV!$C$2:$T$20000,18,0)</f>
        <v>OLD) C-PAD</v>
      </c>
      <c r="TMN118" s="74" t="s">
        <v>112</v>
      </c>
      <c r="TMO118" s="70" t="str">
        <f>+VLOOKUP(TMP118,[4]FCSTSDV!$C$2:$T$20000,18,0)</f>
        <v>OLD) C-PAD</v>
      </c>
      <c r="TMP118" s="74" t="s">
        <v>112</v>
      </c>
      <c r="TMQ118" s="70" t="str">
        <f>+VLOOKUP(TMR118,[4]FCSTSDV!$C$2:$T$20000,18,0)</f>
        <v>OLD) C-PAD</v>
      </c>
      <c r="TMR118" s="74" t="s">
        <v>112</v>
      </c>
      <c r="TMS118" s="70" t="str">
        <f>+VLOOKUP(TMT118,[4]FCSTSDV!$C$2:$T$20000,18,0)</f>
        <v>OLD) C-PAD</v>
      </c>
      <c r="TMT118" s="74" t="s">
        <v>112</v>
      </c>
      <c r="TMU118" s="70" t="str">
        <f>+VLOOKUP(TMV118,[4]FCSTSDV!$C$2:$T$20000,18,0)</f>
        <v>OLD) C-PAD</v>
      </c>
      <c r="TMV118" s="74" t="s">
        <v>112</v>
      </c>
      <c r="TMW118" s="70" t="str">
        <f>+VLOOKUP(TMX118,[4]FCSTSDV!$C$2:$T$20000,18,0)</f>
        <v>OLD) C-PAD</v>
      </c>
      <c r="TMX118" s="74" t="s">
        <v>112</v>
      </c>
      <c r="TMY118" s="70" t="str">
        <f>+VLOOKUP(TMZ118,[4]FCSTSDV!$C$2:$T$20000,18,0)</f>
        <v>OLD) C-PAD</v>
      </c>
      <c r="TMZ118" s="74" t="s">
        <v>112</v>
      </c>
      <c r="TNA118" s="70" t="str">
        <f>+VLOOKUP(TNB118,[4]FCSTSDV!$C$2:$T$20000,18,0)</f>
        <v>OLD) C-PAD</v>
      </c>
      <c r="TNB118" s="74" t="s">
        <v>112</v>
      </c>
      <c r="TNC118" s="70" t="str">
        <f>+VLOOKUP(TND118,[4]FCSTSDV!$C$2:$T$20000,18,0)</f>
        <v>OLD) C-PAD</v>
      </c>
      <c r="TND118" s="74" t="s">
        <v>112</v>
      </c>
      <c r="TNE118" s="70" t="str">
        <f>+VLOOKUP(TNF118,[4]FCSTSDV!$C$2:$T$20000,18,0)</f>
        <v>OLD) C-PAD</v>
      </c>
      <c r="TNF118" s="74" t="s">
        <v>112</v>
      </c>
      <c r="TNG118" s="70" t="str">
        <f>+VLOOKUP(TNH118,[4]FCSTSDV!$C$2:$T$20000,18,0)</f>
        <v>OLD) C-PAD</v>
      </c>
      <c r="TNH118" s="74" t="s">
        <v>112</v>
      </c>
      <c r="TNI118" s="70" t="str">
        <f>+VLOOKUP(TNJ118,[4]FCSTSDV!$C$2:$T$20000,18,0)</f>
        <v>OLD) C-PAD</v>
      </c>
      <c r="TNJ118" s="74" t="s">
        <v>112</v>
      </c>
      <c r="TNK118" s="70" t="str">
        <f>+VLOOKUP(TNL118,[4]FCSTSDV!$C$2:$T$20000,18,0)</f>
        <v>OLD) C-PAD</v>
      </c>
      <c r="TNL118" s="74" t="s">
        <v>112</v>
      </c>
      <c r="TNM118" s="70" t="str">
        <f>+VLOOKUP(TNN118,[4]FCSTSDV!$C$2:$T$20000,18,0)</f>
        <v>OLD) C-PAD</v>
      </c>
      <c r="TNN118" s="74" t="s">
        <v>112</v>
      </c>
      <c r="TNO118" s="70" t="str">
        <f>+VLOOKUP(TNP118,[4]FCSTSDV!$C$2:$T$20000,18,0)</f>
        <v>OLD) C-PAD</v>
      </c>
      <c r="TNP118" s="74" t="s">
        <v>112</v>
      </c>
      <c r="TNQ118" s="70" t="str">
        <f>+VLOOKUP(TNR118,[4]FCSTSDV!$C$2:$T$20000,18,0)</f>
        <v>OLD) C-PAD</v>
      </c>
      <c r="TNR118" s="74" t="s">
        <v>112</v>
      </c>
      <c r="TNS118" s="70" t="str">
        <f>+VLOOKUP(TNT118,[4]FCSTSDV!$C$2:$T$20000,18,0)</f>
        <v>OLD) C-PAD</v>
      </c>
      <c r="TNT118" s="74" t="s">
        <v>112</v>
      </c>
      <c r="TNU118" s="70" t="str">
        <f>+VLOOKUP(TNV118,[4]FCSTSDV!$C$2:$T$20000,18,0)</f>
        <v>OLD) C-PAD</v>
      </c>
      <c r="TNV118" s="74" t="s">
        <v>112</v>
      </c>
      <c r="TNW118" s="70" t="str">
        <f>+VLOOKUP(TNX118,[4]FCSTSDV!$C$2:$T$20000,18,0)</f>
        <v>OLD) C-PAD</v>
      </c>
      <c r="TNX118" s="74" t="s">
        <v>112</v>
      </c>
      <c r="TNY118" s="70" t="str">
        <f>+VLOOKUP(TNZ118,[4]FCSTSDV!$C$2:$T$20000,18,0)</f>
        <v>OLD) C-PAD</v>
      </c>
      <c r="TNZ118" s="74" t="s">
        <v>112</v>
      </c>
      <c r="TOA118" s="70" t="str">
        <f>+VLOOKUP(TOB118,[4]FCSTSDV!$C$2:$T$20000,18,0)</f>
        <v>OLD) C-PAD</v>
      </c>
      <c r="TOB118" s="74" t="s">
        <v>112</v>
      </c>
      <c r="TOC118" s="70" t="str">
        <f>+VLOOKUP(TOD118,[4]FCSTSDV!$C$2:$T$20000,18,0)</f>
        <v>OLD) C-PAD</v>
      </c>
      <c r="TOD118" s="74" t="s">
        <v>112</v>
      </c>
      <c r="TOE118" s="70" t="str">
        <f>+VLOOKUP(TOF118,[4]FCSTSDV!$C$2:$T$20000,18,0)</f>
        <v>OLD) C-PAD</v>
      </c>
      <c r="TOF118" s="74" t="s">
        <v>112</v>
      </c>
      <c r="TOG118" s="70" t="str">
        <f>+VLOOKUP(TOH118,[4]FCSTSDV!$C$2:$T$20000,18,0)</f>
        <v>OLD) C-PAD</v>
      </c>
      <c r="TOH118" s="74" t="s">
        <v>112</v>
      </c>
      <c r="TOI118" s="70" t="str">
        <f>+VLOOKUP(TOJ118,[4]FCSTSDV!$C$2:$T$20000,18,0)</f>
        <v>OLD) C-PAD</v>
      </c>
      <c r="TOJ118" s="74" t="s">
        <v>112</v>
      </c>
      <c r="TOK118" s="70" t="str">
        <f>+VLOOKUP(TOL118,[4]FCSTSDV!$C$2:$T$20000,18,0)</f>
        <v>OLD) C-PAD</v>
      </c>
      <c r="TOL118" s="74" t="s">
        <v>112</v>
      </c>
      <c r="TOM118" s="70" t="str">
        <f>+VLOOKUP(TON118,[4]FCSTSDV!$C$2:$T$20000,18,0)</f>
        <v>OLD) C-PAD</v>
      </c>
      <c r="TON118" s="74" t="s">
        <v>112</v>
      </c>
      <c r="TOO118" s="70" t="str">
        <f>+VLOOKUP(TOP118,[4]FCSTSDV!$C$2:$T$20000,18,0)</f>
        <v>OLD) C-PAD</v>
      </c>
      <c r="TOP118" s="74" t="s">
        <v>112</v>
      </c>
      <c r="TOQ118" s="70" t="str">
        <f>+VLOOKUP(TOR118,[4]FCSTSDV!$C$2:$T$20000,18,0)</f>
        <v>OLD) C-PAD</v>
      </c>
      <c r="TOR118" s="74" t="s">
        <v>112</v>
      </c>
      <c r="TOS118" s="70" t="str">
        <f>+VLOOKUP(TOT118,[4]FCSTSDV!$C$2:$T$20000,18,0)</f>
        <v>OLD) C-PAD</v>
      </c>
      <c r="TOT118" s="74" t="s">
        <v>112</v>
      </c>
      <c r="TOU118" s="70" t="str">
        <f>+VLOOKUP(TOV118,[4]FCSTSDV!$C$2:$T$20000,18,0)</f>
        <v>OLD) C-PAD</v>
      </c>
      <c r="TOV118" s="74" t="s">
        <v>112</v>
      </c>
      <c r="TOW118" s="70" t="str">
        <f>+VLOOKUP(TOX118,[4]FCSTSDV!$C$2:$T$20000,18,0)</f>
        <v>OLD) C-PAD</v>
      </c>
      <c r="TOX118" s="74" t="s">
        <v>112</v>
      </c>
      <c r="TOY118" s="70" t="str">
        <f>+VLOOKUP(TOZ118,[4]FCSTSDV!$C$2:$T$20000,18,0)</f>
        <v>OLD) C-PAD</v>
      </c>
      <c r="TOZ118" s="74" t="s">
        <v>112</v>
      </c>
      <c r="TPA118" s="70" t="str">
        <f>+VLOOKUP(TPB118,[4]FCSTSDV!$C$2:$T$20000,18,0)</f>
        <v>OLD) C-PAD</v>
      </c>
      <c r="TPB118" s="74" t="s">
        <v>112</v>
      </c>
      <c r="TPC118" s="70" t="str">
        <f>+VLOOKUP(TPD118,[4]FCSTSDV!$C$2:$T$20000,18,0)</f>
        <v>OLD) C-PAD</v>
      </c>
      <c r="TPD118" s="74" t="s">
        <v>112</v>
      </c>
      <c r="TPE118" s="70" t="str">
        <f>+VLOOKUP(TPF118,[4]FCSTSDV!$C$2:$T$20000,18,0)</f>
        <v>OLD) C-PAD</v>
      </c>
      <c r="TPF118" s="74" t="s">
        <v>112</v>
      </c>
      <c r="TPG118" s="70" t="str">
        <f>+VLOOKUP(TPH118,[4]FCSTSDV!$C$2:$T$20000,18,0)</f>
        <v>OLD) C-PAD</v>
      </c>
      <c r="TPH118" s="74" t="s">
        <v>112</v>
      </c>
      <c r="TPI118" s="70" t="str">
        <f>+VLOOKUP(TPJ118,[4]FCSTSDV!$C$2:$T$20000,18,0)</f>
        <v>OLD) C-PAD</v>
      </c>
      <c r="TPJ118" s="74" t="s">
        <v>112</v>
      </c>
      <c r="TPK118" s="70" t="str">
        <f>+VLOOKUP(TPL118,[4]FCSTSDV!$C$2:$T$20000,18,0)</f>
        <v>OLD) C-PAD</v>
      </c>
      <c r="TPL118" s="74" t="s">
        <v>112</v>
      </c>
      <c r="TPM118" s="70" t="str">
        <f>+VLOOKUP(TPN118,[4]FCSTSDV!$C$2:$T$20000,18,0)</f>
        <v>OLD) C-PAD</v>
      </c>
      <c r="TPN118" s="74" t="s">
        <v>112</v>
      </c>
      <c r="TPO118" s="70" t="str">
        <f>+VLOOKUP(TPP118,[4]FCSTSDV!$C$2:$T$20000,18,0)</f>
        <v>OLD) C-PAD</v>
      </c>
      <c r="TPP118" s="74" t="s">
        <v>112</v>
      </c>
      <c r="TPQ118" s="70" t="str">
        <f>+VLOOKUP(TPR118,[4]FCSTSDV!$C$2:$T$20000,18,0)</f>
        <v>OLD) C-PAD</v>
      </c>
      <c r="TPR118" s="74" t="s">
        <v>112</v>
      </c>
      <c r="TPS118" s="70" t="str">
        <f>+VLOOKUP(TPT118,[4]FCSTSDV!$C$2:$T$20000,18,0)</f>
        <v>OLD) C-PAD</v>
      </c>
      <c r="TPT118" s="74" t="s">
        <v>112</v>
      </c>
      <c r="TPU118" s="70" t="str">
        <f>+VLOOKUP(TPV118,[4]FCSTSDV!$C$2:$T$20000,18,0)</f>
        <v>OLD) C-PAD</v>
      </c>
      <c r="TPV118" s="74" t="s">
        <v>112</v>
      </c>
      <c r="TPW118" s="70" t="str">
        <f>+VLOOKUP(TPX118,[4]FCSTSDV!$C$2:$T$20000,18,0)</f>
        <v>OLD) C-PAD</v>
      </c>
      <c r="TPX118" s="74" t="s">
        <v>112</v>
      </c>
      <c r="TPY118" s="70" t="str">
        <f>+VLOOKUP(TPZ118,[4]FCSTSDV!$C$2:$T$20000,18,0)</f>
        <v>OLD) C-PAD</v>
      </c>
      <c r="TPZ118" s="74" t="s">
        <v>112</v>
      </c>
      <c r="TQA118" s="70" t="str">
        <f>+VLOOKUP(TQB118,[4]FCSTSDV!$C$2:$T$20000,18,0)</f>
        <v>OLD) C-PAD</v>
      </c>
      <c r="TQB118" s="74" t="s">
        <v>112</v>
      </c>
      <c r="TQC118" s="70" t="str">
        <f>+VLOOKUP(TQD118,[4]FCSTSDV!$C$2:$T$20000,18,0)</f>
        <v>OLD) C-PAD</v>
      </c>
      <c r="TQD118" s="74" t="s">
        <v>112</v>
      </c>
      <c r="TQE118" s="70" t="str">
        <f>+VLOOKUP(TQF118,[4]FCSTSDV!$C$2:$T$20000,18,0)</f>
        <v>OLD) C-PAD</v>
      </c>
      <c r="TQF118" s="74" t="s">
        <v>112</v>
      </c>
      <c r="TQG118" s="70" t="str">
        <f>+VLOOKUP(TQH118,[4]FCSTSDV!$C$2:$T$20000,18,0)</f>
        <v>OLD) C-PAD</v>
      </c>
      <c r="TQH118" s="74" t="s">
        <v>112</v>
      </c>
      <c r="TQI118" s="70" t="str">
        <f>+VLOOKUP(TQJ118,[4]FCSTSDV!$C$2:$T$20000,18,0)</f>
        <v>OLD) C-PAD</v>
      </c>
      <c r="TQJ118" s="74" t="s">
        <v>112</v>
      </c>
      <c r="TQK118" s="70" t="str">
        <f>+VLOOKUP(TQL118,[4]FCSTSDV!$C$2:$T$20000,18,0)</f>
        <v>OLD) C-PAD</v>
      </c>
      <c r="TQL118" s="74" t="s">
        <v>112</v>
      </c>
      <c r="TQM118" s="70" t="str">
        <f>+VLOOKUP(TQN118,[4]FCSTSDV!$C$2:$T$20000,18,0)</f>
        <v>OLD) C-PAD</v>
      </c>
      <c r="TQN118" s="74" t="s">
        <v>112</v>
      </c>
      <c r="TQO118" s="70" t="str">
        <f>+VLOOKUP(TQP118,[4]FCSTSDV!$C$2:$T$20000,18,0)</f>
        <v>OLD) C-PAD</v>
      </c>
      <c r="TQP118" s="74" t="s">
        <v>112</v>
      </c>
      <c r="TQQ118" s="70" t="str">
        <f>+VLOOKUP(TQR118,[4]FCSTSDV!$C$2:$T$20000,18,0)</f>
        <v>OLD) C-PAD</v>
      </c>
      <c r="TQR118" s="74" t="s">
        <v>112</v>
      </c>
      <c r="TQS118" s="70" t="str">
        <f>+VLOOKUP(TQT118,[4]FCSTSDV!$C$2:$T$20000,18,0)</f>
        <v>OLD) C-PAD</v>
      </c>
      <c r="TQT118" s="74" t="s">
        <v>112</v>
      </c>
      <c r="TQU118" s="70" t="str">
        <f>+VLOOKUP(TQV118,[4]FCSTSDV!$C$2:$T$20000,18,0)</f>
        <v>OLD) C-PAD</v>
      </c>
      <c r="TQV118" s="74" t="s">
        <v>112</v>
      </c>
      <c r="TQW118" s="70" t="str">
        <f>+VLOOKUP(TQX118,[4]FCSTSDV!$C$2:$T$20000,18,0)</f>
        <v>OLD) C-PAD</v>
      </c>
      <c r="TQX118" s="74" t="s">
        <v>112</v>
      </c>
      <c r="TQY118" s="70" t="str">
        <f>+VLOOKUP(TQZ118,[4]FCSTSDV!$C$2:$T$20000,18,0)</f>
        <v>OLD) C-PAD</v>
      </c>
      <c r="TQZ118" s="74" t="s">
        <v>112</v>
      </c>
      <c r="TRA118" s="70" t="str">
        <f>+VLOOKUP(TRB118,[4]FCSTSDV!$C$2:$T$20000,18,0)</f>
        <v>OLD) C-PAD</v>
      </c>
      <c r="TRB118" s="74" t="s">
        <v>112</v>
      </c>
      <c r="TRC118" s="70" t="str">
        <f>+VLOOKUP(TRD118,[4]FCSTSDV!$C$2:$T$20000,18,0)</f>
        <v>OLD) C-PAD</v>
      </c>
      <c r="TRD118" s="74" t="s">
        <v>112</v>
      </c>
      <c r="TRE118" s="70" t="str">
        <f>+VLOOKUP(TRF118,[4]FCSTSDV!$C$2:$T$20000,18,0)</f>
        <v>OLD) C-PAD</v>
      </c>
      <c r="TRF118" s="74" t="s">
        <v>112</v>
      </c>
      <c r="TRG118" s="70" t="str">
        <f>+VLOOKUP(TRH118,[4]FCSTSDV!$C$2:$T$20000,18,0)</f>
        <v>OLD) C-PAD</v>
      </c>
      <c r="TRH118" s="74" t="s">
        <v>112</v>
      </c>
      <c r="TRI118" s="70" t="str">
        <f>+VLOOKUP(TRJ118,[4]FCSTSDV!$C$2:$T$20000,18,0)</f>
        <v>OLD) C-PAD</v>
      </c>
      <c r="TRJ118" s="74" t="s">
        <v>112</v>
      </c>
      <c r="TRK118" s="70" t="str">
        <f>+VLOOKUP(TRL118,[4]FCSTSDV!$C$2:$T$20000,18,0)</f>
        <v>OLD) C-PAD</v>
      </c>
      <c r="TRL118" s="74" t="s">
        <v>112</v>
      </c>
      <c r="TRM118" s="70" t="str">
        <f>+VLOOKUP(TRN118,[4]FCSTSDV!$C$2:$T$20000,18,0)</f>
        <v>OLD) C-PAD</v>
      </c>
      <c r="TRN118" s="74" t="s">
        <v>112</v>
      </c>
      <c r="TRO118" s="70" t="str">
        <f>+VLOOKUP(TRP118,[4]FCSTSDV!$C$2:$T$20000,18,0)</f>
        <v>OLD) C-PAD</v>
      </c>
      <c r="TRP118" s="74" t="s">
        <v>112</v>
      </c>
      <c r="TRQ118" s="70" t="str">
        <f>+VLOOKUP(TRR118,[4]FCSTSDV!$C$2:$T$20000,18,0)</f>
        <v>OLD) C-PAD</v>
      </c>
      <c r="TRR118" s="74" t="s">
        <v>112</v>
      </c>
      <c r="TRS118" s="70" t="str">
        <f>+VLOOKUP(TRT118,[4]FCSTSDV!$C$2:$T$20000,18,0)</f>
        <v>OLD) C-PAD</v>
      </c>
      <c r="TRT118" s="74" t="s">
        <v>112</v>
      </c>
      <c r="TRU118" s="70" t="str">
        <f>+VLOOKUP(TRV118,[4]FCSTSDV!$C$2:$T$20000,18,0)</f>
        <v>OLD) C-PAD</v>
      </c>
      <c r="TRV118" s="74" t="s">
        <v>112</v>
      </c>
      <c r="TRW118" s="70" t="str">
        <f>+VLOOKUP(TRX118,[4]FCSTSDV!$C$2:$T$20000,18,0)</f>
        <v>OLD) C-PAD</v>
      </c>
      <c r="TRX118" s="74" t="s">
        <v>112</v>
      </c>
      <c r="TRY118" s="70" t="str">
        <f>+VLOOKUP(TRZ118,[4]FCSTSDV!$C$2:$T$20000,18,0)</f>
        <v>OLD) C-PAD</v>
      </c>
      <c r="TRZ118" s="74" t="s">
        <v>112</v>
      </c>
      <c r="TSA118" s="70" t="str">
        <f>+VLOOKUP(TSB118,[4]FCSTSDV!$C$2:$T$20000,18,0)</f>
        <v>OLD) C-PAD</v>
      </c>
      <c r="TSB118" s="74" t="s">
        <v>112</v>
      </c>
      <c r="TSC118" s="70" t="str">
        <f>+VLOOKUP(TSD118,[4]FCSTSDV!$C$2:$T$20000,18,0)</f>
        <v>OLD) C-PAD</v>
      </c>
      <c r="TSD118" s="74" t="s">
        <v>112</v>
      </c>
      <c r="TSE118" s="70" t="str">
        <f>+VLOOKUP(TSF118,[4]FCSTSDV!$C$2:$T$20000,18,0)</f>
        <v>OLD) C-PAD</v>
      </c>
      <c r="TSF118" s="74" t="s">
        <v>112</v>
      </c>
      <c r="TSG118" s="70" t="str">
        <f>+VLOOKUP(TSH118,[4]FCSTSDV!$C$2:$T$20000,18,0)</f>
        <v>OLD) C-PAD</v>
      </c>
      <c r="TSH118" s="74" t="s">
        <v>112</v>
      </c>
      <c r="TSI118" s="70" t="str">
        <f>+VLOOKUP(TSJ118,[4]FCSTSDV!$C$2:$T$20000,18,0)</f>
        <v>OLD) C-PAD</v>
      </c>
      <c r="TSJ118" s="74" t="s">
        <v>112</v>
      </c>
      <c r="TSK118" s="70" t="str">
        <f>+VLOOKUP(TSL118,[4]FCSTSDV!$C$2:$T$20000,18,0)</f>
        <v>OLD) C-PAD</v>
      </c>
      <c r="TSL118" s="74" t="s">
        <v>112</v>
      </c>
      <c r="TSM118" s="70" t="str">
        <f>+VLOOKUP(TSN118,[4]FCSTSDV!$C$2:$T$20000,18,0)</f>
        <v>OLD) C-PAD</v>
      </c>
      <c r="TSN118" s="74" t="s">
        <v>112</v>
      </c>
      <c r="TSO118" s="70" t="str">
        <f>+VLOOKUP(TSP118,[4]FCSTSDV!$C$2:$T$20000,18,0)</f>
        <v>OLD) C-PAD</v>
      </c>
      <c r="TSP118" s="74" t="s">
        <v>112</v>
      </c>
      <c r="TSQ118" s="70" t="str">
        <f>+VLOOKUP(TSR118,[4]FCSTSDV!$C$2:$T$20000,18,0)</f>
        <v>OLD) C-PAD</v>
      </c>
      <c r="TSR118" s="74" t="s">
        <v>112</v>
      </c>
      <c r="TSS118" s="70" t="str">
        <f>+VLOOKUP(TST118,[4]FCSTSDV!$C$2:$T$20000,18,0)</f>
        <v>OLD) C-PAD</v>
      </c>
      <c r="TST118" s="74" t="s">
        <v>112</v>
      </c>
      <c r="TSU118" s="70" t="str">
        <f>+VLOOKUP(TSV118,[4]FCSTSDV!$C$2:$T$20000,18,0)</f>
        <v>OLD) C-PAD</v>
      </c>
      <c r="TSV118" s="74" t="s">
        <v>112</v>
      </c>
      <c r="TSW118" s="70" t="str">
        <f>+VLOOKUP(TSX118,[4]FCSTSDV!$C$2:$T$20000,18,0)</f>
        <v>OLD) C-PAD</v>
      </c>
      <c r="TSX118" s="74" t="s">
        <v>112</v>
      </c>
      <c r="TSY118" s="70" t="str">
        <f>+VLOOKUP(TSZ118,[4]FCSTSDV!$C$2:$T$20000,18,0)</f>
        <v>OLD) C-PAD</v>
      </c>
      <c r="TSZ118" s="74" t="s">
        <v>112</v>
      </c>
      <c r="TTA118" s="70" t="str">
        <f>+VLOOKUP(TTB118,[4]FCSTSDV!$C$2:$T$20000,18,0)</f>
        <v>OLD) C-PAD</v>
      </c>
      <c r="TTB118" s="74" t="s">
        <v>112</v>
      </c>
      <c r="TTC118" s="70" t="str">
        <f>+VLOOKUP(TTD118,[4]FCSTSDV!$C$2:$T$20000,18,0)</f>
        <v>OLD) C-PAD</v>
      </c>
      <c r="TTD118" s="74" t="s">
        <v>112</v>
      </c>
      <c r="TTE118" s="70" t="str">
        <f>+VLOOKUP(TTF118,[4]FCSTSDV!$C$2:$T$20000,18,0)</f>
        <v>OLD) C-PAD</v>
      </c>
      <c r="TTF118" s="74" t="s">
        <v>112</v>
      </c>
      <c r="TTG118" s="70" t="str">
        <f>+VLOOKUP(TTH118,[4]FCSTSDV!$C$2:$T$20000,18,0)</f>
        <v>OLD) C-PAD</v>
      </c>
      <c r="TTH118" s="74" t="s">
        <v>112</v>
      </c>
      <c r="TTI118" s="70" t="str">
        <f>+VLOOKUP(TTJ118,[4]FCSTSDV!$C$2:$T$20000,18,0)</f>
        <v>OLD) C-PAD</v>
      </c>
      <c r="TTJ118" s="74" t="s">
        <v>112</v>
      </c>
      <c r="TTK118" s="70" t="str">
        <f>+VLOOKUP(TTL118,[4]FCSTSDV!$C$2:$T$20000,18,0)</f>
        <v>OLD) C-PAD</v>
      </c>
      <c r="TTL118" s="74" t="s">
        <v>112</v>
      </c>
      <c r="TTM118" s="70" t="str">
        <f>+VLOOKUP(TTN118,[4]FCSTSDV!$C$2:$T$20000,18,0)</f>
        <v>OLD) C-PAD</v>
      </c>
      <c r="TTN118" s="74" t="s">
        <v>112</v>
      </c>
      <c r="TTO118" s="70" t="str">
        <f>+VLOOKUP(TTP118,[4]FCSTSDV!$C$2:$T$20000,18,0)</f>
        <v>OLD) C-PAD</v>
      </c>
      <c r="TTP118" s="74" t="s">
        <v>112</v>
      </c>
      <c r="TTQ118" s="70" t="str">
        <f>+VLOOKUP(TTR118,[4]FCSTSDV!$C$2:$T$20000,18,0)</f>
        <v>OLD) C-PAD</v>
      </c>
      <c r="TTR118" s="74" t="s">
        <v>112</v>
      </c>
      <c r="TTS118" s="70" t="str">
        <f>+VLOOKUP(TTT118,[4]FCSTSDV!$C$2:$T$20000,18,0)</f>
        <v>OLD) C-PAD</v>
      </c>
      <c r="TTT118" s="74" t="s">
        <v>112</v>
      </c>
      <c r="TTU118" s="70" t="str">
        <f>+VLOOKUP(TTV118,[4]FCSTSDV!$C$2:$T$20000,18,0)</f>
        <v>OLD) C-PAD</v>
      </c>
      <c r="TTV118" s="74" t="s">
        <v>112</v>
      </c>
      <c r="TTW118" s="70" t="str">
        <f>+VLOOKUP(TTX118,[4]FCSTSDV!$C$2:$T$20000,18,0)</f>
        <v>OLD) C-PAD</v>
      </c>
      <c r="TTX118" s="74" t="s">
        <v>112</v>
      </c>
      <c r="TTY118" s="70" t="str">
        <f>+VLOOKUP(TTZ118,[4]FCSTSDV!$C$2:$T$20000,18,0)</f>
        <v>OLD) C-PAD</v>
      </c>
      <c r="TTZ118" s="74" t="s">
        <v>112</v>
      </c>
      <c r="TUA118" s="70" t="str">
        <f>+VLOOKUP(TUB118,[4]FCSTSDV!$C$2:$T$20000,18,0)</f>
        <v>OLD) C-PAD</v>
      </c>
      <c r="TUB118" s="74" t="s">
        <v>112</v>
      </c>
      <c r="TUC118" s="70" t="str">
        <f>+VLOOKUP(TUD118,[4]FCSTSDV!$C$2:$T$20000,18,0)</f>
        <v>OLD) C-PAD</v>
      </c>
      <c r="TUD118" s="74" t="s">
        <v>112</v>
      </c>
      <c r="TUE118" s="70" t="str">
        <f>+VLOOKUP(TUF118,[4]FCSTSDV!$C$2:$T$20000,18,0)</f>
        <v>OLD) C-PAD</v>
      </c>
      <c r="TUF118" s="74" t="s">
        <v>112</v>
      </c>
      <c r="TUG118" s="70" t="str">
        <f>+VLOOKUP(TUH118,[4]FCSTSDV!$C$2:$T$20000,18,0)</f>
        <v>OLD) C-PAD</v>
      </c>
      <c r="TUH118" s="74" t="s">
        <v>112</v>
      </c>
      <c r="TUI118" s="70" t="str">
        <f>+VLOOKUP(TUJ118,[4]FCSTSDV!$C$2:$T$20000,18,0)</f>
        <v>OLD) C-PAD</v>
      </c>
      <c r="TUJ118" s="74" t="s">
        <v>112</v>
      </c>
      <c r="TUK118" s="70" t="str">
        <f>+VLOOKUP(TUL118,[4]FCSTSDV!$C$2:$T$20000,18,0)</f>
        <v>OLD) C-PAD</v>
      </c>
      <c r="TUL118" s="74" t="s">
        <v>112</v>
      </c>
      <c r="TUM118" s="70" t="str">
        <f>+VLOOKUP(TUN118,[4]FCSTSDV!$C$2:$T$20000,18,0)</f>
        <v>OLD) C-PAD</v>
      </c>
      <c r="TUN118" s="74" t="s">
        <v>112</v>
      </c>
      <c r="TUO118" s="70" t="str">
        <f>+VLOOKUP(TUP118,[4]FCSTSDV!$C$2:$T$20000,18,0)</f>
        <v>OLD) C-PAD</v>
      </c>
      <c r="TUP118" s="74" t="s">
        <v>112</v>
      </c>
      <c r="TUQ118" s="70" t="str">
        <f>+VLOOKUP(TUR118,[4]FCSTSDV!$C$2:$T$20000,18,0)</f>
        <v>OLD) C-PAD</v>
      </c>
      <c r="TUR118" s="74" t="s">
        <v>112</v>
      </c>
      <c r="TUS118" s="70" t="str">
        <f>+VLOOKUP(TUT118,[4]FCSTSDV!$C$2:$T$20000,18,0)</f>
        <v>OLD) C-PAD</v>
      </c>
      <c r="TUT118" s="74" t="s">
        <v>112</v>
      </c>
      <c r="TUU118" s="70" t="str">
        <f>+VLOOKUP(TUV118,[4]FCSTSDV!$C$2:$T$20000,18,0)</f>
        <v>OLD) C-PAD</v>
      </c>
      <c r="TUV118" s="74" t="s">
        <v>112</v>
      </c>
      <c r="TUW118" s="70" t="str">
        <f>+VLOOKUP(TUX118,[4]FCSTSDV!$C$2:$T$20000,18,0)</f>
        <v>OLD) C-PAD</v>
      </c>
      <c r="TUX118" s="74" t="s">
        <v>112</v>
      </c>
      <c r="TUY118" s="70" t="str">
        <f>+VLOOKUP(TUZ118,[4]FCSTSDV!$C$2:$T$20000,18,0)</f>
        <v>OLD) C-PAD</v>
      </c>
      <c r="TUZ118" s="74" t="s">
        <v>112</v>
      </c>
      <c r="TVA118" s="70" t="str">
        <f>+VLOOKUP(TVB118,[4]FCSTSDV!$C$2:$T$20000,18,0)</f>
        <v>OLD) C-PAD</v>
      </c>
      <c r="TVB118" s="74" t="s">
        <v>112</v>
      </c>
      <c r="TVC118" s="70" t="str">
        <f>+VLOOKUP(TVD118,[4]FCSTSDV!$C$2:$T$20000,18,0)</f>
        <v>OLD) C-PAD</v>
      </c>
      <c r="TVD118" s="74" t="s">
        <v>112</v>
      </c>
      <c r="TVE118" s="70" t="str">
        <f>+VLOOKUP(TVF118,[4]FCSTSDV!$C$2:$T$20000,18,0)</f>
        <v>OLD) C-PAD</v>
      </c>
      <c r="TVF118" s="74" t="s">
        <v>112</v>
      </c>
      <c r="TVG118" s="70" t="str">
        <f>+VLOOKUP(TVH118,[4]FCSTSDV!$C$2:$T$20000,18,0)</f>
        <v>OLD) C-PAD</v>
      </c>
      <c r="TVH118" s="74" t="s">
        <v>112</v>
      </c>
      <c r="TVI118" s="70" t="str">
        <f>+VLOOKUP(TVJ118,[4]FCSTSDV!$C$2:$T$20000,18,0)</f>
        <v>OLD) C-PAD</v>
      </c>
      <c r="TVJ118" s="74" t="s">
        <v>112</v>
      </c>
      <c r="TVK118" s="70" t="str">
        <f>+VLOOKUP(TVL118,[4]FCSTSDV!$C$2:$T$20000,18,0)</f>
        <v>OLD) C-PAD</v>
      </c>
      <c r="TVL118" s="74" t="s">
        <v>112</v>
      </c>
      <c r="TVM118" s="70" t="str">
        <f>+VLOOKUP(TVN118,[4]FCSTSDV!$C$2:$T$20000,18,0)</f>
        <v>OLD) C-PAD</v>
      </c>
      <c r="TVN118" s="74" t="s">
        <v>112</v>
      </c>
      <c r="TVO118" s="70" t="str">
        <f>+VLOOKUP(TVP118,[4]FCSTSDV!$C$2:$T$20000,18,0)</f>
        <v>OLD) C-PAD</v>
      </c>
      <c r="TVP118" s="74" t="s">
        <v>112</v>
      </c>
      <c r="TVQ118" s="70" t="str">
        <f>+VLOOKUP(TVR118,[4]FCSTSDV!$C$2:$T$20000,18,0)</f>
        <v>OLD) C-PAD</v>
      </c>
      <c r="TVR118" s="74" t="s">
        <v>112</v>
      </c>
      <c r="TVS118" s="70" t="str">
        <f>+VLOOKUP(TVT118,[4]FCSTSDV!$C$2:$T$20000,18,0)</f>
        <v>OLD) C-PAD</v>
      </c>
      <c r="TVT118" s="74" t="s">
        <v>112</v>
      </c>
      <c r="TVU118" s="70" t="str">
        <f>+VLOOKUP(TVV118,[4]FCSTSDV!$C$2:$T$20000,18,0)</f>
        <v>OLD) C-PAD</v>
      </c>
      <c r="TVV118" s="74" t="s">
        <v>112</v>
      </c>
      <c r="TVW118" s="70" t="str">
        <f>+VLOOKUP(TVX118,[4]FCSTSDV!$C$2:$T$20000,18,0)</f>
        <v>OLD) C-PAD</v>
      </c>
      <c r="TVX118" s="74" t="s">
        <v>112</v>
      </c>
      <c r="TVY118" s="70" t="str">
        <f>+VLOOKUP(TVZ118,[4]FCSTSDV!$C$2:$T$20000,18,0)</f>
        <v>OLD) C-PAD</v>
      </c>
      <c r="TVZ118" s="74" t="s">
        <v>112</v>
      </c>
      <c r="TWA118" s="70" t="str">
        <f>+VLOOKUP(TWB118,[4]FCSTSDV!$C$2:$T$20000,18,0)</f>
        <v>OLD) C-PAD</v>
      </c>
      <c r="TWB118" s="74" t="s">
        <v>112</v>
      </c>
      <c r="TWC118" s="70" t="str">
        <f>+VLOOKUP(TWD118,[4]FCSTSDV!$C$2:$T$20000,18,0)</f>
        <v>OLD) C-PAD</v>
      </c>
      <c r="TWD118" s="74" t="s">
        <v>112</v>
      </c>
      <c r="TWE118" s="70" t="str">
        <f>+VLOOKUP(TWF118,[4]FCSTSDV!$C$2:$T$20000,18,0)</f>
        <v>OLD) C-PAD</v>
      </c>
      <c r="TWF118" s="74" t="s">
        <v>112</v>
      </c>
      <c r="TWG118" s="70" t="str">
        <f>+VLOOKUP(TWH118,[4]FCSTSDV!$C$2:$T$20000,18,0)</f>
        <v>OLD) C-PAD</v>
      </c>
      <c r="TWH118" s="74" t="s">
        <v>112</v>
      </c>
      <c r="TWI118" s="70" t="str">
        <f>+VLOOKUP(TWJ118,[4]FCSTSDV!$C$2:$T$20000,18,0)</f>
        <v>OLD) C-PAD</v>
      </c>
      <c r="TWJ118" s="74" t="s">
        <v>112</v>
      </c>
      <c r="TWK118" s="70" t="str">
        <f>+VLOOKUP(TWL118,[4]FCSTSDV!$C$2:$T$20000,18,0)</f>
        <v>OLD) C-PAD</v>
      </c>
      <c r="TWL118" s="74" t="s">
        <v>112</v>
      </c>
      <c r="TWM118" s="70" t="str">
        <f>+VLOOKUP(TWN118,[4]FCSTSDV!$C$2:$T$20000,18,0)</f>
        <v>OLD) C-PAD</v>
      </c>
      <c r="TWN118" s="74" t="s">
        <v>112</v>
      </c>
      <c r="TWO118" s="70" t="str">
        <f>+VLOOKUP(TWP118,[4]FCSTSDV!$C$2:$T$20000,18,0)</f>
        <v>OLD) C-PAD</v>
      </c>
      <c r="TWP118" s="74" t="s">
        <v>112</v>
      </c>
      <c r="TWQ118" s="70" t="str">
        <f>+VLOOKUP(TWR118,[4]FCSTSDV!$C$2:$T$20000,18,0)</f>
        <v>OLD) C-PAD</v>
      </c>
      <c r="TWR118" s="74" t="s">
        <v>112</v>
      </c>
      <c r="TWS118" s="70" t="str">
        <f>+VLOOKUP(TWT118,[4]FCSTSDV!$C$2:$T$20000,18,0)</f>
        <v>OLD) C-PAD</v>
      </c>
      <c r="TWT118" s="74" t="s">
        <v>112</v>
      </c>
      <c r="TWU118" s="70" t="str">
        <f>+VLOOKUP(TWV118,[4]FCSTSDV!$C$2:$T$20000,18,0)</f>
        <v>OLD) C-PAD</v>
      </c>
      <c r="TWV118" s="74" t="s">
        <v>112</v>
      </c>
      <c r="TWW118" s="70" t="str">
        <f>+VLOOKUP(TWX118,[4]FCSTSDV!$C$2:$T$20000,18,0)</f>
        <v>OLD) C-PAD</v>
      </c>
      <c r="TWX118" s="74" t="s">
        <v>112</v>
      </c>
      <c r="TWY118" s="70" t="str">
        <f>+VLOOKUP(TWZ118,[4]FCSTSDV!$C$2:$T$20000,18,0)</f>
        <v>OLD) C-PAD</v>
      </c>
      <c r="TWZ118" s="74" t="s">
        <v>112</v>
      </c>
      <c r="TXA118" s="70" t="str">
        <f>+VLOOKUP(TXB118,[4]FCSTSDV!$C$2:$T$20000,18,0)</f>
        <v>OLD) C-PAD</v>
      </c>
      <c r="TXB118" s="74" t="s">
        <v>112</v>
      </c>
      <c r="TXC118" s="70" t="str">
        <f>+VLOOKUP(TXD118,[4]FCSTSDV!$C$2:$T$20000,18,0)</f>
        <v>OLD) C-PAD</v>
      </c>
      <c r="TXD118" s="74" t="s">
        <v>112</v>
      </c>
      <c r="TXE118" s="70" t="str">
        <f>+VLOOKUP(TXF118,[4]FCSTSDV!$C$2:$T$20000,18,0)</f>
        <v>OLD) C-PAD</v>
      </c>
      <c r="TXF118" s="74" t="s">
        <v>112</v>
      </c>
      <c r="TXG118" s="70" t="str">
        <f>+VLOOKUP(TXH118,[4]FCSTSDV!$C$2:$T$20000,18,0)</f>
        <v>OLD) C-PAD</v>
      </c>
      <c r="TXH118" s="74" t="s">
        <v>112</v>
      </c>
      <c r="TXI118" s="70" t="str">
        <f>+VLOOKUP(TXJ118,[4]FCSTSDV!$C$2:$T$20000,18,0)</f>
        <v>OLD) C-PAD</v>
      </c>
      <c r="TXJ118" s="74" t="s">
        <v>112</v>
      </c>
      <c r="TXK118" s="70" t="str">
        <f>+VLOOKUP(TXL118,[4]FCSTSDV!$C$2:$T$20000,18,0)</f>
        <v>OLD) C-PAD</v>
      </c>
      <c r="TXL118" s="74" t="s">
        <v>112</v>
      </c>
      <c r="TXM118" s="70" t="str">
        <f>+VLOOKUP(TXN118,[4]FCSTSDV!$C$2:$T$20000,18,0)</f>
        <v>OLD) C-PAD</v>
      </c>
      <c r="TXN118" s="74" t="s">
        <v>112</v>
      </c>
      <c r="TXO118" s="70" t="str">
        <f>+VLOOKUP(TXP118,[4]FCSTSDV!$C$2:$T$20000,18,0)</f>
        <v>OLD) C-PAD</v>
      </c>
      <c r="TXP118" s="74" t="s">
        <v>112</v>
      </c>
      <c r="TXQ118" s="70" t="str">
        <f>+VLOOKUP(TXR118,[4]FCSTSDV!$C$2:$T$20000,18,0)</f>
        <v>OLD) C-PAD</v>
      </c>
      <c r="TXR118" s="74" t="s">
        <v>112</v>
      </c>
      <c r="TXS118" s="70" t="str">
        <f>+VLOOKUP(TXT118,[4]FCSTSDV!$C$2:$T$20000,18,0)</f>
        <v>OLD) C-PAD</v>
      </c>
      <c r="TXT118" s="74" t="s">
        <v>112</v>
      </c>
      <c r="TXU118" s="70" t="str">
        <f>+VLOOKUP(TXV118,[4]FCSTSDV!$C$2:$T$20000,18,0)</f>
        <v>OLD) C-PAD</v>
      </c>
      <c r="TXV118" s="74" t="s">
        <v>112</v>
      </c>
      <c r="TXW118" s="70" t="str">
        <f>+VLOOKUP(TXX118,[4]FCSTSDV!$C$2:$T$20000,18,0)</f>
        <v>OLD) C-PAD</v>
      </c>
      <c r="TXX118" s="74" t="s">
        <v>112</v>
      </c>
      <c r="TXY118" s="70" t="str">
        <f>+VLOOKUP(TXZ118,[4]FCSTSDV!$C$2:$T$20000,18,0)</f>
        <v>OLD) C-PAD</v>
      </c>
      <c r="TXZ118" s="74" t="s">
        <v>112</v>
      </c>
      <c r="TYA118" s="70" t="str">
        <f>+VLOOKUP(TYB118,[4]FCSTSDV!$C$2:$T$20000,18,0)</f>
        <v>OLD) C-PAD</v>
      </c>
      <c r="TYB118" s="74" t="s">
        <v>112</v>
      </c>
      <c r="TYC118" s="70" t="str">
        <f>+VLOOKUP(TYD118,[4]FCSTSDV!$C$2:$T$20000,18,0)</f>
        <v>OLD) C-PAD</v>
      </c>
      <c r="TYD118" s="74" t="s">
        <v>112</v>
      </c>
      <c r="TYE118" s="70" t="str">
        <f>+VLOOKUP(TYF118,[4]FCSTSDV!$C$2:$T$20000,18,0)</f>
        <v>OLD) C-PAD</v>
      </c>
      <c r="TYF118" s="74" t="s">
        <v>112</v>
      </c>
      <c r="TYG118" s="70" t="str">
        <f>+VLOOKUP(TYH118,[4]FCSTSDV!$C$2:$T$20000,18,0)</f>
        <v>OLD) C-PAD</v>
      </c>
      <c r="TYH118" s="74" t="s">
        <v>112</v>
      </c>
      <c r="TYI118" s="70" t="str">
        <f>+VLOOKUP(TYJ118,[4]FCSTSDV!$C$2:$T$20000,18,0)</f>
        <v>OLD) C-PAD</v>
      </c>
      <c r="TYJ118" s="74" t="s">
        <v>112</v>
      </c>
      <c r="TYK118" s="70" t="str">
        <f>+VLOOKUP(TYL118,[4]FCSTSDV!$C$2:$T$20000,18,0)</f>
        <v>OLD) C-PAD</v>
      </c>
      <c r="TYL118" s="74" t="s">
        <v>112</v>
      </c>
      <c r="TYM118" s="70" t="str">
        <f>+VLOOKUP(TYN118,[4]FCSTSDV!$C$2:$T$20000,18,0)</f>
        <v>OLD) C-PAD</v>
      </c>
      <c r="TYN118" s="74" t="s">
        <v>112</v>
      </c>
      <c r="TYO118" s="70" t="str">
        <f>+VLOOKUP(TYP118,[4]FCSTSDV!$C$2:$T$20000,18,0)</f>
        <v>OLD) C-PAD</v>
      </c>
      <c r="TYP118" s="74" t="s">
        <v>112</v>
      </c>
      <c r="TYQ118" s="70" t="str">
        <f>+VLOOKUP(TYR118,[4]FCSTSDV!$C$2:$T$20000,18,0)</f>
        <v>OLD) C-PAD</v>
      </c>
      <c r="TYR118" s="74" t="s">
        <v>112</v>
      </c>
      <c r="TYS118" s="70" t="str">
        <f>+VLOOKUP(TYT118,[4]FCSTSDV!$C$2:$T$20000,18,0)</f>
        <v>OLD) C-PAD</v>
      </c>
      <c r="TYT118" s="74" t="s">
        <v>112</v>
      </c>
      <c r="TYU118" s="70" t="str">
        <f>+VLOOKUP(TYV118,[4]FCSTSDV!$C$2:$T$20000,18,0)</f>
        <v>OLD) C-PAD</v>
      </c>
      <c r="TYV118" s="74" t="s">
        <v>112</v>
      </c>
      <c r="TYW118" s="70" t="str">
        <f>+VLOOKUP(TYX118,[4]FCSTSDV!$C$2:$T$20000,18,0)</f>
        <v>OLD) C-PAD</v>
      </c>
      <c r="TYX118" s="74" t="s">
        <v>112</v>
      </c>
      <c r="TYY118" s="70" t="str">
        <f>+VLOOKUP(TYZ118,[4]FCSTSDV!$C$2:$T$20000,18,0)</f>
        <v>OLD) C-PAD</v>
      </c>
      <c r="TYZ118" s="74" t="s">
        <v>112</v>
      </c>
      <c r="TZA118" s="70" t="str">
        <f>+VLOOKUP(TZB118,[4]FCSTSDV!$C$2:$T$20000,18,0)</f>
        <v>OLD) C-PAD</v>
      </c>
      <c r="TZB118" s="74" t="s">
        <v>112</v>
      </c>
      <c r="TZC118" s="70" t="str">
        <f>+VLOOKUP(TZD118,[4]FCSTSDV!$C$2:$T$20000,18,0)</f>
        <v>OLD) C-PAD</v>
      </c>
      <c r="TZD118" s="74" t="s">
        <v>112</v>
      </c>
      <c r="TZE118" s="70" t="str">
        <f>+VLOOKUP(TZF118,[4]FCSTSDV!$C$2:$T$20000,18,0)</f>
        <v>OLD) C-PAD</v>
      </c>
      <c r="TZF118" s="74" t="s">
        <v>112</v>
      </c>
      <c r="TZG118" s="70" t="str">
        <f>+VLOOKUP(TZH118,[4]FCSTSDV!$C$2:$T$20000,18,0)</f>
        <v>OLD) C-PAD</v>
      </c>
      <c r="TZH118" s="74" t="s">
        <v>112</v>
      </c>
      <c r="TZI118" s="70" t="str">
        <f>+VLOOKUP(TZJ118,[4]FCSTSDV!$C$2:$T$20000,18,0)</f>
        <v>OLD) C-PAD</v>
      </c>
      <c r="TZJ118" s="74" t="s">
        <v>112</v>
      </c>
      <c r="TZK118" s="70" t="str">
        <f>+VLOOKUP(TZL118,[4]FCSTSDV!$C$2:$T$20000,18,0)</f>
        <v>OLD) C-PAD</v>
      </c>
      <c r="TZL118" s="74" t="s">
        <v>112</v>
      </c>
      <c r="TZM118" s="70" t="str">
        <f>+VLOOKUP(TZN118,[4]FCSTSDV!$C$2:$T$20000,18,0)</f>
        <v>OLD) C-PAD</v>
      </c>
      <c r="TZN118" s="74" t="s">
        <v>112</v>
      </c>
      <c r="TZO118" s="70" t="str">
        <f>+VLOOKUP(TZP118,[4]FCSTSDV!$C$2:$T$20000,18,0)</f>
        <v>OLD) C-PAD</v>
      </c>
      <c r="TZP118" s="74" t="s">
        <v>112</v>
      </c>
      <c r="TZQ118" s="70" t="str">
        <f>+VLOOKUP(TZR118,[4]FCSTSDV!$C$2:$T$20000,18,0)</f>
        <v>OLD) C-PAD</v>
      </c>
      <c r="TZR118" s="74" t="s">
        <v>112</v>
      </c>
      <c r="TZS118" s="70" t="str">
        <f>+VLOOKUP(TZT118,[4]FCSTSDV!$C$2:$T$20000,18,0)</f>
        <v>OLD) C-PAD</v>
      </c>
      <c r="TZT118" s="74" t="s">
        <v>112</v>
      </c>
      <c r="TZU118" s="70" t="str">
        <f>+VLOOKUP(TZV118,[4]FCSTSDV!$C$2:$T$20000,18,0)</f>
        <v>OLD) C-PAD</v>
      </c>
      <c r="TZV118" s="74" t="s">
        <v>112</v>
      </c>
      <c r="TZW118" s="70" t="str">
        <f>+VLOOKUP(TZX118,[4]FCSTSDV!$C$2:$T$20000,18,0)</f>
        <v>OLD) C-PAD</v>
      </c>
      <c r="TZX118" s="74" t="s">
        <v>112</v>
      </c>
      <c r="TZY118" s="70" t="str">
        <f>+VLOOKUP(TZZ118,[4]FCSTSDV!$C$2:$T$20000,18,0)</f>
        <v>OLD) C-PAD</v>
      </c>
      <c r="TZZ118" s="74" t="s">
        <v>112</v>
      </c>
      <c r="UAA118" s="70" t="str">
        <f>+VLOOKUP(UAB118,[4]FCSTSDV!$C$2:$T$20000,18,0)</f>
        <v>OLD) C-PAD</v>
      </c>
      <c r="UAB118" s="74" t="s">
        <v>112</v>
      </c>
      <c r="UAC118" s="70" t="str">
        <f>+VLOOKUP(UAD118,[4]FCSTSDV!$C$2:$T$20000,18,0)</f>
        <v>OLD) C-PAD</v>
      </c>
      <c r="UAD118" s="74" t="s">
        <v>112</v>
      </c>
      <c r="UAE118" s="70" t="str">
        <f>+VLOOKUP(UAF118,[4]FCSTSDV!$C$2:$T$20000,18,0)</f>
        <v>OLD) C-PAD</v>
      </c>
      <c r="UAF118" s="74" t="s">
        <v>112</v>
      </c>
      <c r="UAG118" s="70" t="str">
        <f>+VLOOKUP(UAH118,[4]FCSTSDV!$C$2:$T$20000,18,0)</f>
        <v>OLD) C-PAD</v>
      </c>
      <c r="UAH118" s="74" t="s">
        <v>112</v>
      </c>
      <c r="UAI118" s="70" t="str">
        <f>+VLOOKUP(UAJ118,[4]FCSTSDV!$C$2:$T$20000,18,0)</f>
        <v>OLD) C-PAD</v>
      </c>
      <c r="UAJ118" s="74" t="s">
        <v>112</v>
      </c>
      <c r="UAK118" s="70" t="str">
        <f>+VLOOKUP(UAL118,[4]FCSTSDV!$C$2:$T$20000,18,0)</f>
        <v>OLD) C-PAD</v>
      </c>
      <c r="UAL118" s="74" t="s">
        <v>112</v>
      </c>
      <c r="UAM118" s="70" t="str">
        <f>+VLOOKUP(UAN118,[4]FCSTSDV!$C$2:$T$20000,18,0)</f>
        <v>OLD) C-PAD</v>
      </c>
      <c r="UAN118" s="74" t="s">
        <v>112</v>
      </c>
      <c r="UAO118" s="70" t="str">
        <f>+VLOOKUP(UAP118,[4]FCSTSDV!$C$2:$T$20000,18,0)</f>
        <v>OLD) C-PAD</v>
      </c>
      <c r="UAP118" s="74" t="s">
        <v>112</v>
      </c>
      <c r="UAQ118" s="70" t="str">
        <f>+VLOOKUP(UAR118,[4]FCSTSDV!$C$2:$T$20000,18,0)</f>
        <v>OLD) C-PAD</v>
      </c>
      <c r="UAR118" s="74" t="s">
        <v>112</v>
      </c>
      <c r="UAS118" s="70" t="str">
        <f>+VLOOKUP(UAT118,[4]FCSTSDV!$C$2:$T$20000,18,0)</f>
        <v>OLD) C-PAD</v>
      </c>
      <c r="UAT118" s="74" t="s">
        <v>112</v>
      </c>
      <c r="UAU118" s="70" t="str">
        <f>+VLOOKUP(UAV118,[4]FCSTSDV!$C$2:$T$20000,18,0)</f>
        <v>OLD) C-PAD</v>
      </c>
      <c r="UAV118" s="74" t="s">
        <v>112</v>
      </c>
      <c r="UAW118" s="70" t="str">
        <f>+VLOOKUP(UAX118,[4]FCSTSDV!$C$2:$T$20000,18,0)</f>
        <v>OLD) C-PAD</v>
      </c>
      <c r="UAX118" s="74" t="s">
        <v>112</v>
      </c>
      <c r="UAY118" s="70" t="str">
        <f>+VLOOKUP(UAZ118,[4]FCSTSDV!$C$2:$T$20000,18,0)</f>
        <v>OLD) C-PAD</v>
      </c>
      <c r="UAZ118" s="74" t="s">
        <v>112</v>
      </c>
      <c r="UBA118" s="70" t="str">
        <f>+VLOOKUP(UBB118,[4]FCSTSDV!$C$2:$T$20000,18,0)</f>
        <v>OLD) C-PAD</v>
      </c>
      <c r="UBB118" s="74" t="s">
        <v>112</v>
      </c>
      <c r="UBC118" s="70" t="str">
        <f>+VLOOKUP(UBD118,[4]FCSTSDV!$C$2:$T$20000,18,0)</f>
        <v>OLD) C-PAD</v>
      </c>
      <c r="UBD118" s="74" t="s">
        <v>112</v>
      </c>
      <c r="UBE118" s="70" t="str">
        <f>+VLOOKUP(UBF118,[4]FCSTSDV!$C$2:$T$20000,18,0)</f>
        <v>OLD) C-PAD</v>
      </c>
      <c r="UBF118" s="74" t="s">
        <v>112</v>
      </c>
      <c r="UBG118" s="70" t="str">
        <f>+VLOOKUP(UBH118,[4]FCSTSDV!$C$2:$T$20000,18,0)</f>
        <v>OLD) C-PAD</v>
      </c>
      <c r="UBH118" s="74" t="s">
        <v>112</v>
      </c>
      <c r="UBI118" s="70" t="str">
        <f>+VLOOKUP(UBJ118,[4]FCSTSDV!$C$2:$T$20000,18,0)</f>
        <v>OLD) C-PAD</v>
      </c>
      <c r="UBJ118" s="74" t="s">
        <v>112</v>
      </c>
      <c r="UBK118" s="70" t="str">
        <f>+VLOOKUP(UBL118,[4]FCSTSDV!$C$2:$T$20000,18,0)</f>
        <v>OLD) C-PAD</v>
      </c>
      <c r="UBL118" s="74" t="s">
        <v>112</v>
      </c>
      <c r="UBM118" s="70" t="str">
        <f>+VLOOKUP(UBN118,[4]FCSTSDV!$C$2:$T$20000,18,0)</f>
        <v>OLD) C-PAD</v>
      </c>
      <c r="UBN118" s="74" t="s">
        <v>112</v>
      </c>
      <c r="UBO118" s="70" t="str">
        <f>+VLOOKUP(UBP118,[4]FCSTSDV!$C$2:$T$20000,18,0)</f>
        <v>OLD) C-PAD</v>
      </c>
      <c r="UBP118" s="74" t="s">
        <v>112</v>
      </c>
      <c r="UBQ118" s="70" t="str">
        <f>+VLOOKUP(UBR118,[4]FCSTSDV!$C$2:$T$20000,18,0)</f>
        <v>OLD) C-PAD</v>
      </c>
      <c r="UBR118" s="74" t="s">
        <v>112</v>
      </c>
      <c r="UBS118" s="70" t="str">
        <f>+VLOOKUP(UBT118,[4]FCSTSDV!$C$2:$T$20000,18,0)</f>
        <v>OLD) C-PAD</v>
      </c>
      <c r="UBT118" s="74" t="s">
        <v>112</v>
      </c>
      <c r="UBU118" s="70" t="str">
        <f>+VLOOKUP(UBV118,[4]FCSTSDV!$C$2:$T$20000,18,0)</f>
        <v>OLD) C-PAD</v>
      </c>
      <c r="UBV118" s="74" t="s">
        <v>112</v>
      </c>
      <c r="UBW118" s="70" t="str">
        <f>+VLOOKUP(UBX118,[4]FCSTSDV!$C$2:$T$20000,18,0)</f>
        <v>OLD) C-PAD</v>
      </c>
      <c r="UBX118" s="74" t="s">
        <v>112</v>
      </c>
      <c r="UBY118" s="70" t="str">
        <f>+VLOOKUP(UBZ118,[4]FCSTSDV!$C$2:$T$20000,18,0)</f>
        <v>OLD) C-PAD</v>
      </c>
      <c r="UBZ118" s="74" t="s">
        <v>112</v>
      </c>
      <c r="UCA118" s="70" t="str">
        <f>+VLOOKUP(UCB118,[4]FCSTSDV!$C$2:$T$20000,18,0)</f>
        <v>OLD) C-PAD</v>
      </c>
      <c r="UCB118" s="74" t="s">
        <v>112</v>
      </c>
      <c r="UCC118" s="70" t="str">
        <f>+VLOOKUP(UCD118,[4]FCSTSDV!$C$2:$T$20000,18,0)</f>
        <v>OLD) C-PAD</v>
      </c>
      <c r="UCD118" s="74" t="s">
        <v>112</v>
      </c>
      <c r="UCE118" s="70" t="str">
        <f>+VLOOKUP(UCF118,[4]FCSTSDV!$C$2:$T$20000,18,0)</f>
        <v>OLD) C-PAD</v>
      </c>
      <c r="UCF118" s="74" t="s">
        <v>112</v>
      </c>
      <c r="UCG118" s="70" t="str">
        <f>+VLOOKUP(UCH118,[4]FCSTSDV!$C$2:$T$20000,18,0)</f>
        <v>OLD) C-PAD</v>
      </c>
      <c r="UCH118" s="74" t="s">
        <v>112</v>
      </c>
      <c r="UCI118" s="70" t="str">
        <f>+VLOOKUP(UCJ118,[4]FCSTSDV!$C$2:$T$20000,18,0)</f>
        <v>OLD) C-PAD</v>
      </c>
      <c r="UCJ118" s="74" t="s">
        <v>112</v>
      </c>
      <c r="UCK118" s="70" t="str">
        <f>+VLOOKUP(UCL118,[4]FCSTSDV!$C$2:$T$20000,18,0)</f>
        <v>OLD) C-PAD</v>
      </c>
      <c r="UCL118" s="74" t="s">
        <v>112</v>
      </c>
      <c r="UCM118" s="70" t="str">
        <f>+VLOOKUP(UCN118,[4]FCSTSDV!$C$2:$T$20000,18,0)</f>
        <v>OLD) C-PAD</v>
      </c>
      <c r="UCN118" s="74" t="s">
        <v>112</v>
      </c>
      <c r="UCO118" s="70" t="str">
        <f>+VLOOKUP(UCP118,[4]FCSTSDV!$C$2:$T$20000,18,0)</f>
        <v>OLD) C-PAD</v>
      </c>
      <c r="UCP118" s="74" t="s">
        <v>112</v>
      </c>
      <c r="UCQ118" s="70" t="str">
        <f>+VLOOKUP(UCR118,[4]FCSTSDV!$C$2:$T$20000,18,0)</f>
        <v>OLD) C-PAD</v>
      </c>
      <c r="UCR118" s="74" t="s">
        <v>112</v>
      </c>
      <c r="UCS118" s="70" t="str">
        <f>+VLOOKUP(UCT118,[4]FCSTSDV!$C$2:$T$20000,18,0)</f>
        <v>OLD) C-PAD</v>
      </c>
      <c r="UCT118" s="74" t="s">
        <v>112</v>
      </c>
      <c r="UCU118" s="70" t="str">
        <f>+VLOOKUP(UCV118,[4]FCSTSDV!$C$2:$T$20000,18,0)</f>
        <v>OLD) C-PAD</v>
      </c>
      <c r="UCV118" s="74" t="s">
        <v>112</v>
      </c>
      <c r="UCW118" s="70" t="str">
        <f>+VLOOKUP(UCX118,[4]FCSTSDV!$C$2:$T$20000,18,0)</f>
        <v>OLD) C-PAD</v>
      </c>
      <c r="UCX118" s="74" t="s">
        <v>112</v>
      </c>
      <c r="UCY118" s="70" t="str">
        <f>+VLOOKUP(UCZ118,[4]FCSTSDV!$C$2:$T$20000,18,0)</f>
        <v>OLD) C-PAD</v>
      </c>
      <c r="UCZ118" s="74" t="s">
        <v>112</v>
      </c>
      <c r="UDA118" s="70" t="str">
        <f>+VLOOKUP(UDB118,[4]FCSTSDV!$C$2:$T$20000,18,0)</f>
        <v>OLD) C-PAD</v>
      </c>
      <c r="UDB118" s="74" t="s">
        <v>112</v>
      </c>
      <c r="UDC118" s="70" t="str">
        <f>+VLOOKUP(UDD118,[4]FCSTSDV!$C$2:$T$20000,18,0)</f>
        <v>OLD) C-PAD</v>
      </c>
      <c r="UDD118" s="74" t="s">
        <v>112</v>
      </c>
      <c r="UDE118" s="70" t="str">
        <f>+VLOOKUP(UDF118,[4]FCSTSDV!$C$2:$T$20000,18,0)</f>
        <v>OLD) C-PAD</v>
      </c>
      <c r="UDF118" s="74" t="s">
        <v>112</v>
      </c>
      <c r="UDG118" s="70" t="str">
        <f>+VLOOKUP(UDH118,[4]FCSTSDV!$C$2:$T$20000,18,0)</f>
        <v>OLD) C-PAD</v>
      </c>
      <c r="UDH118" s="74" t="s">
        <v>112</v>
      </c>
      <c r="UDI118" s="70" t="str">
        <f>+VLOOKUP(UDJ118,[4]FCSTSDV!$C$2:$T$20000,18,0)</f>
        <v>OLD) C-PAD</v>
      </c>
      <c r="UDJ118" s="74" t="s">
        <v>112</v>
      </c>
      <c r="UDK118" s="70" t="str">
        <f>+VLOOKUP(UDL118,[4]FCSTSDV!$C$2:$T$20000,18,0)</f>
        <v>OLD) C-PAD</v>
      </c>
      <c r="UDL118" s="74" t="s">
        <v>112</v>
      </c>
      <c r="UDM118" s="70" t="str">
        <f>+VLOOKUP(UDN118,[4]FCSTSDV!$C$2:$T$20000,18,0)</f>
        <v>OLD) C-PAD</v>
      </c>
      <c r="UDN118" s="74" t="s">
        <v>112</v>
      </c>
      <c r="UDO118" s="70" t="str">
        <f>+VLOOKUP(UDP118,[4]FCSTSDV!$C$2:$T$20000,18,0)</f>
        <v>OLD) C-PAD</v>
      </c>
      <c r="UDP118" s="74" t="s">
        <v>112</v>
      </c>
      <c r="UDQ118" s="70" t="str">
        <f>+VLOOKUP(UDR118,[4]FCSTSDV!$C$2:$T$20000,18,0)</f>
        <v>OLD) C-PAD</v>
      </c>
      <c r="UDR118" s="74" t="s">
        <v>112</v>
      </c>
      <c r="UDS118" s="70" t="str">
        <f>+VLOOKUP(UDT118,[4]FCSTSDV!$C$2:$T$20000,18,0)</f>
        <v>OLD) C-PAD</v>
      </c>
      <c r="UDT118" s="74" t="s">
        <v>112</v>
      </c>
      <c r="UDU118" s="70" t="str">
        <f>+VLOOKUP(UDV118,[4]FCSTSDV!$C$2:$T$20000,18,0)</f>
        <v>OLD) C-PAD</v>
      </c>
      <c r="UDV118" s="74" t="s">
        <v>112</v>
      </c>
      <c r="UDW118" s="70" t="str">
        <f>+VLOOKUP(UDX118,[4]FCSTSDV!$C$2:$T$20000,18,0)</f>
        <v>OLD) C-PAD</v>
      </c>
      <c r="UDX118" s="74" t="s">
        <v>112</v>
      </c>
      <c r="UDY118" s="70" t="str">
        <f>+VLOOKUP(UDZ118,[4]FCSTSDV!$C$2:$T$20000,18,0)</f>
        <v>OLD) C-PAD</v>
      </c>
      <c r="UDZ118" s="74" t="s">
        <v>112</v>
      </c>
      <c r="UEA118" s="70" t="str">
        <f>+VLOOKUP(UEB118,[4]FCSTSDV!$C$2:$T$20000,18,0)</f>
        <v>OLD) C-PAD</v>
      </c>
      <c r="UEB118" s="74" t="s">
        <v>112</v>
      </c>
      <c r="UEC118" s="70" t="str">
        <f>+VLOOKUP(UED118,[4]FCSTSDV!$C$2:$T$20000,18,0)</f>
        <v>OLD) C-PAD</v>
      </c>
      <c r="UED118" s="74" t="s">
        <v>112</v>
      </c>
      <c r="UEE118" s="70" t="str">
        <f>+VLOOKUP(UEF118,[4]FCSTSDV!$C$2:$T$20000,18,0)</f>
        <v>OLD) C-PAD</v>
      </c>
      <c r="UEF118" s="74" t="s">
        <v>112</v>
      </c>
      <c r="UEG118" s="70" t="str">
        <f>+VLOOKUP(UEH118,[4]FCSTSDV!$C$2:$T$20000,18,0)</f>
        <v>OLD) C-PAD</v>
      </c>
      <c r="UEH118" s="74" t="s">
        <v>112</v>
      </c>
      <c r="UEI118" s="70" t="str">
        <f>+VLOOKUP(UEJ118,[4]FCSTSDV!$C$2:$T$20000,18,0)</f>
        <v>OLD) C-PAD</v>
      </c>
      <c r="UEJ118" s="74" t="s">
        <v>112</v>
      </c>
      <c r="UEK118" s="70" t="str">
        <f>+VLOOKUP(UEL118,[4]FCSTSDV!$C$2:$T$20000,18,0)</f>
        <v>OLD) C-PAD</v>
      </c>
      <c r="UEL118" s="74" t="s">
        <v>112</v>
      </c>
      <c r="UEM118" s="70" t="str">
        <f>+VLOOKUP(UEN118,[4]FCSTSDV!$C$2:$T$20000,18,0)</f>
        <v>OLD) C-PAD</v>
      </c>
      <c r="UEN118" s="74" t="s">
        <v>112</v>
      </c>
      <c r="UEO118" s="70" t="str">
        <f>+VLOOKUP(UEP118,[4]FCSTSDV!$C$2:$T$20000,18,0)</f>
        <v>OLD) C-PAD</v>
      </c>
      <c r="UEP118" s="74" t="s">
        <v>112</v>
      </c>
      <c r="UEQ118" s="70" t="str">
        <f>+VLOOKUP(UER118,[4]FCSTSDV!$C$2:$T$20000,18,0)</f>
        <v>OLD) C-PAD</v>
      </c>
      <c r="UER118" s="74" t="s">
        <v>112</v>
      </c>
      <c r="UES118" s="70" t="str">
        <f>+VLOOKUP(UET118,[4]FCSTSDV!$C$2:$T$20000,18,0)</f>
        <v>OLD) C-PAD</v>
      </c>
      <c r="UET118" s="74" t="s">
        <v>112</v>
      </c>
      <c r="UEU118" s="70" t="str">
        <f>+VLOOKUP(UEV118,[4]FCSTSDV!$C$2:$T$20000,18,0)</f>
        <v>OLD) C-PAD</v>
      </c>
      <c r="UEV118" s="74" t="s">
        <v>112</v>
      </c>
      <c r="UEW118" s="70" t="str">
        <f>+VLOOKUP(UEX118,[4]FCSTSDV!$C$2:$T$20000,18,0)</f>
        <v>OLD) C-PAD</v>
      </c>
      <c r="UEX118" s="74" t="s">
        <v>112</v>
      </c>
      <c r="UEY118" s="70" t="str">
        <f>+VLOOKUP(UEZ118,[4]FCSTSDV!$C$2:$T$20000,18,0)</f>
        <v>OLD) C-PAD</v>
      </c>
      <c r="UEZ118" s="74" t="s">
        <v>112</v>
      </c>
      <c r="UFA118" s="70" t="str">
        <f>+VLOOKUP(UFB118,[4]FCSTSDV!$C$2:$T$20000,18,0)</f>
        <v>OLD) C-PAD</v>
      </c>
      <c r="UFB118" s="74" t="s">
        <v>112</v>
      </c>
      <c r="UFC118" s="70" t="str">
        <f>+VLOOKUP(UFD118,[4]FCSTSDV!$C$2:$T$20000,18,0)</f>
        <v>OLD) C-PAD</v>
      </c>
      <c r="UFD118" s="74" t="s">
        <v>112</v>
      </c>
      <c r="UFE118" s="70" t="str">
        <f>+VLOOKUP(UFF118,[4]FCSTSDV!$C$2:$T$20000,18,0)</f>
        <v>OLD) C-PAD</v>
      </c>
      <c r="UFF118" s="74" t="s">
        <v>112</v>
      </c>
      <c r="UFG118" s="70" t="str">
        <f>+VLOOKUP(UFH118,[4]FCSTSDV!$C$2:$T$20000,18,0)</f>
        <v>OLD) C-PAD</v>
      </c>
      <c r="UFH118" s="74" t="s">
        <v>112</v>
      </c>
      <c r="UFI118" s="70" t="str">
        <f>+VLOOKUP(UFJ118,[4]FCSTSDV!$C$2:$T$20000,18,0)</f>
        <v>OLD) C-PAD</v>
      </c>
      <c r="UFJ118" s="74" t="s">
        <v>112</v>
      </c>
      <c r="UFK118" s="70" t="str">
        <f>+VLOOKUP(UFL118,[4]FCSTSDV!$C$2:$T$20000,18,0)</f>
        <v>OLD) C-PAD</v>
      </c>
      <c r="UFL118" s="74" t="s">
        <v>112</v>
      </c>
      <c r="UFM118" s="70" t="str">
        <f>+VLOOKUP(UFN118,[4]FCSTSDV!$C$2:$T$20000,18,0)</f>
        <v>OLD) C-PAD</v>
      </c>
      <c r="UFN118" s="74" t="s">
        <v>112</v>
      </c>
      <c r="UFO118" s="70" t="str">
        <f>+VLOOKUP(UFP118,[4]FCSTSDV!$C$2:$T$20000,18,0)</f>
        <v>OLD) C-PAD</v>
      </c>
      <c r="UFP118" s="74" t="s">
        <v>112</v>
      </c>
      <c r="UFQ118" s="70" t="str">
        <f>+VLOOKUP(UFR118,[4]FCSTSDV!$C$2:$T$20000,18,0)</f>
        <v>OLD) C-PAD</v>
      </c>
      <c r="UFR118" s="74" t="s">
        <v>112</v>
      </c>
      <c r="UFS118" s="70" t="str">
        <f>+VLOOKUP(UFT118,[4]FCSTSDV!$C$2:$T$20000,18,0)</f>
        <v>OLD) C-PAD</v>
      </c>
      <c r="UFT118" s="74" t="s">
        <v>112</v>
      </c>
      <c r="UFU118" s="70" t="str">
        <f>+VLOOKUP(UFV118,[4]FCSTSDV!$C$2:$T$20000,18,0)</f>
        <v>OLD) C-PAD</v>
      </c>
      <c r="UFV118" s="74" t="s">
        <v>112</v>
      </c>
      <c r="UFW118" s="70" t="str">
        <f>+VLOOKUP(UFX118,[4]FCSTSDV!$C$2:$T$20000,18,0)</f>
        <v>OLD) C-PAD</v>
      </c>
      <c r="UFX118" s="74" t="s">
        <v>112</v>
      </c>
      <c r="UFY118" s="70" t="str">
        <f>+VLOOKUP(UFZ118,[4]FCSTSDV!$C$2:$T$20000,18,0)</f>
        <v>OLD) C-PAD</v>
      </c>
      <c r="UFZ118" s="74" t="s">
        <v>112</v>
      </c>
      <c r="UGA118" s="70" t="str">
        <f>+VLOOKUP(UGB118,[4]FCSTSDV!$C$2:$T$20000,18,0)</f>
        <v>OLD) C-PAD</v>
      </c>
      <c r="UGB118" s="74" t="s">
        <v>112</v>
      </c>
      <c r="UGC118" s="70" t="str">
        <f>+VLOOKUP(UGD118,[4]FCSTSDV!$C$2:$T$20000,18,0)</f>
        <v>OLD) C-PAD</v>
      </c>
      <c r="UGD118" s="74" t="s">
        <v>112</v>
      </c>
      <c r="UGE118" s="70" t="str">
        <f>+VLOOKUP(UGF118,[4]FCSTSDV!$C$2:$T$20000,18,0)</f>
        <v>OLD) C-PAD</v>
      </c>
      <c r="UGF118" s="74" t="s">
        <v>112</v>
      </c>
      <c r="UGG118" s="70" t="str">
        <f>+VLOOKUP(UGH118,[4]FCSTSDV!$C$2:$T$20000,18,0)</f>
        <v>OLD) C-PAD</v>
      </c>
      <c r="UGH118" s="74" t="s">
        <v>112</v>
      </c>
      <c r="UGI118" s="70" t="str">
        <f>+VLOOKUP(UGJ118,[4]FCSTSDV!$C$2:$T$20000,18,0)</f>
        <v>OLD) C-PAD</v>
      </c>
      <c r="UGJ118" s="74" t="s">
        <v>112</v>
      </c>
      <c r="UGK118" s="70" t="str">
        <f>+VLOOKUP(UGL118,[4]FCSTSDV!$C$2:$T$20000,18,0)</f>
        <v>OLD) C-PAD</v>
      </c>
      <c r="UGL118" s="74" t="s">
        <v>112</v>
      </c>
      <c r="UGM118" s="70" t="str">
        <f>+VLOOKUP(UGN118,[4]FCSTSDV!$C$2:$T$20000,18,0)</f>
        <v>OLD) C-PAD</v>
      </c>
      <c r="UGN118" s="74" t="s">
        <v>112</v>
      </c>
      <c r="UGO118" s="70" t="str">
        <f>+VLOOKUP(UGP118,[4]FCSTSDV!$C$2:$T$20000,18,0)</f>
        <v>OLD) C-PAD</v>
      </c>
      <c r="UGP118" s="74" t="s">
        <v>112</v>
      </c>
      <c r="UGQ118" s="70" t="str">
        <f>+VLOOKUP(UGR118,[4]FCSTSDV!$C$2:$T$20000,18,0)</f>
        <v>OLD) C-PAD</v>
      </c>
      <c r="UGR118" s="74" t="s">
        <v>112</v>
      </c>
      <c r="UGS118" s="70" t="str">
        <f>+VLOOKUP(UGT118,[4]FCSTSDV!$C$2:$T$20000,18,0)</f>
        <v>OLD) C-PAD</v>
      </c>
      <c r="UGT118" s="74" t="s">
        <v>112</v>
      </c>
      <c r="UGU118" s="70" t="str">
        <f>+VLOOKUP(UGV118,[4]FCSTSDV!$C$2:$T$20000,18,0)</f>
        <v>OLD) C-PAD</v>
      </c>
      <c r="UGV118" s="74" t="s">
        <v>112</v>
      </c>
      <c r="UGW118" s="70" t="str">
        <f>+VLOOKUP(UGX118,[4]FCSTSDV!$C$2:$T$20000,18,0)</f>
        <v>OLD) C-PAD</v>
      </c>
      <c r="UGX118" s="74" t="s">
        <v>112</v>
      </c>
      <c r="UGY118" s="70" t="str">
        <f>+VLOOKUP(UGZ118,[4]FCSTSDV!$C$2:$T$20000,18,0)</f>
        <v>OLD) C-PAD</v>
      </c>
      <c r="UGZ118" s="74" t="s">
        <v>112</v>
      </c>
      <c r="UHA118" s="70" t="str">
        <f>+VLOOKUP(UHB118,[4]FCSTSDV!$C$2:$T$20000,18,0)</f>
        <v>OLD) C-PAD</v>
      </c>
      <c r="UHB118" s="74" t="s">
        <v>112</v>
      </c>
      <c r="UHC118" s="70" t="str">
        <f>+VLOOKUP(UHD118,[4]FCSTSDV!$C$2:$T$20000,18,0)</f>
        <v>OLD) C-PAD</v>
      </c>
      <c r="UHD118" s="74" t="s">
        <v>112</v>
      </c>
      <c r="UHE118" s="70" t="str">
        <f>+VLOOKUP(UHF118,[4]FCSTSDV!$C$2:$T$20000,18,0)</f>
        <v>OLD) C-PAD</v>
      </c>
      <c r="UHF118" s="74" t="s">
        <v>112</v>
      </c>
      <c r="UHG118" s="70" t="str">
        <f>+VLOOKUP(UHH118,[4]FCSTSDV!$C$2:$T$20000,18,0)</f>
        <v>OLD) C-PAD</v>
      </c>
      <c r="UHH118" s="74" t="s">
        <v>112</v>
      </c>
      <c r="UHI118" s="70" t="str">
        <f>+VLOOKUP(UHJ118,[4]FCSTSDV!$C$2:$T$20000,18,0)</f>
        <v>OLD) C-PAD</v>
      </c>
      <c r="UHJ118" s="74" t="s">
        <v>112</v>
      </c>
      <c r="UHK118" s="70" t="str">
        <f>+VLOOKUP(UHL118,[4]FCSTSDV!$C$2:$T$20000,18,0)</f>
        <v>OLD) C-PAD</v>
      </c>
      <c r="UHL118" s="74" t="s">
        <v>112</v>
      </c>
      <c r="UHM118" s="70" t="str">
        <f>+VLOOKUP(UHN118,[4]FCSTSDV!$C$2:$T$20000,18,0)</f>
        <v>OLD) C-PAD</v>
      </c>
      <c r="UHN118" s="74" t="s">
        <v>112</v>
      </c>
      <c r="UHO118" s="70" t="str">
        <f>+VLOOKUP(UHP118,[4]FCSTSDV!$C$2:$T$20000,18,0)</f>
        <v>OLD) C-PAD</v>
      </c>
      <c r="UHP118" s="74" t="s">
        <v>112</v>
      </c>
      <c r="UHQ118" s="70" t="str">
        <f>+VLOOKUP(UHR118,[4]FCSTSDV!$C$2:$T$20000,18,0)</f>
        <v>OLD) C-PAD</v>
      </c>
      <c r="UHR118" s="74" t="s">
        <v>112</v>
      </c>
      <c r="UHS118" s="70" t="str">
        <f>+VLOOKUP(UHT118,[4]FCSTSDV!$C$2:$T$20000,18,0)</f>
        <v>OLD) C-PAD</v>
      </c>
      <c r="UHT118" s="74" t="s">
        <v>112</v>
      </c>
      <c r="UHU118" s="70" t="str">
        <f>+VLOOKUP(UHV118,[4]FCSTSDV!$C$2:$T$20000,18,0)</f>
        <v>OLD) C-PAD</v>
      </c>
      <c r="UHV118" s="74" t="s">
        <v>112</v>
      </c>
      <c r="UHW118" s="70" t="str">
        <f>+VLOOKUP(UHX118,[4]FCSTSDV!$C$2:$T$20000,18,0)</f>
        <v>OLD) C-PAD</v>
      </c>
      <c r="UHX118" s="74" t="s">
        <v>112</v>
      </c>
      <c r="UHY118" s="70" t="str">
        <f>+VLOOKUP(UHZ118,[4]FCSTSDV!$C$2:$T$20000,18,0)</f>
        <v>OLD) C-PAD</v>
      </c>
      <c r="UHZ118" s="74" t="s">
        <v>112</v>
      </c>
      <c r="UIA118" s="70" t="str">
        <f>+VLOOKUP(UIB118,[4]FCSTSDV!$C$2:$T$20000,18,0)</f>
        <v>OLD) C-PAD</v>
      </c>
      <c r="UIB118" s="74" t="s">
        <v>112</v>
      </c>
      <c r="UIC118" s="70" t="str">
        <f>+VLOOKUP(UID118,[4]FCSTSDV!$C$2:$T$20000,18,0)</f>
        <v>OLD) C-PAD</v>
      </c>
      <c r="UID118" s="74" t="s">
        <v>112</v>
      </c>
      <c r="UIE118" s="70" t="str">
        <f>+VLOOKUP(UIF118,[4]FCSTSDV!$C$2:$T$20000,18,0)</f>
        <v>OLD) C-PAD</v>
      </c>
      <c r="UIF118" s="74" t="s">
        <v>112</v>
      </c>
      <c r="UIG118" s="70" t="str">
        <f>+VLOOKUP(UIH118,[4]FCSTSDV!$C$2:$T$20000,18,0)</f>
        <v>OLD) C-PAD</v>
      </c>
      <c r="UIH118" s="74" t="s">
        <v>112</v>
      </c>
      <c r="UII118" s="70" t="str">
        <f>+VLOOKUP(UIJ118,[4]FCSTSDV!$C$2:$T$20000,18,0)</f>
        <v>OLD) C-PAD</v>
      </c>
      <c r="UIJ118" s="74" t="s">
        <v>112</v>
      </c>
      <c r="UIK118" s="70" t="str">
        <f>+VLOOKUP(UIL118,[4]FCSTSDV!$C$2:$T$20000,18,0)</f>
        <v>OLD) C-PAD</v>
      </c>
      <c r="UIL118" s="74" t="s">
        <v>112</v>
      </c>
      <c r="UIM118" s="70" t="str">
        <f>+VLOOKUP(UIN118,[4]FCSTSDV!$C$2:$T$20000,18,0)</f>
        <v>OLD) C-PAD</v>
      </c>
      <c r="UIN118" s="74" t="s">
        <v>112</v>
      </c>
      <c r="UIO118" s="70" t="str">
        <f>+VLOOKUP(UIP118,[4]FCSTSDV!$C$2:$T$20000,18,0)</f>
        <v>OLD) C-PAD</v>
      </c>
      <c r="UIP118" s="74" t="s">
        <v>112</v>
      </c>
      <c r="UIQ118" s="70" t="str">
        <f>+VLOOKUP(UIR118,[4]FCSTSDV!$C$2:$T$20000,18,0)</f>
        <v>OLD) C-PAD</v>
      </c>
      <c r="UIR118" s="74" t="s">
        <v>112</v>
      </c>
      <c r="UIS118" s="70" t="str">
        <f>+VLOOKUP(UIT118,[4]FCSTSDV!$C$2:$T$20000,18,0)</f>
        <v>OLD) C-PAD</v>
      </c>
      <c r="UIT118" s="74" t="s">
        <v>112</v>
      </c>
      <c r="UIU118" s="70" t="str">
        <f>+VLOOKUP(UIV118,[4]FCSTSDV!$C$2:$T$20000,18,0)</f>
        <v>OLD) C-PAD</v>
      </c>
      <c r="UIV118" s="74" t="s">
        <v>112</v>
      </c>
      <c r="UIW118" s="70" t="str">
        <f>+VLOOKUP(UIX118,[4]FCSTSDV!$C$2:$T$20000,18,0)</f>
        <v>OLD) C-PAD</v>
      </c>
      <c r="UIX118" s="74" t="s">
        <v>112</v>
      </c>
      <c r="UIY118" s="70" t="str">
        <f>+VLOOKUP(UIZ118,[4]FCSTSDV!$C$2:$T$20000,18,0)</f>
        <v>OLD) C-PAD</v>
      </c>
      <c r="UIZ118" s="74" t="s">
        <v>112</v>
      </c>
      <c r="UJA118" s="70" t="str">
        <f>+VLOOKUP(UJB118,[4]FCSTSDV!$C$2:$T$20000,18,0)</f>
        <v>OLD) C-PAD</v>
      </c>
      <c r="UJB118" s="74" t="s">
        <v>112</v>
      </c>
      <c r="UJC118" s="70" t="str">
        <f>+VLOOKUP(UJD118,[4]FCSTSDV!$C$2:$T$20000,18,0)</f>
        <v>OLD) C-PAD</v>
      </c>
      <c r="UJD118" s="74" t="s">
        <v>112</v>
      </c>
      <c r="UJE118" s="70" t="str">
        <f>+VLOOKUP(UJF118,[4]FCSTSDV!$C$2:$T$20000,18,0)</f>
        <v>OLD) C-PAD</v>
      </c>
      <c r="UJF118" s="74" t="s">
        <v>112</v>
      </c>
      <c r="UJG118" s="70" t="str">
        <f>+VLOOKUP(UJH118,[4]FCSTSDV!$C$2:$T$20000,18,0)</f>
        <v>OLD) C-PAD</v>
      </c>
      <c r="UJH118" s="74" t="s">
        <v>112</v>
      </c>
      <c r="UJI118" s="70" t="str">
        <f>+VLOOKUP(UJJ118,[4]FCSTSDV!$C$2:$T$20000,18,0)</f>
        <v>OLD) C-PAD</v>
      </c>
      <c r="UJJ118" s="74" t="s">
        <v>112</v>
      </c>
      <c r="UJK118" s="70" t="str">
        <f>+VLOOKUP(UJL118,[4]FCSTSDV!$C$2:$T$20000,18,0)</f>
        <v>OLD) C-PAD</v>
      </c>
      <c r="UJL118" s="74" t="s">
        <v>112</v>
      </c>
      <c r="UJM118" s="70" t="str">
        <f>+VLOOKUP(UJN118,[4]FCSTSDV!$C$2:$T$20000,18,0)</f>
        <v>OLD) C-PAD</v>
      </c>
      <c r="UJN118" s="74" t="s">
        <v>112</v>
      </c>
      <c r="UJO118" s="70" t="str">
        <f>+VLOOKUP(UJP118,[4]FCSTSDV!$C$2:$T$20000,18,0)</f>
        <v>OLD) C-PAD</v>
      </c>
      <c r="UJP118" s="74" t="s">
        <v>112</v>
      </c>
      <c r="UJQ118" s="70" t="str">
        <f>+VLOOKUP(UJR118,[4]FCSTSDV!$C$2:$T$20000,18,0)</f>
        <v>OLD) C-PAD</v>
      </c>
      <c r="UJR118" s="74" t="s">
        <v>112</v>
      </c>
      <c r="UJS118" s="70" t="str">
        <f>+VLOOKUP(UJT118,[4]FCSTSDV!$C$2:$T$20000,18,0)</f>
        <v>OLD) C-PAD</v>
      </c>
      <c r="UJT118" s="74" t="s">
        <v>112</v>
      </c>
      <c r="UJU118" s="70" t="str">
        <f>+VLOOKUP(UJV118,[4]FCSTSDV!$C$2:$T$20000,18,0)</f>
        <v>OLD) C-PAD</v>
      </c>
      <c r="UJV118" s="74" t="s">
        <v>112</v>
      </c>
      <c r="UJW118" s="70" t="str">
        <f>+VLOOKUP(UJX118,[4]FCSTSDV!$C$2:$T$20000,18,0)</f>
        <v>OLD) C-PAD</v>
      </c>
      <c r="UJX118" s="74" t="s">
        <v>112</v>
      </c>
      <c r="UJY118" s="70" t="str">
        <f>+VLOOKUP(UJZ118,[4]FCSTSDV!$C$2:$T$20000,18,0)</f>
        <v>OLD) C-PAD</v>
      </c>
      <c r="UJZ118" s="74" t="s">
        <v>112</v>
      </c>
      <c r="UKA118" s="70" t="str">
        <f>+VLOOKUP(UKB118,[4]FCSTSDV!$C$2:$T$20000,18,0)</f>
        <v>OLD) C-PAD</v>
      </c>
      <c r="UKB118" s="74" t="s">
        <v>112</v>
      </c>
      <c r="UKC118" s="70" t="str">
        <f>+VLOOKUP(UKD118,[4]FCSTSDV!$C$2:$T$20000,18,0)</f>
        <v>OLD) C-PAD</v>
      </c>
      <c r="UKD118" s="74" t="s">
        <v>112</v>
      </c>
      <c r="UKE118" s="70" t="str">
        <f>+VLOOKUP(UKF118,[4]FCSTSDV!$C$2:$T$20000,18,0)</f>
        <v>OLD) C-PAD</v>
      </c>
      <c r="UKF118" s="74" t="s">
        <v>112</v>
      </c>
      <c r="UKG118" s="70" t="str">
        <f>+VLOOKUP(UKH118,[4]FCSTSDV!$C$2:$T$20000,18,0)</f>
        <v>OLD) C-PAD</v>
      </c>
      <c r="UKH118" s="74" t="s">
        <v>112</v>
      </c>
      <c r="UKI118" s="70" t="str">
        <f>+VLOOKUP(UKJ118,[4]FCSTSDV!$C$2:$T$20000,18,0)</f>
        <v>OLD) C-PAD</v>
      </c>
      <c r="UKJ118" s="74" t="s">
        <v>112</v>
      </c>
      <c r="UKK118" s="70" t="str">
        <f>+VLOOKUP(UKL118,[4]FCSTSDV!$C$2:$T$20000,18,0)</f>
        <v>OLD) C-PAD</v>
      </c>
      <c r="UKL118" s="74" t="s">
        <v>112</v>
      </c>
      <c r="UKM118" s="70" t="str">
        <f>+VLOOKUP(UKN118,[4]FCSTSDV!$C$2:$T$20000,18,0)</f>
        <v>OLD) C-PAD</v>
      </c>
      <c r="UKN118" s="74" t="s">
        <v>112</v>
      </c>
      <c r="UKO118" s="70" t="str">
        <f>+VLOOKUP(UKP118,[4]FCSTSDV!$C$2:$T$20000,18,0)</f>
        <v>OLD) C-PAD</v>
      </c>
      <c r="UKP118" s="74" t="s">
        <v>112</v>
      </c>
      <c r="UKQ118" s="70" t="str">
        <f>+VLOOKUP(UKR118,[4]FCSTSDV!$C$2:$T$20000,18,0)</f>
        <v>OLD) C-PAD</v>
      </c>
      <c r="UKR118" s="74" t="s">
        <v>112</v>
      </c>
      <c r="UKS118" s="70" t="str">
        <f>+VLOOKUP(UKT118,[4]FCSTSDV!$C$2:$T$20000,18,0)</f>
        <v>OLD) C-PAD</v>
      </c>
      <c r="UKT118" s="74" t="s">
        <v>112</v>
      </c>
      <c r="UKU118" s="70" t="str">
        <f>+VLOOKUP(UKV118,[4]FCSTSDV!$C$2:$T$20000,18,0)</f>
        <v>OLD) C-PAD</v>
      </c>
      <c r="UKV118" s="74" t="s">
        <v>112</v>
      </c>
      <c r="UKW118" s="70" t="str">
        <f>+VLOOKUP(UKX118,[4]FCSTSDV!$C$2:$T$20000,18,0)</f>
        <v>OLD) C-PAD</v>
      </c>
      <c r="UKX118" s="74" t="s">
        <v>112</v>
      </c>
      <c r="UKY118" s="70" t="str">
        <f>+VLOOKUP(UKZ118,[4]FCSTSDV!$C$2:$T$20000,18,0)</f>
        <v>OLD) C-PAD</v>
      </c>
      <c r="UKZ118" s="74" t="s">
        <v>112</v>
      </c>
      <c r="ULA118" s="70" t="str">
        <f>+VLOOKUP(ULB118,[4]FCSTSDV!$C$2:$T$20000,18,0)</f>
        <v>OLD) C-PAD</v>
      </c>
      <c r="ULB118" s="74" t="s">
        <v>112</v>
      </c>
      <c r="ULC118" s="70" t="str">
        <f>+VLOOKUP(ULD118,[4]FCSTSDV!$C$2:$T$20000,18,0)</f>
        <v>OLD) C-PAD</v>
      </c>
      <c r="ULD118" s="74" t="s">
        <v>112</v>
      </c>
      <c r="ULE118" s="70" t="str">
        <f>+VLOOKUP(ULF118,[4]FCSTSDV!$C$2:$T$20000,18,0)</f>
        <v>OLD) C-PAD</v>
      </c>
      <c r="ULF118" s="74" t="s">
        <v>112</v>
      </c>
      <c r="ULG118" s="70" t="str">
        <f>+VLOOKUP(ULH118,[4]FCSTSDV!$C$2:$T$20000,18,0)</f>
        <v>OLD) C-PAD</v>
      </c>
      <c r="ULH118" s="74" t="s">
        <v>112</v>
      </c>
      <c r="ULI118" s="70" t="str">
        <f>+VLOOKUP(ULJ118,[4]FCSTSDV!$C$2:$T$20000,18,0)</f>
        <v>OLD) C-PAD</v>
      </c>
      <c r="ULJ118" s="74" t="s">
        <v>112</v>
      </c>
      <c r="ULK118" s="70" t="str">
        <f>+VLOOKUP(ULL118,[4]FCSTSDV!$C$2:$T$20000,18,0)</f>
        <v>OLD) C-PAD</v>
      </c>
      <c r="ULL118" s="74" t="s">
        <v>112</v>
      </c>
      <c r="ULM118" s="70" t="str">
        <f>+VLOOKUP(ULN118,[4]FCSTSDV!$C$2:$T$20000,18,0)</f>
        <v>OLD) C-PAD</v>
      </c>
      <c r="ULN118" s="74" t="s">
        <v>112</v>
      </c>
      <c r="ULO118" s="70" t="str">
        <f>+VLOOKUP(ULP118,[4]FCSTSDV!$C$2:$T$20000,18,0)</f>
        <v>OLD) C-PAD</v>
      </c>
      <c r="ULP118" s="74" t="s">
        <v>112</v>
      </c>
      <c r="ULQ118" s="70" t="str">
        <f>+VLOOKUP(ULR118,[4]FCSTSDV!$C$2:$T$20000,18,0)</f>
        <v>OLD) C-PAD</v>
      </c>
      <c r="ULR118" s="74" t="s">
        <v>112</v>
      </c>
      <c r="ULS118" s="70" t="str">
        <f>+VLOOKUP(ULT118,[4]FCSTSDV!$C$2:$T$20000,18,0)</f>
        <v>OLD) C-PAD</v>
      </c>
      <c r="ULT118" s="74" t="s">
        <v>112</v>
      </c>
      <c r="ULU118" s="70" t="str">
        <f>+VLOOKUP(ULV118,[4]FCSTSDV!$C$2:$T$20000,18,0)</f>
        <v>OLD) C-PAD</v>
      </c>
      <c r="ULV118" s="74" t="s">
        <v>112</v>
      </c>
      <c r="ULW118" s="70" t="str">
        <f>+VLOOKUP(ULX118,[4]FCSTSDV!$C$2:$T$20000,18,0)</f>
        <v>OLD) C-PAD</v>
      </c>
      <c r="ULX118" s="74" t="s">
        <v>112</v>
      </c>
      <c r="ULY118" s="70" t="str">
        <f>+VLOOKUP(ULZ118,[4]FCSTSDV!$C$2:$T$20000,18,0)</f>
        <v>OLD) C-PAD</v>
      </c>
      <c r="ULZ118" s="74" t="s">
        <v>112</v>
      </c>
      <c r="UMA118" s="70" t="str">
        <f>+VLOOKUP(UMB118,[4]FCSTSDV!$C$2:$T$20000,18,0)</f>
        <v>OLD) C-PAD</v>
      </c>
      <c r="UMB118" s="74" t="s">
        <v>112</v>
      </c>
      <c r="UMC118" s="70" t="str">
        <f>+VLOOKUP(UMD118,[4]FCSTSDV!$C$2:$T$20000,18,0)</f>
        <v>OLD) C-PAD</v>
      </c>
      <c r="UMD118" s="74" t="s">
        <v>112</v>
      </c>
      <c r="UME118" s="70" t="str">
        <f>+VLOOKUP(UMF118,[4]FCSTSDV!$C$2:$T$20000,18,0)</f>
        <v>OLD) C-PAD</v>
      </c>
      <c r="UMF118" s="74" t="s">
        <v>112</v>
      </c>
      <c r="UMG118" s="70" t="str">
        <f>+VLOOKUP(UMH118,[4]FCSTSDV!$C$2:$T$20000,18,0)</f>
        <v>OLD) C-PAD</v>
      </c>
      <c r="UMH118" s="74" t="s">
        <v>112</v>
      </c>
      <c r="UMI118" s="70" t="str">
        <f>+VLOOKUP(UMJ118,[4]FCSTSDV!$C$2:$T$20000,18,0)</f>
        <v>OLD) C-PAD</v>
      </c>
      <c r="UMJ118" s="74" t="s">
        <v>112</v>
      </c>
      <c r="UMK118" s="70" t="str">
        <f>+VLOOKUP(UML118,[4]FCSTSDV!$C$2:$T$20000,18,0)</f>
        <v>OLD) C-PAD</v>
      </c>
      <c r="UML118" s="74" t="s">
        <v>112</v>
      </c>
      <c r="UMM118" s="70" t="str">
        <f>+VLOOKUP(UMN118,[4]FCSTSDV!$C$2:$T$20000,18,0)</f>
        <v>OLD) C-PAD</v>
      </c>
      <c r="UMN118" s="74" t="s">
        <v>112</v>
      </c>
      <c r="UMO118" s="70" t="str">
        <f>+VLOOKUP(UMP118,[4]FCSTSDV!$C$2:$T$20000,18,0)</f>
        <v>OLD) C-PAD</v>
      </c>
      <c r="UMP118" s="74" t="s">
        <v>112</v>
      </c>
      <c r="UMQ118" s="70" t="str">
        <f>+VLOOKUP(UMR118,[4]FCSTSDV!$C$2:$T$20000,18,0)</f>
        <v>OLD) C-PAD</v>
      </c>
      <c r="UMR118" s="74" t="s">
        <v>112</v>
      </c>
      <c r="UMS118" s="70" t="str">
        <f>+VLOOKUP(UMT118,[4]FCSTSDV!$C$2:$T$20000,18,0)</f>
        <v>OLD) C-PAD</v>
      </c>
      <c r="UMT118" s="74" t="s">
        <v>112</v>
      </c>
      <c r="UMU118" s="70" t="str">
        <f>+VLOOKUP(UMV118,[4]FCSTSDV!$C$2:$T$20000,18,0)</f>
        <v>OLD) C-PAD</v>
      </c>
      <c r="UMV118" s="74" t="s">
        <v>112</v>
      </c>
      <c r="UMW118" s="70" t="str">
        <f>+VLOOKUP(UMX118,[4]FCSTSDV!$C$2:$T$20000,18,0)</f>
        <v>OLD) C-PAD</v>
      </c>
      <c r="UMX118" s="74" t="s">
        <v>112</v>
      </c>
      <c r="UMY118" s="70" t="str">
        <f>+VLOOKUP(UMZ118,[4]FCSTSDV!$C$2:$T$20000,18,0)</f>
        <v>OLD) C-PAD</v>
      </c>
      <c r="UMZ118" s="74" t="s">
        <v>112</v>
      </c>
      <c r="UNA118" s="70" t="str">
        <f>+VLOOKUP(UNB118,[4]FCSTSDV!$C$2:$T$20000,18,0)</f>
        <v>OLD) C-PAD</v>
      </c>
      <c r="UNB118" s="74" t="s">
        <v>112</v>
      </c>
      <c r="UNC118" s="70" t="str">
        <f>+VLOOKUP(UND118,[4]FCSTSDV!$C$2:$T$20000,18,0)</f>
        <v>OLD) C-PAD</v>
      </c>
      <c r="UND118" s="74" t="s">
        <v>112</v>
      </c>
      <c r="UNE118" s="70" t="str">
        <f>+VLOOKUP(UNF118,[4]FCSTSDV!$C$2:$T$20000,18,0)</f>
        <v>OLD) C-PAD</v>
      </c>
      <c r="UNF118" s="74" t="s">
        <v>112</v>
      </c>
      <c r="UNG118" s="70" t="str">
        <f>+VLOOKUP(UNH118,[4]FCSTSDV!$C$2:$T$20000,18,0)</f>
        <v>OLD) C-PAD</v>
      </c>
      <c r="UNH118" s="74" t="s">
        <v>112</v>
      </c>
      <c r="UNI118" s="70" t="str">
        <f>+VLOOKUP(UNJ118,[4]FCSTSDV!$C$2:$T$20000,18,0)</f>
        <v>OLD) C-PAD</v>
      </c>
      <c r="UNJ118" s="74" t="s">
        <v>112</v>
      </c>
      <c r="UNK118" s="70" t="str">
        <f>+VLOOKUP(UNL118,[4]FCSTSDV!$C$2:$T$20000,18,0)</f>
        <v>OLD) C-PAD</v>
      </c>
      <c r="UNL118" s="74" t="s">
        <v>112</v>
      </c>
      <c r="UNM118" s="70" t="str">
        <f>+VLOOKUP(UNN118,[4]FCSTSDV!$C$2:$T$20000,18,0)</f>
        <v>OLD) C-PAD</v>
      </c>
      <c r="UNN118" s="74" t="s">
        <v>112</v>
      </c>
      <c r="UNO118" s="70" t="str">
        <f>+VLOOKUP(UNP118,[4]FCSTSDV!$C$2:$T$20000,18,0)</f>
        <v>OLD) C-PAD</v>
      </c>
      <c r="UNP118" s="74" t="s">
        <v>112</v>
      </c>
      <c r="UNQ118" s="70" t="str">
        <f>+VLOOKUP(UNR118,[4]FCSTSDV!$C$2:$T$20000,18,0)</f>
        <v>OLD) C-PAD</v>
      </c>
      <c r="UNR118" s="74" t="s">
        <v>112</v>
      </c>
      <c r="UNS118" s="70" t="str">
        <f>+VLOOKUP(UNT118,[4]FCSTSDV!$C$2:$T$20000,18,0)</f>
        <v>OLD) C-PAD</v>
      </c>
      <c r="UNT118" s="74" t="s">
        <v>112</v>
      </c>
      <c r="UNU118" s="70" t="str">
        <f>+VLOOKUP(UNV118,[4]FCSTSDV!$C$2:$T$20000,18,0)</f>
        <v>OLD) C-PAD</v>
      </c>
      <c r="UNV118" s="74" t="s">
        <v>112</v>
      </c>
      <c r="UNW118" s="70" t="str">
        <f>+VLOOKUP(UNX118,[4]FCSTSDV!$C$2:$T$20000,18,0)</f>
        <v>OLD) C-PAD</v>
      </c>
      <c r="UNX118" s="74" t="s">
        <v>112</v>
      </c>
      <c r="UNY118" s="70" t="str">
        <f>+VLOOKUP(UNZ118,[4]FCSTSDV!$C$2:$T$20000,18,0)</f>
        <v>OLD) C-PAD</v>
      </c>
      <c r="UNZ118" s="74" t="s">
        <v>112</v>
      </c>
      <c r="UOA118" s="70" t="str">
        <f>+VLOOKUP(UOB118,[4]FCSTSDV!$C$2:$T$20000,18,0)</f>
        <v>OLD) C-PAD</v>
      </c>
      <c r="UOB118" s="74" t="s">
        <v>112</v>
      </c>
      <c r="UOC118" s="70" t="str">
        <f>+VLOOKUP(UOD118,[4]FCSTSDV!$C$2:$T$20000,18,0)</f>
        <v>OLD) C-PAD</v>
      </c>
      <c r="UOD118" s="74" t="s">
        <v>112</v>
      </c>
      <c r="UOE118" s="70" t="str">
        <f>+VLOOKUP(UOF118,[4]FCSTSDV!$C$2:$T$20000,18,0)</f>
        <v>OLD) C-PAD</v>
      </c>
      <c r="UOF118" s="74" t="s">
        <v>112</v>
      </c>
      <c r="UOG118" s="70" t="str">
        <f>+VLOOKUP(UOH118,[4]FCSTSDV!$C$2:$T$20000,18,0)</f>
        <v>OLD) C-PAD</v>
      </c>
      <c r="UOH118" s="74" t="s">
        <v>112</v>
      </c>
      <c r="UOI118" s="70" t="str">
        <f>+VLOOKUP(UOJ118,[4]FCSTSDV!$C$2:$T$20000,18,0)</f>
        <v>OLD) C-PAD</v>
      </c>
      <c r="UOJ118" s="74" t="s">
        <v>112</v>
      </c>
      <c r="UOK118" s="70" t="str">
        <f>+VLOOKUP(UOL118,[4]FCSTSDV!$C$2:$T$20000,18,0)</f>
        <v>OLD) C-PAD</v>
      </c>
      <c r="UOL118" s="74" t="s">
        <v>112</v>
      </c>
      <c r="UOM118" s="70" t="str">
        <f>+VLOOKUP(UON118,[4]FCSTSDV!$C$2:$T$20000,18,0)</f>
        <v>OLD) C-PAD</v>
      </c>
      <c r="UON118" s="74" t="s">
        <v>112</v>
      </c>
      <c r="UOO118" s="70" t="str">
        <f>+VLOOKUP(UOP118,[4]FCSTSDV!$C$2:$T$20000,18,0)</f>
        <v>OLD) C-PAD</v>
      </c>
      <c r="UOP118" s="74" t="s">
        <v>112</v>
      </c>
      <c r="UOQ118" s="70" t="str">
        <f>+VLOOKUP(UOR118,[4]FCSTSDV!$C$2:$T$20000,18,0)</f>
        <v>OLD) C-PAD</v>
      </c>
      <c r="UOR118" s="74" t="s">
        <v>112</v>
      </c>
      <c r="UOS118" s="70" t="str">
        <f>+VLOOKUP(UOT118,[4]FCSTSDV!$C$2:$T$20000,18,0)</f>
        <v>OLD) C-PAD</v>
      </c>
      <c r="UOT118" s="74" t="s">
        <v>112</v>
      </c>
      <c r="UOU118" s="70" t="str">
        <f>+VLOOKUP(UOV118,[4]FCSTSDV!$C$2:$T$20000,18,0)</f>
        <v>OLD) C-PAD</v>
      </c>
      <c r="UOV118" s="74" t="s">
        <v>112</v>
      </c>
      <c r="UOW118" s="70" t="str">
        <f>+VLOOKUP(UOX118,[4]FCSTSDV!$C$2:$T$20000,18,0)</f>
        <v>OLD) C-PAD</v>
      </c>
      <c r="UOX118" s="74" t="s">
        <v>112</v>
      </c>
      <c r="UOY118" s="70" t="str">
        <f>+VLOOKUP(UOZ118,[4]FCSTSDV!$C$2:$T$20000,18,0)</f>
        <v>OLD) C-PAD</v>
      </c>
      <c r="UOZ118" s="74" t="s">
        <v>112</v>
      </c>
      <c r="UPA118" s="70" t="str">
        <f>+VLOOKUP(UPB118,[4]FCSTSDV!$C$2:$T$20000,18,0)</f>
        <v>OLD) C-PAD</v>
      </c>
      <c r="UPB118" s="74" t="s">
        <v>112</v>
      </c>
      <c r="UPC118" s="70" t="str">
        <f>+VLOOKUP(UPD118,[4]FCSTSDV!$C$2:$T$20000,18,0)</f>
        <v>OLD) C-PAD</v>
      </c>
      <c r="UPD118" s="74" t="s">
        <v>112</v>
      </c>
      <c r="UPE118" s="70" t="str">
        <f>+VLOOKUP(UPF118,[4]FCSTSDV!$C$2:$T$20000,18,0)</f>
        <v>OLD) C-PAD</v>
      </c>
      <c r="UPF118" s="74" t="s">
        <v>112</v>
      </c>
      <c r="UPG118" s="70" t="str">
        <f>+VLOOKUP(UPH118,[4]FCSTSDV!$C$2:$T$20000,18,0)</f>
        <v>OLD) C-PAD</v>
      </c>
      <c r="UPH118" s="74" t="s">
        <v>112</v>
      </c>
      <c r="UPI118" s="70" t="str">
        <f>+VLOOKUP(UPJ118,[4]FCSTSDV!$C$2:$T$20000,18,0)</f>
        <v>OLD) C-PAD</v>
      </c>
      <c r="UPJ118" s="74" t="s">
        <v>112</v>
      </c>
      <c r="UPK118" s="70" t="str">
        <f>+VLOOKUP(UPL118,[4]FCSTSDV!$C$2:$T$20000,18,0)</f>
        <v>OLD) C-PAD</v>
      </c>
      <c r="UPL118" s="74" t="s">
        <v>112</v>
      </c>
      <c r="UPM118" s="70" t="str">
        <f>+VLOOKUP(UPN118,[4]FCSTSDV!$C$2:$T$20000,18,0)</f>
        <v>OLD) C-PAD</v>
      </c>
      <c r="UPN118" s="74" t="s">
        <v>112</v>
      </c>
      <c r="UPO118" s="70" t="str">
        <f>+VLOOKUP(UPP118,[4]FCSTSDV!$C$2:$T$20000,18,0)</f>
        <v>OLD) C-PAD</v>
      </c>
      <c r="UPP118" s="74" t="s">
        <v>112</v>
      </c>
      <c r="UPQ118" s="70" t="str">
        <f>+VLOOKUP(UPR118,[4]FCSTSDV!$C$2:$T$20000,18,0)</f>
        <v>OLD) C-PAD</v>
      </c>
      <c r="UPR118" s="74" t="s">
        <v>112</v>
      </c>
      <c r="UPS118" s="70" t="str">
        <f>+VLOOKUP(UPT118,[4]FCSTSDV!$C$2:$T$20000,18,0)</f>
        <v>OLD) C-PAD</v>
      </c>
      <c r="UPT118" s="74" t="s">
        <v>112</v>
      </c>
      <c r="UPU118" s="70" t="str">
        <f>+VLOOKUP(UPV118,[4]FCSTSDV!$C$2:$T$20000,18,0)</f>
        <v>OLD) C-PAD</v>
      </c>
      <c r="UPV118" s="74" t="s">
        <v>112</v>
      </c>
      <c r="UPW118" s="70" t="str">
        <f>+VLOOKUP(UPX118,[4]FCSTSDV!$C$2:$T$20000,18,0)</f>
        <v>OLD) C-PAD</v>
      </c>
      <c r="UPX118" s="74" t="s">
        <v>112</v>
      </c>
      <c r="UPY118" s="70" t="str">
        <f>+VLOOKUP(UPZ118,[4]FCSTSDV!$C$2:$T$20000,18,0)</f>
        <v>OLD) C-PAD</v>
      </c>
      <c r="UPZ118" s="74" t="s">
        <v>112</v>
      </c>
      <c r="UQA118" s="70" t="str">
        <f>+VLOOKUP(UQB118,[4]FCSTSDV!$C$2:$T$20000,18,0)</f>
        <v>OLD) C-PAD</v>
      </c>
      <c r="UQB118" s="74" t="s">
        <v>112</v>
      </c>
      <c r="UQC118" s="70" t="str">
        <f>+VLOOKUP(UQD118,[4]FCSTSDV!$C$2:$T$20000,18,0)</f>
        <v>OLD) C-PAD</v>
      </c>
      <c r="UQD118" s="74" t="s">
        <v>112</v>
      </c>
      <c r="UQE118" s="70" t="str">
        <f>+VLOOKUP(UQF118,[4]FCSTSDV!$C$2:$T$20000,18,0)</f>
        <v>OLD) C-PAD</v>
      </c>
      <c r="UQF118" s="74" t="s">
        <v>112</v>
      </c>
      <c r="UQG118" s="70" t="str">
        <f>+VLOOKUP(UQH118,[4]FCSTSDV!$C$2:$T$20000,18,0)</f>
        <v>OLD) C-PAD</v>
      </c>
      <c r="UQH118" s="74" t="s">
        <v>112</v>
      </c>
      <c r="UQI118" s="70" t="str">
        <f>+VLOOKUP(UQJ118,[4]FCSTSDV!$C$2:$T$20000,18,0)</f>
        <v>OLD) C-PAD</v>
      </c>
      <c r="UQJ118" s="74" t="s">
        <v>112</v>
      </c>
      <c r="UQK118" s="70" t="str">
        <f>+VLOOKUP(UQL118,[4]FCSTSDV!$C$2:$T$20000,18,0)</f>
        <v>OLD) C-PAD</v>
      </c>
      <c r="UQL118" s="74" t="s">
        <v>112</v>
      </c>
      <c r="UQM118" s="70" t="str">
        <f>+VLOOKUP(UQN118,[4]FCSTSDV!$C$2:$T$20000,18,0)</f>
        <v>OLD) C-PAD</v>
      </c>
      <c r="UQN118" s="74" t="s">
        <v>112</v>
      </c>
      <c r="UQO118" s="70" t="str">
        <f>+VLOOKUP(UQP118,[4]FCSTSDV!$C$2:$T$20000,18,0)</f>
        <v>OLD) C-PAD</v>
      </c>
      <c r="UQP118" s="74" t="s">
        <v>112</v>
      </c>
      <c r="UQQ118" s="70" t="str">
        <f>+VLOOKUP(UQR118,[4]FCSTSDV!$C$2:$T$20000,18,0)</f>
        <v>OLD) C-PAD</v>
      </c>
      <c r="UQR118" s="74" t="s">
        <v>112</v>
      </c>
      <c r="UQS118" s="70" t="str">
        <f>+VLOOKUP(UQT118,[4]FCSTSDV!$C$2:$T$20000,18,0)</f>
        <v>OLD) C-PAD</v>
      </c>
      <c r="UQT118" s="74" t="s">
        <v>112</v>
      </c>
      <c r="UQU118" s="70" t="str">
        <f>+VLOOKUP(UQV118,[4]FCSTSDV!$C$2:$T$20000,18,0)</f>
        <v>OLD) C-PAD</v>
      </c>
      <c r="UQV118" s="74" t="s">
        <v>112</v>
      </c>
      <c r="UQW118" s="70" t="str">
        <f>+VLOOKUP(UQX118,[4]FCSTSDV!$C$2:$T$20000,18,0)</f>
        <v>OLD) C-PAD</v>
      </c>
      <c r="UQX118" s="74" t="s">
        <v>112</v>
      </c>
      <c r="UQY118" s="70" t="str">
        <f>+VLOOKUP(UQZ118,[4]FCSTSDV!$C$2:$T$20000,18,0)</f>
        <v>OLD) C-PAD</v>
      </c>
      <c r="UQZ118" s="74" t="s">
        <v>112</v>
      </c>
      <c r="URA118" s="70" t="str">
        <f>+VLOOKUP(URB118,[4]FCSTSDV!$C$2:$T$20000,18,0)</f>
        <v>OLD) C-PAD</v>
      </c>
      <c r="URB118" s="74" t="s">
        <v>112</v>
      </c>
      <c r="URC118" s="70" t="str">
        <f>+VLOOKUP(URD118,[4]FCSTSDV!$C$2:$T$20000,18,0)</f>
        <v>OLD) C-PAD</v>
      </c>
      <c r="URD118" s="74" t="s">
        <v>112</v>
      </c>
      <c r="URE118" s="70" t="str">
        <f>+VLOOKUP(URF118,[4]FCSTSDV!$C$2:$T$20000,18,0)</f>
        <v>OLD) C-PAD</v>
      </c>
      <c r="URF118" s="74" t="s">
        <v>112</v>
      </c>
      <c r="URG118" s="70" t="str">
        <f>+VLOOKUP(URH118,[4]FCSTSDV!$C$2:$T$20000,18,0)</f>
        <v>OLD) C-PAD</v>
      </c>
      <c r="URH118" s="74" t="s">
        <v>112</v>
      </c>
      <c r="URI118" s="70" t="str">
        <f>+VLOOKUP(URJ118,[4]FCSTSDV!$C$2:$T$20000,18,0)</f>
        <v>OLD) C-PAD</v>
      </c>
      <c r="URJ118" s="74" t="s">
        <v>112</v>
      </c>
      <c r="URK118" s="70" t="str">
        <f>+VLOOKUP(URL118,[4]FCSTSDV!$C$2:$T$20000,18,0)</f>
        <v>OLD) C-PAD</v>
      </c>
      <c r="URL118" s="74" t="s">
        <v>112</v>
      </c>
      <c r="URM118" s="70" t="str">
        <f>+VLOOKUP(URN118,[4]FCSTSDV!$C$2:$T$20000,18,0)</f>
        <v>OLD) C-PAD</v>
      </c>
      <c r="URN118" s="74" t="s">
        <v>112</v>
      </c>
      <c r="URO118" s="70" t="str">
        <f>+VLOOKUP(URP118,[4]FCSTSDV!$C$2:$T$20000,18,0)</f>
        <v>OLD) C-PAD</v>
      </c>
      <c r="URP118" s="74" t="s">
        <v>112</v>
      </c>
      <c r="URQ118" s="70" t="str">
        <f>+VLOOKUP(URR118,[4]FCSTSDV!$C$2:$T$20000,18,0)</f>
        <v>OLD) C-PAD</v>
      </c>
      <c r="URR118" s="74" t="s">
        <v>112</v>
      </c>
      <c r="URS118" s="70" t="str">
        <f>+VLOOKUP(URT118,[4]FCSTSDV!$C$2:$T$20000,18,0)</f>
        <v>OLD) C-PAD</v>
      </c>
      <c r="URT118" s="74" t="s">
        <v>112</v>
      </c>
      <c r="URU118" s="70" t="str">
        <f>+VLOOKUP(URV118,[4]FCSTSDV!$C$2:$T$20000,18,0)</f>
        <v>OLD) C-PAD</v>
      </c>
      <c r="URV118" s="74" t="s">
        <v>112</v>
      </c>
      <c r="URW118" s="70" t="str">
        <f>+VLOOKUP(URX118,[4]FCSTSDV!$C$2:$T$20000,18,0)</f>
        <v>OLD) C-PAD</v>
      </c>
      <c r="URX118" s="74" t="s">
        <v>112</v>
      </c>
      <c r="URY118" s="70" t="str">
        <f>+VLOOKUP(URZ118,[4]FCSTSDV!$C$2:$T$20000,18,0)</f>
        <v>OLD) C-PAD</v>
      </c>
      <c r="URZ118" s="74" t="s">
        <v>112</v>
      </c>
      <c r="USA118" s="70" t="str">
        <f>+VLOOKUP(USB118,[4]FCSTSDV!$C$2:$T$20000,18,0)</f>
        <v>OLD) C-PAD</v>
      </c>
      <c r="USB118" s="74" t="s">
        <v>112</v>
      </c>
      <c r="USC118" s="70" t="str">
        <f>+VLOOKUP(USD118,[4]FCSTSDV!$C$2:$T$20000,18,0)</f>
        <v>OLD) C-PAD</v>
      </c>
      <c r="USD118" s="74" t="s">
        <v>112</v>
      </c>
      <c r="USE118" s="70" t="str">
        <f>+VLOOKUP(USF118,[4]FCSTSDV!$C$2:$T$20000,18,0)</f>
        <v>OLD) C-PAD</v>
      </c>
      <c r="USF118" s="74" t="s">
        <v>112</v>
      </c>
      <c r="USG118" s="70" t="str">
        <f>+VLOOKUP(USH118,[4]FCSTSDV!$C$2:$T$20000,18,0)</f>
        <v>OLD) C-PAD</v>
      </c>
      <c r="USH118" s="74" t="s">
        <v>112</v>
      </c>
      <c r="USI118" s="70" t="str">
        <f>+VLOOKUP(USJ118,[4]FCSTSDV!$C$2:$T$20000,18,0)</f>
        <v>OLD) C-PAD</v>
      </c>
      <c r="USJ118" s="74" t="s">
        <v>112</v>
      </c>
      <c r="USK118" s="70" t="str">
        <f>+VLOOKUP(USL118,[4]FCSTSDV!$C$2:$T$20000,18,0)</f>
        <v>OLD) C-PAD</v>
      </c>
      <c r="USL118" s="74" t="s">
        <v>112</v>
      </c>
      <c r="USM118" s="70" t="str">
        <f>+VLOOKUP(USN118,[4]FCSTSDV!$C$2:$T$20000,18,0)</f>
        <v>OLD) C-PAD</v>
      </c>
      <c r="USN118" s="74" t="s">
        <v>112</v>
      </c>
      <c r="USO118" s="70" t="str">
        <f>+VLOOKUP(USP118,[4]FCSTSDV!$C$2:$T$20000,18,0)</f>
        <v>OLD) C-PAD</v>
      </c>
      <c r="USP118" s="74" t="s">
        <v>112</v>
      </c>
      <c r="USQ118" s="70" t="str">
        <f>+VLOOKUP(USR118,[4]FCSTSDV!$C$2:$T$20000,18,0)</f>
        <v>OLD) C-PAD</v>
      </c>
      <c r="USR118" s="74" t="s">
        <v>112</v>
      </c>
      <c r="USS118" s="70" t="str">
        <f>+VLOOKUP(UST118,[4]FCSTSDV!$C$2:$T$20000,18,0)</f>
        <v>OLD) C-PAD</v>
      </c>
      <c r="UST118" s="74" t="s">
        <v>112</v>
      </c>
      <c r="USU118" s="70" t="str">
        <f>+VLOOKUP(USV118,[4]FCSTSDV!$C$2:$T$20000,18,0)</f>
        <v>OLD) C-PAD</v>
      </c>
      <c r="USV118" s="74" t="s">
        <v>112</v>
      </c>
      <c r="USW118" s="70" t="str">
        <f>+VLOOKUP(USX118,[4]FCSTSDV!$C$2:$T$20000,18,0)</f>
        <v>OLD) C-PAD</v>
      </c>
      <c r="USX118" s="74" t="s">
        <v>112</v>
      </c>
      <c r="USY118" s="70" t="str">
        <f>+VLOOKUP(USZ118,[4]FCSTSDV!$C$2:$T$20000,18,0)</f>
        <v>OLD) C-PAD</v>
      </c>
      <c r="USZ118" s="74" t="s">
        <v>112</v>
      </c>
      <c r="UTA118" s="70" t="str">
        <f>+VLOOKUP(UTB118,[4]FCSTSDV!$C$2:$T$20000,18,0)</f>
        <v>OLD) C-PAD</v>
      </c>
      <c r="UTB118" s="74" t="s">
        <v>112</v>
      </c>
      <c r="UTC118" s="70" t="str">
        <f>+VLOOKUP(UTD118,[4]FCSTSDV!$C$2:$T$20000,18,0)</f>
        <v>OLD) C-PAD</v>
      </c>
      <c r="UTD118" s="74" t="s">
        <v>112</v>
      </c>
      <c r="UTE118" s="70" t="str">
        <f>+VLOOKUP(UTF118,[4]FCSTSDV!$C$2:$T$20000,18,0)</f>
        <v>OLD) C-PAD</v>
      </c>
      <c r="UTF118" s="74" t="s">
        <v>112</v>
      </c>
      <c r="UTG118" s="70" t="str">
        <f>+VLOOKUP(UTH118,[4]FCSTSDV!$C$2:$T$20000,18,0)</f>
        <v>OLD) C-PAD</v>
      </c>
      <c r="UTH118" s="74" t="s">
        <v>112</v>
      </c>
      <c r="UTI118" s="70" t="str">
        <f>+VLOOKUP(UTJ118,[4]FCSTSDV!$C$2:$T$20000,18,0)</f>
        <v>OLD) C-PAD</v>
      </c>
      <c r="UTJ118" s="74" t="s">
        <v>112</v>
      </c>
      <c r="UTK118" s="70" t="str">
        <f>+VLOOKUP(UTL118,[4]FCSTSDV!$C$2:$T$20000,18,0)</f>
        <v>OLD) C-PAD</v>
      </c>
      <c r="UTL118" s="74" t="s">
        <v>112</v>
      </c>
      <c r="UTM118" s="70" t="str">
        <f>+VLOOKUP(UTN118,[4]FCSTSDV!$C$2:$T$20000,18,0)</f>
        <v>OLD) C-PAD</v>
      </c>
      <c r="UTN118" s="74" t="s">
        <v>112</v>
      </c>
      <c r="UTO118" s="70" t="str">
        <f>+VLOOKUP(UTP118,[4]FCSTSDV!$C$2:$T$20000,18,0)</f>
        <v>OLD) C-PAD</v>
      </c>
      <c r="UTP118" s="74" t="s">
        <v>112</v>
      </c>
      <c r="UTQ118" s="70" t="str">
        <f>+VLOOKUP(UTR118,[4]FCSTSDV!$C$2:$T$20000,18,0)</f>
        <v>OLD) C-PAD</v>
      </c>
      <c r="UTR118" s="74" t="s">
        <v>112</v>
      </c>
      <c r="UTS118" s="70" t="str">
        <f>+VLOOKUP(UTT118,[4]FCSTSDV!$C$2:$T$20000,18,0)</f>
        <v>OLD) C-PAD</v>
      </c>
      <c r="UTT118" s="74" t="s">
        <v>112</v>
      </c>
      <c r="UTU118" s="70" t="str">
        <f>+VLOOKUP(UTV118,[4]FCSTSDV!$C$2:$T$20000,18,0)</f>
        <v>OLD) C-PAD</v>
      </c>
      <c r="UTV118" s="74" t="s">
        <v>112</v>
      </c>
      <c r="UTW118" s="70" t="str">
        <f>+VLOOKUP(UTX118,[4]FCSTSDV!$C$2:$T$20000,18,0)</f>
        <v>OLD) C-PAD</v>
      </c>
      <c r="UTX118" s="74" t="s">
        <v>112</v>
      </c>
      <c r="UTY118" s="70" t="str">
        <f>+VLOOKUP(UTZ118,[4]FCSTSDV!$C$2:$T$20000,18,0)</f>
        <v>OLD) C-PAD</v>
      </c>
      <c r="UTZ118" s="74" t="s">
        <v>112</v>
      </c>
      <c r="UUA118" s="70" t="str">
        <f>+VLOOKUP(UUB118,[4]FCSTSDV!$C$2:$T$20000,18,0)</f>
        <v>OLD) C-PAD</v>
      </c>
      <c r="UUB118" s="74" t="s">
        <v>112</v>
      </c>
      <c r="UUC118" s="70" t="str">
        <f>+VLOOKUP(UUD118,[4]FCSTSDV!$C$2:$T$20000,18,0)</f>
        <v>OLD) C-PAD</v>
      </c>
      <c r="UUD118" s="74" t="s">
        <v>112</v>
      </c>
      <c r="UUE118" s="70" t="str">
        <f>+VLOOKUP(UUF118,[4]FCSTSDV!$C$2:$T$20000,18,0)</f>
        <v>OLD) C-PAD</v>
      </c>
      <c r="UUF118" s="74" t="s">
        <v>112</v>
      </c>
      <c r="UUG118" s="70" t="str">
        <f>+VLOOKUP(UUH118,[4]FCSTSDV!$C$2:$T$20000,18,0)</f>
        <v>OLD) C-PAD</v>
      </c>
      <c r="UUH118" s="74" t="s">
        <v>112</v>
      </c>
      <c r="UUI118" s="70" t="str">
        <f>+VLOOKUP(UUJ118,[4]FCSTSDV!$C$2:$T$20000,18,0)</f>
        <v>OLD) C-PAD</v>
      </c>
      <c r="UUJ118" s="74" t="s">
        <v>112</v>
      </c>
      <c r="UUK118" s="70" t="str">
        <f>+VLOOKUP(UUL118,[4]FCSTSDV!$C$2:$T$20000,18,0)</f>
        <v>OLD) C-PAD</v>
      </c>
      <c r="UUL118" s="74" t="s">
        <v>112</v>
      </c>
      <c r="UUM118" s="70" t="str">
        <f>+VLOOKUP(UUN118,[4]FCSTSDV!$C$2:$T$20000,18,0)</f>
        <v>OLD) C-PAD</v>
      </c>
      <c r="UUN118" s="74" t="s">
        <v>112</v>
      </c>
      <c r="UUO118" s="70" t="str">
        <f>+VLOOKUP(UUP118,[4]FCSTSDV!$C$2:$T$20000,18,0)</f>
        <v>OLD) C-PAD</v>
      </c>
      <c r="UUP118" s="74" t="s">
        <v>112</v>
      </c>
      <c r="UUQ118" s="70" t="str">
        <f>+VLOOKUP(UUR118,[4]FCSTSDV!$C$2:$T$20000,18,0)</f>
        <v>OLD) C-PAD</v>
      </c>
      <c r="UUR118" s="74" t="s">
        <v>112</v>
      </c>
      <c r="UUS118" s="70" t="str">
        <f>+VLOOKUP(UUT118,[4]FCSTSDV!$C$2:$T$20000,18,0)</f>
        <v>OLD) C-PAD</v>
      </c>
      <c r="UUT118" s="74" t="s">
        <v>112</v>
      </c>
      <c r="UUU118" s="70" t="str">
        <f>+VLOOKUP(UUV118,[4]FCSTSDV!$C$2:$T$20000,18,0)</f>
        <v>OLD) C-PAD</v>
      </c>
      <c r="UUV118" s="74" t="s">
        <v>112</v>
      </c>
      <c r="UUW118" s="70" t="str">
        <f>+VLOOKUP(UUX118,[4]FCSTSDV!$C$2:$T$20000,18,0)</f>
        <v>OLD) C-PAD</v>
      </c>
      <c r="UUX118" s="74" t="s">
        <v>112</v>
      </c>
      <c r="UUY118" s="70" t="str">
        <f>+VLOOKUP(UUZ118,[4]FCSTSDV!$C$2:$T$20000,18,0)</f>
        <v>OLD) C-PAD</v>
      </c>
      <c r="UUZ118" s="74" t="s">
        <v>112</v>
      </c>
      <c r="UVA118" s="70" t="str">
        <f>+VLOOKUP(UVB118,[4]FCSTSDV!$C$2:$T$20000,18,0)</f>
        <v>OLD) C-PAD</v>
      </c>
      <c r="UVB118" s="74" t="s">
        <v>112</v>
      </c>
      <c r="UVC118" s="70" t="str">
        <f>+VLOOKUP(UVD118,[4]FCSTSDV!$C$2:$T$20000,18,0)</f>
        <v>OLD) C-PAD</v>
      </c>
      <c r="UVD118" s="74" t="s">
        <v>112</v>
      </c>
      <c r="UVE118" s="70" t="str">
        <f>+VLOOKUP(UVF118,[4]FCSTSDV!$C$2:$T$20000,18,0)</f>
        <v>OLD) C-PAD</v>
      </c>
      <c r="UVF118" s="74" t="s">
        <v>112</v>
      </c>
      <c r="UVG118" s="70" t="str">
        <f>+VLOOKUP(UVH118,[4]FCSTSDV!$C$2:$T$20000,18,0)</f>
        <v>OLD) C-PAD</v>
      </c>
      <c r="UVH118" s="74" t="s">
        <v>112</v>
      </c>
      <c r="UVI118" s="70" t="str">
        <f>+VLOOKUP(UVJ118,[4]FCSTSDV!$C$2:$T$20000,18,0)</f>
        <v>OLD) C-PAD</v>
      </c>
      <c r="UVJ118" s="74" t="s">
        <v>112</v>
      </c>
      <c r="UVK118" s="70" t="str">
        <f>+VLOOKUP(UVL118,[4]FCSTSDV!$C$2:$T$20000,18,0)</f>
        <v>OLD) C-PAD</v>
      </c>
      <c r="UVL118" s="74" t="s">
        <v>112</v>
      </c>
      <c r="UVM118" s="70" t="str">
        <f>+VLOOKUP(UVN118,[4]FCSTSDV!$C$2:$T$20000,18,0)</f>
        <v>OLD) C-PAD</v>
      </c>
      <c r="UVN118" s="74" t="s">
        <v>112</v>
      </c>
      <c r="UVO118" s="70" t="str">
        <f>+VLOOKUP(UVP118,[4]FCSTSDV!$C$2:$T$20000,18,0)</f>
        <v>OLD) C-PAD</v>
      </c>
      <c r="UVP118" s="74" t="s">
        <v>112</v>
      </c>
      <c r="UVQ118" s="70" t="str">
        <f>+VLOOKUP(UVR118,[4]FCSTSDV!$C$2:$T$20000,18,0)</f>
        <v>OLD) C-PAD</v>
      </c>
      <c r="UVR118" s="74" t="s">
        <v>112</v>
      </c>
      <c r="UVS118" s="70" t="str">
        <f>+VLOOKUP(UVT118,[4]FCSTSDV!$C$2:$T$20000,18,0)</f>
        <v>OLD) C-PAD</v>
      </c>
      <c r="UVT118" s="74" t="s">
        <v>112</v>
      </c>
      <c r="UVU118" s="70" t="str">
        <f>+VLOOKUP(UVV118,[4]FCSTSDV!$C$2:$T$20000,18,0)</f>
        <v>OLD) C-PAD</v>
      </c>
      <c r="UVV118" s="74" t="s">
        <v>112</v>
      </c>
      <c r="UVW118" s="70" t="str">
        <f>+VLOOKUP(UVX118,[4]FCSTSDV!$C$2:$T$20000,18,0)</f>
        <v>OLD) C-PAD</v>
      </c>
      <c r="UVX118" s="74" t="s">
        <v>112</v>
      </c>
      <c r="UVY118" s="70" t="str">
        <f>+VLOOKUP(UVZ118,[4]FCSTSDV!$C$2:$T$20000,18,0)</f>
        <v>OLD) C-PAD</v>
      </c>
      <c r="UVZ118" s="74" t="s">
        <v>112</v>
      </c>
      <c r="UWA118" s="70" t="str">
        <f>+VLOOKUP(UWB118,[4]FCSTSDV!$C$2:$T$20000,18,0)</f>
        <v>OLD) C-PAD</v>
      </c>
      <c r="UWB118" s="74" t="s">
        <v>112</v>
      </c>
      <c r="UWC118" s="70" t="str">
        <f>+VLOOKUP(UWD118,[4]FCSTSDV!$C$2:$T$20000,18,0)</f>
        <v>OLD) C-PAD</v>
      </c>
      <c r="UWD118" s="74" t="s">
        <v>112</v>
      </c>
      <c r="UWE118" s="70" t="str">
        <f>+VLOOKUP(UWF118,[4]FCSTSDV!$C$2:$T$20000,18,0)</f>
        <v>OLD) C-PAD</v>
      </c>
      <c r="UWF118" s="74" t="s">
        <v>112</v>
      </c>
      <c r="UWG118" s="70" t="str">
        <f>+VLOOKUP(UWH118,[4]FCSTSDV!$C$2:$T$20000,18,0)</f>
        <v>OLD) C-PAD</v>
      </c>
      <c r="UWH118" s="74" t="s">
        <v>112</v>
      </c>
      <c r="UWI118" s="70" t="str">
        <f>+VLOOKUP(UWJ118,[4]FCSTSDV!$C$2:$T$20000,18,0)</f>
        <v>OLD) C-PAD</v>
      </c>
      <c r="UWJ118" s="74" t="s">
        <v>112</v>
      </c>
      <c r="UWK118" s="70" t="str">
        <f>+VLOOKUP(UWL118,[4]FCSTSDV!$C$2:$T$20000,18,0)</f>
        <v>OLD) C-PAD</v>
      </c>
      <c r="UWL118" s="74" t="s">
        <v>112</v>
      </c>
      <c r="UWM118" s="70" t="str">
        <f>+VLOOKUP(UWN118,[4]FCSTSDV!$C$2:$T$20000,18,0)</f>
        <v>OLD) C-PAD</v>
      </c>
      <c r="UWN118" s="74" t="s">
        <v>112</v>
      </c>
      <c r="UWO118" s="70" t="str">
        <f>+VLOOKUP(UWP118,[4]FCSTSDV!$C$2:$T$20000,18,0)</f>
        <v>OLD) C-PAD</v>
      </c>
      <c r="UWP118" s="74" t="s">
        <v>112</v>
      </c>
      <c r="UWQ118" s="70" t="str">
        <f>+VLOOKUP(UWR118,[4]FCSTSDV!$C$2:$T$20000,18,0)</f>
        <v>OLD) C-PAD</v>
      </c>
      <c r="UWR118" s="74" t="s">
        <v>112</v>
      </c>
      <c r="UWS118" s="70" t="str">
        <f>+VLOOKUP(UWT118,[4]FCSTSDV!$C$2:$T$20000,18,0)</f>
        <v>OLD) C-PAD</v>
      </c>
      <c r="UWT118" s="74" t="s">
        <v>112</v>
      </c>
      <c r="UWU118" s="70" t="str">
        <f>+VLOOKUP(UWV118,[4]FCSTSDV!$C$2:$T$20000,18,0)</f>
        <v>OLD) C-PAD</v>
      </c>
      <c r="UWV118" s="74" t="s">
        <v>112</v>
      </c>
      <c r="UWW118" s="70" t="str">
        <f>+VLOOKUP(UWX118,[4]FCSTSDV!$C$2:$T$20000,18,0)</f>
        <v>OLD) C-PAD</v>
      </c>
      <c r="UWX118" s="74" t="s">
        <v>112</v>
      </c>
      <c r="UWY118" s="70" t="str">
        <f>+VLOOKUP(UWZ118,[4]FCSTSDV!$C$2:$T$20000,18,0)</f>
        <v>OLD) C-PAD</v>
      </c>
      <c r="UWZ118" s="74" t="s">
        <v>112</v>
      </c>
      <c r="UXA118" s="70" t="str">
        <f>+VLOOKUP(UXB118,[4]FCSTSDV!$C$2:$T$20000,18,0)</f>
        <v>OLD) C-PAD</v>
      </c>
      <c r="UXB118" s="74" t="s">
        <v>112</v>
      </c>
      <c r="UXC118" s="70" t="str">
        <f>+VLOOKUP(UXD118,[4]FCSTSDV!$C$2:$T$20000,18,0)</f>
        <v>OLD) C-PAD</v>
      </c>
      <c r="UXD118" s="74" t="s">
        <v>112</v>
      </c>
      <c r="UXE118" s="70" t="str">
        <f>+VLOOKUP(UXF118,[4]FCSTSDV!$C$2:$T$20000,18,0)</f>
        <v>OLD) C-PAD</v>
      </c>
      <c r="UXF118" s="74" t="s">
        <v>112</v>
      </c>
      <c r="UXG118" s="70" t="str">
        <f>+VLOOKUP(UXH118,[4]FCSTSDV!$C$2:$T$20000,18,0)</f>
        <v>OLD) C-PAD</v>
      </c>
      <c r="UXH118" s="74" t="s">
        <v>112</v>
      </c>
      <c r="UXI118" s="70" t="str">
        <f>+VLOOKUP(UXJ118,[4]FCSTSDV!$C$2:$T$20000,18,0)</f>
        <v>OLD) C-PAD</v>
      </c>
      <c r="UXJ118" s="74" t="s">
        <v>112</v>
      </c>
      <c r="UXK118" s="70" t="str">
        <f>+VLOOKUP(UXL118,[4]FCSTSDV!$C$2:$T$20000,18,0)</f>
        <v>OLD) C-PAD</v>
      </c>
      <c r="UXL118" s="74" t="s">
        <v>112</v>
      </c>
      <c r="UXM118" s="70" t="str">
        <f>+VLOOKUP(UXN118,[4]FCSTSDV!$C$2:$T$20000,18,0)</f>
        <v>OLD) C-PAD</v>
      </c>
      <c r="UXN118" s="74" t="s">
        <v>112</v>
      </c>
      <c r="UXO118" s="70" t="str">
        <f>+VLOOKUP(UXP118,[4]FCSTSDV!$C$2:$T$20000,18,0)</f>
        <v>OLD) C-PAD</v>
      </c>
      <c r="UXP118" s="74" t="s">
        <v>112</v>
      </c>
      <c r="UXQ118" s="70" t="str">
        <f>+VLOOKUP(UXR118,[4]FCSTSDV!$C$2:$T$20000,18,0)</f>
        <v>OLD) C-PAD</v>
      </c>
      <c r="UXR118" s="74" t="s">
        <v>112</v>
      </c>
      <c r="UXS118" s="70" t="str">
        <f>+VLOOKUP(UXT118,[4]FCSTSDV!$C$2:$T$20000,18,0)</f>
        <v>OLD) C-PAD</v>
      </c>
      <c r="UXT118" s="74" t="s">
        <v>112</v>
      </c>
      <c r="UXU118" s="70" t="str">
        <f>+VLOOKUP(UXV118,[4]FCSTSDV!$C$2:$T$20000,18,0)</f>
        <v>OLD) C-PAD</v>
      </c>
      <c r="UXV118" s="74" t="s">
        <v>112</v>
      </c>
      <c r="UXW118" s="70" t="str">
        <f>+VLOOKUP(UXX118,[4]FCSTSDV!$C$2:$T$20000,18,0)</f>
        <v>OLD) C-PAD</v>
      </c>
      <c r="UXX118" s="74" t="s">
        <v>112</v>
      </c>
      <c r="UXY118" s="70" t="str">
        <f>+VLOOKUP(UXZ118,[4]FCSTSDV!$C$2:$T$20000,18,0)</f>
        <v>OLD) C-PAD</v>
      </c>
      <c r="UXZ118" s="74" t="s">
        <v>112</v>
      </c>
      <c r="UYA118" s="70" t="str">
        <f>+VLOOKUP(UYB118,[4]FCSTSDV!$C$2:$T$20000,18,0)</f>
        <v>OLD) C-PAD</v>
      </c>
      <c r="UYB118" s="74" t="s">
        <v>112</v>
      </c>
      <c r="UYC118" s="70" t="str">
        <f>+VLOOKUP(UYD118,[4]FCSTSDV!$C$2:$T$20000,18,0)</f>
        <v>OLD) C-PAD</v>
      </c>
      <c r="UYD118" s="74" t="s">
        <v>112</v>
      </c>
      <c r="UYE118" s="70" t="str">
        <f>+VLOOKUP(UYF118,[4]FCSTSDV!$C$2:$T$20000,18,0)</f>
        <v>OLD) C-PAD</v>
      </c>
      <c r="UYF118" s="74" t="s">
        <v>112</v>
      </c>
      <c r="UYG118" s="70" t="str">
        <f>+VLOOKUP(UYH118,[4]FCSTSDV!$C$2:$T$20000,18,0)</f>
        <v>OLD) C-PAD</v>
      </c>
      <c r="UYH118" s="74" t="s">
        <v>112</v>
      </c>
      <c r="UYI118" s="70" t="str">
        <f>+VLOOKUP(UYJ118,[4]FCSTSDV!$C$2:$T$20000,18,0)</f>
        <v>OLD) C-PAD</v>
      </c>
      <c r="UYJ118" s="74" t="s">
        <v>112</v>
      </c>
      <c r="UYK118" s="70" t="str">
        <f>+VLOOKUP(UYL118,[4]FCSTSDV!$C$2:$T$20000,18,0)</f>
        <v>OLD) C-PAD</v>
      </c>
      <c r="UYL118" s="74" t="s">
        <v>112</v>
      </c>
      <c r="UYM118" s="70" t="str">
        <f>+VLOOKUP(UYN118,[4]FCSTSDV!$C$2:$T$20000,18,0)</f>
        <v>OLD) C-PAD</v>
      </c>
      <c r="UYN118" s="74" t="s">
        <v>112</v>
      </c>
      <c r="UYO118" s="70" t="str">
        <f>+VLOOKUP(UYP118,[4]FCSTSDV!$C$2:$T$20000,18,0)</f>
        <v>OLD) C-PAD</v>
      </c>
      <c r="UYP118" s="74" t="s">
        <v>112</v>
      </c>
      <c r="UYQ118" s="70" t="str">
        <f>+VLOOKUP(UYR118,[4]FCSTSDV!$C$2:$T$20000,18,0)</f>
        <v>OLD) C-PAD</v>
      </c>
      <c r="UYR118" s="74" t="s">
        <v>112</v>
      </c>
      <c r="UYS118" s="70" t="str">
        <f>+VLOOKUP(UYT118,[4]FCSTSDV!$C$2:$T$20000,18,0)</f>
        <v>OLD) C-PAD</v>
      </c>
      <c r="UYT118" s="74" t="s">
        <v>112</v>
      </c>
      <c r="UYU118" s="70" t="str">
        <f>+VLOOKUP(UYV118,[4]FCSTSDV!$C$2:$T$20000,18,0)</f>
        <v>OLD) C-PAD</v>
      </c>
      <c r="UYV118" s="74" t="s">
        <v>112</v>
      </c>
      <c r="UYW118" s="70" t="str">
        <f>+VLOOKUP(UYX118,[4]FCSTSDV!$C$2:$T$20000,18,0)</f>
        <v>OLD) C-PAD</v>
      </c>
      <c r="UYX118" s="74" t="s">
        <v>112</v>
      </c>
      <c r="UYY118" s="70" t="str">
        <f>+VLOOKUP(UYZ118,[4]FCSTSDV!$C$2:$T$20000,18,0)</f>
        <v>OLD) C-PAD</v>
      </c>
      <c r="UYZ118" s="74" t="s">
        <v>112</v>
      </c>
      <c r="UZA118" s="70" t="str">
        <f>+VLOOKUP(UZB118,[4]FCSTSDV!$C$2:$T$20000,18,0)</f>
        <v>OLD) C-PAD</v>
      </c>
      <c r="UZB118" s="74" t="s">
        <v>112</v>
      </c>
      <c r="UZC118" s="70" t="str">
        <f>+VLOOKUP(UZD118,[4]FCSTSDV!$C$2:$T$20000,18,0)</f>
        <v>OLD) C-PAD</v>
      </c>
      <c r="UZD118" s="74" t="s">
        <v>112</v>
      </c>
      <c r="UZE118" s="70" t="str">
        <f>+VLOOKUP(UZF118,[4]FCSTSDV!$C$2:$T$20000,18,0)</f>
        <v>OLD) C-PAD</v>
      </c>
      <c r="UZF118" s="74" t="s">
        <v>112</v>
      </c>
      <c r="UZG118" s="70" t="str">
        <f>+VLOOKUP(UZH118,[4]FCSTSDV!$C$2:$T$20000,18,0)</f>
        <v>OLD) C-PAD</v>
      </c>
      <c r="UZH118" s="74" t="s">
        <v>112</v>
      </c>
      <c r="UZI118" s="70" t="str">
        <f>+VLOOKUP(UZJ118,[4]FCSTSDV!$C$2:$T$20000,18,0)</f>
        <v>OLD) C-PAD</v>
      </c>
      <c r="UZJ118" s="74" t="s">
        <v>112</v>
      </c>
      <c r="UZK118" s="70" t="str">
        <f>+VLOOKUP(UZL118,[4]FCSTSDV!$C$2:$T$20000,18,0)</f>
        <v>OLD) C-PAD</v>
      </c>
      <c r="UZL118" s="74" t="s">
        <v>112</v>
      </c>
      <c r="UZM118" s="70" t="str">
        <f>+VLOOKUP(UZN118,[4]FCSTSDV!$C$2:$T$20000,18,0)</f>
        <v>OLD) C-PAD</v>
      </c>
      <c r="UZN118" s="74" t="s">
        <v>112</v>
      </c>
      <c r="UZO118" s="70" t="str">
        <f>+VLOOKUP(UZP118,[4]FCSTSDV!$C$2:$T$20000,18,0)</f>
        <v>OLD) C-PAD</v>
      </c>
      <c r="UZP118" s="74" t="s">
        <v>112</v>
      </c>
      <c r="UZQ118" s="70" t="str">
        <f>+VLOOKUP(UZR118,[4]FCSTSDV!$C$2:$T$20000,18,0)</f>
        <v>OLD) C-PAD</v>
      </c>
      <c r="UZR118" s="74" t="s">
        <v>112</v>
      </c>
      <c r="UZS118" s="70" t="str">
        <f>+VLOOKUP(UZT118,[4]FCSTSDV!$C$2:$T$20000,18,0)</f>
        <v>OLD) C-PAD</v>
      </c>
      <c r="UZT118" s="74" t="s">
        <v>112</v>
      </c>
      <c r="UZU118" s="70" t="str">
        <f>+VLOOKUP(UZV118,[4]FCSTSDV!$C$2:$T$20000,18,0)</f>
        <v>OLD) C-PAD</v>
      </c>
      <c r="UZV118" s="74" t="s">
        <v>112</v>
      </c>
      <c r="UZW118" s="70" t="str">
        <f>+VLOOKUP(UZX118,[4]FCSTSDV!$C$2:$T$20000,18,0)</f>
        <v>OLD) C-PAD</v>
      </c>
      <c r="UZX118" s="74" t="s">
        <v>112</v>
      </c>
      <c r="UZY118" s="70" t="str">
        <f>+VLOOKUP(UZZ118,[4]FCSTSDV!$C$2:$T$20000,18,0)</f>
        <v>OLD) C-PAD</v>
      </c>
      <c r="UZZ118" s="74" t="s">
        <v>112</v>
      </c>
      <c r="VAA118" s="70" t="str">
        <f>+VLOOKUP(VAB118,[4]FCSTSDV!$C$2:$T$20000,18,0)</f>
        <v>OLD) C-PAD</v>
      </c>
      <c r="VAB118" s="74" t="s">
        <v>112</v>
      </c>
      <c r="VAC118" s="70" t="str">
        <f>+VLOOKUP(VAD118,[4]FCSTSDV!$C$2:$T$20000,18,0)</f>
        <v>OLD) C-PAD</v>
      </c>
      <c r="VAD118" s="74" t="s">
        <v>112</v>
      </c>
      <c r="VAE118" s="70" t="str">
        <f>+VLOOKUP(VAF118,[4]FCSTSDV!$C$2:$T$20000,18,0)</f>
        <v>OLD) C-PAD</v>
      </c>
      <c r="VAF118" s="74" t="s">
        <v>112</v>
      </c>
      <c r="VAG118" s="70" t="str">
        <f>+VLOOKUP(VAH118,[4]FCSTSDV!$C$2:$T$20000,18,0)</f>
        <v>OLD) C-PAD</v>
      </c>
      <c r="VAH118" s="74" t="s">
        <v>112</v>
      </c>
      <c r="VAI118" s="70" t="str">
        <f>+VLOOKUP(VAJ118,[4]FCSTSDV!$C$2:$T$20000,18,0)</f>
        <v>OLD) C-PAD</v>
      </c>
      <c r="VAJ118" s="74" t="s">
        <v>112</v>
      </c>
      <c r="VAK118" s="70" t="str">
        <f>+VLOOKUP(VAL118,[4]FCSTSDV!$C$2:$T$20000,18,0)</f>
        <v>OLD) C-PAD</v>
      </c>
      <c r="VAL118" s="74" t="s">
        <v>112</v>
      </c>
      <c r="VAM118" s="70" t="str">
        <f>+VLOOKUP(VAN118,[4]FCSTSDV!$C$2:$T$20000,18,0)</f>
        <v>OLD) C-PAD</v>
      </c>
      <c r="VAN118" s="74" t="s">
        <v>112</v>
      </c>
      <c r="VAO118" s="70" t="str">
        <f>+VLOOKUP(VAP118,[4]FCSTSDV!$C$2:$T$20000,18,0)</f>
        <v>OLD) C-PAD</v>
      </c>
      <c r="VAP118" s="74" t="s">
        <v>112</v>
      </c>
      <c r="VAQ118" s="70" t="str">
        <f>+VLOOKUP(VAR118,[4]FCSTSDV!$C$2:$T$20000,18,0)</f>
        <v>OLD) C-PAD</v>
      </c>
      <c r="VAR118" s="74" t="s">
        <v>112</v>
      </c>
      <c r="VAS118" s="70" t="str">
        <f>+VLOOKUP(VAT118,[4]FCSTSDV!$C$2:$T$20000,18,0)</f>
        <v>OLD) C-PAD</v>
      </c>
      <c r="VAT118" s="74" t="s">
        <v>112</v>
      </c>
      <c r="VAU118" s="70" t="str">
        <f>+VLOOKUP(VAV118,[4]FCSTSDV!$C$2:$T$20000,18,0)</f>
        <v>OLD) C-PAD</v>
      </c>
      <c r="VAV118" s="74" t="s">
        <v>112</v>
      </c>
      <c r="VAW118" s="70" t="str">
        <f>+VLOOKUP(VAX118,[4]FCSTSDV!$C$2:$T$20000,18,0)</f>
        <v>OLD) C-PAD</v>
      </c>
      <c r="VAX118" s="74" t="s">
        <v>112</v>
      </c>
      <c r="VAY118" s="70" t="str">
        <f>+VLOOKUP(VAZ118,[4]FCSTSDV!$C$2:$T$20000,18,0)</f>
        <v>OLD) C-PAD</v>
      </c>
      <c r="VAZ118" s="74" t="s">
        <v>112</v>
      </c>
      <c r="VBA118" s="70" t="str">
        <f>+VLOOKUP(VBB118,[4]FCSTSDV!$C$2:$T$20000,18,0)</f>
        <v>OLD) C-PAD</v>
      </c>
      <c r="VBB118" s="74" t="s">
        <v>112</v>
      </c>
      <c r="VBC118" s="70" t="str">
        <f>+VLOOKUP(VBD118,[4]FCSTSDV!$C$2:$T$20000,18,0)</f>
        <v>OLD) C-PAD</v>
      </c>
      <c r="VBD118" s="74" t="s">
        <v>112</v>
      </c>
      <c r="VBE118" s="70" t="str">
        <f>+VLOOKUP(VBF118,[4]FCSTSDV!$C$2:$T$20000,18,0)</f>
        <v>OLD) C-PAD</v>
      </c>
      <c r="VBF118" s="74" t="s">
        <v>112</v>
      </c>
      <c r="VBG118" s="70" t="str">
        <f>+VLOOKUP(VBH118,[4]FCSTSDV!$C$2:$T$20000,18,0)</f>
        <v>OLD) C-PAD</v>
      </c>
      <c r="VBH118" s="74" t="s">
        <v>112</v>
      </c>
      <c r="VBI118" s="70" t="str">
        <f>+VLOOKUP(VBJ118,[4]FCSTSDV!$C$2:$T$20000,18,0)</f>
        <v>OLD) C-PAD</v>
      </c>
      <c r="VBJ118" s="74" t="s">
        <v>112</v>
      </c>
      <c r="VBK118" s="70" t="str">
        <f>+VLOOKUP(VBL118,[4]FCSTSDV!$C$2:$T$20000,18,0)</f>
        <v>OLD) C-PAD</v>
      </c>
      <c r="VBL118" s="74" t="s">
        <v>112</v>
      </c>
      <c r="VBM118" s="70" t="str">
        <f>+VLOOKUP(VBN118,[4]FCSTSDV!$C$2:$T$20000,18,0)</f>
        <v>OLD) C-PAD</v>
      </c>
      <c r="VBN118" s="74" t="s">
        <v>112</v>
      </c>
      <c r="VBO118" s="70" t="str">
        <f>+VLOOKUP(VBP118,[4]FCSTSDV!$C$2:$T$20000,18,0)</f>
        <v>OLD) C-PAD</v>
      </c>
      <c r="VBP118" s="74" t="s">
        <v>112</v>
      </c>
      <c r="VBQ118" s="70" t="str">
        <f>+VLOOKUP(VBR118,[4]FCSTSDV!$C$2:$T$20000,18,0)</f>
        <v>OLD) C-PAD</v>
      </c>
      <c r="VBR118" s="74" t="s">
        <v>112</v>
      </c>
      <c r="VBS118" s="70" t="str">
        <f>+VLOOKUP(VBT118,[4]FCSTSDV!$C$2:$T$20000,18,0)</f>
        <v>OLD) C-PAD</v>
      </c>
      <c r="VBT118" s="74" t="s">
        <v>112</v>
      </c>
      <c r="VBU118" s="70" t="str">
        <f>+VLOOKUP(VBV118,[4]FCSTSDV!$C$2:$T$20000,18,0)</f>
        <v>OLD) C-PAD</v>
      </c>
      <c r="VBV118" s="74" t="s">
        <v>112</v>
      </c>
      <c r="VBW118" s="70" t="str">
        <f>+VLOOKUP(VBX118,[4]FCSTSDV!$C$2:$T$20000,18,0)</f>
        <v>OLD) C-PAD</v>
      </c>
      <c r="VBX118" s="74" t="s">
        <v>112</v>
      </c>
      <c r="VBY118" s="70" t="str">
        <f>+VLOOKUP(VBZ118,[4]FCSTSDV!$C$2:$T$20000,18,0)</f>
        <v>OLD) C-PAD</v>
      </c>
      <c r="VBZ118" s="74" t="s">
        <v>112</v>
      </c>
      <c r="VCA118" s="70" t="str">
        <f>+VLOOKUP(VCB118,[4]FCSTSDV!$C$2:$T$20000,18,0)</f>
        <v>OLD) C-PAD</v>
      </c>
      <c r="VCB118" s="74" t="s">
        <v>112</v>
      </c>
      <c r="VCC118" s="70" t="str">
        <f>+VLOOKUP(VCD118,[4]FCSTSDV!$C$2:$T$20000,18,0)</f>
        <v>OLD) C-PAD</v>
      </c>
      <c r="VCD118" s="74" t="s">
        <v>112</v>
      </c>
      <c r="VCE118" s="70" t="str">
        <f>+VLOOKUP(VCF118,[4]FCSTSDV!$C$2:$T$20000,18,0)</f>
        <v>OLD) C-PAD</v>
      </c>
      <c r="VCF118" s="74" t="s">
        <v>112</v>
      </c>
      <c r="VCG118" s="70" t="str">
        <f>+VLOOKUP(VCH118,[4]FCSTSDV!$C$2:$T$20000,18,0)</f>
        <v>OLD) C-PAD</v>
      </c>
      <c r="VCH118" s="74" t="s">
        <v>112</v>
      </c>
      <c r="VCI118" s="70" t="str">
        <f>+VLOOKUP(VCJ118,[4]FCSTSDV!$C$2:$T$20000,18,0)</f>
        <v>OLD) C-PAD</v>
      </c>
      <c r="VCJ118" s="74" t="s">
        <v>112</v>
      </c>
      <c r="VCK118" s="70" t="str">
        <f>+VLOOKUP(VCL118,[4]FCSTSDV!$C$2:$T$20000,18,0)</f>
        <v>OLD) C-PAD</v>
      </c>
      <c r="VCL118" s="74" t="s">
        <v>112</v>
      </c>
      <c r="VCM118" s="70" t="str">
        <f>+VLOOKUP(VCN118,[4]FCSTSDV!$C$2:$T$20000,18,0)</f>
        <v>OLD) C-PAD</v>
      </c>
      <c r="VCN118" s="74" t="s">
        <v>112</v>
      </c>
      <c r="VCO118" s="70" t="str">
        <f>+VLOOKUP(VCP118,[4]FCSTSDV!$C$2:$T$20000,18,0)</f>
        <v>OLD) C-PAD</v>
      </c>
      <c r="VCP118" s="74" t="s">
        <v>112</v>
      </c>
      <c r="VCQ118" s="70" t="str">
        <f>+VLOOKUP(VCR118,[4]FCSTSDV!$C$2:$T$20000,18,0)</f>
        <v>OLD) C-PAD</v>
      </c>
      <c r="VCR118" s="74" t="s">
        <v>112</v>
      </c>
      <c r="VCS118" s="70" t="str">
        <f>+VLOOKUP(VCT118,[4]FCSTSDV!$C$2:$T$20000,18,0)</f>
        <v>OLD) C-PAD</v>
      </c>
      <c r="VCT118" s="74" t="s">
        <v>112</v>
      </c>
      <c r="VCU118" s="70" t="str">
        <f>+VLOOKUP(VCV118,[4]FCSTSDV!$C$2:$T$20000,18,0)</f>
        <v>OLD) C-PAD</v>
      </c>
      <c r="VCV118" s="74" t="s">
        <v>112</v>
      </c>
      <c r="VCW118" s="70" t="str">
        <f>+VLOOKUP(VCX118,[4]FCSTSDV!$C$2:$T$20000,18,0)</f>
        <v>OLD) C-PAD</v>
      </c>
      <c r="VCX118" s="74" t="s">
        <v>112</v>
      </c>
      <c r="VCY118" s="70" t="str">
        <f>+VLOOKUP(VCZ118,[4]FCSTSDV!$C$2:$T$20000,18,0)</f>
        <v>OLD) C-PAD</v>
      </c>
      <c r="VCZ118" s="74" t="s">
        <v>112</v>
      </c>
      <c r="VDA118" s="70" t="str">
        <f>+VLOOKUP(VDB118,[4]FCSTSDV!$C$2:$T$20000,18,0)</f>
        <v>OLD) C-PAD</v>
      </c>
      <c r="VDB118" s="74" t="s">
        <v>112</v>
      </c>
      <c r="VDC118" s="70" t="str">
        <f>+VLOOKUP(VDD118,[4]FCSTSDV!$C$2:$T$20000,18,0)</f>
        <v>OLD) C-PAD</v>
      </c>
      <c r="VDD118" s="74" t="s">
        <v>112</v>
      </c>
      <c r="VDE118" s="70" t="str">
        <f>+VLOOKUP(VDF118,[4]FCSTSDV!$C$2:$T$20000,18,0)</f>
        <v>OLD) C-PAD</v>
      </c>
      <c r="VDF118" s="74" t="s">
        <v>112</v>
      </c>
      <c r="VDG118" s="70" t="str">
        <f>+VLOOKUP(VDH118,[4]FCSTSDV!$C$2:$T$20000,18,0)</f>
        <v>OLD) C-PAD</v>
      </c>
      <c r="VDH118" s="74" t="s">
        <v>112</v>
      </c>
      <c r="VDI118" s="70" t="str">
        <f>+VLOOKUP(VDJ118,[4]FCSTSDV!$C$2:$T$20000,18,0)</f>
        <v>OLD) C-PAD</v>
      </c>
      <c r="VDJ118" s="74" t="s">
        <v>112</v>
      </c>
      <c r="VDK118" s="70" t="str">
        <f>+VLOOKUP(VDL118,[4]FCSTSDV!$C$2:$T$20000,18,0)</f>
        <v>OLD) C-PAD</v>
      </c>
      <c r="VDL118" s="74" t="s">
        <v>112</v>
      </c>
      <c r="VDM118" s="70" t="str">
        <f>+VLOOKUP(VDN118,[4]FCSTSDV!$C$2:$T$20000,18,0)</f>
        <v>OLD) C-PAD</v>
      </c>
      <c r="VDN118" s="74" t="s">
        <v>112</v>
      </c>
      <c r="VDO118" s="70" t="str">
        <f>+VLOOKUP(VDP118,[4]FCSTSDV!$C$2:$T$20000,18,0)</f>
        <v>OLD) C-PAD</v>
      </c>
      <c r="VDP118" s="74" t="s">
        <v>112</v>
      </c>
      <c r="VDQ118" s="70" t="str">
        <f>+VLOOKUP(VDR118,[4]FCSTSDV!$C$2:$T$20000,18,0)</f>
        <v>OLD) C-PAD</v>
      </c>
      <c r="VDR118" s="74" t="s">
        <v>112</v>
      </c>
      <c r="VDS118" s="70" t="str">
        <f>+VLOOKUP(VDT118,[4]FCSTSDV!$C$2:$T$20000,18,0)</f>
        <v>OLD) C-PAD</v>
      </c>
      <c r="VDT118" s="74" t="s">
        <v>112</v>
      </c>
      <c r="VDU118" s="70" t="str">
        <f>+VLOOKUP(VDV118,[4]FCSTSDV!$C$2:$T$20000,18,0)</f>
        <v>OLD) C-PAD</v>
      </c>
      <c r="VDV118" s="74" t="s">
        <v>112</v>
      </c>
      <c r="VDW118" s="70" t="str">
        <f>+VLOOKUP(VDX118,[4]FCSTSDV!$C$2:$T$20000,18,0)</f>
        <v>OLD) C-PAD</v>
      </c>
      <c r="VDX118" s="74" t="s">
        <v>112</v>
      </c>
      <c r="VDY118" s="70" t="str">
        <f>+VLOOKUP(VDZ118,[4]FCSTSDV!$C$2:$T$20000,18,0)</f>
        <v>OLD) C-PAD</v>
      </c>
      <c r="VDZ118" s="74" t="s">
        <v>112</v>
      </c>
      <c r="VEA118" s="70" t="str">
        <f>+VLOOKUP(VEB118,[4]FCSTSDV!$C$2:$T$20000,18,0)</f>
        <v>OLD) C-PAD</v>
      </c>
      <c r="VEB118" s="74" t="s">
        <v>112</v>
      </c>
      <c r="VEC118" s="70" t="str">
        <f>+VLOOKUP(VED118,[4]FCSTSDV!$C$2:$T$20000,18,0)</f>
        <v>OLD) C-PAD</v>
      </c>
      <c r="VED118" s="74" t="s">
        <v>112</v>
      </c>
      <c r="VEE118" s="70" t="str">
        <f>+VLOOKUP(VEF118,[4]FCSTSDV!$C$2:$T$20000,18,0)</f>
        <v>OLD) C-PAD</v>
      </c>
      <c r="VEF118" s="74" t="s">
        <v>112</v>
      </c>
      <c r="VEG118" s="70" t="str">
        <f>+VLOOKUP(VEH118,[4]FCSTSDV!$C$2:$T$20000,18,0)</f>
        <v>OLD) C-PAD</v>
      </c>
      <c r="VEH118" s="74" t="s">
        <v>112</v>
      </c>
      <c r="VEI118" s="70" t="str">
        <f>+VLOOKUP(VEJ118,[4]FCSTSDV!$C$2:$T$20000,18,0)</f>
        <v>OLD) C-PAD</v>
      </c>
      <c r="VEJ118" s="74" t="s">
        <v>112</v>
      </c>
      <c r="VEK118" s="70" t="str">
        <f>+VLOOKUP(VEL118,[4]FCSTSDV!$C$2:$T$20000,18,0)</f>
        <v>OLD) C-PAD</v>
      </c>
      <c r="VEL118" s="74" t="s">
        <v>112</v>
      </c>
      <c r="VEM118" s="70" t="str">
        <f>+VLOOKUP(VEN118,[4]FCSTSDV!$C$2:$T$20000,18,0)</f>
        <v>OLD) C-PAD</v>
      </c>
      <c r="VEN118" s="74" t="s">
        <v>112</v>
      </c>
      <c r="VEO118" s="70" t="str">
        <f>+VLOOKUP(VEP118,[4]FCSTSDV!$C$2:$T$20000,18,0)</f>
        <v>OLD) C-PAD</v>
      </c>
      <c r="VEP118" s="74" t="s">
        <v>112</v>
      </c>
      <c r="VEQ118" s="70" t="str">
        <f>+VLOOKUP(VER118,[4]FCSTSDV!$C$2:$T$20000,18,0)</f>
        <v>OLD) C-PAD</v>
      </c>
      <c r="VER118" s="74" t="s">
        <v>112</v>
      </c>
      <c r="VES118" s="70" t="str">
        <f>+VLOOKUP(VET118,[4]FCSTSDV!$C$2:$T$20000,18,0)</f>
        <v>OLD) C-PAD</v>
      </c>
      <c r="VET118" s="74" t="s">
        <v>112</v>
      </c>
      <c r="VEU118" s="70" t="str">
        <f>+VLOOKUP(VEV118,[4]FCSTSDV!$C$2:$T$20000,18,0)</f>
        <v>OLD) C-PAD</v>
      </c>
      <c r="VEV118" s="74" t="s">
        <v>112</v>
      </c>
      <c r="VEW118" s="70" t="str">
        <f>+VLOOKUP(VEX118,[4]FCSTSDV!$C$2:$T$20000,18,0)</f>
        <v>OLD) C-PAD</v>
      </c>
      <c r="VEX118" s="74" t="s">
        <v>112</v>
      </c>
      <c r="VEY118" s="70" t="str">
        <f>+VLOOKUP(VEZ118,[4]FCSTSDV!$C$2:$T$20000,18,0)</f>
        <v>OLD) C-PAD</v>
      </c>
      <c r="VEZ118" s="74" t="s">
        <v>112</v>
      </c>
      <c r="VFA118" s="70" t="str">
        <f>+VLOOKUP(VFB118,[4]FCSTSDV!$C$2:$T$20000,18,0)</f>
        <v>OLD) C-PAD</v>
      </c>
      <c r="VFB118" s="74" t="s">
        <v>112</v>
      </c>
      <c r="VFC118" s="70" t="str">
        <f>+VLOOKUP(VFD118,[4]FCSTSDV!$C$2:$T$20000,18,0)</f>
        <v>OLD) C-PAD</v>
      </c>
      <c r="VFD118" s="74" t="s">
        <v>112</v>
      </c>
      <c r="VFE118" s="70" t="str">
        <f>+VLOOKUP(VFF118,[4]FCSTSDV!$C$2:$T$20000,18,0)</f>
        <v>OLD) C-PAD</v>
      </c>
      <c r="VFF118" s="74" t="s">
        <v>112</v>
      </c>
      <c r="VFG118" s="70" t="str">
        <f>+VLOOKUP(VFH118,[4]FCSTSDV!$C$2:$T$20000,18,0)</f>
        <v>OLD) C-PAD</v>
      </c>
      <c r="VFH118" s="74" t="s">
        <v>112</v>
      </c>
      <c r="VFI118" s="70" t="str">
        <f>+VLOOKUP(VFJ118,[4]FCSTSDV!$C$2:$T$20000,18,0)</f>
        <v>OLD) C-PAD</v>
      </c>
      <c r="VFJ118" s="74" t="s">
        <v>112</v>
      </c>
      <c r="VFK118" s="70" t="str">
        <f>+VLOOKUP(VFL118,[4]FCSTSDV!$C$2:$T$20000,18,0)</f>
        <v>OLD) C-PAD</v>
      </c>
      <c r="VFL118" s="74" t="s">
        <v>112</v>
      </c>
      <c r="VFM118" s="70" t="str">
        <f>+VLOOKUP(VFN118,[4]FCSTSDV!$C$2:$T$20000,18,0)</f>
        <v>OLD) C-PAD</v>
      </c>
      <c r="VFN118" s="74" t="s">
        <v>112</v>
      </c>
      <c r="VFO118" s="70" t="str">
        <f>+VLOOKUP(VFP118,[4]FCSTSDV!$C$2:$T$20000,18,0)</f>
        <v>OLD) C-PAD</v>
      </c>
      <c r="VFP118" s="74" t="s">
        <v>112</v>
      </c>
      <c r="VFQ118" s="70" t="str">
        <f>+VLOOKUP(VFR118,[4]FCSTSDV!$C$2:$T$20000,18,0)</f>
        <v>OLD) C-PAD</v>
      </c>
      <c r="VFR118" s="74" t="s">
        <v>112</v>
      </c>
      <c r="VFS118" s="70" t="str">
        <f>+VLOOKUP(VFT118,[4]FCSTSDV!$C$2:$T$20000,18,0)</f>
        <v>OLD) C-PAD</v>
      </c>
      <c r="VFT118" s="74" t="s">
        <v>112</v>
      </c>
      <c r="VFU118" s="70" t="str">
        <f>+VLOOKUP(VFV118,[4]FCSTSDV!$C$2:$T$20000,18,0)</f>
        <v>OLD) C-PAD</v>
      </c>
      <c r="VFV118" s="74" t="s">
        <v>112</v>
      </c>
      <c r="VFW118" s="70" t="str">
        <f>+VLOOKUP(VFX118,[4]FCSTSDV!$C$2:$T$20000,18,0)</f>
        <v>OLD) C-PAD</v>
      </c>
      <c r="VFX118" s="74" t="s">
        <v>112</v>
      </c>
      <c r="VFY118" s="70" t="str">
        <f>+VLOOKUP(VFZ118,[4]FCSTSDV!$C$2:$T$20000,18,0)</f>
        <v>OLD) C-PAD</v>
      </c>
      <c r="VFZ118" s="74" t="s">
        <v>112</v>
      </c>
      <c r="VGA118" s="70" t="str">
        <f>+VLOOKUP(VGB118,[4]FCSTSDV!$C$2:$T$20000,18,0)</f>
        <v>OLD) C-PAD</v>
      </c>
      <c r="VGB118" s="74" t="s">
        <v>112</v>
      </c>
      <c r="VGC118" s="70" t="str">
        <f>+VLOOKUP(VGD118,[4]FCSTSDV!$C$2:$T$20000,18,0)</f>
        <v>OLD) C-PAD</v>
      </c>
      <c r="VGD118" s="74" t="s">
        <v>112</v>
      </c>
      <c r="VGE118" s="70" t="str">
        <f>+VLOOKUP(VGF118,[4]FCSTSDV!$C$2:$T$20000,18,0)</f>
        <v>OLD) C-PAD</v>
      </c>
      <c r="VGF118" s="74" t="s">
        <v>112</v>
      </c>
      <c r="VGG118" s="70" t="str">
        <f>+VLOOKUP(VGH118,[4]FCSTSDV!$C$2:$T$20000,18,0)</f>
        <v>OLD) C-PAD</v>
      </c>
      <c r="VGH118" s="74" t="s">
        <v>112</v>
      </c>
      <c r="VGI118" s="70" t="str">
        <f>+VLOOKUP(VGJ118,[4]FCSTSDV!$C$2:$T$20000,18,0)</f>
        <v>OLD) C-PAD</v>
      </c>
      <c r="VGJ118" s="74" t="s">
        <v>112</v>
      </c>
      <c r="VGK118" s="70" t="str">
        <f>+VLOOKUP(VGL118,[4]FCSTSDV!$C$2:$T$20000,18,0)</f>
        <v>OLD) C-PAD</v>
      </c>
      <c r="VGL118" s="74" t="s">
        <v>112</v>
      </c>
      <c r="VGM118" s="70" t="str">
        <f>+VLOOKUP(VGN118,[4]FCSTSDV!$C$2:$T$20000,18,0)</f>
        <v>OLD) C-PAD</v>
      </c>
      <c r="VGN118" s="74" t="s">
        <v>112</v>
      </c>
      <c r="VGO118" s="70" t="str">
        <f>+VLOOKUP(VGP118,[4]FCSTSDV!$C$2:$T$20000,18,0)</f>
        <v>OLD) C-PAD</v>
      </c>
      <c r="VGP118" s="74" t="s">
        <v>112</v>
      </c>
      <c r="VGQ118" s="70" t="str">
        <f>+VLOOKUP(VGR118,[4]FCSTSDV!$C$2:$T$20000,18,0)</f>
        <v>OLD) C-PAD</v>
      </c>
      <c r="VGR118" s="74" t="s">
        <v>112</v>
      </c>
      <c r="VGS118" s="70" t="str">
        <f>+VLOOKUP(VGT118,[4]FCSTSDV!$C$2:$T$20000,18,0)</f>
        <v>OLD) C-PAD</v>
      </c>
      <c r="VGT118" s="74" t="s">
        <v>112</v>
      </c>
      <c r="VGU118" s="70" t="str">
        <f>+VLOOKUP(VGV118,[4]FCSTSDV!$C$2:$T$20000,18,0)</f>
        <v>OLD) C-PAD</v>
      </c>
      <c r="VGV118" s="74" t="s">
        <v>112</v>
      </c>
      <c r="VGW118" s="70" t="str">
        <f>+VLOOKUP(VGX118,[4]FCSTSDV!$C$2:$T$20000,18,0)</f>
        <v>OLD) C-PAD</v>
      </c>
      <c r="VGX118" s="74" t="s">
        <v>112</v>
      </c>
      <c r="VGY118" s="70" t="str">
        <f>+VLOOKUP(VGZ118,[4]FCSTSDV!$C$2:$T$20000,18,0)</f>
        <v>OLD) C-PAD</v>
      </c>
      <c r="VGZ118" s="74" t="s">
        <v>112</v>
      </c>
      <c r="VHA118" s="70" t="str">
        <f>+VLOOKUP(VHB118,[4]FCSTSDV!$C$2:$T$20000,18,0)</f>
        <v>OLD) C-PAD</v>
      </c>
      <c r="VHB118" s="74" t="s">
        <v>112</v>
      </c>
      <c r="VHC118" s="70" t="str">
        <f>+VLOOKUP(VHD118,[4]FCSTSDV!$C$2:$T$20000,18,0)</f>
        <v>OLD) C-PAD</v>
      </c>
      <c r="VHD118" s="74" t="s">
        <v>112</v>
      </c>
      <c r="VHE118" s="70" t="str">
        <f>+VLOOKUP(VHF118,[4]FCSTSDV!$C$2:$T$20000,18,0)</f>
        <v>OLD) C-PAD</v>
      </c>
      <c r="VHF118" s="74" t="s">
        <v>112</v>
      </c>
      <c r="VHG118" s="70" t="str">
        <f>+VLOOKUP(VHH118,[4]FCSTSDV!$C$2:$T$20000,18,0)</f>
        <v>OLD) C-PAD</v>
      </c>
      <c r="VHH118" s="74" t="s">
        <v>112</v>
      </c>
      <c r="VHI118" s="70" t="str">
        <f>+VLOOKUP(VHJ118,[4]FCSTSDV!$C$2:$T$20000,18,0)</f>
        <v>OLD) C-PAD</v>
      </c>
      <c r="VHJ118" s="74" t="s">
        <v>112</v>
      </c>
      <c r="VHK118" s="70" t="str">
        <f>+VLOOKUP(VHL118,[4]FCSTSDV!$C$2:$T$20000,18,0)</f>
        <v>OLD) C-PAD</v>
      </c>
      <c r="VHL118" s="74" t="s">
        <v>112</v>
      </c>
      <c r="VHM118" s="70" t="str">
        <f>+VLOOKUP(VHN118,[4]FCSTSDV!$C$2:$T$20000,18,0)</f>
        <v>OLD) C-PAD</v>
      </c>
      <c r="VHN118" s="74" t="s">
        <v>112</v>
      </c>
      <c r="VHO118" s="70" t="str">
        <f>+VLOOKUP(VHP118,[4]FCSTSDV!$C$2:$T$20000,18,0)</f>
        <v>OLD) C-PAD</v>
      </c>
      <c r="VHP118" s="74" t="s">
        <v>112</v>
      </c>
      <c r="VHQ118" s="70" t="str">
        <f>+VLOOKUP(VHR118,[4]FCSTSDV!$C$2:$T$20000,18,0)</f>
        <v>OLD) C-PAD</v>
      </c>
      <c r="VHR118" s="74" t="s">
        <v>112</v>
      </c>
      <c r="VHS118" s="70" t="str">
        <f>+VLOOKUP(VHT118,[4]FCSTSDV!$C$2:$T$20000,18,0)</f>
        <v>OLD) C-PAD</v>
      </c>
      <c r="VHT118" s="74" t="s">
        <v>112</v>
      </c>
      <c r="VHU118" s="70" t="str">
        <f>+VLOOKUP(VHV118,[4]FCSTSDV!$C$2:$T$20000,18,0)</f>
        <v>OLD) C-PAD</v>
      </c>
      <c r="VHV118" s="74" t="s">
        <v>112</v>
      </c>
      <c r="VHW118" s="70" t="str">
        <f>+VLOOKUP(VHX118,[4]FCSTSDV!$C$2:$T$20000,18,0)</f>
        <v>OLD) C-PAD</v>
      </c>
      <c r="VHX118" s="74" t="s">
        <v>112</v>
      </c>
      <c r="VHY118" s="70" t="str">
        <f>+VLOOKUP(VHZ118,[4]FCSTSDV!$C$2:$T$20000,18,0)</f>
        <v>OLD) C-PAD</v>
      </c>
      <c r="VHZ118" s="74" t="s">
        <v>112</v>
      </c>
      <c r="VIA118" s="70" t="str">
        <f>+VLOOKUP(VIB118,[4]FCSTSDV!$C$2:$T$20000,18,0)</f>
        <v>OLD) C-PAD</v>
      </c>
      <c r="VIB118" s="74" t="s">
        <v>112</v>
      </c>
      <c r="VIC118" s="70" t="str">
        <f>+VLOOKUP(VID118,[4]FCSTSDV!$C$2:$T$20000,18,0)</f>
        <v>OLD) C-PAD</v>
      </c>
      <c r="VID118" s="74" t="s">
        <v>112</v>
      </c>
      <c r="VIE118" s="70" t="str">
        <f>+VLOOKUP(VIF118,[4]FCSTSDV!$C$2:$T$20000,18,0)</f>
        <v>OLD) C-PAD</v>
      </c>
      <c r="VIF118" s="74" t="s">
        <v>112</v>
      </c>
      <c r="VIG118" s="70" t="str">
        <f>+VLOOKUP(VIH118,[4]FCSTSDV!$C$2:$T$20000,18,0)</f>
        <v>OLD) C-PAD</v>
      </c>
      <c r="VIH118" s="74" t="s">
        <v>112</v>
      </c>
      <c r="VII118" s="70" t="str">
        <f>+VLOOKUP(VIJ118,[4]FCSTSDV!$C$2:$T$20000,18,0)</f>
        <v>OLD) C-PAD</v>
      </c>
      <c r="VIJ118" s="74" t="s">
        <v>112</v>
      </c>
      <c r="VIK118" s="70" t="str">
        <f>+VLOOKUP(VIL118,[4]FCSTSDV!$C$2:$T$20000,18,0)</f>
        <v>OLD) C-PAD</v>
      </c>
      <c r="VIL118" s="74" t="s">
        <v>112</v>
      </c>
      <c r="VIM118" s="70" t="str">
        <f>+VLOOKUP(VIN118,[4]FCSTSDV!$C$2:$T$20000,18,0)</f>
        <v>OLD) C-PAD</v>
      </c>
      <c r="VIN118" s="74" t="s">
        <v>112</v>
      </c>
      <c r="VIO118" s="70" t="str">
        <f>+VLOOKUP(VIP118,[4]FCSTSDV!$C$2:$T$20000,18,0)</f>
        <v>OLD) C-PAD</v>
      </c>
      <c r="VIP118" s="74" t="s">
        <v>112</v>
      </c>
      <c r="VIQ118" s="70" t="str">
        <f>+VLOOKUP(VIR118,[4]FCSTSDV!$C$2:$T$20000,18,0)</f>
        <v>OLD) C-PAD</v>
      </c>
      <c r="VIR118" s="74" t="s">
        <v>112</v>
      </c>
      <c r="VIS118" s="70" t="str">
        <f>+VLOOKUP(VIT118,[4]FCSTSDV!$C$2:$T$20000,18,0)</f>
        <v>OLD) C-PAD</v>
      </c>
      <c r="VIT118" s="74" t="s">
        <v>112</v>
      </c>
      <c r="VIU118" s="70" t="str">
        <f>+VLOOKUP(VIV118,[4]FCSTSDV!$C$2:$T$20000,18,0)</f>
        <v>OLD) C-PAD</v>
      </c>
      <c r="VIV118" s="74" t="s">
        <v>112</v>
      </c>
      <c r="VIW118" s="70" t="str">
        <f>+VLOOKUP(VIX118,[4]FCSTSDV!$C$2:$T$20000,18,0)</f>
        <v>OLD) C-PAD</v>
      </c>
      <c r="VIX118" s="74" t="s">
        <v>112</v>
      </c>
      <c r="VIY118" s="70" t="str">
        <f>+VLOOKUP(VIZ118,[4]FCSTSDV!$C$2:$T$20000,18,0)</f>
        <v>OLD) C-PAD</v>
      </c>
      <c r="VIZ118" s="74" t="s">
        <v>112</v>
      </c>
      <c r="VJA118" s="70" t="str">
        <f>+VLOOKUP(VJB118,[4]FCSTSDV!$C$2:$T$20000,18,0)</f>
        <v>OLD) C-PAD</v>
      </c>
      <c r="VJB118" s="74" t="s">
        <v>112</v>
      </c>
      <c r="VJC118" s="70" t="str">
        <f>+VLOOKUP(VJD118,[4]FCSTSDV!$C$2:$T$20000,18,0)</f>
        <v>OLD) C-PAD</v>
      </c>
      <c r="VJD118" s="74" t="s">
        <v>112</v>
      </c>
      <c r="VJE118" s="70" t="str">
        <f>+VLOOKUP(VJF118,[4]FCSTSDV!$C$2:$T$20000,18,0)</f>
        <v>OLD) C-PAD</v>
      </c>
      <c r="VJF118" s="74" t="s">
        <v>112</v>
      </c>
      <c r="VJG118" s="70" t="str">
        <f>+VLOOKUP(VJH118,[4]FCSTSDV!$C$2:$T$20000,18,0)</f>
        <v>OLD) C-PAD</v>
      </c>
      <c r="VJH118" s="74" t="s">
        <v>112</v>
      </c>
      <c r="VJI118" s="70" t="str">
        <f>+VLOOKUP(VJJ118,[4]FCSTSDV!$C$2:$T$20000,18,0)</f>
        <v>OLD) C-PAD</v>
      </c>
      <c r="VJJ118" s="74" t="s">
        <v>112</v>
      </c>
      <c r="VJK118" s="70" t="str">
        <f>+VLOOKUP(VJL118,[4]FCSTSDV!$C$2:$T$20000,18,0)</f>
        <v>OLD) C-PAD</v>
      </c>
      <c r="VJL118" s="74" t="s">
        <v>112</v>
      </c>
      <c r="VJM118" s="70" t="str">
        <f>+VLOOKUP(VJN118,[4]FCSTSDV!$C$2:$T$20000,18,0)</f>
        <v>OLD) C-PAD</v>
      </c>
      <c r="VJN118" s="74" t="s">
        <v>112</v>
      </c>
      <c r="VJO118" s="70" t="str">
        <f>+VLOOKUP(VJP118,[4]FCSTSDV!$C$2:$T$20000,18,0)</f>
        <v>OLD) C-PAD</v>
      </c>
      <c r="VJP118" s="74" t="s">
        <v>112</v>
      </c>
      <c r="VJQ118" s="70" t="str">
        <f>+VLOOKUP(VJR118,[4]FCSTSDV!$C$2:$T$20000,18,0)</f>
        <v>OLD) C-PAD</v>
      </c>
      <c r="VJR118" s="74" t="s">
        <v>112</v>
      </c>
      <c r="VJS118" s="70" t="str">
        <f>+VLOOKUP(VJT118,[4]FCSTSDV!$C$2:$T$20000,18,0)</f>
        <v>OLD) C-PAD</v>
      </c>
      <c r="VJT118" s="74" t="s">
        <v>112</v>
      </c>
      <c r="VJU118" s="70" t="str">
        <f>+VLOOKUP(VJV118,[4]FCSTSDV!$C$2:$T$20000,18,0)</f>
        <v>OLD) C-PAD</v>
      </c>
      <c r="VJV118" s="74" t="s">
        <v>112</v>
      </c>
      <c r="VJW118" s="70" t="str">
        <f>+VLOOKUP(VJX118,[4]FCSTSDV!$C$2:$T$20000,18,0)</f>
        <v>OLD) C-PAD</v>
      </c>
      <c r="VJX118" s="74" t="s">
        <v>112</v>
      </c>
      <c r="VJY118" s="70" t="str">
        <f>+VLOOKUP(VJZ118,[4]FCSTSDV!$C$2:$T$20000,18,0)</f>
        <v>OLD) C-PAD</v>
      </c>
      <c r="VJZ118" s="74" t="s">
        <v>112</v>
      </c>
      <c r="VKA118" s="70" t="str">
        <f>+VLOOKUP(VKB118,[4]FCSTSDV!$C$2:$T$20000,18,0)</f>
        <v>OLD) C-PAD</v>
      </c>
      <c r="VKB118" s="74" t="s">
        <v>112</v>
      </c>
      <c r="VKC118" s="70" t="str">
        <f>+VLOOKUP(VKD118,[4]FCSTSDV!$C$2:$T$20000,18,0)</f>
        <v>OLD) C-PAD</v>
      </c>
      <c r="VKD118" s="74" t="s">
        <v>112</v>
      </c>
      <c r="VKE118" s="70" t="str">
        <f>+VLOOKUP(VKF118,[4]FCSTSDV!$C$2:$T$20000,18,0)</f>
        <v>OLD) C-PAD</v>
      </c>
      <c r="VKF118" s="74" t="s">
        <v>112</v>
      </c>
      <c r="VKG118" s="70" t="str">
        <f>+VLOOKUP(VKH118,[4]FCSTSDV!$C$2:$T$20000,18,0)</f>
        <v>OLD) C-PAD</v>
      </c>
      <c r="VKH118" s="74" t="s">
        <v>112</v>
      </c>
      <c r="VKI118" s="70" t="str">
        <f>+VLOOKUP(VKJ118,[4]FCSTSDV!$C$2:$T$20000,18,0)</f>
        <v>OLD) C-PAD</v>
      </c>
      <c r="VKJ118" s="74" t="s">
        <v>112</v>
      </c>
      <c r="VKK118" s="70" t="str">
        <f>+VLOOKUP(VKL118,[4]FCSTSDV!$C$2:$T$20000,18,0)</f>
        <v>OLD) C-PAD</v>
      </c>
      <c r="VKL118" s="74" t="s">
        <v>112</v>
      </c>
      <c r="VKM118" s="70" t="str">
        <f>+VLOOKUP(VKN118,[4]FCSTSDV!$C$2:$T$20000,18,0)</f>
        <v>OLD) C-PAD</v>
      </c>
      <c r="VKN118" s="74" t="s">
        <v>112</v>
      </c>
      <c r="VKO118" s="70" t="str">
        <f>+VLOOKUP(VKP118,[4]FCSTSDV!$C$2:$T$20000,18,0)</f>
        <v>OLD) C-PAD</v>
      </c>
      <c r="VKP118" s="74" t="s">
        <v>112</v>
      </c>
      <c r="VKQ118" s="70" t="str">
        <f>+VLOOKUP(VKR118,[4]FCSTSDV!$C$2:$T$20000,18,0)</f>
        <v>OLD) C-PAD</v>
      </c>
      <c r="VKR118" s="74" t="s">
        <v>112</v>
      </c>
      <c r="VKS118" s="70" t="str">
        <f>+VLOOKUP(VKT118,[4]FCSTSDV!$C$2:$T$20000,18,0)</f>
        <v>OLD) C-PAD</v>
      </c>
      <c r="VKT118" s="74" t="s">
        <v>112</v>
      </c>
      <c r="VKU118" s="70" t="str">
        <f>+VLOOKUP(VKV118,[4]FCSTSDV!$C$2:$T$20000,18,0)</f>
        <v>OLD) C-PAD</v>
      </c>
      <c r="VKV118" s="74" t="s">
        <v>112</v>
      </c>
      <c r="VKW118" s="70" t="str">
        <f>+VLOOKUP(VKX118,[4]FCSTSDV!$C$2:$T$20000,18,0)</f>
        <v>OLD) C-PAD</v>
      </c>
      <c r="VKX118" s="74" t="s">
        <v>112</v>
      </c>
      <c r="VKY118" s="70" t="str">
        <f>+VLOOKUP(VKZ118,[4]FCSTSDV!$C$2:$T$20000,18,0)</f>
        <v>OLD) C-PAD</v>
      </c>
      <c r="VKZ118" s="74" t="s">
        <v>112</v>
      </c>
      <c r="VLA118" s="70" t="str">
        <f>+VLOOKUP(VLB118,[4]FCSTSDV!$C$2:$T$20000,18,0)</f>
        <v>OLD) C-PAD</v>
      </c>
      <c r="VLB118" s="74" t="s">
        <v>112</v>
      </c>
      <c r="VLC118" s="70" t="str">
        <f>+VLOOKUP(VLD118,[4]FCSTSDV!$C$2:$T$20000,18,0)</f>
        <v>OLD) C-PAD</v>
      </c>
      <c r="VLD118" s="74" t="s">
        <v>112</v>
      </c>
      <c r="VLE118" s="70" t="str">
        <f>+VLOOKUP(VLF118,[4]FCSTSDV!$C$2:$T$20000,18,0)</f>
        <v>OLD) C-PAD</v>
      </c>
      <c r="VLF118" s="74" t="s">
        <v>112</v>
      </c>
      <c r="VLG118" s="70" t="str">
        <f>+VLOOKUP(VLH118,[4]FCSTSDV!$C$2:$T$20000,18,0)</f>
        <v>OLD) C-PAD</v>
      </c>
      <c r="VLH118" s="74" t="s">
        <v>112</v>
      </c>
      <c r="VLI118" s="70" t="str">
        <f>+VLOOKUP(VLJ118,[4]FCSTSDV!$C$2:$T$20000,18,0)</f>
        <v>OLD) C-PAD</v>
      </c>
      <c r="VLJ118" s="74" t="s">
        <v>112</v>
      </c>
      <c r="VLK118" s="70" t="str">
        <f>+VLOOKUP(VLL118,[4]FCSTSDV!$C$2:$T$20000,18,0)</f>
        <v>OLD) C-PAD</v>
      </c>
      <c r="VLL118" s="74" t="s">
        <v>112</v>
      </c>
      <c r="VLM118" s="70" t="str">
        <f>+VLOOKUP(VLN118,[4]FCSTSDV!$C$2:$T$20000,18,0)</f>
        <v>OLD) C-PAD</v>
      </c>
      <c r="VLN118" s="74" t="s">
        <v>112</v>
      </c>
      <c r="VLO118" s="70" t="str">
        <f>+VLOOKUP(VLP118,[4]FCSTSDV!$C$2:$T$20000,18,0)</f>
        <v>OLD) C-PAD</v>
      </c>
      <c r="VLP118" s="74" t="s">
        <v>112</v>
      </c>
      <c r="VLQ118" s="70" t="str">
        <f>+VLOOKUP(VLR118,[4]FCSTSDV!$C$2:$T$20000,18,0)</f>
        <v>OLD) C-PAD</v>
      </c>
      <c r="VLR118" s="74" t="s">
        <v>112</v>
      </c>
      <c r="VLS118" s="70" t="str">
        <f>+VLOOKUP(VLT118,[4]FCSTSDV!$C$2:$T$20000,18,0)</f>
        <v>OLD) C-PAD</v>
      </c>
      <c r="VLT118" s="74" t="s">
        <v>112</v>
      </c>
      <c r="VLU118" s="70" t="str">
        <f>+VLOOKUP(VLV118,[4]FCSTSDV!$C$2:$T$20000,18,0)</f>
        <v>OLD) C-PAD</v>
      </c>
      <c r="VLV118" s="74" t="s">
        <v>112</v>
      </c>
      <c r="VLW118" s="70" t="str">
        <f>+VLOOKUP(VLX118,[4]FCSTSDV!$C$2:$T$20000,18,0)</f>
        <v>OLD) C-PAD</v>
      </c>
      <c r="VLX118" s="74" t="s">
        <v>112</v>
      </c>
      <c r="VLY118" s="70" t="str">
        <f>+VLOOKUP(VLZ118,[4]FCSTSDV!$C$2:$T$20000,18,0)</f>
        <v>OLD) C-PAD</v>
      </c>
      <c r="VLZ118" s="74" t="s">
        <v>112</v>
      </c>
      <c r="VMA118" s="70" t="str">
        <f>+VLOOKUP(VMB118,[4]FCSTSDV!$C$2:$T$20000,18,0)</f>
        <v>OLD) C-PAD</v>
      </c>
      <c r="VMB118" s="74" t="s">
        <v>112</v>
      </c>
      <c r="VMC118" s="70" t="str">
        <f>+VLOOKUP(VMD118,[4]FCSTSDV!$C$2:$T$20000,18,0)</f>
        <v>OLD) C-PAD</v>
      </c>
      <c r="VMD118" s="74" t="s">
        <v>112</v>
      </c>
      <c r="VME118" s="70" t="str">
        <f>+VLOOKUP(VMF118,[4]FCSTSDV!$C$2:$T$20000,18,0)</f>
        <v>OLD) C-PAD</v>
      </c>
      <c r="VMF118" s="74" t="s">
        <v>112</v>
      </c>
      <c r="VMG118" s="70" t="str">
        <f>+VLOOKUP(VMH118,[4]FCSTSDV!$C$2:$T$20000,18,0)</f>
        <v>OLD) C-PAD</v>
      </c>
      <c r="VMH118" s="74" t="s">
        <v>112</v>
      </c>
      <c r="VMI118" s="70" t="str">
        <f>+VLOOKUP(VMJ118,[4]FCSTSDV!$C$2:$T$20000,18,0)</f>
        <v>OLD) C-PAD</v>
      </c>
      <c r="VMJ118" s="74" t="s">
        <v>112</v>
      </c>
      <c r="VMK118" s="70" t="str">
        <f>+VLOOKUP(VML118,[4]FCSTSDV!$C$2:$T$20000,18,0)</f>
        <v>OLD) C-PAD</v>
      </c>
      <c r="VML118" s="74" t="s">
        <v>112</v>
      </c>
      <c r="VMM118" s="70" t="str">
        <f>+VLOOKUP(VMN118,[4]FCSTSDV!$C$2:$T$20000,18,0)</f>
        <v>OLD) C-PAD</v>
      </c>
      <c r="VMN118" s="74" t="s">
        <v>112</v>
      </c>
      <c r="VMO118" s="70" t="str">
        <f>+VLOOKUP(VMP118,[4]FCSTSDV!$C$2:$T$20000,18,0)</f>
        <v>OLD) C-PAD</v>
      </c>
      <c r="VMP118" s="74" t="s">
        <v>112</v>
      </c>
      <c r="VMQ118" s="70" t="str">
        <f>+VLOOKUP(VMR118,[4]FCSTSDV!$C$2:$T$20000,18,0)</f>
        <v>OLD) C-PAD</v>
      </c>
      <c r="VMR118" s="74" t="s">
        <v>112</v>
      </c>
      <c r="VMS118" s="70" t="str">
        <f>+VLOOKUP(VMT118,[4]FCSTSDV!$C$2:$T$20000,18,0)</f>
        <v>OLD) C-PAD</v>
      </c>
      <c r="VMT118" s="74" t="s">
        <v>112</v>
      </c>
      <c r="VMU118" s="70" t="str">
        <f>+VLOOKUP(VMV118,[4]FCSTSDV!$C$2:$T$20000,18,0)</f>
        <v>OLD) C-PAD</v>
      </c>
      <c r="VMV118" s="74" t="s">
        <v>112</v>
      </c>
      <c r="VMW118" s="70" t="str">
        <f>+VLOOKUP(VMX118,[4]FCSTSDV!$C$2:$T$20000,18,0)</f>
        <v>OLD) C-PAD</v>
      </c>
      <c r="VMX118" s="74" t="s">
        <v>112</v>
      </c>
      <c r="VMY118" s="70" t="str">
        <f>+VLOOKUP(VMZ118,[4]FCSTSDV!$C$2:$T$20000,18,0)</f>
        <v>OLD) C-PAD</v>
      </c>
      <c r="VMZ118" s="74" t="s">
        <v>112</v>
      </c>
      <c r="VNA118" s="70" t="str">
        <f>+VLOOKUP(VNB118,[4]FCSTSDV!$C$2:$T$20000,18,0)</f>
        <v>OLD) C-PAD</v>
      </c>
      <c r="VNB118" s="74" t="s">
        <v>112</v>
      </c>
      <c r="VNC118" s="70" t="str">
        <f>+VLOOKUP(VND118,[4]FCSTSDV!$C$2:$T$20000,18,0)</f>
        <v>OLD) C-PAD</v>
      </c>
      <c r="VND118" s="74" t="s">
        <v>112</v>
      </c>
      <c r="VNE118" s="70" t="str">
        <f>+VLOOKUP(VNF118,[4]FCSTSDV!$C$2:$T$20000,18,0)</f>
        <v>OLD) C-PAD</v>
      </c>
      <c r="VNF118" s="74" t="s">
        <v>112</v>
      </c>
      <c r="VNG118" s="70" t="str">
        <f>+VLOOKUP(VNH118,[4]FCSTSDV!$C$2:$T$20000,18,0)</f>
        <v>OLD) C-PAD</v>
      </c>
      <c r="VNH118" s="74" t="s">
        <v>112</v>
      </c>
      <c r="VNI118" s="70" t="str">
        <f>+VLOOKUP(VNJ118,[4]FCSTSDV!$C$2:$T$20000,18,0)</f>
        <v>OLD) C-PAD</v>
      </c>
      <c r="VNJ118" s="74" t="s">
        <v>112</v>
      </c>
      <c r="VNK118" s="70" t="str">
        <f>+VLOOKUP(VNL118,[4]FCSTSDV!$C$2:$T$20000,18,0)</f>
        <v>OLD) C-PAD</v>
      </c>
      <c r="VNL118" s="74" t="s">
        <v>112</v>
      </c>
      <c r="VNM118" s="70" t="str">
        <f>+VLOOKUP(VNN118,[4]FCSTSDV!$C$2:$T$20000,18,0)</f>
        <v>OLD) C-PAD</v>
      </c>
      <c r="VNN118" s="74" t="s">
        <v>112</v>
      </c>
      <c r="VNO118" s="70" t="str">
        <f>+VLOOKUP(VNP118,[4]FCSTSDV!$C$2:$T$20000,18,0)</f>
        <v>OLD) C-PAD</v>
      </c>
      <c r="VNP118" s="74" t="s">
        <v>112</v>
      </c>
      <c r="VNQ118" s="70" t="str">
        <f>+VLOOKUP(VNR118,[4]FCSTSDV!$C$2:$T$20000,18,0)</f>
        <v>OLD) C-PAD</v>
      </c>
      <c r="VNR118" s="74" t="s">
        <v>112</v>
      </c>
      <c r="VNS118" s="70" t="str">
        <f>+VLOOKUP(VNT118,[4]FCSTSDV!$C$2:$T$20000,18,0)</f>
        <v>OLD) C-PAD</v>
      </c>
      <c r="VNT118" s="74" t="s">
        <v>112</v>
      </c>
      <c r="VNU118" s="70" t="str">
        <f>+VLOOKUP(VNV118,[4]FCSTSDV!$C$2:$T$20000,18,0)</f>
        <v>OLD) C-PAD</v>
      </c>
      <c r="VNV118" s="74" t="s">
        <v>112</v>
      </c>
      <c r="VNW118" s="70" t="str">
        <f>+VLOOKUP(VNX118,[4]FCSTSDV!$C$2:$T$20000,18,0)</f>
        <v>OLD) C-PAD</v>
      </c>
      <c r="VNX118" s="74" t="s">
        <v>112</v>
      </c>
      <c r="VNY118" s="70" t="str">
        <f>+VLOOKUP(VNZ118,[4]FCSTSDV!$C$2:$T$20000,18,0)</f>
        <v>OLD) C-PAD</v>
      </c>
      <c r="VNZ118" s="74" t="s">
        <v>112</v>
      </c>
      <c r="VOA118" s="70" t="str">
        <f>+VLOOKUP(VOB118,[4]FCSTSDV!$C$2:$T$20000,18,0)</f>
        <v>OLD) C-PAD</v>
      </c>
      <c r="VOB118" s="74" t="s">
        <v>112</v>
      </c>
      <c r="VOC118" s="70" t="str">
        <f>+VLOOKUP(VOD118,[4]FCSTSDV!$C$2:$T$20000,18,0)</f>
        <v>OLD) C-PAD</v>
      </c>
      <c r="VOD118" s="74" t="s">
        <v>112</v>
      </c>
      <c r="VOE118" s="70" t="str">
        <f>+VLOOKUP(VOF118,[4]FCSTSDV!$C$2:$T$20000,18,0)</f>
        <v>OLD) C-PAD</v>
      </c>
      <c r="VOF118" s="74" t="s">
        <v>112</v>
      </c>
      <c r="VOG118" s="70" t="str">
        <f>+VLOOKUP(VOH118,[4]FCSTSDV!$C$2:$T$20000,18,0)</f>
        <v>OLD) C-PAD</v>
      </c>
      <c r="VOH118" s="74" t="s">
        <v>112</v>
      </c>
      <c r="VOI118" s="70" t="str">
        <f>+VLOOKUP(VOJ118,[4]FCSTSDV!$C$2:$T$20000,18,0)</f>
        <v>OLD) C-PAD</v>
      </c>
      <c r="VOJ118" s="74" t="s">
        <v>112</v>
      </c>
      <c r="VOK118" s="70" t="str">
        <f>+VLOOKUP(VOL118,[4]FCSTSDV!$C$2:$T$20000,18,0)</f>
        <v>OLD) C-PAD</v>
      </c>
      <c r="VOL118" s="74" t="s">
        <v>112</v>
      </c>
      <c r="VOM118" s="70" t="str">
        <f>+VLOOKUP(VON118,[4]FCSTSDV!$C$2:$T$20000,18,0)</f>
        <v>OLD) C-PAD</v>
      </c>
      <c r="VON118" s="74" t="s">
        <v>112</v>
      </c>
      <c r="VOO118" s="70" t="str">
        <f>+VLOOKUP(VOP118,[4]FCSTSDV!$C$2:$T$20000,18,0)</f>
        <v>OLD) C-PAD</v>
      </c>
      <c r="VOP118" s="74" t="s">
        <v>112</v>
      </c>
      <c r="VOQ118" s="70" t="str">
        <f>+VLOOKUP(VOR118,[4]FCSTSDV!$C$2:$T$20000,18,0)</f>
        <v>OLD) C-PAD</v>
      </c>
      <c r="VOR118" s="74" t="s">
        <v>112</v>
      </c>
      <c r="VOS118" s="70" t="str">
        <f>+VLOOKUP(VOT118,[4]FCSTSDV!$C$2:$T$20000,18,0)</f>
        <v>OLD) C-PAD</v>
      </c>
      <c r="VOT118" s="74" t="s">
        <v>112</v>
      </c>
      <c r="VOU118" s="70" t="str">
        <f>+VLOOKUP(VOV118,[4]FCSTSDV!$C$2:$T$20000,18,0)</f>
        <v>OLD) C-PAD</v>
      </c>
      <c r="VOV118" s="74" t="s">
        <v>112</v>
      </c>
      <c r="VOW118" s="70" t="str">
        <f>+VLOOKUP(VOX118,[4]FCSTSDV!$C$2:$T$20000,18,0)</f>
        <v>OLD) C-PAD</v>
      </c>
      <c r="VOX118" s="74" t="s">
        <v>112</v>
      </c>
      <c r="VOY118" s="70" t="str">
        <f>+VLOOKUP(VOZ118,[4]FCSTSDV!$C$2:$T$20000,18,0)</f>
        <v>OLD) C-PAD</v>
      </c>
      <c r="VOZ118" s="74" t="s">
        <v>112</v>
      </c>
      <c r="VPA118" s="70" t="str">
        <f>+VLOOKUP(VPB118,[4]FCSTSDV!$C$2:$T$20000,18,0)</f>
        <v>OLD) C-PAD</v>
      </c>
      <c r="VPB118" s="74" t="s">
        <v>112</v>
      </c>
      <c r="VPC118" s="70" t="str">
        <f>+VLOOKUP(VPD118,[4]FCSTSDV!$C$2:$T$20000,18,0)</f>
        <v>OLD) C-PAD</v>
      </c>
      <c r="VPD118" s="74" t="s">
        <v>112</v>
      </c>
      <c r="VPE118" s="70" t="str">
        <f>+VLOOKUP(VPF118,[4]FCSTSDV!$C$2:$T$20000,18,0)</f>
        <v>OLD) C-PAD</v>
      </c>
      <c r="VPF118" s="74" t="s">
        <v>112</v>
      </c>
      <c r="VPG118" s="70" t="str">
        <f>+VLOOKUP(VPH118,[4]FCSTSDV!$C$2:$T$20000,18,0)</f>
        <v>OLD) C-PAD</v>
      </c>
      <c r="VPH118" s="74" t="s">
        <v>112</v>
      </c>
      <c r="VPI118" s="70" t="str">
        <f>+VLOOKUP(VPJ118,[4]FCSTSDV!$C$2:$T$20000,18,0)</f>
        <v>OLD) C-PAD</v>
      </c>
      <c r="VPJ118" s="74" t="s">
        <v>112</v>
      </c>
      <c r="VPK118" s="70" t="str">
        <f>+VLOOKUP(VPL118,[4]FCSTSDV!$C$2:$T$20000,18,0)</f>
        <v>OLD) C-PAD</v>
      </c>
      <c r="VPL118" s="74" t="s">
        <v>112</v>
      </c>
      <c r="VPM118" s="70" t="str">
        <f>+VLOOKUP(VPN118,[4]FCSTSDV!$C$2:$T$20000,18,0)</f>
        <v>OLD) C-PAD</v>
      </c>
      <c r="VPN118" s="74" t="s">
        <v>112</v>
      </c>
      <c r="VPO118" s="70" t="str">
        <f>+VLOOKUP(VPP118,[4]FCSTSDV!$C$2:$T$20000,18,0)</f>
        <v>OLD) C-PAD</v>
      </c>
      <c r="VPP118" s="74" t="s">
        <v>112</v>
      </c>
      <c r="VPQ118" s="70" t="str">
        <f>+VLOOKUP(VPR118,[4]FCSTSDV!$C$2:$T$20000,18,0)</f>
        <v>OLD) C-PAD</v>
      </c>
      <c r="VPR118" s="74" t="s">
        <v>112</v>
      </c>
      <c r="VPS118" s="70" t="str">
        <f>+VLOOKUP(VPT118,[4]FCSTSDV!$C$2:$T$20000,18,0)</f>
        <v>OLD) C-PAD</v>
      </c>
      <c r="VPT118" s="74" t="s">
        <v>112</v>
      </c>
      <c r="VPU118" s="70" t="str">
        <f>+VLOOKUP(VPV118,[4]FCSTSDV!$C$2:$T$20000,18,0)</f>
        <v>OLD) C-PAD</v>
      </c>
      <c r="VPV118" s="74" t="s">
        <v>112</v>
      </c>
      <c r="VPW118" s="70" t="str">
        <f>+VLOOKUP(VPX118,[4]FCSTSDV!$C$2:$T$20000,18,0)</f>
        <v>OLD) C-PAD</v>
      </c>
      <c r="VPX118" s="74" t="s">
        <v>112</v>
      </c>
      <c r="VPY118" s="70" t="str">
        <f>+VLOOKUP(VPZ118,[4]FCSTSDV!$C$2:$T$20000,18,0)</f>
        <v>OLD) C-PAD</v>
      </c>
      <c r="VPZ118" s="74" t="s">
        <v>112</v>
      </c>
      <c r="VQA118" s="70" t="str">
        <f>+VLOOKUP(VQB118,[4]FCSTSDV!$C$2:$T$20000,18,0)</f>
        <v>OLD) C-PAD</v>
      </c>
      <c r="VQB118" s="74" t="s">
        <v>112</v>
      </c>
      <c r="VQC118" s="70" t="str">
        <f>+VLOOKUP(VQD118,[4]FCSTSDV!$C$2:$T$20000,18,0)</f>
        <v>OLD) C-PAD</v>
      </c>
      <c r="VQD118" s="74" t="s">
        <v>112</v>
      </c>
      <c r="VQE118" s="70" t="str">
        <f>+VLOOKUP(VQF118,[4]FCSTSDV!$C$2:$T$20000,18,0)</f>
        <v>OLD) C-PAD</v>
      </c>
      <c r="VQF118" s="74" t="s">
        <v>112</v>
      </c>
      <c r="VQG118" s="70" t="str">
        <f>+VLOOKUP(VQH118,[4]FCSTSDV!$C$2:$T$20000,18,0)</f>
        <v>OLD) C-PAD</v>
      </c>
      <c r="VQH118" s="74" t="s">
        <v>112</v>
      </c>
      <c r="VQI118" s="70" t="str">
        <f>+VLOOKUP(VQJ118,[4]FCSTSDV!$C$2:$T$20000,18,0)</f>
        <v>OLD) C-PAD</v>
      </c>
      <c r="VQJ118" s="74" t="s">
        <v>112</v>
      </c>
      <c r="VQK118" s="70" t="str">
        <f>+VLOOKUP(VQL118,[4]FCSTSDV!$C$2:$T$20000,18,0)</f>
        <v>OLD) C-PAD</v>
      </c>
      <c r="VQL118" s="74" t="s">
        <v>112</v>
      </c>
      <c r="VQM118" s="70" t="str">
        <f>+VLOOKUP(VQN118,[4]FCSTSDV!$C$2:$T$20000,18,0)</f>
        <v>OLD) C-PAD</v>
      </c>
      <c r="VQN118" s="74" t="s">
        <v>112</v>
      </c>
      <c r="VQO118" s="70" t="str">
        <f>+VLOOKUP(VQP118,[4]FCSTSDV!$C$2:$T$20000,18,0)</f>
        <v>OLD) C-PAD</v>
      </c>
      <c r="VQP118" s="74" t="s">
        <v>112</v>
      </c>
      <c r="VQQ118" s="70" t="str">
        <f>+VLOOKUP(VQR118,[4]FCSTSDV!$C$2:$T$20000,18,0)</f>
        <v>OLD) C-PAD</v>
      </c>
      <c r="VQR118" s="74" t="s">
        <v>112</v>
      </c>
      <c r="VQS118" s="70" t="str">
        <f>+VLOOKUP(VQT118,[4]FCSTSDV!$C$2:$T$20000,18,0)</f>
        <v>OLD) C-PAD</v>
      </c>
      <c r="VQT118" s="74" t="s">
        <v>112</v>
      </c>
      <c r="VQU118" s="70" t="str">
        <f>+VLOOKUP(VQV118,[4]FCSTSDV!$C$2:$T$20000,18,0)</f>
        <v>OLD) C-PAD</v>
      </c>
      <c r="VQV118" s="74" t="s">
        <v>112</v>
      </c>
      <c r="VQW118" s="70" t="str">
        <f>+VLOOKUP(VQX118,[4]FCSTSDV!$C$2:$T$20000,18,0)</f>
        <v>OLD) C-PAD</v>
      </c>
      <c r="VQX118" s="74" t="s">
        <v>112</v>
      </c>
      <c r="VQY118" s="70" t="str">
        <f>+VLOOKUP(VQZ118,[4]FCSTSDV!$C$2:$T$20000,18,0)</f>
        <v>OLD) C-PAD</v>
      </c>
      <c r="VQZ118" s="74" t="s">
        <v>112</v>
      </c>
      <c r="VRA118" s="70" t="str">
        <f>+VLOOKUP(VRB118,[4]FCSTSDV!$C$2:$T$20000,18,0)</f>
        <v>OLD) C-PAD</v>
      </c>
      <c r="VRB118" s="74" t="s">
        <v>112</v>
      </c>
      <c r="VRC118" s="70" t="str">
        <f>+VLOOKUP(VRD118,[4]FCSTSDV!$C$2:$T$20000,18,0)</f>
        <v>OLD) C-PAD</v>
      </c>
      <c r="VRD118" s="74" t="s">
        <v>112</v>
      </c>
      <c r="VRE118" s="70" t="str">
        <f>+VLOOKUP(VRF118,[4]FCSTSDV!$C$2:$T$20000,18,0)</f>
        <v>OLD) C-PAD</v>
      </c>
      <c r="VRF118" s="74" t="s">
        <v>112</v>
      </c>
      <c r="VRG118" s="70" t="str">
        <f>+VLOOKUP(VRH118,[4]FCSTSDV!$C$2:$T$20000,18,0)</f>
        <v>OLD) C-PAD</v>
      </c>
      <c r="VRH118" s="74" t="s">
        <v>112</v>
      </c>
      <c r="VRI118" s="70" t="str">
        <f>+VLOOKUP(VRJ118,[4]FCSTSDV!$C$2:$T$20000,18,0)</f>
        <v>OLD) C-PAD</v>
      </c>
      <c r="VRJ118" s="74" t="s">
        <v>112</v>
      </c>
      <c r="VRK118" s="70" t="str">
        <f>+VLOOKUP(VRL118,[4]FCSTSDV!$C$2:$T$20000,18,0)</f>
        <v>OLD) C-PAD</v>
      </c>
      <c r="VRL118" s="74" t="s">
        <v>112</v>
      </c>
      <c r="VRM118" s="70" t="str">
        <f>+VLOOKUP(VRN118,[4]FCSTSDV!$C$2:$T$20000,18,0)</f>
        <v>OLD) C-PAD</v>
      </c>
      <c r="VRN118" s="74" t="s">
        <v>112</v>
      </c>
      <c r="VRO118" s="70" t="str">
        <f>+VLOOKUP(VRP118,[4]FCSTSDV!$C$2:$T$20000,18,0)</f>
        <v>OLD) C-PAD</v>
      </c>
      <c r="VRP118" s="74" t="s">
        <v>112</v>
      </c>
      <c r="VRQ118" s="70" t="str">
        <f>+VLOOKUP(VRR118,[4]FCSTSDV!$C$2:$T$20000,18,0)</f>
        <v>OLD) C-PAD</v>
      </c>
      <c r="VRR118" s="74" t="s">
        <v>112</v>
      </c>
      <c r="VRS118" s="70" t="str">
        <f>+VLOOKUP(VRT118,[4]FCSTSDV!$C$2:$T$20000,18,0)</f>
        <v>OLD) C-PAD</v>
      </c>
      <c r="VRT118" s="74" t="s">
        <v>112</v>
      </c>
      <c r="VRU118" s="70" t="str">
        <f>+VLOOKUP(VRV118,[4]FCSTSDV!$C$2:$T$20000,18,0)</f>
        <v>OLD) C-PAD</v>
      </c>
      <c r="VRV118" s="74" t="s">
        <v>112</v>
      </c>
      <c r="VRW118" s="70" t="str">
        <f>+VLOOKUP(VRX118,[4]FCSTSDV!$C$2:$T$20000,18,0)</f>
        <v>OLD) C-PAD</v>
      </c>
      <c r="VRX118" s="74" t="s">
        <v>112</v>
      </c>
      <c r="VRY118" s="70" t="str">
        <f>+VLOOKUP(VRZ118,[4]FCSTSDV!$C$2:$T$20000,18,0)</f>
        <v>OLD) C-PAD</v>
      </c>
      <c r="VRZ118" s="74" t="s">
        <v>112</v>
      </c>
      <c r="VSA118" s="70" t="str">
        <f>+VLOOKUP(VSB118,[4]FCSTSDV!$C$2:$T$20000,18,0)</f>
        <v>OLD) C-PAD</v>
      </c>
      <c r="VSB118" s="74" t="s">
        <v>112</v>
      </c>
      <c r="VSC118" s="70" t="str">
        <f>+VLOOKUP(VSD118,[4]FCSTSDV!$C$2:$T$20000,18,0)</f>
        <v>OLD) C-PAD</v>
      </c>
      <c r="VSD118" s="74" t="s">
        <v>112</v>
      </c>
      <c r="VSE118" s="70" t="str">
        <f>+VLOOKUP(VSF118,[4]FCSTSDV!$C$2:$T$20000,18,0)</f>
        <v>OLD) C-PAD</v>
      </c>
      <c r="VSF118" s="74" t="s">
        <v>112</v>
      </c>
      <c r="VSG118" s="70" t="str">
        <f>+VLOOKUP(VSH118,[4]FCSTSDV!$C$2:$T$20000,18,0)</f>
        <v>OLD) C-PAD</v>
      </c>
      <c r="VSH118" s="74" t="s">
        <v>112</v>
      </c>
      <c r="VSI118" s="70" t="str">
        <f>+VLOOKUP(VSJ118,[4]FCSTSDV!$C$2:$T$20000,18,0)</f>
        <v>OLD) C-PAD</v>
      </c>
      <c r="VSJ118" s="74" t="s">
        <v>112</v>
      </c>
      <c r="VSK118" s="70" t="str">
        <f>+VLOOKUP(VSL118,[4]FCSTSDV!$C$2:$T$20000,18,0)</f>
        <v>OLD) C-PAD</v>
      </c>
      <c r="VSL118" s="74" t="s">
        <v>112</v>
      </c>
      <c r="VSM118" s="70" t="str">
        <f>+VLOOKUP(VSN118,[4]FCSTSDV!$C$2:$T$20000,18,0)</f>
        <v>OLD) C-PAD</v>
      </c>
      <c r="VSN118" s="74" t="s">
        <v>112</v>
      </c>
      <c r="VSO118" s="70" t="str">
        <f>+VLOOKUP(VSP118,[4]FCSTSDV!$C$2:$T$20000,18,0)</f>
        <v>OLD) C-PAD</v>
      </c>
      <c r="VSP118" s="74" t="s">
        <v>112</v>
      </c>
      <c r="VSQ118" s="70" t="str">
        <f>+VLOOKUP(VSR118,[4]FCSTSDV!$C$2:$T$20000,18,0)</f>
        <v>OLD) C-PAD</v>
      </c>
      <c r="VSR118" s="74" t="s">
        <v>112</v>
      </c>
      <c r="VSS118" s="70" t="str">
        <f>+VLOOKUP(VST118,[4]FCSTSDV!$C$2:$T$20000,18,0)</f>
        <v>OLD) C-PAD</v>
      </c>
      <c r="VST118" s="74" t="s">
        <v>112</v>
      </c>
      <c r="VSU118" s="70" t="str">
        <f>+VLOOKUP(VSV118,[4]FCSTSDV!$C$2:$T$20000,18,0)</f>
        <v>OLD) C-PAD</v>
      </c>
      <c r="VSV118" s="74" t="s">
        <v>112</v>
      </c>
      <c r="VSW118" s="70" t="str">
        <f>+VLOOKUP(VSX118,[4]FCSTSDV!$C$2:$T$20000,18,0)</f>
        <v>OLD) C-PAD</v>
      </c>
      <c r="VSX118" s="74" t="s">
        <v>112</v>
      </c>
      <c r="VSY118" s="70" t="str">
        <f>+VLOOKUP(VSZ118,[4]FCSTSDV!$C$2:$T$20000,18,0)</f>
        <v>OLD) C-PAD</v>
      </c>
      <c r="VSZ118" s="74" t="s">
        <v>112</v>
      </c>
      <c r="VTA118" s="70" t="str">
        <f>+VLOOKUP(VTB118,[4]FCSTSDV!$C$2:$T$20000,18,0)</f>
        <v>OLD) C-PAD</v>
      </c>
      <c r="VTB118" s="74" t="s">
        <v>112</v>
      </c>
      <c r="VTC118" s="70" t="str">
        <f>+VLOOKUP(VTD118,[4]FCSTSDV!$C$2:$T$20000,18,0)</f>
        <v>OLD) C-PAD</v>
      </c>
      <c r="VTD118" s="74" t="s">
        <v>112</v>
      </c>
      <c r="VTE118" s="70" t="str">
        <f>+VLOOKUP(VTF118,[4]FCSTSDV!$C$2:$T$20000,18,0)</f>
        <v>OLD) C-PAD</v>
      </c>
      <c r="VTF118" s="74" t="s">
        <v>112</v>
      </c>
      <c r="VTG118" s="70" t="str">
        <f>+VLOOKUP(VTH118,[4]FCSTSDV!$C$2:$T$20000,18,0)</f>
        <v>OLD) C-PAD</v>
      </c>
      <c r="VTH118" s="74" t="s">
        <v>112</v>
      </c>
      <c r="VTI118" s="70" t="str">
        <f>+VLOOKUP(VTJ118,[4]FCSTSDV!$C$2:$T$20000,18,0)</f>
        <v>OLD) C-PAD</v>
      </c>
      <c r="VTJ118" s="74" t="s">
        <v>112</v>
      </c>
      <c r="VTK118" s="70" t="str">
        <f>+VLOOKUP(VTL118,[4]FCSTSDV!$C$2:$T$20000,18,0)</f>
        <v>OLD) C-PAD</v>
      </c>
      <c r="VTL118" s="74" t="s">
        <v>112</v>
      </c>
      <c r="VTM118" s="70" t="str">
        <f>+VLOOKUP(VTN118,[4]FCSTSDV!$C$2:$T$20000,18,0)</f>
        <v>OLD) C-PAD</v>
      </c>
      <c r="VTN118" s="74" t="s">
        <v>112</v>
      </c>
      <c r="VTO118" s="70" t="str">
        <f>+VLOOKUP(VTP118,[4]FCSTSDV!$C$2:$T$20000,18,0)</f>
        <v>OLD) C-PAD</v>
      </c>
      <c r="VTP118" s="74" t="s">
        <v>112</v>
      </c>
      <c r="VTQ118" s="70" t="str">
        <f>+VLOOKUP(VTR118,[4]FCSTSDV!$C$2:$T$20000,18,0)</f>
        <v>OLD) C-PAD</v>
      </c>
      <c r="VTR118" s="74" t="s">
        <v>112</v>
      </c>
      <c r="VTS118" s="70" t="str">
        <f>+VLOOKUP(VTT118,[4]FCSTSDV!$C$2:$T$20000,18,0)</f>
        <v>OLD) C-PAD</v>
      </c>
      <c r="VTT118" s="74" t="s">
        <v>112</v>
      </c>
      <c r="VTU118" s="70" t="str">
        <f>+VLOOKUP(VTV118,[4]FCSTSDV!$C$2:$T$20000,18,0)</f>
        <v>OLD) C-PAD</v>
      </c>
      <c r="VTV118" s="74" t="s">
        <v>112</v>
      </c>
      <c r="VTW118" s="70" t="str">
        <f>+VLOOKUP(VTX118,[4]FCSTSDV!$C$2:$T$20000,18,0)</f>
        <v>OLD) C-PAD</v>
      </c>
      <c r="VTX118" s="74" t="s">
        <v>112</v>
      </c>
      <c r="VTY118" s="70" t="str">
        <f>+VLOOKUP(VTZ118,[4]FCSTSDV!$C$2:$T$20000,18,0)</f>
        <v>OLD) C-PAD</v>
      </c>
      <c r="VTZ118" s="74" t="s">
        <v>112</v>
      </c>
      <c r="VUA118" s="70" t="str">
        <f>+VLOOKUP(VUB118,[4]FCSTSDV!$C$2:$T$20000,18,0)</f>
        <v>OLD) C-PAD</v>
      </c>
      <c r="VUB118" s="74" t="s">
        <v>112</v>
      </c>
      <c r="VUC118" s="70" t="str">
        <f>+VLOOKUP(VUD118,[4]FCSTSDV!$C$2:$T$20000,18,0)</f>
        <v>OLD) C-PAD</v>
      </c>
      <c r="VUD118" s="74" t="s">
        <v>112</v>
      </c>
      <c r="VUE118" s="70" t="str">
        <f>+VLOOKUP(VUF118,[4]FCSTSDV!$C$2:$T$20000,18,0)</f>
        <v>OLD) C-PAD</v>
      </c>
      <c r="VUF118" s="74" t="s">
        <v>112</v>
      </c>
      <c r="VUG118" s="70" t="str">
        <f>+VLOOKUP(VUH118,[4]FCSTSDV!$C$2:$T$20000,18,0)</f>
        <v>OLD) C-PAD</v>
      </c>
      <c r="VUH118" s="74" t="s">
        <v>112</v>
      </c>
      <c r="VUI118" s="70" t="str">
        <f>+VLOOKUP(VUJ118,[4]FCSTSDV!$C$2:$T$20000,18,0)</f>
        <v>OLD) C-PAD</v>
      </c>
      <c r="VUJ118" s="74" t="s">
        <v>112</v>
      </c>
      <c r="VUK118" s="70" t="str">
        <f>+VLOOKUP(VUL118,[4]FCSTSDV!$C$2:$T$20000,18,0)</f>
        <v>OLD) C-PAD</v>
      </c>
      <c r="VUL118" s="74" t="s">
        <v>112</v>
      </c>
      <c r="VUM118" s="70" t="str">
        <f>+VLOOKUP(VUN118,[4]FCSTSDV!$C$2:$T$20000,18,0)</f>
        <v>OLD) C-PAD</v>
      </c>
      <c r="VUN118" s="74" t="s">
        <v>112</v>
      </c>
      <c r="VUO118" s="70" t="str">
        <f>+VLOOKUP(VUP118,[4]FCSTSDV!$C$2:$T$20000,18,0)</f>
        <v>OLD) C-PAD</v>
      </c>
      <c r="VUP118" s="74" t="s">
        <v>112</v>
      </c>
      <c r="VUQ118" s="70" t="str">
        <f>+VLOOKUP(VUR118,[4]FCSTSDV!$C$2:$T$20000,18,0)</f>
        <v>OLD) C-PAD</v>
      </c>
      <c r="VUR118" s="74" t="s">
        <v>112</v>
      </c>
      <c r="VUS118" s="70" t="str">
        <f>+VLOOKUP(VUT118,[4]FCSTSDV!$C$2:$T$20000,18,0)</f>
        <v>OLD) C-PAD</v>
      </c>
      <c r="VUT118" s="74" t="s">
        <v>112</v>
      </c>
      <c r="VUU118" s="70" t="str">
        <f>+VLOOKUP(VUV118,[4]FCSTSDV!$C$2:$T$20000,18,0)</f>
        <v>OLD) C-PAD</v>
      </c>
      <c r="VUV118" s="74" t="s">
        <v>112</v>
      </c>
      <c r="VUW118" s="70" t="str">
        <f>+VLOOKUP(VUX118,[4]FCSTSDV!$C$2:$T$20000,18,0)</f>
        <v>OLD) C-PAD</v>
      </c>
      <c r="VUX118" s="74" t="s">
        <v>112</v>
      </c>
      <c r="VUY118" s="70" t="str">
        <f>+VLOOKUP(VUZ118,[4]FCSTSDV!$C$2:$T$20000,18,0)</f>
        <v>OLD) C-PAD</v>
      </c>
      <c r="VUZ118" s="74" t="s">
        <v>112</v>
      </c>
      <c r="VVA118" s="70" t="str">
        <f>+VLOOKUP(VVB118,[4]FCSTSDV!$C$2:$T$20000,18,0)</f>
        <v>OLD) C-PAD</v>
      </c>
      <c r="VVB118" s="74" t="s">
        <v>112</v>
      </c>
      <c r="VVC118" s="70" t="str">
        <f>+VLOOKUP(VVD118,[4]FCSTSDV!$C$2:$T$20000,18,0)</f>
        <v>OLD) C-PAD</v>
      </c>
      <c r="VVD118" s="74" t="s">
        <v>112</v>
      </c>
      <c r="VVE118" s="70" t="str">
        <f>+VLOOKUP(VVF118,[4]FCSTSDV!$C$2:$T$20000,18,0)</f>
        <v>OLD) C-PAD</v>
      </c>
      <c r="VVF118" s="74" t="s">
        <v>112</v>
      </c>
      <c r="VVG118" s="70" t="str">
        <f>+VLOOKUP(VVH118,[4]FCSTSDV!$C$2:$T$20000,18,0)</f>
        <v>OLD) C-PAD</v>
      </c>
      <c r="VVH118" s="74" t="s">
        <v>112</v>
      </c>
      <c r="VVI118" s="70" t="str">
        <f>+VLOOKUP(VVJ118,[4]FCSTSDV!$C$2:$T$20000,18,0)</f>
        <v>OLD) C-PAD</v>
      </c>
      <c r="VVJ118" s="74" t="s">
        <v>112</v>
      </c>
      <c r="VVK118" s="70" t="str">
        <f>+VLOOKUP(VVL118,[4]FCSTSDV!$C$2:$T$20000,18,0)</f>
        <v>OLD) C-PAD</v>
      </c>
      <c r="VVL118" s="74" t="s">
        <v>112</v>
      </c>
      <c r="VVM118" s="70" t="str">
        <f>+VLOOKUP(VVN118,[4]FCSTSDV!$C$2:$T$20000,18,0)</f>
        <v>OLD) C-PAD</v>
      </c>
      <c r="VVN118" s="74" t="s">
        <v>112</v>
      </c>
      <c r="VVO118" s="70" t="str">
        <f>+VLOOKUP(VVP118,[4]FCSTSDV!$C$2:$T$20000,18,0)</f>
        <v>OLD) C-PAD</v>
      </c>
      <c r="VVP118" s="74" t="s">
        <v>112</v>
      </c>
      <c r="VVQ118" s="70" t="str">
        <f>+VLOOKUP(VVR118,[4]FCSTSDV!$C$2:$T$20000,18,0)</f>
        <v>OLD) C-PAD</v>
      </c>
      <c r="VVR118" s="74" t="s">
        <v>112</v>
      </c>
      <c r="VVS118" s="70" t="str">
        <f>+VLOOKUP(VVT118,[4]FCSTSDV!$C$2:$T$20000,18,0)</f>
        <v>OLD) C-PAD</v>
      </c>
      <c r="VVT118" s="74" t="s">
        <v>112</v>
      </c>
      <c r="VVU118" s="70" t="str">
        <f>+VLOOKUP(VVV118,[4]FCSTSDV!$C$2:$T$20000,18,0)</f>
        <v>OLD) C-PAD</v>
      </c>
      <c r="VVV118" s="74" t="s">
        <v>112</v>
      </c>
      <c r="VVW118" s="70" t="str">
        <f>+VLOOKUP(VVX118,[4]FCSTSDV!$C$2:$T$20000,18,0)</f>
        <v>OLD) C-PAD</v>
      </c>
      <c r="VVX118" s="74" t="s">
        <v>112</v>
      </c>
      <c r="VVY118" s="70" t="str">
        <f>+VLOOKUP(VVZ118,[4]FCSTSDV!$C$2:$T$20000,18,0)</f>
        <v>OLD) C-PAD</v>
      </c>
      <c r="VVZ118" s="74" t="s">
        <v>112</v>
      </c>
      <c r="VWA118" s="70" t="str">
        <f>+VLOOKUP(VWB118,[4]FCSTSDV!$C$2:$T$20000,18,0)</f>
        <v>OLD) C-PAD</v>
      </c>
      <c r="VWB118" s="74" t="s">
        <v>112</v>
      </c>
      <c r="VWC118" s="70" t="str">
        <f>+VLOOKUP(VWD118,[4]FCSTSDV!$C$2:$T$20000,18,0)</f>
        <v>OLD) C-PAD</v>
      </c>
      <c r="VWD118" s="74" t="s">
        <v>112</v>
      </c>
      <c r="VWE118" s="70" t="str">
        <f>+VLOOKUP(VWF118,[4]FCSTSDV!$C$2:$T$20000,18,0)</f>
        <v>OLD) C-PAD</v>
      </c>
      <c r="VWF118" s="74" t="s">
        <v>112</v>
      </c>
      <c r="VWG118" s="70" t="str">
        <f>+VLOOKUP(VWH118,[4]FCSTSDV!$C$2:$T$20000,18,0)</f>
        <v>OLD) C-PAD</v>
      </c>
      <c r="VWH118" s="74" t="s">
        <v>112</v>
      </c>
      <c r="VWI118" s="70" t="str">
        <f>+VLOOKUP(VWJ118,[4]FCSTSDV!$C$2:$T$20000,18,0)</f>
        <v>OLD) C-PAD</v>
      </c>
      <c r="VWJ118" s="74" t="s">
        <v>112</v>
      </c>
      <c r="VWK118" s="70" t="str">
        <f>+VLOOKUP(VWL118,[4]FCSTSDV!$C$2:$T$20000,18,0)</f>
        <v>OLD) C-PAD</v>
      </c>
      <c r="VWL118" s="74" t="s">
        <v>112</v>
      </c>
      <c r="VWM118" s="70" t="str">
        <f>+VLOOKUP(VWN118,[4]FCSTSDV!$C$2:$T$20000,18,0)</f>
        <v>OLD) C-PAD</v>
      </c>
      <c r="VWN118" s="74" t="s">
        <v>112</v>
      </c>
      <c r="VWO118" s="70" t="str">
        <f>+VLOOKUP(VWP118,[4]FCSTSDV!$C$2:$T$20000,18,0)</f>
        <v>OLD) C-PAD</v>
      </c>
      <c r="VWP118" s="74" t="s">
        <v>112</v>
      </c>
      <c r="VWQ118" s="70" t="str">
        <f>+VLOOKUP(VWR118,[4]FCSTSDV!$C$2:$T$20000,18,0)</f>
        <v>OLD) C-PAD</v>
      </c>
      <c r="VWR118" s="74" t="s">
        <v>112</v>
      </c>
      <c r="VWS118" s="70" t="str">
        <f>+VLOOKUP(VWT118,[4]FCSTSDV!$C$2:$T$20000,18,0)</f>
        <v>OLD) C-PAD</v>
      </c>
      <c r="VWT118" s="74" t="s">
        <v>112</v>
      </c>
      <c r="VWU118" s="70" t="str">
        <f>+VLOOKUP(VWV118,[4]FCSTSDV!$C$2:$T$20000,18,0)</f>
        <v>OLD) C-PAD</v>
      </c>
      <c r="VWV118" s="74" t="s">
        <v>112</v>
      </c>
      <c r="VWW118" s="70" t="str">
        <f>+VLOOKUP(VWX118,[4]FCSTSDV!$C$2:$T$20000,18,0)</f>
        <v>OLD) C-PAD</v>
      </c>
      <c r="VWX118" s="74" t="s">
        <v>112</v>
      </c>
      <c r="VWY118" s="70" t="str">
        <f>+VLOOKUP(VWZ118,[4]FCSTSDV!$C$2:$T$20000,18,0)</f>
        <v>OLD) C-PAD</v>
      </c>
      <c r="VWZ118" s="74" t="s">
        <v>112</v>
      </c>
      <c r="VXA118" s="70" t="str">
        <f>+VLOOKUP(VXB118,[4]FCSTSDV!$C$2:$T$20000,18,0)</f>
        <v>OLD) C-PAD</v>
      </c>
      <c r="VXB118" s="74" t="s">
        <v>112</v>
      </c>
      <c r="VXC118" s="70" t="str">
        <f>+VLOOKUP(VXD118,[4]FCSTSDV!$C$2:$T$20000,18,0)</f>
        <v>OLD) C-PAD</v>
      </c>
      <c r="VXD118" s="74" t="s">
        <v>112</v>
      </c>
      <c r="VXE118" s="70" t="str">
        <f>+VLOOKUP(VXF118,[4]FCSTSDV!$C$2:$T$20000,18,0)</f>
        <v>OLD) C-PAD</v>
      </c>
      <c r="VXF118" s="74" t="s">
        <v>112</v>
      </c>
      <c r="VXG118" s="70" t="str">
        <f>+VLOOKUP(VXH118,[4]FCSTSDV!$C$2:$T$20000,18,0)</f>
        <v>OLD) C-PAD</v>
      </c>
      <c r="VXH118" s="74" t="s">
        <v>112</v>
      </c>
      <c r="VXI118" s="70" t="str">
        <f>+VLOOKUP(VXJ118,[4]FCSTSDV!$C$2:$T$20000,18,0)</f>
        <v>OLD) C-PAD</v>
      </c>
      <c r="VXJ118" s="74" t="s">
        <v>112</v>
      </c>
      <c r="VXK118" s="70" t="str">
        <f>+VLOOKUP(VXL118,[4]FCSTSDV!$C$2:$T$20000,18,0)</f>
        <v>OLD) C-PAD</v>
      </c>
      <c r="VXL118" s="74" t="s">
        <v>112</v>
      </c>
      <c r="VXM118" s="70" t="str">
        <f>+VLOOKUP(VXN118,[4]FCSTSDV!$C$2:$T$20000,18,0)</f>
        <v>OLD) C-PAD</v>
      </c>
      <c r="VXN118" s="74" t="s">
        <v>112</v>
      </c>
      <c r="VXO118" s="70" t="str">
        <f>+VLOOKUP(VXP118,[4]FCSTSDV!$C$2:$T$20000,18,0)</f>
        <v>OLD) C-PAD</v>
      </c>
      <c r="VXP118" s="74" t="s">
        <v>112</v>
      </c>
      <c r="VXQ118" s="70" t="str">
        <f>+VLOOKUP(VXR118,[4]FCSTSDV!$C$2:$T$20000,18,0)</f>
        <v>OLD) C-PAD</v>
      </c>
      <c r="VXR118" s="74" t="s">
        <v>112</v>
      </c>
      <c r="VXS118" s="70" t="str">
        <f>+VLOOKUP(VXT118,[4]FCSTSDV!$C$2:$T$20000,18,0)</f>
        <v>OLD) C-PAD</v>
      </c>
      <c r="VXT118" s="74" t="s">
        <v>112</v>
      </c>
      <c r="VXU118" s="70" t="str">
        <f>+VLOOKUP(VXV118,[4]FCSTSDV!$C$2:$T$20000,18,0)</f>
        <v>OLD) C-PAD</v>
      </c>
      <c r="VXV118" s="74" t="s">
        <v>112</v>
      </c>
      <c r="VXW118" s="70" t="str">
        <f>+VLOOKUP(VXX118,[4]FCSTSDV!$C$2:$T$20000,18,0)</f>
        <v>OLD) C-PAD</v>
      </c>
      <c r="VXX118" s="74" t="s">
        <v>112</v>
      </c>
      <c r="VXY118" s="70" t="str">
        <f>+VLOOKUP(VXZ118,[4]FCSTSDV!$C$2:$T$20000,18,0)</f>
        <v>OLD) C-PAD</v>
      </c>
      <c r="VXZ118" s="74" t="s">
        <v>112</v>
      </c>
      <c r="VYA118" s="70" t="str">
        <f>+VLOOKUP(VYB118,[4]FCSTSDV!$C$2:$T$20000,18,0)</f>
        <v>OLD) C-PAD</v>
      </c>
      <c r="VYB118" s="74" t="s">
        <v>112</v>
      </c>
      <c r="VYC118" s="70" t="str">
        <f>+VLOOKUP(VYD118,[4]FCSTSDV!$C$2:$T$20000,18,0)</f>
        <v>OLD) C-PAD</v>
      </c>
      <c r="VYD118" s="74" t="s">
        <v>112</v>
      </c>
      <c r="VYE118" s="70" t="str">
        <f>+VLOOKUP(VYF118,[4]FCSTSDV!$C$2:$T$20000,18,0)</f>
        <v>OLD) C-PAD</v>
      </c>
      <c r="VYF118" s="74" t="s">
        <v>112</v>
      </c>
      <c r="VYG118" s="70" t="str">
        <f>+VLOOKUP(VYH118,[4]FCSTSDV!$C$2:$T$20000,18,0)</f>
        <v>OLD) C-PAD</v>
      </c>
      <c r="VYH118" s="74" t="s">
        <v>112</v>
      </c>
      <c r="VYI118" s="70" t="str">
        <f>+VLOOKUP(VYJ118,[4]FCSTSDV!$C$2:$T$20000,18,0)</f>
        <v>OLD) C-PAD</v>
      </c>
      <c r="VYJ118" s="74" t="s">
        <v>112</v>
      </c>
      <c r="VYK118" s="70" t="str">
        <f>+VLOOKUP(VYL118,[4]FCSTSDV!$C$2:$T$20000,18,0)</f>
        <v>OLD) C-PAD</v>
      </c>
      <c r="VYL118" s="74" t="s">
        <v>112</v>
      </c>
      <c r="VYM118" s="70" t="str">
        <f>+VLOOKUP(VYN118,[4]FCSTSDV!$C$2:$T$20000,18,0)</f>
        <v>OLD) C-PAD</v>
      </c>
      <c r="VYN118" s="74" t="s">
        <v>112</v>
      </c>
      <c r="VYO118" s="70" t="str">
        <f>+VLOOKUP(VYP118,[4]FCSTSDV!$C$2:$T$20000,18,0)</f>
        <v>OLD) C-PAD</v>
      </c>
      <c r="VYP118" s="74" t="s">
        <v>112</v>
      </c>
      <c r="VYQ118" s="70" t="str">
        <f>+VLOOKUP(VYR118,[4]FCSTSDV!$C$2:$T$20000,18,0)</f>
        <v>OLD) C-PAD</v>
      </c>
      <c r="VYR118" s="74" t="s">
        <v>112</v>
      </c>
      <c r="VYS118" s="70" t="str">
        <f>+VLOOKUP(VYT118,[4]FCSTSDV!$C$2:$T$20000,18,0)</f>
        <v>OLD) C-PAD</v>
      </c>
      <c r="VYT118" s="74" t="s">
        <v>112</v>
      </c>
      <c r="VYU118" s="70" t="str">
        <f>+VLOOKUP(VYV118,[4]FCSTSDV!$C$2:$T$20000,18,0)</f>
        <v>OLD) C-PAD</v>
      </c>
      <c r="VYV118" s="74" t="s">
        <v>112</v>
      </c>
      <c r="VYW118" s="70" t="str">
        <f>+VLOOKUP(VYX118,[4]FCSTSDV!$C$2:$T$20000,18,0)</f>
        <v>OLD) C-PAD</v>
      </c>
      <c r="VYX118" s="74" t="s">
        <v>112</v>
      </c>
      <c r="VYY118" s="70" t="str">
        <f>+VLOOKUP(VYZ118,[4]FCSTSDV!$C$2:$T$20000,18,0)</f>
        <v>OLD) C-PAD</v>
      </c>
      <c r="VYZ118" s="74" t="s">
        <v>112</v>
      </c>
      <c r="VZA118" s="70" t="str">
        <f>+VLOOKUP(VZB118,[4]FCSTSDV!$C$2:$T$20000,18,0)</f>
        <v>OLD) C-PAD</v>
      </c>
      <c r="VZB118" s="74" t="s">
        <v>112</v>
      </c>
      <c r="VZC118" s="70" t="str">
        <f>+VLOOKUP(VZD118,[4]FCSTSDV!$C$2:$T$20000,18,0)</f>
        <v>OLD) C-PAD</v>
      </c>
      <c r="VZD118" s="74" t="s">
        <v>112</v>
      </c>
      <c r="VZE118" s="70" t="str">
        <f>+VLOOKUP(VZF118,[4]FCSTSDV!$C$2:$T$20000,18,0)</f>
        <v>OLD) C-PAD</v>
      </c>
      <c r="VZF118" s="74" t="s">
        <v>112</v>
      </c>
      <c r="VZG118" s="70" t="str">
        <f>+VLOOKUP(VZH118,[4]FCSTSDV!$C$2:$T$20000,18,0)</f>
        <v>OLD) C-PAD</v>
      </c>
      <c r="VZH118" s="74" t="s">
        <v>112</v>
      </c>
      <c r="VZI118" s="70" t="str">
        <f>+VLOOKUP(VZJ118,[4]FCSTSDV!$C$2:$T$20000,18,0)</f>
        <v>OLD) C-PAD</v>
      </c>
      <c r="VZJ118" s="74" t="s">
        <v>112</v>
      </c>
      <c r="VZK118" s="70" t="str">
        <f>+VLOOKUP(VZL118,[4]FCSTSDV!$C$2:$T$20000,18,0)</f>
        <v>OLD) C-PAD</v>
      </c>
      <c r="VZL118" s="74" t="s">
        <v>112</v>
      </c>
      <c r="VZM118" s="70" t="str">
        <f>+VLOOKUP(VZN118,[4]FCSTSDV!$C$2:$T$20000,18,0)</f>
        <v>OLD) C-PAD</v>
      </c>
      <c r="VZN118" s="74" t="s">
        <v>112</v>
      </c>
      <c r="VZO118" s="70" t="str">
        <f>+VLOOKUP(VZP118,[4]FCSTSDV!$C$2:$T$20000,18,0)</f>
        <v>OLD) C-PAD</v>
      </c>
      <c r="VZP118" s="74" t="s">
        <v>112</v>
      </c>
      <c r="VZQ118" s="70" t="str">
        <f>+VLOOKUP(VZR118,[4]FCSTSDV!$C$2:$T$20000,18,0)</f>
        <v>OLD) C-PAD</v>
      </c>
      <c r="VZR118" s="74" t="s">
        <v>112</v>
      </c>
      <c r="VZS118" s="70" t="str">
        <f>+VLOOKUP(VZT118,[4]FCSTSDV!$C$2:$T$20000,18,0)</f>
        <v>OLD) C-PAD</v>
      </c>
      <c r="VZT118" s="74" t="s">
        <v>112</v>
      </c>
      <c r="VZU118" s="70" t="str">
        <f>+VLOOKUP(VZV118,[4]FCSTSDV!$C$2:$T$20000,18,0)</f>
        <v>OLD) C-PAD</v>
      </c>
      <c r="VZV118" s="74" t="s">
        <v>112</v>
      </c>
      <c r="VZW118" s="70" t="str">
        <f>+VLOOKUP(VZX118,[4]FCSTSDV!$C$2:$T$20000,18,0)</f>
        <v>OLD) C-PAD</v>
      </c>
      <c r="VZX118" s="74" t="s">
        <v>112</v>
      </c>
      <c r="VZY118" s="70" t="str">
        <f>+VLOOKUP(VZZ118,[4]FCSTSDV!$C$2:$T$20000,18,0)</f>
        <v>OLD) C-PAD</v>
      </c>
      <c r="VZZ118" s="74" t="s">
        <v>112</v>
      </c>
      <c r="WAA118" s="70" t="str">
        <f>+VLOOKUP(WAB118,[4]FCSTSDV!$C$2:$T$20000,18,0)</f>
        <v>OLD) C-PAD</v>
      </c>
      <c r="WAB118" s="74" t="s">
        <v>112</v>
      </c>
      <c r="WAC118" s="70" t="str">
        <f>+VLOOKUP(WAD118,[4]FCSTSDV!$C$2:$T$20000,18,0)</f>
        <v>OLD) C-PAD</v>
      </c>
      <c r="WAD118" s="74" t="s">
        <v>112</v>
      </c>
      <c r="WAE118" s="70" t="str">
        <f>+VLOOKUP(WAF118,[4]FCSTSDV!$C$2:$T$20000,18,0)</f>
        <v>OLD) C-PAD</v>
      </c>
      <c r="WAF118" s="74" t="s">
        <v>112</v>
      </c>
      <c r="WAG118" s="70" t="str">
        <f>+VLOOKUP(WAH118,[4]FCSTSDV!$C$2:$T$20000,18,0)</f>
        <v>OLD) C-PAD</v>
      </c>
      <c r="WAH118" s="74" t="s">
        <v>112</v>
      </c>
      <c r="WAI118" s="70" t="str">
        <f>+VLOOKUP(WAJ118,[4]FCSTSDV!$C$2:$T$20000,18,0)</f>
        <v>OLD) C-PAD</v>
      </c>
      <c r="WAJ118" s="74" t="s">
        <v>112</v>
      </c>
      <c r="WAK118" s="70" t="str">
        <f>+VLOOKUP(WAL118,[4]FCSTSDV!$C$2:$T$20000,18,0)</f>
        <v>OLD) C-PAD</v>
      </c>
      <c r="WAL118" s="74" t="s">
        <v>112</v>
      </c>
      <c r="WAM118" s="70" t="str">
        <f>+VLOOKUP(WAN118,[4]FCSTSDV!$C$2:$T$20000,18,0)</f>
        <v>OLD) C-PAD</v>
      </c>
      <c r="WAN118" s="74" t="s">
        <v>112</v>
      </c>
      <c r="WAO118" s="70" t="str">
        <f>+VLOOKUP(WAP118,[4]FCSTSDV!$C$2:$T$20000,18,0)</f>
        <v>OLD) C-PAD</v>
      </c>
      <c r="WAP118" s="74" t="s">
        <v>112</v>
      </c>
      <c r="WAQ118" s="70" t="str">
        <f>+VLOOKUP(WAR118,[4]FCSTSDV!$C$2:$T$20000,18,0)</f>
        <v>OLD) C-PAD</v>
      </c>
      <c r="WAR118" s="74" t="s">
        <v>112</v>
      </c>
      <c r="WAS118" s="70" t="str">
        <f>+VLOOKUP(WAT118,[4]FCSTSDV!$C$2:$T$20000,18,0)</f>
        <v>OLD) C-PAD</v>
      </c>
      <c r="WAT118" s="74" t="s">
        <v>112</v>
      </c>
      <c r="WAU118" s="70" t="str">
        <f>+VLOOKUP(WAV118,[4]FCSTSDV!$C$2:$T$20000,18,0)</f>
        <v>OLD) C-PAD</v>
      </c>
      <c r="WAV118" s="74" t="s">
        <v>112</v>
      </c>
      <c r="WAW118" s="70" t="str">
        <f>+VLOOKUP(WAX118,[4]FCSTSDV!$C$2:$T$20000,18,0)</f>
        <v>OLD) C-PAD</v>
      </c>
      <c r="WAX118" s="74" t="s">
        <v>112</v>
      </c>
      <c r="WAY118" s="70" t="str">
        <f>+VLOOKUP(WAZ118,[4]FCSTSDV!$C$2:$T$20000,18,0)</f>
        <v>OLD) C-PAD</v>
      </c>
      <c r="WAZ118" s="74" t="s">
        <v>112</v>
      </c>
      <c r="WBA118" s="70" t="str">
        <f>+VLOOKUP(WBB118,[4]FCSTSDV!$C$2:$T$20000,18,0)</f>
        <v>OLD) C-PAD</v>
      </c>
      <c r="WBB118" s="74" t="s">
        <v>112</v>
      </c>
      <c r="WBC118" s="70" t="str">
        <f>+VLOOKUP(WBD118,[4]FCSTSDV!$C$2:$T$20000,18,0)</f>
        <v>OLD) C-PAD</v>
      </c>
      <c r="WBD118" s="74" t="s">
        <v>112</v>
      </c>
      <c r="WBE118" s="70" t="str">
        <f>+VLOOKUP(WBF118,[4]FCSTSDV!$C$2:$T$20000,18,0)</f>
        <v>OLD) C-PAD</v>
      </c>
      <c r="WBF118" s="74" t="s">
        <v>112</v>
      </c>
      <c r="WBG118" s="70" t="str">
        <f>+VLOOKUP(WBH118,[4]FCSTSDV!$C$2:$T$20000,18,0)</f>
        <v>OLD) C-PAD</v>
      </c>
      <c r="WBH118" s="74" t="s">
        <v>112</v>
      </c>
      <c r="WBI118" s="70" t="str">
        <f>+VLOOKUP(WBJ118,[4]FCSTSDV!$C$2:$T$20000,18,0)</f>
        <v>OLD) C-PAD</v>
      </c>
      <c r="WBJ118" s="74" t="s">
        <v>112</v>
      </c>
      <c r="WBK118" s="70" t="str">
        <f>+VLOOKUP(WBL118,[4]FCSTSDV!$C$2:$T$20000,18,0)</f>
        <v>OLD) C-PAD</v>
      </c>
      <c r="WBL118" s="74" t="s">
        <v>112</v>
      </c>
      <c r="WBM118" s="70" t="str">
        <f>+VLOOKUP(WBN118,[4]FCSTSDV!$C$2:$T$20000,18,0)</f>
        <v>OLD) C-PAD</v>
      </c>
      <c r="WBN118" s="74" t="s">
        <v>112</v>
      </c>
      <c r="WBO118" s="70" t="str">
        <f>+VLOOKUP(WBP118,[4]FCSTSDV!$C$2:$T$20000,18,0)</f>
        <v>OLD) C-PAD</v>
      </c>
      <c r="WBP118" s="74" t="s">
        <v>112</v>
      </c>
      <c r="WBQ118" s="70" t="str">
        <f>+VLOOKUP(WBR118,[4]FCSTSDV!$C$2:$T$20000,18,0)</f>
        <v>OLD) C-PAD</v>
      </c>
      <c r="WBR118" s="74" t="s">
        <v>112</v>
      </c>
      <c r="WBS118" s="70" t="str">
        <f>+VLOOKUP(WBT118,[4]FCSTSDV!$C$2:$T$20000,18,0)</f>
        <v>OLD) C-PAD</v>
      </c>
      <c r="WBT118" s="74" t="s">
        <v>112</v>
      </c>
      <c r="WBU118" s="70" t="str">
        <f>+VLOOKUP(WBV118,[4]FCSTSDV!$C$2:$T$20000,18,0)</f>
        <v>OLD) C-PAD</v>
      </c>
      <c r="WBV118" s="74" t="s">
        <v>112</v>
      </c>
      <c r="WBW118" s="70" t="str">
        <f>+VLOOKUP(WBX118,[4]FCSTSDV!$C$2:$T$20000,18,0)</f>
        <v>OLD) C-PAD</v>
      </c>
      <c r="WBX118" s="74" t="s">
        <v>112</v>
      </c>
      <c r="WBY118" s="70" t="str">
        <f>+VLOOKUP(WBZ118,[4]FCSTSDV!$C$2:$T$20000,18,0)</f>
        <v>OLD) C-PAD</v>
      </c>
      <c r="WBZ118" s="74" t="s">
        <v>112</v>
      </c>
      <c r="WCA118" s="70" t="str">
        <f>+VLOOKUP(WCB118,[4]FCSTSDV!$C$2:$T$20000,18,0)</f>
        <v>OLD) C-PAD</v>
      </c>
      <c r="WCB118" s="74" t="s">
        <v>112</v>
      </c>
      <c r="WCC118" s="70" t="str">
        <f>+VLOOKUP(WCD118,[4]FCSTSDV!$C$2:$T$20000,18,0)</f>
        <v>OLD) C-PAD</v>
      </c>
      <c r="WCD118" s="74" t="s">
        <v>112</v>
      </c>
      <c r="WCE118" s="70" t="str">
        <f>+VLOOKUP(WCF118,[4]FCSTSDV!$C$2:$T$20000,18,0)</f>
        <v>OLD) C-PAD</v>
      </c>
      <c r="WCF118" s="74" t="s">
        <v>112</v>
      </c>
      <c r="WCG118" s="70" t="str">
        <f>+VLOOKUP(WCH118,[4]FCSTSDV!$C$2:$T$20000,18,0)</f>
        <v>OLD) C-PAD</v>
      </c>
      <c r="WCH118" s="74" t="s">
        <v>112</v>
      </c>
      <c r="WCI118" s="70" t="str">
        <f>+VLOOKUP(WCJ118,[4]FCSTSDV!$C$2:$T$20000,18,0)</f>
        <v>OLD) C-PAD</v>
      </c>
      <c r="WCJ118" s="74" t="s">
        <v>112</v>
      </c>
      <c r="WCK118" s="70" t="str">
        <f>+VLOOKUP(WCL118,[4]FCSTSDV!$C$2:$T$20000,18,0)</f>
        <v>OLD) C-PAD</v>
      </c>
      <c r="WCL118" s="74" t="s">
        <v>112</v>
      </c>
      <c r="WCM118" s="70" t="str">
        <f>+VLOOKUP(WCN118,[4]FCSTSDV!$C$2:$T$20000,18,0)</f>
        <v>OLD) C-PAD</v>
      </c>
      <c r="WCN118" s="74" t="s">
        <v>112</v>
      </c>
      <c r="WCO118" s="70" t="str">
        <f>+VLOOKUP(WCP118,[4]FCSTSDV!$C$2:$T$20000,18,0)</f>
        <v>OLD) C-PAD</v>
      </c>
      <c r="WCP118" s="74" t="s">
        <v>112</v>
      </c>
      <c r="WCQ118" s="70" t="str">
        <f>+VLOOKUP(WCR118,[4]FCSTSDV!$C$2:$T$20000,18,0)</f>
        <v>OLD) C-PAD</v>
      </c>
      <c r="WCR118" s="74" t="s">
        <v>112</v>
      </c>
      <c r="WCS118" s="70" t="str">
        <f>+VLOOKUP(WCT118,[4]FCSTSDV!$C$2:$T$20000,18,0)</f>
        <v>OLD) C-PAD</v>
      </c>
      <c r="WCT118" s="74" t="s">
        <v>112</v>
      </c>
      <c r="WCU118" s="70" t="str">
        <f>+VLOOKUP(WCV118,[4]FCSTSDV!$C$2:$T$20000,18,0)</f>
        <v>OLD) C-PAD</v>
      </c>
      <c r="WCV118" s="74" t="s">
        <v>112</v>
      </c>
      <c r="WCW118" s="70" t="str">
        <f>+VLOOKUP(WCX118,[4]FCSTSDV!$C$2:$T$20000,18,0)</f>
        <v>OLD) C-PAD</v>
      </c>
      <c r="WCX118" s="74" t="s">
        <v>112</v>
      </c>
      <c r="WCY118" s="70" t="str">
        <f>+VLOOKUP(WCZ118,[4]FCSTSDV!$C$2:$T$20000,18,0)</f>
        <v>OLD) C-PAD</v>
      </c>
      <c r="WCZ118" s="74" t="s">
        <v>112</v>
      </c>
      <c r="WDA118" s="70" t="str">
        <f>+VLOOKUP(WDB118,[4]FCSTSDV!$C$2:$T$20000,18,0)</f>
        <v>OLD) C-PAD</v>
      </c>
      <c r="WDB118" s="74" t="s">
        <v>112</v>
      </c>
      <c r="WDC118" s="70" t="str">
        <f>+VLOOKUP(WDD118,[4]FCSTSDV!$C$2:$T$20000,18,0)</f>
        <v>OLD) C-PAD</v>
      </c>
      <c r="WDD118" s="74" t="s">
        <v>112</v>
      </c>
      <c r="WDE118" s="70" t="str">
        <f>+VLOOKUP(WDF118,[4]FCSTSDV!$C$2:$T$20000,18,0)</f>
        <v>OLD) C-PAD</v>
      </c>
      <c r="WDF118" s="74" t="s">
        <v>112</v>
      </c>
      <c r="WDG118" s="70" t="str">
        <f>+VLOOKUP(WDH118,[4]FCSTSDV!$C$2:$T$20000,18,0)</f>
        <v>OLD) C-PAD</v>
      </c>
      <c r="WDH118" s="74" t="s">
        <v>112</v>
      </c>
      <c r="WDI118" s="70" t="str">
        <f>+VLOOKUP(WDJ118,[4]FCSTSDV!$C$2:$T$20000,18,0)</f>
        <v>OLD) C-PAD</v>
      </c>
      <c r="WDJ118" s="74" t="s">
        <v>112</v>
      </c>
      <c r="WDK118" s="70" t="str">
        <f>+VLOOKUP(WDL118,[4]FCSTSDV!$C$2:$T$20000,18,0)</f>
        <v>OLD) C-PAD</v>
      </c>
      <c r="WDL118" s="74" t="s">
        <v>112</v>
      </c>
      <c r="WDM118" s="70" t="str">
        <f>+VLOOKUP(WDN118,[4]FCSTSDV!$C$2:$T$20000,18,0)</f>
        <v>OLD) C-PAD</v>
      </c>
      <c r="WDN118" s="74" t="s">
        <v>112</v>
      </c>
      <c r="WDO118" s="70" t="str">
        <f>+VLOOKUP(WDP118,[4]FCSTSDV!$C$2:$T$20000,18,0)</f>
        <v>OLD) C-PAD</v>
      </c>
      <c r="WDP118" s="74" t="s">
        <v>112</v>
      </c>
      <c r="WDQ118" s="70" t="str">
        <f>+VLOOKUP(WDR118,[4]FCSTSDV!$C$2:$T$20000,18,0)</f>
        <v>OLD) C-PAD</v>
      </c>
      <c r="WDR118" s="74" t="s">
        <v>112</v>
      </c>
      <c r="WDS118" s="70" t="str">
        <f>+VLOOKUP(WDT118,[4]FCSTSDV!$C$2:$T$20000,18,0)</f>
        <v>OLD) C-PAD</v>
      </c>
      <c r="WDT118" s="74" t="s">
        <v>112</v>
      </c>
      <c r="WDU118" s="70" t="str">
        <f>+VLOOKUP(WDV118,[4]FCSTSDV!$C$2:$T$20000,18,0)</f>
        <v>OLD) C-PAD</v>
      </c>
      <c r="WDV118" s="74" t="s">
        <v>112</v>
      </c>
      <c r="WDW118" s="70" t="str">
        <f>+VLOOKUP(WDX118,[4]FCSTSDV!$C$2:$T$20000,18,0)</f>
        <v>OLD) C-PAD</v>
      </c>
      <c r="WDX118" s="74" t="s">
        <v>112</v>
      </c>
      <c r="WDY118" s="70" t="str">
        <f>+VLOOKUP(WDZ118,[4]FCSTSDV!$C$2:$T$20000,18,0)</f>
        <v>OLD) C-PAD</v>
      </c>
      <c r="WDZ118" s="74" t="s">
        <v>112</v>
      </c>
      <c r="WEA118" s="70" t="str">
        <f>+VLOOKUP(WEB118,[4]FCSTSDV!$C$2:$T$20000,18,0)</f>
        <v>OLD) C-PAD</v>
      </c>
      <c r="WEB118" s="74" t="s">
        <v>112</v>
      </c>
      <c r="WEC118" s="70" t="str">
        <f>+VLOOKUP(WED118,[4]FCSTSDV!$C$2:$T$20000,18,0)</f>
        <v>OLD) C-PAD</v>
      </c>
      <c r="WED118" s="74" t="s">
        <v>112</v>
      </c>
      <c r="WEE118" s="70" t="str">
        <f>+VLOOKUP(WEF118,[4]FCSTSDV!$C$2:$T$20000,18,0)</f>
        <v>OLD) C-PAD</v>
      </c>
      <c r="WEF118" s="74" t="s">
        <v>112</v>
      </c>
      <c r="WEG118" s="70" t="str">
        <f>+VLOOKUP(WEH118,[4]FCSTSDV!$C$2:$T$20000,18,0)</f>
        <v>OLD) C-PAD</v>
      </c>
      <c r="WEH118" s="74" t="s">
        <v>112</v>
      </c>
      <c r="WEI118" s="70" t="str">
        <f>+VLOOKUP(WEJ118,[4]FCSTSDV!$C$2:$T$20000,18,0)</f>
        <v>OLD) C-PAD</v>
      </c>
      <c r="WEJ118" s="74" t="s">
        <v>112</v>
      </c>
      <c r="WEK118" s="70" t="str">
        <f>+VLOOKUP(WEL118,[4]FCSTSDV!$C$2:$T$20000,18,0)</f>
        <v>OLD) C-PAD</v>
      </c>
      <c r="WEL118" s="74" t="s">
        <v>112</v>
      </c>
      <c r="WEM118" s="70" t="str">
        <f>+VLOOKUP(WEN118,[4]FCSTSDV!$C$2:$T$20000,18,0)</f>
        <v>OLD) C-PAD</v>
      </c>
      <c r="WEN118" s="74" t="s">
        <v>112</v>
      </c>
      <c r="WEO118" s="70" t="str">
        <f>+VLOOKUP(WEP118,[4]FCSTSDV!$C$2:$T$20000,18,0)</f>
        <v>OLD) C-PAD</v>
      </c>
      <c r="WEP118" s="74" t="s">
        <v>112</v>
      </c>
      <c r="WEQ118" s="70" t="str">
        <f>+VLOOKUP(WER118,[4]FCSTSDV!$C$2:$T$20000,18,0)</f>
        <v>OLD) C-PAD</v>
      </c>
      <c r="WER118" s="74" t="s">
        <v>112</v>
      </c>
      <c r="WES118" s="70" t="str">
        <f>+VLOOKUP(WET118,[4]FCSTSDV!$C$2:$T$20000,18,0)</f>
        <v>OLD) C-PAD</v>
      </c>
      <c r="WET118" s="74" t="s">
        <v>112</v>
      </c>
      <c r="WEU118" s="70" t="str">
        <f>+VLOOKUP(WEV118,[4]FCSTSDV!$C$2:$T$20000,18,0)</f>
        <v>OLD) C-PAD</v>
      </c>
      <c r="WEV118" s="74" t="s">
        <v>112</v>
      </c>
      <c r="WEW118" s="70" t="str">
        <f>+VLOOKUP(WEX118,[4]FCSTSDV!$C$2:$T$20000,18,0)</f>
        <v>OLD) C-PAD</v>
      </c>
      <c r="WEX118" s="74" t="s">
        <v>112</v>
      </c>
      <c r="WEY118" s="70" t="str">
        <f>+VLOOKUP(WEZ118,[4]FCSTSDV!$C$2:$T$20000,18,0)</f>
        <v>OLD) C-PAD</v>
      </c>
      <c r="WEZ118" s="74" t="s">
        <v>112</v>
      </c>
      <c r="WFA118" s="70" t="str">
        <f>+VLOOKUP(WFB118,[4]FCSTSDV!$C$2:$T$20000,18,0)</f>
        <v>OLD) C-PAD</v>
      </c>
      <c r="WFB118" s="74" t="s">
        <v>112</v>
      </c>
      <c r="WFC118" s="70" t="str">
        <f>+VLOOKUP(WFD118,[4]FCSTSDV!$C$2:$T$20000,18,0)</f>
        <v>OLD) C-PAD</v>
      </c>
      <c r="WFD118" s="74" t="s">
        <v>112</v>
      </c>
      <c r="WFE118" s="70" t="str">
        <f>+VLOOKUP(WFF118,[4]FCSTSDV!$C$2:$T$20000,18,0)</f>
        <v>OLD) C-PAD</v>
      </c>
      <c r="WFF118" s="74" t="s">
        <v>112</v>
      </c>
      <c r="WFG118" s="70" t="str">
        <f>+VLOOKUP(WFH118,[4]FCSTSDV!$C$2:$T$20000,18,0)</f>
        <v>OLD) C-PAD</v>
      </c>
      <c r="WFH118" s="74" t="s">
        <v>112</v>
      </c>
      <c r="WFI118" s="70" t="str">
        <f>+VLOOKUP(WFJ118,[4]FCSTSDV!$C$2:$T$20000,18,0)</f>
        <v>OLD) C-PAD</v>
      </c>
      <c r="WFJ118" s="74" t="s">
        <v>112</v>
      </c>
      <c r="WFK118" s="70" t="str">
        <f>+VLOOKUP(WFL118,[4]FCSTSDV!$C$2:$T$20000,18,0)</f>
        <v>OLD) C-PAD</v>
      </c>
      <c r="WFL118" s="74" t="s">
        <v>112</v>
      </c>
      <c r="WFM118" s="70" t="str">
        <f>+VLOOKUP(WFN118,[4]FCSTSDV!$C$2:$T$20000,18,0)</f>
        <v>OLD) C-PAD</v>
      </c>
      <c r="WFN118" s="74" t="s">
        <v>112</v>
      </c>
      <c r="WFO118" s="70" t="str">
        <f>+VLOOKUP(WFP118,[4]FCSTSDV!$C$2:$T$20000,18,0)</f>
        <v>OLD) C-PAD</v>
      </c>
      <c r="WFP118" s="74" t="s">
        <v>112</v>
      </c>
      <c r="WFQ118" s="70" t="str">
        <f>+VLOOKUP(WFR118,[4]FCSTSDV!$C$2:$T$20000,18,0)</f>
        <v>OLD) C-PAD</v>
      </c>
      <c r="WFR118" s="74" t="s">
        <v>112</v>
      </c>
      <c r="WFS118" s="70" t="str">
        <f>+VLOOKUP(WFT118,[4]FCSTSDV!$C$2:$T$20000,18,0)</f>
        <v>OLD) C-PAD</v>
      </c>
      <c r="WFT118" s="74" t="s">
        <v>112</v>
      </c>
      <c r="WFU118" s="70" t="str">
        <f>+VLOOKUP(WFV118,[4]FCSTSDV!$C$2:$T$20000,18,0)</f>
        <v>OLD) C-PAD</v>
      </c>
      <c r="WFV118" s="74" t="s">
        <v>112</v>
      </c>
      <c r="WFW118" s="70" t="str">
        <f>+VLOOKUP(WFX118,[4]FCSTSDV!$C$2:$T$20000,18,0)</f>
        <v>OLD) C-PAD</v>
      </c>
      <c r="WFX118" s="74" t="s">
        <v>112</v>
      </c>
      <c r="WFY118" s="70" t="str">
        <f>+VLOOKUP(WFZ118,[4]FCSTSDV!$C$2:$T$20000,18,0)</f>
        <v>OLD) C-PAD</v>
      </c>
      <c r="WFZ118" s="74" t="s">
        <v>112</v>
      </c>
      <c r="WGA118" s="70" t="str">
        <f>+VLOOKUP(WGB118,[4]FCSTSDV!$C$2:$T$20000,18,0)</f>
        <v>OLD) C-PAD</v>
      </c>
      <c r="WGB118" s="74" t="s">
        <v>112</v>
      </c>
      <c r="WGC118" s="70" t="str">
        <f>+VLOOKUP(WGD118,[4]FCSTSDV!$C$2:$T$20000,18,0)</f>
        <v>OLD) C-PAD</v>
      </c>
      <c r="WGD118" s="74" t="s">
        <v>112</v>
      </c>
      <c r="WGE118" s="70" t="str">
        <f>+VLOOKUP(WGF118,[4]FCSTSDV!$C$2:$T$20000,18,0)</f>
        <v>OLD) C-PAD</v>
      </c>
      <c r="WGF118" s="74" t="s">
        <v>112</v>
      </c>
      <c r="WGG118" s="70" t="str">
        <f>+VLOOKUP(WGH118,[4]FCSTSDV!$C$2:$T$20000,18,0)</f>
        <v>OLD) C-PAD</v>
      </c>
      <c r="WGH118" s="74" t="s">
        <v>112</v>
      </c>
      <c r="WGI118" s="70" t="str">
        <f>+VLOOKUP(WGJ118,[4]FCSTSDV!$C$2:$T$20000,18,0)</f>
        <v>OLD) C-PAD</v>
      </c>
      <c r="WGJ118" s="74" t="s">
        <v>112</v>
      </c>
      <c r="WGK118" s="70" t="str">
        <f>+VLOOKUP(WGL118,[4]FCSTSDV!$C$2:$T$20000,18,0)</f>
        <v>OLD) C-PAD</v>
      </c>
      <c r="WGL118" s="74" t="s">
        <v>112</v>
      </c>
      <c r="WGM118" s="70" t="str">
        <f>+VLOOKUP(WGN118,[4]FCSTSDV!$C$2:$T$20000,18,0)</f>
        <v>OLD) C-PAD</v>
      </c>
      <c r="WGN118" s="74" t="s">
        <v>112</v>
      </c>
      <c r="WGO118" s="70" t="str">
        <f>+VLOOKUP(WGP118,[4]FCSTSDV!$C$2:$T$20000,18,0)</f>
        <v>OLD) C-PAD</v>
      </c>
      <c r="WGP118" s="74" t="s">
        <v>112</v>
      </c>
      <c r="WGQ118" s="70" t="str">
        <f>+VLOOKUP(WGR118,[4]FCSTSDV!$C$2:$T$20000,18,0)</f>
        <v>OLD) C-PAD</v>
      </c>
      <c r="WGR118" s="74" t="s">
        <v>112</v>
      </c>
      <c r="WGS118" s="70" t="str">
        <f>+VLOOKUP(WGT118,[4]FCSTSDV!$C$2:$T$20000,18,0)</f>
        <v>OLD) C-PAD</v>
      </c>
      <c r="WGT118" s="74" t="s">
        <v>112</v>
      </c>
      <c r="WGU118" s="70" t="str">
        <f>+VLOOKUP(WGV118,[4]FCSTSDV!$C$2:$T$20000,18,0)</f>
        <v>OLD) C-PAD</v>
      </c>
      <c r="WGV118" s="74" t="s">
        <v>112</v>
      </c>
      <c r="WGW118" s="70" t="str">
        <f>+VLOOKUP(WGX118,[4]FCSTSDV!$C$2:$T$20000,18,0)</f>
        <v>OLD) C-PAD</v>
      </c>
      <c r="WGX118" s="74" t="s">
        <v>112</v>
      </c>
      <c r="WGY118" s="70" t="str">
        <f>+VLOOKUP(WGZ118,[4]FCSTSDV!$C$2:$T$20000,18,0)</f>
        <v>OLD) C-PAD</v>
      </c>
      <c r="WGZ118" s="74" t="s">
        <v>112</v>
      </c>
      <c r="WHA118" s="70" t="str">
        <f>+VLOOKUP(WHB118,[4]FCSTSDV!$C$2:$T$20000,18,0)</f>
        <v>OLD) C-PAD</v>
      </c>
      <c r="WHB118" s="74" t="s">
        <v>112</v>
      </c>
      <c r="WHC118" s="70" t="str">
        <f>+VLOOKUP(WHD118,[4]FCSTSDV!$C$2:$T$20000,18,0)</f>
        <v>OLD) C-PAD</v>
      </c>
      <c r="WHD118" s="74" t="s">
        <v>112</v>
      </c>
      <c r="WHE118" s="70" t="str">
        <f>+VLOOKUP(WHF118,[4]FCSTSDV!$C$2:$T$20000,18,0)</f>
        <v>OLD) C-PAD</v>
      </c>
      <c r="WHF118" s="74" t="s">
        <v>112</v>
      </c>
      <c r="WHG118" s="70" t="str">
        <f>+VLOOKUP(WHH118,[4]FCSTSDV!$C$2:$T$20000,18,0)</f>
        <v>OLD) C-PAD</v>
      </c>
      <c r="WHH118" s="74" t="s">
        <v>112</v>
      </c>
      <c r="WHI118" s="70" t="str">
        <f>+VLOOKUP(WHJ118,[4]FCSTSDV!$C$2:$T$20000,18,0)</f>
        <v>OLD) C-PAD</v>
      </c>
      <c r="WHJ118" s="74" t="s">
        <v>112</v>
      </c>
      <c r="WHK118" s="70" t="str">
        <f>+VLOOKUP(WHL118,[4]FCSTSDV!$C$2:$T$20000,18,0)</f>
        <v>OLD) C-PAD</v>
      </c>
      <c r="WHL118" s="74" t="s">
        <v>112</v>
      </c>
      <c r="WHM118" s="70" t="str">
        <f>+VLOOKUP(WHN118,[4]FCSTSDV!$C$2:$T$20000,18,0)</f>
        <v>OLD) C-PAD</v>
      </c>
      <c r="WHN118" s="74" t="s">
        <v>112</v>
      </c>
      <c r="WHO118" s="70" t="str">
        <f>+VLOOKUP(WHP118,[4]FCSTSDV!$C$2:$T$20000,18,0)</f>
        <v>OLD) C-PAD</v>
      </c>
      <c r="WHP118" s="74" t="s">
        <v>112</v>
      </c>
      <c r="WHQ118" s="70" t="str">
        <f>+VLOOKUP(WHR118,[4]FCSTSDV!$C$2:$T$20000,18,0)</f>
        <v>OLD) C-PAD</v>
      </c>
      <c r="WHR118" s="74" t="s">
        <v>112</v>
      </c>
      <c r="WHS118" s="70" t="str">
        <f>+VLOOKUP(WHT118,[4]FCSTSDV!$C$2:$T$20000,18,0)</f>
        <v>OLD) C-PAD</v>
      </c>
      <c r="WHT118" s="74" t="s">
        <v>112</v>
      </c>
      <c r="WHU118" s="70" t="str">
        <f>+VLOOKUP(WHV118,[4]FCSTSDV!$C$2:$T$20000,18,0)</f>
        <v>OLD) C-PAD</v>
      </c>
      <c r="WHV118" s="74" t="s">
        <v>112</v>
      </c>
      <c r="WHW118" s="70" t="str">
        <f>+VLOOKUP(WHX118,[4]FCSTSDV!$C$2:$T$20000,18,0)</f>
        <v>OLD) C-PAD</v>
      </c>
      <c r="WHX118" s="74" t="s">
        <v>112</v>
      </c>
      <c r="WHY118" s="70" t="str">
        <f>+VLOOKUP(WHZ118,[4]FCSTSDV!$C$2:$T$20000,18,0)</f>
        <v>OLD) C-PAD</v>
      </c>
      <c r="WHZ118" s="74" t="s">
        <v>112</v>
      </c>
      <c r="WIA118" s="70" t="str">
        <f>+VLOOKUP(WIB118,[4]FCSTSDV!$C$2:$T$20000,18,0)</f>
        <v>OLD) C-PAD</v>
      </c>
      <c r="WIB118" s="74" t="s">
        <v>112</v>
      </c>
      <c r="WIC118" s="70" t="str">
        <f>+VLOOKUP(WID118,[4]FCSTSDV!$C$2:$T$20000,18,0)</f>
        <v>OLD) C-PAD</v>
      </c>
      <c r="WID118" s="74" t="s">
        <v>112</v>
      </c>
      <c r="WIE118" s="70" t="str">
        <f>+VLOOKUP(WIF118,[4]FCSTSDV!$C$2:$T$20000,18,0)</f>
        <v>OLD) C-PAD</v>
      </c>
      <c r="WIF118" s="74" t="s">
        <v>112</v>
      </c>
      <c r="WIG118" s="70" t="str">
        <f>+VLOOKUP(WIH118,[4]FCSTSDV!$C$2:$T$20000,18,0)</f>
        <v>OLD) C-PAD</v>
      </c>
      <c r="WIH118" s="74" t="s">
        <v>112</v>
      </c>
      <c r="WII118" s="70" t="str">
        <f>+VLOOKUP(WIJ118,[4]FCSTSDV!$C$2:$T$20000,18,0)</f>
        <v>OLD) C-PAD</v>
      </c>
      <c r="WIJ118" s="74" t="s">
        <v>112</v>
      </c>
      <c r="WIK118" s="70" t="str">
        <f>+VLOOKUP(WIL118,[4]FCSTSDV!$C$2:$T$20000,18,0)</f>
        <v>OLD) C-PAD</v>
      </c>
      <c r="WIL118" s="74" t="s">
        <v>112</v>
      </c>
      <c r="WIM118" s="70" t="str">
        <f>+VLOOKUP(WIN118,[4]FCSTSDV!$C$2:$T$20000,18,0)</f>
        <v>OLD) C-PAD</v>
      </c>
      <c r="WIN118" s="74" t="s">
        <v>112</v>
      </c>
      <c r="WIO118" s="70" t="str">
        <f>+VLOOKUP(WIP118,[4]FCSTSDV!$C$2:$T$20000,18,0)</f>
        <v>OLD) C-PAD</v>
      </c>
      <c r="WIP118" s="74" t="s">
        <v>112</v>
      </c>
      <c r="WIQ118" s="70" t="str">
        <f>+VLOOKUP(WIR118,[4]FCSTSDV!$C$2:$T$20000,18,0)</f>
        <v>OLD) C-PAD</v>
      </c>
      <c r="WIR118" s="74" t="s">
        <v>112</v>
      </c>
      <c r="WIS118" s="70" t="str">
        <f>+VLOOKUP(WIT118,[4]FCSTSDV!$C$2:$T$20000,18,0)</f>
        <v>OLD) C-PAD</v>
      </c>
      <c r="WIT118" s="74" t="s">
        <v>112</v>
      </c>
      <c r="WIU118" s="70" t="str">
        <f>+VLOOKUP(WIV118,[4]FCSTSDV!$C$2:$T$20000,18,0)</f>
        <v>OLD) C-PAD</v>
      </c>
      <c r="WIV118" s="74" t="s">
        <v>112</v>
      </c>
      <c r="WIW118" s="70" t="str">
        <f>+VLOOKUP(WIX118,[4]FCSTSDV!$C$2:$T$20000,18,0)</f>
        <v>OLD) C-PAD</v>
      </c>
      <c r="WIX118" s="74" t="s">
        <v>112</v>
      </c>
      <c r="WIY118" s="70" t="str">
        <f>+VLOOKUP(WIZ118,[4]FCSTSDV!$C$2:$T$20000,18,0)</f>
        <v>OLD) C-PAD</v>
      </c>
      <c r="WIZ118" s="74" t="s">
        <v>112</v>
      </c>
      <c r="WJA118" s="70" t="str">
        <f>+VLOOKUP(WJB118,[4]FCSTSDV!$C$2:$T$20000,18,0)</f>
        <v>OLD) C-PAD</v>
      </c>
      <c r="WJB118" s="74" t="s">
        <v>112</v>
      </c>
      <c r="WJC118" s="70" t="str">
        <f>+VLOOKUP(WJD118,[4]FCSTSDV!$C$2:$T$20000,18,0)</f>
        <v>OLD) C-PAD</v>
      </c>
      <c r="WJD118" s="74" t="s">
        <v>112</v>
      </c>
      <c r="WJE118" s="70" t="str">
        <f>+VLOOKUP(WJF118,[4]FCSTSDV!$C$2:$T$20000,18,0)</f>
        <v>OLD) C-PAD</v>
      </c>
      <c r="WJF118" s="74" t="s">
        <v>112</v>
      </c>
      <c r="WJG118" s="70" t="str">
        <f>+VLOOKUP(WJH118,[4]FCSTSDV!$C$2:$T$20000,18,0)</f>
        <v>OLD) C-PAD</v>
      </c>
      <c r="WJH118" s="74" t="s">
        <v>112</v>
      </c>
      <c r="WJI118" s="70" t="str">
        <f>+VLOOKUP(WJJ118,[4]FCSTSDV!$C$2:$T$20000,18,0)</f>
        <v>OLD) C-PAD</v>
      </c>
      <c r="WJJ118" s="74" t="s">
        <v>112</v>
      </c>
      <c r="WJK118" s="70" t="str">
        <f>+VLOOKUP(WJL118,[4]FCSTSDV!$C$2:$T$20000,18,0)</f>
        <v>OLD) C-PAD</v>
      </c>
      <c r="WJL118" s="74" t="s">
        <v>112</v>
      </c>
      <c r="WJM118" s="70" t="str">
        <f>+VLOOKUP(WJN118,[4]FCSTSDV!$C$2:$T$20000,18,0)</f>
        <v>OLD) C-PAD</v>
      </c>
      <c r="WJN118" s="74" t="s">
        <v>112</v>
      </c>
      <c r="WJO118" s="70" t="str">
        <f>+VLOOKUP(WJP118,[4]FCSTSDV!$C$2:$T$20000,18,0)</f>
        <v>OLD) C-PAD</v>
      </c>
      <c r="WJP118" s="74" t="s">
        <v>112</v>
      </c>
      <c r="WJQ118" s="70" t="str">
        <f>+VLOOKUP(WJR118,[4]FCSTSDV!$C$2:$T$20000,18,0)</f>
        <v>OLD) C-PAD</v>
      </c>
      <c r="WJR118" s="74" t="s">
        <v>112</v>
      </c>
      <c r="WJS118" s="70" t="str">
        <f>+VLOOKUP(WJT118,[4]FCSTSDV!$C$2:$T$20000,18,0)</f>
        <v>OLD) C-PAD</v>
      </c>
      <c r="WJT118" s="74" t="s">
        <v>112</v>
      </c>
      <c r="WJU118" s="70" t="str">
        <f>+VLOOKUP(WJV118,[4]FCSTSDV!$C$2:$T$20000,18,0)</f>
        <v>OLD) C-PAD</v>
      </c>
      <c r="WJV118" s="74" t="s">
        <v>112</v>
      </c>
      <c r="WJW118" s="70" t="str">
        <f>+VLOOKUP(WJX118,[4]FCSTSDV!$C$2:$T$20000,18,0)</f>
        <v>OLD) C-PAD</v>
      </c>
      <c r="WJX118" s="74" t="s">
        <v>112</v>
      </c>
      <c r="WJY118" s="70" t="str">
        <f>+VLOOKUP(WJZ118,[4]FCSTSDV!$C$2:$T$20000,18,0)</f>
        <v>OLD) C-PAD</v>
      </c>
      <c r="WJZ118" s="74" t="s">
        <v>112</v>
      </c>
      <c r="WKA118" s="70" t="str">
        <f>+VLOOKUP(WKB118,[4]FCSTSDV!$C$2:$T$20000,18,0)</f>
        <v>OLD) C-PAD</v>
      </c>
      <c r="WKB118" s="74" t="s">
        <v>112</v>
      </c>
      <c r="WKC118" s="70" t="str">
        <f>+VLOOKUP(WKD118,[4]FCSTSDV!$C$2:$T$20000,18,0)</f>
        <v>OLD) C-PAD</v>
      </c>
      <c r="WKD118" s="74" t="s">
        <v>112</v>
      </c>
      <c r="WKE118" s="70" t="str">
        <f>+VLOOKUP(WKF118,[4]FCSTSDV!$C$2:$T$20000,18,0)</f>
        <v>OLD) C-PAD</v>
      </c>
      <c r="WKF118" s="74" t="s">
        <v>112</v>
      </c>
      <c r="WKG118" s="70" t="str">
        <f>+VLOOKUP(WKH118,[4]FCSTSDV!$C$2:$T$20000,18,0)</f>
        <v>OLD) C-PAD</v>
      </c>
      <c r="WKH118" s="74" t="s">
        <v>112</v>
      </c>
      <c r="WKI118" s="70" t="str">
        <f>+VLOOKUP(WKJ118,[4]FCSTSDV!$C$2:$T$20000,18,0)</f>
        <v>OLD) C-PAD</v>
      </c>
      <c r="WKJ118" s="74" t="s">
        <v>112</v>
      </c>
      <c r="WKK118" s="70" t="str">
        <f>+VLOOKUP(WKL118,[4]FCSTSDV!$C$2:$T$20000,18,0)</f>
        <v>OLD) C-PAD</v>
      </c>
      <c r="WKL118" s="74" t="s">
        <v>112</v>
      </c>
      <c r="WKM118" s="70" t="str">
        <f>+VLOOKUP(WKN118,[4]FCSTSDV!$C$2:$T$20000,18,0)</f>
        <v>OLD) C-PAD</v>
      </c>
      <c r="WKN118" s="74" t="s">
        <v>112</v>
      </c>
      <c r="WKO118" s="70" t="str">
        <f>+VLOOKUP(WKP118,[4]FCSTSDV!$C$2:$T$20000,18,0)</f>
        <v>OLD) C-PAD</v>
      </c>
      <c r="WKP118" s="74" t="s">
        <v>112</v>
      </c>
      <c r="WKQ118" s="70" t="str">
        <f>+VLOOKUP(WKR118,[4]FCSTSDV!$C$2:$T$20000,18,0)</f>
        <v>OLD) C-PAD</v>
      </c>
      <c r="WKR118" s="74" t="s">
        <v>112</v>
      </c>
      <c r="WKS118" s="70" t="str">
        <f>+VLOOKUP(WKT118,[4]FCSTSDV!$C$2:$T$20000,18,0)</f>
        <v>OLD) C-PAD</v>
      </c>
      <c r="WKT118" s="74" t="s">
        <v>112</v>
      </c>
      <c r="WKU118" s="70" t="str">
        <f>+VLOOKUP(WKV118,[4]FCSTSDV!$C$2:$T$20000,18,0)</f>
        <v>OLD) C-PAD</v>
      </c>
      <c r="WKV118" s="74" t="s">
        <v>112</v>
      </c>
      <c r="WKW118" s="70" t="str">
        <f>+VLOOKUP(WKX118,[4]FCSTSDV!$C$2:$T$20000,18,0)</f>
        <v>OLD) C-PAD</v>
      </c>
      <c r="WKX118" s="74" t="s">
        <v>112</v>
      </c>
      <c r="WKY118" s="70" t="str">
        <f>+VLOOKUP(WKZ118,[4]FCSTSDV!$C$2:$T$20000,18,0)</f>
        <v>OLD) C-PAD</v>
      </c>
      <c r="WKZ118" s="74" t="s">
        <v>112</v>
      </c>
      <c r="WLA118" s="70" t="str">
        <f>+VLOOKUP(WLB118,[4]FCSTSDV!$C$2:$T$20000,18,0)</f>
        <v>OLD) C-PAD</v>
      </c>
      <c r="WLB118" s="74" t="s">
        <v>112</v>
      </c>
      <c r="WLC118" s="70" t="str">
        <f>+VLOOKUP(WLD118,[4]FCSTSDV!$C$2:$T$20000,18,0)</f>
        <v>OLD) C-PAD</v>
      </c>
      <c r="WLD118" s="74" t="s">
        <v>112</v>
      </c>
      <c r="WLE118" s="70" t="str">
        <f>+VLOOKUP(WLF118,[4]FCSTSDV!$C$2:$T$20000,18,0)</f>
        <v>OLD) C-PAD</v>
      </c>
      <c r="WLF118" s="74" t="s">
        <v>112</v>
      </c>
      <c r="WLG118" s="70" t="str">
        <f>+VLOOKUP(WLH118,[4]FCSTSDV!$C$2:$T$20000,18,0)</f>
        <v>OLD) C-PAD</v>
      </c>
      <c r="WLH118" s="74" t="s">
        <v>112</v>
      </c>
      <c r="WLI118" s="70" t="str">
        <f>+VLOOKUP(WLJ118,[4]FCSTSDV!$C$2:$T$20000,18,0)</f>
        <v>OLD) C-PAD</v>
      </c>
      <c r="WLJ118" s="74" t="s">
        <v>112</v>
      </c>
      <c r="WLK118" s="70" t="str">
        <f>+VLOOKUP(WLL118,[4]FCSTSDV!$C$2:$T$20000,18,0)</f>
        <v>OLD) C-PAD</v>
      </c>
      <c r="WLL118" s="74" t="s">
        <v>112</v>
      </c>
      <c r="WLM118" s="70" t="str">
        <f>+VLOOKUP(WLN118,[4]FCSTSDV!$C$2:$T$20000,18,0)</f>
        <v>OLD) C-PAD</v>
      </c>
      <c r="WLN118" s="74" t="s">
        <v>112</v>
      </c>
      <c r="WLO118" s="70" t="str">
        <f>+VLOOKUP(WLP118,[4]FCSTSDV!$C$2:$T$20000,18,0)</f>
        <v>OLD) C-PAD</v>
      </c>
      <c r="WLP118" s="74" t="s">
        <v>112</v>
      </c>
      <c r="WLQ118" s="70" t="str">
        <f>+VLOOKUP(WLR118,[4]FCSTSDV!$C$2:$T$20000,18,0)</f>
        <v>OLD) C-PAD</v>
      </c>
      <c r="WLR118" s="74" t="s">
        <v>112</v>
      </c>
      <c r="WLS118" s="70" t="str">
        <f>+VLOOKUP(WLT118,[4]FCSTSDV!$C$2:$T$20000,18,0)</f>
        <v>OLD) C-PAD</v>
      </c>
      <c r="WLT118" s="74" t="s">
        <v>112</v>
      </c>
      <c r="WLU118" s="70" t="str">
        <f>+VLOOKUP(WLV118,[4]FCSTSDV!$C$2:$T$20000,18,0)</f>
        <v>OLD) C-PAD</v>
      </c>
      <c r="WLV118" s="74" t="s">
        <v>112</v>
      </c>
      <c r="WLW118" s="70" t="str">
        <f>+VLOOKUP(WLX118,[4]FCSTSDV!$C$2:$T$20000,18,0)</f>
        <v>OLD) C-PAD</v>
      </c>
      <c r="WLX118" s="74" t="s">
        <v>112</v>
      </c>
      <c r="WLY118" s="70" t="str">
        <f>+VLOOKUP(WLZ118,[4]FCSTSDV!$C$2:$T$20000,18,0)</f>
        <v>OLD) C-PAD</v>
      </c>
      <c r="WLZ118" s="74" t="s">
        <v>112</v>
      </c>
      <c r="WMA118" s="70" t="str">
        <f>+VLOOKUP(WMB118,[4]FCSTSDV!$C$2:$T$20000,18,0)</f>
        <v>OLD) C-PAD</v>
      </c>
      <c r="WMB118" s="74" t="s">
        <v>112</v>
      </c>
      <c r="WMC118" s="70" t="str">
        <f>+VLOOKUP(WMD118,[4]FCSTSDV!$C$2:$T$20000,18,0)</f>
        <v>OLD) C-PAD</v>
      </c>
      <c r="WMD118" s="74" t="s">
        <v>112</v>
      </c>
      <c r="WME118" s="70" t="str">
        <f>+VLOOKUP(WMF118,[4]FCSTSDV!$C$2:$T$20000,18,0)</f>
        <v>OLD) C-PAD</v>
      </c>
      <c r="WMF118" s="74" t="s">
        <v>112</v>
      </c>
      <c r="WMG118" s="70" t="str">
        <f>+VLOOKUP(WMH118,[4]FCSTSDV!$C$2:$T$20000,18,0)</f>
        <v>OLD) C-PAD</v>
      </c>
      <c r="WMH118" s="74" t="s">
        <v>112</v>
      </c>
      <c r="WMI118" s="70" t="str">
        <f>+VLOOKUP(WMJ118,[4]FCSTSDV!$C$2:$T$20000,18,0)</f>
        <v>OLD) C-PAD</v>
      </c>
      <c r="WMJ118" s="74" t="s">
        <v>112</v>
      </c>
      <c r="WMK118" s="70" t="str">
        <f>+VLOOKUP(WML118,[4]FCSTSDV!$C$2:$T$20000,18,0)</f>
        <v>OLD) C-PAD</v>
      </c>
      <c r="WML118" s="74" t="s">
        <v>112</v>
      </c>
      <c r="WMM118" s="70" t="str">
        <f>+VLOOKUP(WMN118,[4]FCSTSDV!$C$2:$T$20000,18,0)</f>
        <v>OLD) C-PAD</v>
      </c>
      <c r="WMN118" s="74" t="s">
        <v>112</v>
      </c>
      <c r="WMO118" s="70" t="str">
        <f>+VLOOKUP(WMP118,[4]FCSTSDV!$C$2:$T$20000,18,0)</f>
        <v>OLD) C-PAD</v>
      </c>
      <c r="WMP118" s="74" t="s">
        <v>112</v>
      </c>
      <c r="WMQ118" s="70" t="str">
        <f>+VLOOKUP(WMR118,[4]FCSTSDV!$C$2:$T$20000,18,0)</f>
        <v>OLD) C-PAD</v>
      </c>
      <c r="WMR118" s="74" t="s">
        <v>112</v>
      </c>
      <c r="WMS118" s="70" t="str">
        <f>+VLOOKUP(WMT118,[4]FCSTSDV!$C$2:$T$20000,18,0)</f>
        <v>OLD) C-PAD</v>
      </c>
      <c r="WMT118" s="74" t="s">
        <v>112</v>
      </c>
      <c r="WMU118" s="70" t="str">
        <f>+VLOOKUP(WMV118,[4]FCSTSDV!$C$2:$T$20000,18,0)</f>
        <v>OLD) C-PAD</v>
      </c>
      <c r="WMV118" s="74" t="s">
        <v>112</v>
      </c>
      <c r="WMW118" s="70" t="str">
        <f>+VLOOKUP(WMX118,[4]FCSTSDV!$C$2:$T$20000,18,0)</f>
        <v>OLD) C-PAD</v>
      </c>
      <c r="WMX118" s="74" t="s">
        <v>112</v>
      </c>
      <c r="WMY118" s="70" t="str">
        <f>+VLOOKUP(WMZ118,[4]FCSTSDV!$C$2:$T$20000,18,0)</f>
        <v>OLD) C-PAD</v>
      </c>
      <c r="WMZ118" s="74" t="s">
        <v>112</v>
      </c>
      <c r="WNA118" s="70" t="str">
        <f>+VLOOKUP(WNB118,[4]FCSTSDV!$C$2:$T$20000,18,0)</f>
        <v>OLD) C-PAD</v>
      </c>
      <c r="WNB118" s="74" t="s">
        <v>112</v>
      </c>
      <c r="WNC118" s="70" t="str">
        <f>+VLOOKUP(WND118,[4]FCSTSDV!$C$2:$T$20000,18,0)</f>
        <v>OLD) C-PAD</v>
      </c>
      <c r="WND118" s="74" t="s">
        <v>112</v>
      </c>
      <c r="WNE118" s="70" t="str">
        <f>+VLOOKUP(WNF118,[4]FCSTSDV!$C$2:$T$20000,18,0)</f>
        <v>OLD) C-PAD</v>
      </c>
      <c r="WNF118" s="74" t="s">
        <v>112</v>
      </c>
      <c r="WNG118" s="70" t="str">
        <f>+VLOOKUP(WNH118,[4]FCSTSDV!$C$2:$T$20000,18,0)</f>
        <v>OLD) C-PAD</v>
      </c>
      <c r="WNH118" s="74" t="s">
        <v>112</v>
      </c>
      <c r="WNI118" s="70" t="str">
        <f>+VLOOKUP(WNJ118,[4]FCSTSDV!$C$2:$T$20000,18,0)</f>
        <v>OLD) C-PAD</v>
      </c>
      <c r="WNJ118" s="74" t="s">
        <v>112</v>
      </c>
      <c r="WNK118" s="70" t="str">
        <f>+VLOOKUP(WNL118,[4]FCSTSDV!$C$2:$T$20000,18,0)</f>
        <v>OLD) C-PAD</v>
      </c>
      <c r="WNL118" s="74" t="s">
        <v>112</v>
      </c>
      <c r="WNM118" s="70" t="str">
        <f>+VLOOKUP(WNN118,[4]FCSTSDV!$C$2:$T$20000,18,0)</f>
        <v>OLD) C-PAD</v>
      </c>
      <c r="WNN118" s="74" t="s">
        <v>112</v>
      </c>
      <c r="WNO118" s="70" t="str">
        <f>+VLOOKUP(WNP118,[4]FCSTSDV!$C$2:$T$20000,18,0)</f>
        <v>OLD) C-PAD</v>
      </c>
      <c r="WNP118" s="74" t="s">
        <v>112</v>
      </c>
      <c r="WNQ118" s="70" t="str">
        <f>+VLOOKUP(WNR118,[4]FCSTSDV!$C$2:$T$20000,18,0)</f>
        <v>OLD) C-PAD</v>
      </c>
      <c r="WNR118" s="74" t="s">
        <v>112</v>
      </c>
      <c r="WNS118" s="70" t="str">
        <f>+VLOOKUP(WNT118,[4]FCSTSDV!$C$2:$T$20000,18,0)</f>
        <v>OLD) C-PAD</v>
      </c>
      <c r="WNT118" s="74" t="s">
        <v>112</v>
      </c>
      <c r="WNU118" s="70" t="str">
        <f>+VLOOKUP(WNV118,[4]FCSTSDV!$C$2:$T$20000,18,0)</f>
        <v>OLD) C-PAD</v>
      </c>
      <c r="WNV118" s="74" t="s">
        <v>112</v>
      </c>
      <c r="WNW118" s="70" t="str">
        <f>+VLOOKUP(WNX118,[4]FCSTSDV!$C$2:$T$20000,18,0)</f>
        <v>OLD) C-PAD</v>
      </c>
      <c r="WNX118" s="74" t="s">
        <v>112</v>
      </c>
      <c r="WNY118" s="70" t="str">
        <f>+VLOOKUP(WNZ118,[4]FCSTSDV!$C$2:$T$20000,18,0)</f>
        <v>OLD) C-PAD</v>
      </c>
      <c r="WNZ118" s="74" t="s">
        <v>112</v>
      </c>
      <c r="WOA118" s="70" t="str">
        <f>+VLOOKUP(WOB118,[4]FCSTSDV!$C$2:$T$20000,18,0)</f>
        <v>OLD) C-PAD</v>
      </c>
      <c r="WOB118" s="74" t="s">
        <v>112</v>
      </c>
      <c r="WOC118" s="70" t="str">
        <f>+VLOOKUP(WOD118,[4]FCSTSDV!$C$2:$T$20000,18,0)</f>
        <v>OLD) C-PAD</v>
      </c>
      <c r="WOD118" s="74" t="s">
        <v>112</v>
      </c>
      <c r="WOE118" s="70" t="str">
        <f>+VLOOKUP(WOF118,[4]FCSTSDV!$C$2:$T$20000,18,0)</f>
        <v>OLD) C-PAD</v>
      </c>
      <c r="WOF118" s="74" t="s">
        <v>112</v>
      </c>
      <c r="WOG118" s="70" t="str">
        <f>+VLOOKUP(WOH118,[4]FCSTSDV!$C$2:$T$20000,18,0)</f>
        <v>OLD) C-PAD</v>
      </c>
      <c r="WOH118" s="74" t="s">
        <v>112</v>
      </c>
      <c r="WOI118" s="70" t="str">
        <f>+VLOOKUP(WOJ118,[4]FCSTSDV!$C$2:$T$20000,18,0)</f>
        <v>OLD) C-PAD</v>
      </c>
      <c r="WOJ118" s="74" t="s">
        <v>112</v>
      </c>
      <c r="WOK118" s="70" t="str">
        <f>+VLOOKUP(WOL118,[4]FCSTSDV!$C$2:$T$20000,18,0)</f>
        <v>OLD) C-PAD</v>
      </c>
      <c r="WOL118" s="74" t="s">
        <v>112</v>
      </c>
      <c r="WOM118" s="70" t="str">
        <f>+VLOOKUP(WON118,[4]FCSTSDV!$C$2:$T$20000,18,0)</f>
        <v>OLD) C-PAD</v>
      </c>
      <c r="WON118" s="74" t="s">
        <v>112</v>
      </c>
      <c r="WOO118" s="70" t="str">
        <f>+VLOOKUP(WOP118,[4]FCSTSDV!$C$2:$T$20000,18,0)</f>
        <v>OLD) C-PAD</v>
      </c>
      <c r="WOP118" s="74" t="s">
        <v>112</v>
      </c>
      <c r="WOQ118" s="70" t="str">
        <f>+VLOOKUP(WOR118,[4]FCSTSDV!$C$2:$T$20000,18,0)</f>
        <v>OLD) C-PAD</v>
      </c>
      <c r="WOR118" s="74" t="s">
        <v>112</v>
      </c>
      <c r="WOS118" s="70" t="str">
        <f>+VLOOKUP(WOT118,[4]FCSTSDV!$C$2:$T$20000,18,0)</f>
        <v>OLD) C-PAD</v>
      </c>
      <c r="WOT118" s="74" t="s">
        <v>112</v>
      </c>
      <c r="WOU118" s="70" t="str">
        <f>+VLOOKUP(WOV118,[4]FCSTSDV!$C$2:$T$20000,18,0)</f>
        <v>OLD) C-PAD</v>
      </c>
      <c r="WOV118" s="74" t="s">
        <v>112</v>
      </c>
      <c r="WOW118" s="70" t="str">
        <f>+VLOOKUP(WOX118,[4]FCSTSDV!$C$2:$T$20000,18,0)</f>
        <v>OLD) C-PAD</v>
      </c>
      <c r="WOX118" s="74" t="s">
        <v>112</v>
      </c>
      <c r="WOY118" s="70" t="str">
        <f>+VLOOKUP(WOZ118,[4]FCSTSDV!$C$2:$T$20000,18,0)</f>
        <v>OLD) C-PAD</v>
      </c>
      <c r="WOZ118" s="74" t="s">
        <v>112</v>
      </c>
      <c r="WPA118" s="70" t="str">
        <f>+VLOOKUP(WPB118,[4]FCSTSDV!$C$2:$T$20000,18,0)</f>
        <v>OLD) C-PAD</v>
      </c>
      <c r="WPB118" s="74" t="s">
        <v>112</v>
      </c>
      <c r="WPC118" s="70" t="str">
        <f>+VLOOKUP(WPD118,[4]FCSTSDV!$C$2:$T$20000,18,0)</f>
        <v>OLD) C-PAD</v>
      </c>
      <c r="WPD118" s="74" t="s">
        <v>112</v>
      </c>
      <c r="WPE118" s="70" t="str">
        <f>+VLOOKUP(WPF118,[4]FCSTSDV!$C$2:$T$20000,18,0)</f>
        <v>OLD) C-PAD</v>
      </c>
      <c r="WPF118" s="74" t="s">
        <v>112</v>
      </c>
      <c r="WPG118" s="70" t="str">
        <f>+VLOOKUP(WPH118,[4]FCSTSDV!$C$2:$T$20000,18,0)</f>
        <v>OLD) C-PAD</v>
      </c>
      <c r="WPH118" s="74" t="s">
        <v>112</v>
      </c>
      <c r="WPI118" s="70" t="str">
        <f>+VLOOKUP(WPJ118,[4]FCSTSDV!$C$2:$T$20000,18,0)</f>
        <v>OLD) C-PAD</v>
      </c>
      <c r="WPJ118" s="74" t="s">
        <v>112</v>
      </c>
      <c r="WPK118" s="70" t="str">
        <f>+VLOOKUP(WPL118,[4]FCSTSDV!$C$2:$T$20000,18,0)</f>
        <v>OLD) C-PAD</v>
      </c>
      <c r="WPL118" s="74" t="s">
        <v>112</v>
      </c>
      <c r="WPM118" s="70" t="str">
        <f>+VLOOKUP(WPN118,[4]FCSTSDV!$C$2:$T$20000,18,0)</f>
        <v>OLD) C-PAD</v>
      </c>
      <c r="WPN118" s="74" t="s">
        <v>112</v>
      </c>
      <c r="WPO118" s="70" t="str">
        <f>+VLOOKUP(WPP118,[4]FCSTSDV!$C$2:$T$20000,18,0)</f>
        <v>OLD) C-PAD</v>
      </c>
      <c r="WPP118" s="74" t="s">
        <v>112</v>
      </c>
      <c r="WPQ118" s="70" t="str">
        <f>+VLOOKUP(WPR118,[4]FCSTSDV!$C$2:$T$20000,18,0)</f>
        <v>OLD) C-PAD</v>
      </c>
      <c r="WPR118" s="74" t="s">
        <v>112</v>
      </c>
      <c r="WPS118" s="70" t="str">
        <f>+VLOOKUP(WPT118,[4]FCSTSDV!$C$2:$T$20000,18,0)</f>
        <v>OLD) C-PAD</v>
      </c>
      <c r="WPT118" s="74" t="s">
        <v>112</v>
      </c>
      <c r="WPU118" s="70" t="str">
        <f>+VLOOKUP(WPV118,[4]FCSTSDV!$C$2:$T$20000,18,0)</f>
        <v>OLD) C-PAD</v>
      </c>
      <c r="WPV118" s="74" t="s">
        <v>112</v>
      </c>
      <c r="WPW118" s="70" t="str">
        <f>+VLOOKUP(WPX118,[4]FCSTSDV!$C$2:$T$20000,18,0)</f>
        <v>OLD) C-PAD</v>
      </c>
      <c r="WPX118" s="74" t="s">
        <v>112</v>
      </c>
      <c r="WPY118" s="70" t="str">
        <f>+VLOOKUP(WPZ118,[4]FCSTSDV!$C$2:$T$20000,18,0)</f>
        <v>OLD) C-PAD</v>
      </c>
      <c r="WPZ118" s="74" t="s">
        <v>112</v>
      </c>
      <c r="WQA118" s="70" t="str">
        <f>+VLOOKUP(WQB118,[4]FCSTSDV!$C$2:$T$20000,18,0)</f>
        <v>OLD) C-PAD</v>
      </c>
      <c r="WQB118" s="74" t="s">
        <v>112</v>
      </c>
      <c r="WQC118" s="70" t="str">
        <f>+VLOOKUP(WQD118,[4]FCSTSDV!$C$2:$T$20000,18,0)</f>
        <v>OLD) C-PAD</v>
      </c>
      <c r="WQD118" s="74" t="s">
        <v>112</v>
      </c>
      <c r="WQE118" s="70" t="str">
        <f>+VLOOKUP(WQF118,[4]FCSTSDV!$C$2:$T$20000,18,0)</f>
        <v>OLD) C-PAD</v>
      </c>
      <c r="WQF118" s="74" t="s">
        <v>112</v>
      </c>
      <c r="WQG118" s="70" t="str">
        <f>+VLOOKUP(WQH118,[4]FCSTSDV!$C$2:$T$20000,18,0)</f>
        <v>OLD) C-PAD</v>
      </c>
      <c r="WQH118" s="74" t="s">
        <v>112</v>
      </c>
      <c r="WQI118" s="70" t="str">
        <f>+VLOOKUP(WQJ118,[4]FCSTSDV!$C$2:$T$20000,18,0)</f>
        <v>OLD) C-PAD</v>
      </c>
      <c r="WQJ118" s="74" t="s">
        <v>112</v>
      </c>
      <c r="WQK118" s="70" t="str">
        <f>+VLOOKUP(WQL118,[4]FCSTSDV!$C$2:$T$20000,18,0)</f>
        <v>OLD) C-PAD</v>
      </c>
      <c r="WQL118" s="74" t="s">
        <v>112</v>
      </c>
      <c r="WQM118" s="70" t="str">
        <f>+VLOOKUP(WQN118,[4]FCSTSDV!$C$2:$T$20000,18,0)</f>
        <v>OLD) C-PAD</v>
      </c>
      <c r="WQN118" s="74" t="s">
        <v>112</v>
      </c>
      <c r="WQO118" s="70" t="str">
        <f>+VLOOKUP(WQP118,[4]FCSTSDV!$C$2:$T$20000,18,0)</f>
        <v>OLD) C-PAD</v>
      </c>
      <c r="WQP118" s="74" t="s">
        <v>112</v>
      </c>
      <c r="WQQ118" s="70" t="str">
        <f>+VLOOKUP(WQR118,[4]FCSTSDV!$C$2:$T$20000,18,0)</f>
        <v>OLD) C-PAD</v>
      </c>
      <c r="WQR118" s="74" t="s">
        <v>112</v>
      </c>
      <c r="WQS118" s="70" t="str">
        <f>+VLOOKUP(WQT118,[4]FCSTSDV!$C$2:$T$20000,18,0)</f>
        <v>OLD) C-PAD</v>
      </c>
      <c r="WQT118" s="74" t="s">
        <v>112</v>
      </c>
      <c r="WQU118" s="70" t="str">
        <f>+VLOOKUP(WQV118,[4]FCSTSDV!$C$2:$T$20000,18,0)</f>
        <v>OLD) C-PAD</v>
      </c>
      <c r="WQV118" s="74" t="s">
        <v>112</v>
      </c>
      <c r="WQW118" s="70" t="str">
        <f>+VLOOKUP(WQX118,[4]FCSTSDV!$C$2:$T$20000,18,0)</f>
        <v>OLD) C-PAD</v>
      </c>
      <c r="WQX118" s="74" t="s">
        <v>112</v>
      </c>
      <c r="WQY118" s="70" t="str">
        <f>+VLOOKUP(WQZ118,[4]FCSTSDV!$C$2:$T$20000,18,0)</f>
        <v>OLD) C-PAD</v>
      </c>
      <c r="WQZ118" s="74" t="s">
        <v>112</v>
      </c>
      <c r="WRA118" s="70" t="str">
        <f>+VLOOKUP(WRB118,[4]FCSTSDV!$C$2:$T$20000,18,0)</f>
        <v>OLD) C-PAD</v>
      </c>
      <c r="WRB118" s="74" t="s">
        <v>112</v>
      </c>
      <c r="WRC118" s="70" t="str">
        <f>+VLOOKUP(WRD118,[4]FCSTSDV!$C$2:$T$20000,18,0)</f>
        <v>OLD) C-PAD</v>
      </c>
      <c r="WRD118" s="74" t="s">
        <v>112</v>
      </c>
      <c r="WRE118" s="70" t="str">
        <f>+VLOOKUP(WRF118,[4]FCSTSDV!$C$2:$T$20000,18,0)</f>
        <v>OLD) C-PAD</v>
      </c>
      <c r="WRF118" s="74" t="s">
        <v>112</v>
      </c>
      <c r="WRG118" s="70" t="str">
        <f>+VLOOKUP(WRH118,[4]FCSTSDV!$C$2:$T$20000,18,0)</f>
        <v>OLD) C-PAD</v>
      </c>
      <c r="WRH118" s="74" t="s">
        <v>112</v>
      </c>
      <c r="WRI118" s="70" t="str">
        <f>+VLOOKUP(WRJ118,[4]FCSTSDV!$C$2:$T$20000,18,0)</f>
        <v>OLD) C-PAD</v>
      </c>
      <c r="WRJ118" s="74" t="s">
        <v>112</v>
      </c>
      <c r="WRK118" s="70" t="str">
        <f>+VLOOKUP(WRL118,[4]FCSTSDV!$C$2:$T$20000,18,0)</f>
        <v>OLD) C-PAD</v>
      </c>
      <c r="WRL118" s="74" t="s">
        <v>112</v>
      </c>
      <c r="WRM118" s="70" t="str">
        <f>+VLOOKUP(WRN118,[4]FCSTSDV!$C$2:$T$20000,18,0)</f>
        <v>OLD) C-PAD</v>
      </c>
      <c r="WRN118" s="74" t="s">
        <v>112</v>
      </c>
      <c r="WRO118" s="70" t="str">
        <f>+VLOOKUP(WRP118,[4]FCSTSDV!$C$2:$T$20000,18,0)</f>
        <v>OLD) C-PAD</v>
      </c>
      <c r="WRP118" s="74" t="s">
        <v>112</v>
      </c>
      <c r="WRQ118" s="70" t="str">
        <f>+VLOOKUP(WRR118,[4]FCSTSDV!$C$2:$T$20000,18,0)</f>
        <v>OLD) C-PAD</v>
      </c>
      <c r="WRR118" s="74" t="s">
        <v>112</v>
      </c>
      <c r="WRS118" s="70" t="str">
        <f>+VLOOKUP(WRT118,[4]FCSTSDV!$C$2:$T$20000,18,0)</f>
        <v>OLD) C-PAD</v>
      </c>
      <c r="WRT118" s="74" t="s">
        <v>112</v>
      </c>
      <c r="WRU118" s="70" t="str">
        <f>+VLOOKUP(WRV118,[4]FCSTSDV!$C$2:$T$20000,18,0)</f>
        <v>OLD) C-PAD</v>
      </c>
      <c r="WRV118" s="74" t="s">
        <v>112</v>
      </c>
      <c r="WRW118" s="70" t="str">
        <f>+VLOOKUP(WRX118,[4]FCSTSDV!$C$2:$T$20000,18,0)</f>
        <v>OLD) C-PAD</v>
      </c>
      <c r="WRX118" s="74" t="s">
        <v>112</v>
      </c>
      <c r="WRY118" s="70" t="str">
        <f>+VLOOKUP(WRZ118,[4]FCSTSDV!$C$2:$T$20000,18,0)</f>
        <v>OLD) C-PAD</v>
      </c>
      <c r="WRZ118" s="74" t="s">
        <v>112</v>
      </c>
      <c r="WSA118" s="70" t="str">
        <f>+VLOOKUP(WSB118,[4]FCSTSDV!$C$2:$T$20000,18,0)</f>
        <v>OLD) C-PAD</v>
      </c>
      <c r="WSB118" s="74" t="s">
        <v>112</v>
      </c>
      <c r="WSC118" s="70" t="str">
        <f>+VLOOKUP(WSD118,[4]FCSTSDV!$C$2:$T$20000,18,0)</f>
        <v>OLD) C-PAD</v>
      </c>
      <c r="WSD118" s="74" t="s">
        <v>112</v>
      </c>
      <c r="WSE118" s="70" t="str">
        <f>+VLOOKUP(WSF118,[4]FCSTSDV!$C$2:$T$20000,18,0)</f>
        <v>OLD) C-PAD</v>
      </c>
      <c r="WSF118" s="74" t="s">
        <v>112</v>
      </c>
      <c r="WSG118" s="70" t="str">
        <f>+VLOOKUP(WSH118,[4]FCSTSDV!$C$2:$T$20000,18,0)</f>
        <v>OLD) C-PAD</v>
      </c>
      <c r="WSH118" s="74" t="s">
        <v>112</v>
      </c>
      <c r="WSI118" s="70" t="str">
        <f>+VLOOKUP(WSJ118,[4]FCSTSDV!$C$2:$T$20000,18,0)</f>
        <v>OLD) C-PAD</v>
      </c>
      <c r="WSJ118" s="74" t="s">
        <v>112</v>
      </c>
      <c r="WSK118" s="70" t="str">
        <f>+VLOOKUP(WSL118,[4]FCSTSDV!$C$2:$T$20000,18,0)</f>
        <v>OLD) C-PAD</v>
      </c>
      <c r="WSL118" s="74" t="s">
        <v>112</v>
      </c>
      <c r="WSM118" s="70" t="str">
        <f>+VLOOKUP(WSN118,[4]FCSTSDV!$C$2:$T$20000,18,0)</f>
        <v>OLD) C-PAD</v>
      </c>
      <c r="WSN118" s="74" t="s">
        <v>112</v>
      </c>
      <c r="WSO118" s="70" t="str">
        <f>+VLOOKUP(WSP118,[4]FCSTSDV!$C$2:$T$20000,18,0)</f>
        <v>OLD) C-PAD</v>
      </c>
      <c r="WSP118" s="74" t="s">
        <v>112</v>
      </c>
      <c r="WSQ118" s="70" t="str">
        <f>+VLOOKUP(WSR118,[4]FCSTSDV!$C$2:$T$20000,18,0)</f>
        <v>OLD) C-PAD</v>
      </c>
      <c r="WSR118" s="74" t="s">
        <v>112</v>
      </c>
      <c r="WSS118" s="70" t="str">
        <f>+VLOOKUP(WST118,[4]FCSTSDV!$C$2:$T$20000,18,0)</f>
        <v>OLD) C-PAD</v>
      </c>
      <c r="WST118" s="74" t="s">
        <v>112</v>
      </c>
      <c r="WSU118" s="70" t="str">
        <f>+VLOOKUP(WSV118,[4]FCSTSDV!$C$2:$T$20000,18,0)</f>
        <v>OLD) C-PAD</v>
      </c>
      <c r="WSV118" s="74" t="s">
        <v>112</v>
      </c>
      <c r="WSW118" s="70" t="str">
        <f>+VLOOKUP(WSX118,[4]FCSTSDV!$C$2:$T$20000,18,0)</f>
        <v>OLD) C-PAD</v>
      </c>
      <c r="WSX118" s="74" t="s">
        <v>112</v>
      </c>
      <c r="WSY118" s="70" t="str">
        <f>+VLOOKUP(WSZ118,[4]FCSTSDV!$C$2:$T$20000,18,0)</f>
        <v>OLD) C-PAD</v>
      </c>
      <c r="WSZ118" s="74" t="s">
        <v>112</v>
      </c>
      <c r="WTA118" s="70" t="str">
        <f>+VLOOKUP(WTB118,[4]FCSTSDV!$C$2:$T$20000,18,0)</f>
        <v>OLD) C-PAD</v>
      </c>
      <c r="WTB118" s="74" t="s">
        <v>112</v>
      </c>
      <c r="WTC118" s="70" t="str">
        <f>+VLOOKUP(WTD118,[4]FCSTSDV!$C$2:$T$20000,18,0)</f>
        <v>OLD) C-PAD</v>
      </c>
      <c r="WTD118" s="74" t="s">
        <v>112</v>
      </c>
      <c r="WTE118" s="70" t="str">
        <f>+VLOOKUP(WTF118,[4]FCSTSDV!$C$2:$T$20000,18,0)</f>
        <v>OLD) C-PAD</v>
      </c>
      <c r="WTF118" s="74" t="s">
        <v>112</v>
      </c>
      <c r="WTG118" s="70" t="str">
        <f>+VLOOKUP(WTH118,[4]FCSTSDV!$C$2:$T$20000,18,0)</f>
        <v>OLD) C-PAD</v>
      </c>
      <c r="WTH118" s="74" t="s">
        <v>112</v>
      </c>
      <c r="WTI118" s="70" t="str">
        <f>+VLOOKUP(WTJ118,[4]FCSTSDV!$C$2:$T$20000,18,0)</f>
        <v>OLD) C-PAD</v>
      </c>
      <c r="WTJ118" s="74" t="s">
        <v>112</v>
      </c>
      <c r="WTK118" s="70" t="str">
        <f>+VLOOKUP(WTL118,[4]FCSTSDV!$C$2:$T$20000,18,0)</f>
        <v>OLD) C-PAD</v>
      </c>
      <c r="WTL118" s="74" t="s">
        <v>112</v>
      </c>
      <c r="WTM118" s="70" t="str">
        <f>+VLOOKUP(WTN118,[4]FCSTSDV!$C$2:$T$20000,18,0)</f>
        <v>OLD) C-PAD</v>
      </c>
      <c r="WTN118" s="74" t="s">
        <v>112</v>
      </c>
      <c r="WTO118" s="70" t="str">
        <f>+VLOOKUP(WTP118,[4]FCSTSDV!$C$2:$T$20000,18,0)</f>
        <v>OLD) C-PAD</v>
      </c>
      <c r="WTP118" s="74" t="s">
        <v>112</v>
      </c>
      <c r="WTQ118" s="70" t="str">
        <f>+VLOOKUP(WTR118,[4]FCSTSDV!$C$2:$T$20000,18,0)</f>
        <v>OLD) C-PAD</v>
      </c>
      <c r="WTR118" s="74" t="s">
        <v>112</v>
      </c>
      <c r="WTS118" s="70" t="str">
        <f>+VLOOKUP(WTT118,[4]FCSTSDV!$C$2:$T$20000,18,0)</f>
        <v>OLD) C-PAD</v>
      </c>
      <c r="WTT118" s="74" t="s">
        <v>112</v>
      </c>
      <c r="WTU118" s="70" t="str">
        <f>+VLOOKUP(WTV118,[4]FCSTSDV!$C$2:$T$20000,18,0)</f>
        <v>OLD) C-PAD</v>
      </c>
      <c r="WTV118" s="74" t="s">
        <v>112</v>
      </c>
      <c r="WTW118" s="70" t="str">
        <f>+VLOOKUP(WTX118,[4]FCSTSDV!$C$2:$T$20000,18,0)</f>
        <v>OLD) C-PAD</v>
      </c>
      <c r="WTX118" s="74" t="s">
        <v>112</v>
      </c>
      <c r="WTY118" s="70" t="str">
        <f>+VLOOKUP(WTZ118,[4]FCSTSDV!$C$2:$T$20000,18,0)</f>
        <v>OLD) C-PAD</v>
      </c>
      <c r="WTZ118" s="74" t="s">
        <v>112</v>
      </c>
      <c r="WUA118" s="70" t="str">
        <f>+VLOOKUP(WUB118,[4]FCSTSDV!$C$2:$T$20000,18,0)</f>
        <v>OLD) C-PAD</v>
      </c>
      <c r="WUB118" s="74" t="s">
        <v>112</v>
      </c>
      <c r="WUC118" s="70" t="str">
        <f>+VLOOKUP(WUD118,[4]FCSTSDV!$C$2:$T$20000,18,0)</f>
        <v>OLD) C-PAD</v>
      </c>
      <c r="WUD118" s="74" t="s">
        <v>112</v>
      </c>
      <c r="WUE118" s="70" t="str">
        <f>+VLOOKUP(WUF118,[4]FCSTSDV!$C$2:$T$20000,18,0)</f>
        <v>OLD) C-PAD</v>
      </c>
      <c r="WUF118" s="74" t="s">
        <v>112</v>
      </c>
      <c r="WUG118" s="70" t="str">
        <f>+VLOOKUP(WUH118,[4]FCSTSDV!$C$2:$T$20000,18,0)</f>
        <v>OLD) C-PAD</v>
      </c>
      <c r="WUH118" s="74" t="s">
        <v>112</v>
      </c>
      <c r="WUI118" s="70" t="str">
        <f>+VLOOKUP(WUJ118,[4]FCSTSDV!$C$2:$T$20000,18,0)</f>
        <v>OLD) C-PAD</v>
      </c>
      <c r="WUJ118" s="74" t="s">
        <v>112</v>
      </c>
      <c r="WUK118" s="70" t="str">
        <f>+VLOOKUP(WUL118,[4]FCSTSDV!$C$2:$T$20000,18,0)</f>
        <v>OLD) C-PAD</v>
      </c>
      <c r="WUL118" s="74" t="s">
        <v>112</v>
      </c>
      <c r="WUM118" s="70" t="str">
        <f>+VLOOKUP(WUN118,[4]FCSTSDV!$C$2:$T$20000,18,0)</f>
        <v>OLD) C-PAD</v>
      </c>
      <c r="WUN118" s="74" t="s">
        <v>112</v>
      </c>
      <c r="WUO118" s="70" t="str">
        <f>+VLOOKUP(WUP118,[4]FCSTSDV!$C$2:$T$20000,18,0)</f>
        <v>OLD) C-PAD</v>
      </c>
      <c r="WUP118" s="74" t="s">
        <v>112</v>
      </c>
      <c r="WUQ118" s="70" t="str">
        <f>+VLOOKUP(WUR118,[4]FCSTSDV!$C$2:$T$20000,18,0)</f>
        <v>OLD) C-PAD</v>
      </c>
      <c r="WUR118" s="74" t="s">
        <v>112</v>
      </c>
      <c r="WUS118" s="70" t="str">
        <f>+VLOOKUP(WUT118,[4]FCSTSDV!$C$2:$T$20000,18,0)</f>
        <v>OLD) C-PAD</v>
      </c>
      <c r="WUT118" s="74" t="s">
        <v>112</v>
      </c>
      <c r="WUU118" s="70" t="str">
        <f>+VLOOKUP(WUV118,[4]FCSTSDV!$C$2:$T$20000,18,0)</f>
        <v>OLD) C-PAD</v>
      </c>
      <c r="WUV118" s="74" t="s">
        <v>112</v>
      </c>
      <c r="WUW118" s="70" t="str">
        <f>+VLOOKUP(WUX118,[4]FCSTSDV!$C$2:$T$20000,18,0)</f>
        <v>OLD) C-PAD</v>
      </c>
      <c r="WUX118" s="74" t="s">
        <v>112</v>
      </c>
      <c r="WUY118" s="70" t="str">
        <f>+VLOOKUP(WUZ118,[4]FCSTSDV!$C$2:$T$20000,18,0)</f>
        <v>OLD) C-PAD</v>
      </c>
      <c r="WUZ118" s="74" t="s">
        <v>112</v>
      </c>
      <c r="WVA118" s="70" t="str">
        <f>+VLOOKUP(WVB118,[4]FCSTSDV!$C$2:$T$20000,18,0)</f>
        <v>OLD) C-PAD</v>
      </c>
      <c r="WVB118" s="74" t="s">
        <v>112</v>
      </c>
      <c r="WVC118" s="70" t="str">
        <f>+VLOOKUP(WVD118,[4]FCSTSDV!$C$2:$T$20000,18,0)</f>
        <v>OLD) C-PAD</v>
      </c>
      <c r="WVD118" s="74" t="s">
        <v>112</v>
      </c>
      <c r="WVE118" s="70" t="str">
        <f>+VLOOKUP(WVF118,[4]FCSTSDV!$C$2:$T$20000,18,0)</f>
        <v>OLD) C-PAD</v>
      </c>
      <c r="WVF118" s="74" t="s">
        <v>112</v>
      </c>
      <c r="WVG118" s="70" t="str">
        <f>+VLOOKUP(WVH118,[4]FCSTSDV!$C$2:$T$20000,18,0)</f>
        <v>OLD) C-PAD</v>
      </c>
      <c r="WVH118" s="74" t="s">
        <v>112</v>
      </c>
      <c r="WVI118" s="70" t="str">
        <f>+VLOOKUP(WVJ118,[4]FCSTSDV!$C$2:$T$20000,18,0)</f>
        <v>OLD) C-PAD</v>
      </c>
      <c r="WVJ118" s="74" t="s">
        <v>112</v>
      </c>
      <c r="WVK118" s="70" t="str">
        <f>+VLOOKUP(WVL118,[4]FCSTSDV!$C$2:$T$20000,18,0)</f>
        <v>OLD) C-PAD</v>
      </c>
      <c r="WVL118" s="74" t="s">
        <v>112</v>
      </c>
      <c r="WVM118" s="70" t="str">
        <f>+VLOOKUP(WVN118,[4]FCSTSDV!$C$2:$T$20000,18,0)</f>
        <v>OLD) C-PAD</v>
      </c>
      <c r="WVN118" s="74" t="s">
        <v>112</v>
      </c>
      <c r="WVO118" s="70" t="str">
        <f>+VLOOKUP(WVP118,[4]FCSTSDV!$C$2:$T$20000,18,0)</f>
        <v>OLD) C-PAD</v>
      </c>
      <c r="WVP118" s="74" t="s">
        <v>112</v>
      </c>
      <c r="WVQ118" s="70" t="str">
        <f>+VLOOKUP(WVR118,[4]FCSTSDV!$C$2:$T$20000,18,0)</f>
        <v>OLD) C-PAD</v>
      </c>
      <c r="WVR118" s="74" t="s">
        <v>112</v>
      </c>
      <c r="WVS118" s="70" t="str">
        <f>+VLOOKUP(WVT118,[4]FCSTSDV!$C$2:$T$20000,18,0)</f>
        <v>OLD) C-PAD</v>
      </c>
      <c r="WVT118" s="74" t="s">
        <v>112</v>
      </c>
      <c r="WVU118" s="70" t="str">
        <f>+VLOOKUP(WVV118,[4]FCSTSDV!$C$2:$T$20000,18,0)</f>
        <v>OLD) C-PAD</v>
      </c>
      <c r="WVV118" s="74" t="s">
        <v>112</v>
      </c>
      <c r="WVW118" s="70" t="str">
        <f>+VLOOKUP(WVX118,[4]FCSTSDV!$C$2:$T$20000,18,0)</f>
        <v>OLD) C-PAD</v>
      </c>
      <c r="WVX118" s="74" t="s">
        <v>112</v>
      </c>
      <c r="WVY118" s="70" t="str">
        <f>+VLOOKUP(WVZ118,[4]FCSTSDV!$C$2:$T$20000,18,0)</f>
        <v>OLD) C-PAD</v>
      </c>
      <c r="WVZ118" s="74" t="s">
        <v>112</v>
      </c>
      <c r="WWA118" s="70" t="str">
        <f>+VLOOKUP(WWB118,[4]FCSTSDV!$C$2:$T$20000,18,0)</f>
        <v>OLD) C-PAD</v>
      </c>
      <c r="WWB118" s="74" t="s">
        <v>112</v>
      </c>
      <c r="WWC118" s="70" t="str">
        <f>+VLOOKUP(WWD118,[4]FCSTSDV!$C$2:$T$20000,18,0)</f>
        <v>OLD) C-PAD</v>
      </c>
      <c r="WWD118" s="74" t="s">
        <v>112</v>
      </c>
      <c r="WWE118" s="70" t="str">
        <f>+VLOOKUP(WWF118,[4]FCSTSDV!$C$2:$T$20000,18,0)</f>
        <v>OLD) C-PAD</v>
      </c>
      <c r="WWF118" s="74" t="s">
        <v>112</v>
      </c>
      <c r="WWG118" s="70" t="str">
        <f>+VLOOKUP(WWH118,[4]FCSTSDV!$C$2:$T$20000,18,0)</f>
        <v>OLD) C-PAD</v>
      </c>
      <c r="WWH118" s="74" t="s">
        <v>112</v>
      </c>
      <c r="WWI118" s="70" t="str">
        <f>+VLOOKUP(WWJ118,[4]FCSTSDV!$C$2:$T$20000,18,0)</f>
        <v>OLD) C-PAD</v>
      </c>
      <c r="WWJ118" s="74" t="s">
        <v>112</v>
      </c>
      <c r="WWK118" s="70" t="str">
        <f>+VLOOKUP(WWL118,[4]FCSTSDV!$C$2:$T$20000,18,0)</f>
        <v>OLD) C-PAD</v>
      </c>
      <c r="WWL118" s="74" t="s">
        <v>112</v>
      </c>
      <c r="WWM118" s="70" t="str">
        <f>+VLOOKUP(WWN118,[4]FCSTSDV!$C$2:$T$20000,18,0)</f>
        <v>OLD) C-PAD</v>
      </c>
      <c r="WWN118" s="74" t="s">
        <v>112</v>
      </c>
      <c r="WWO118" s="70" t="str">
        <f>+VLOOKUP(WWP118,[4]FCSTSDV!$C$2:$T$20000,18,0)</f>
        <v>OLD) C-PAD</v>
      </c>
      <c r="WWP118" s="74" t="s">
        <v>112</v>
      </c>
      <c r="WWQ118" s="70" t="str">
        <f>+VLOOKUP(WWR118,[4]FCSTSDV!$C$2:$T$20000,18,0)</f>
        <v>OLD) C-PAD</v>
      </c>
      <c r="WWR118" s="74" t="s">
        <v>112</v>
      </c>
      <c r="WWS118" s="70" t="str">
        <f>+VLOOKUP(WWT118,[4]FCSTSDV!$C$2:$T$20000,18,0)</f>
        <v>OLD) C-PAD</v>
      </c>
      <c r="WWT118" s="74" t="s">
        <v>112</v>
      </c>
      <c r="WWU118" s="70" t="str">
        <f>+VLOOKUP(WWV118,[4]FCSTSDV!$C$2:$T$20000,18,0)</f>
        <v>OLD) C-PAD</v>
      </c>
      <c r="WWV118" s="74" t="s">
        <v>112</v>
      </c>
      <c r="WWW118" s="70" t="str">
        <f>+VLOOKUP(WWX118,[4]FCSTSDV!$C$2:$T$20000,18,0)</f>
        <v>OLD) C-PAD</v>
      </c>
      <c r="WWX118" s="74" t="s">
        <v>112</v>
      </c>
      <c r="WWY118" s="70" t="str">
        <f>+VLOOKUP(WWZ118,[4]FCSTSDV!$C$2:$T$20000,18,0)</f>
        <v>OLD) C-PAD</v>
      </c>
      <c r="WWZ118" s="74" t="s">
        <v>112</v>
      </c>
      <c r="WXA118" s="70" t="str">
        <f>+VLOOKUP(WXB118,[4]FCSTSDV!$C$2:$T$20000,18,0)</f>
        <v>OLD) C-PAD</v>
      </c>
      <c r="WXB118" s="74" t="s">
        <v>112</v>
      </c>
      <c r="WXC118" s="70" t="str">
        <f>+VLOOKUP(WXD118,[4]FCSTSDV!$C$2:$T$20000,18,0)</f>
        <v>OLD) C-PAD</v>
      </c>
      <c r="WXD118" s="74" t="s">
        <v>112</v>
      </c>
      <c r="WXE118" s="70" t="str">
        <f>+VLOOKUP(WXF118,[4]FCSTSDV!$C$2:$T$20000,18,0)</f>
        <v>OLD) C-PAD</v>
      </c>
      <c r="WXF118" s="74" t="s">
        <v>112</v>
      </c>
      <c r="WXG118" s="70" t="str">
        <f>+VLOOKUP(WXH118,[4]FCSTSDV!$C$2:$T$20000,18,0)</f>
        <v>OLD) C-PAD</v>
      </c>
      <c r="WXH118" s="74" t="s">
        <v>112</v>
      </c>
      <c r="WXI118" s="70" t="str">
        <f>+VLOOKUP(WXJ118,[4]FCSTSDV!$C$2:$T$20000,18,0)</f>
        <v>OLD) C-PAD</v>
      </c>
      <c r="WXJ118" s="74" t="s">
        <v>112</v>
      </c>
      <c r="WXK118" s="70" t="str">
        <f>+VLOOKUP(WXL118,[4]FCSTSDV!$C$2:$T$20000,18,0)</f>
        <v>OLD) C-PAD</v>
      </c>
      <c r="WXL118" s="74" t="s">
        <v>112</v>
      </c>
      <c r="WXM118" s="70" t="str">
        <f>+VLOOKUP(WXN118,[4]FCSTSDV!$C$2:$T$20000,18,0)</f>
        <v>OLD) C-PAD</v>
      </c>
      <c r="WXN118" s="74" t="s">
        <v>112</v>
      </c>
      <c r="WXO118" s="70" t="str">
        <f>+VLOOKUP(WXP118,[4]FCSTSDV!$C$2:$T$20000,18,0)</f>
        <v>OLD) C-PAD</v>
      </c>
      <c r="WXP118" s="74" t="s">
        <v>112</v>
      </c>
      <c r="WXQ118" s="70" t="str">
        <f>+VLOOKUP(WXR118,[4]FCSTSDV!$C$2:$T$20000,18,0)</f>
        <v>OLD) C-PAD</v>
      </c>
      <c r="WXR118" s="74" t="s">
        <v>112</v>
      </c>
      <c r="WXS118" s="70" t="str">
        <f>+VLOOKUP(WXT118,[4]FCSTSDV!$C$2:$T$20000,18,0)</f>
        <v>OLD) C-PAD</v>
      </c>
      <c r="WXT118" s="74" t="s">
        <v>112</v>
      </c>
      <c r="WXU118" s="70" t="str">
        <f>+VLOOKUP(WXV118,[4]FCSTSDV!$C$2:$T$20000,18,0)</f>
        <v>OLD) C-PAD</v>
      </c>
      <c r="WXV118" s="74" t="s">
        <v>112</v>
      </c>
      <c r="WXW118" s="70" t="str">
        <f>+VLOOKUP(WXX118,[4]FCSTSDV!$C$2:$T$20000,18,0)</f>
        <v>OLD) C-PAD</v>
      </c>
      <c r="WXX118" s="74" t="s">
        <v>112</v>
      </c>
      <c r="WXY118" s="70" t="str">
        <f>+VLOOKUP(WXZ118,[4]FCSTSDV!$C$2:$T$20000,18,0)</f>
        <v>OLD) C-PAD</v>
      </c>
      <c r="WXZ118" s="74" t="s">
        <v>112</v>
      </c>
      <c r="WYA118" s="70" t="str">
        <f>+VLOOKUP(WYB118,[4]FCSTSDV!$C$2:$T$20000,18,0)</f>
        <v>OLD) C-PAD</v>
      </c>
      <c r="WYB118" s="74" t="s">
        <v>112</v>
      </c>
      <c r="WYC118" s="70" t="str">
        <f>+VLOOKUP(WYD118,[4]FCSTSDV!$C$2:$T$20000,18,0)</f>
        <v>OLD) C-PAD</v>
      </c>
      <c r="WYD118" s="74" t="s">
        <v>112</v>
      </c>
      <c r="WYE118" s="70" t="str">
        <f>+VLOOKUP(WYF118,[4]FCSTSDV!$C$2:$T$20000,18,0)</f>
        <v>OLD) C-PAD</v>
      </c>
      <c r="WYF118" s="74" t="s">
        <v>112</v>
      </c>
      <c r="WYG118" s="70" t="str">
        <f>+VLOOKUP(WYH118,[4]FCSTSDV!$C$2:$T$20000,18,0)</f>
        <v>OLD) C-PAD</v>
      </c>
      <c r="WYH118" s="74" t="s">
        <v>112</v>
      </c>
      <c r="WYI118" s="70" t="str">
        <f>+VLOOKUP(WYJ118,[4]FCSTSDV!$C$2:$T$20000,18,0)</f>
        <v>OLD) C-PAD</v>
      </c>
      <c r="WYJ118" s="74" t="s">
        <v>112</v>
      </c>
      <c r="WYK118" s="70" t="str">
        <f>+VLOOKUP(WYL118,[4]FCSTSDV!$C$2:$T$20000,18,0)</f>
        <v>OLD) C-PAD</v>
      </c>
      <c r="WYL118" s="74" t="s">
        <v>112</v>
      </c>
      <c r="WYM118" s="70" t="str">
        <f>+VLOOKUP(WYN118,[4]FCSTSDV!$C$2:$T$20000,18,0)</f>
        <v>OLD) C-PAD</v>
      </c>
      <c r="WYN118" s="74" t="s">
        <v>112</v>
      </c>
      <c r="WYO118" s="70" t="str">
        <f>+VLOOKUP(WYP118,[4]FCSTSDV!$C$2:$T$20000,18,0)</f>
        <v>OLD) C-PAD</v>
      </c>
      <c r="WYP118" s="74" t="s">
        <v>112</v>
      </c>
      <c r="WYQ118" s="70" t="str">
        <f>+VLOOKUP(WYR118,[4]FCSTSDV!$C$2:$T$20000,18,0)</f>
        <v>OLD) C-PAD</v>
      </c>
      <c r="WYR118" s="74" t="s">
        <v>112</v>
      </c>
      <c r="WYS118" s="70" t="str">
        <f>+VLOOKUP(WYT118,[4]FCSTSDV!$C$2:$T$20000,18,0)</f>
        <v>OLD) C-PAD</v>
      </c>
      <c r="WYT118" s="74" t="s">
        <v>112</v>
      </c>
      <c r="WYU118" s="70" t="str">
        <f>+VLOOKUP(WYV118,[4]FCSTSDV!$C$2:$T$20000,18,0)</f>
        <v>OLD) C-PAD</v>
      </c>
      <c r="WYV118" s="74" t="s">
        <v>112</v>
      </c>
      <c r="WYW118" s="70" t="str">
        <f>+VLOOKUP(WYX118,[4]FCSTSDV!$C$2:$T$20000,18,0)</f>
        <v>OLD) C-PAD</v>
      </c>
      <c r="WYX118" s="74" t="s">
        <v>112</v>
      </c>
      <c r="WYY118" s="70" t="str">
        <f>+VLOOKUP(WYZ118,[4]FCSTSDV!$C$2:$T$20000,18,0)</f>
        <v>OLD) C-PAD</v>
      </c>
      <c r="WYZ118" s="74" t="s">
        <v>112</v>
      </c>
      <c r="WZA118" s="70" t="str">
        <f>+VLOOKUP(WZB118,[4]FCSTSDV!$C$2:$T$20000,18,0)</f>
        <v>OLD) C-PAD</v>
      </c>
      <c r="WZB118" s="74" t="s">
        <v>112</v>
      </c>
      <c r="WZC118" s="70" t="str">
        <f>+VLOOKUP(WZD118,[4]FCSTSDV!$C$2:$T$20000,18,0)</f>
        <v>OLD) C-PAD</v>
      </c>
      <c r="WZD118" s="74" t="s">
        <v>112</v>
      </c>
      <c r="WZE118" s="70" t="str">
        <f>+VLOOKUP(WZF118,[4]FCSTSDV!$C$2:$T$20000,18,0)</f>
        <v>OLD) C-PAD</v>
      </c>
      <c r="WZF118" s="74" t="s">
        <v>112</v>
      </c>
      <c r="WZG118" s="70" t="str">
        <f>+VLOOKUP(WZH118,[4]FCSTSDV!$C$2:$T$20000,18,0)</f>
        <v>OLD) C-PAD</v>
      </c>
      <c r="WZH118" s="74" t="s">
        <v>112</v>
      </c>
      <c r="WZI118" s="70" t="str">
        <f>+VLOOKUP(WZJ118,[4]FCSTSDV!$C$2:$T$20000,18,0)</f>
        <v>OLD) C-PAD</v>
      </c>
      <c r="WZJ118" s="74" t="s">
        <v>112</v>
      </c>
      <c r="WZK118" s="70" t="str">
        <f>+VLOOKUP(WZL118,[4]FCSTSDV!$C$2:$T$20000,18,0)</f>
        <v>OLD) C-PAD</v>
      </c>
      <c r="WZL118" s="74" t="s">
        <v>112</v>
      </c>
      <c r="WZM118" s="70" t="str">
        <f>+VLOOKUP(WZN118,[4]FCSTSDV!$C$2:$T$20000,18,0)</f>
        <v>OLD) C-PAD</v>
      </c>
      <c r="WZN118" s="74" t="s">
        <v>112</v>
      </c>
      <c r="WZO118" s="70" t="str">
        <f>+VLOOKUP(WZP118,[4]FCSTSDV!$C$2:$T$20000,18,0)</f>
        <v>OLD) C-PAD</v>
      </c>
      <c r="WZP118" s="74" t="s">
        <v>112</v>
      </c>
      <c r="WZQ118" s="70" t="str">
        <f>+VLOOKUP(WZR118,[4]FCSTSDV!$C$2:$T$20000,18,0)</f>
        <v>OLD) C-PAD</v>
      </c>
      <c r="WZR118" s="74" t="s">
        <v>112</v>
      </c>
      <c r="WZS118" s="70" t="str">
        <f>+VLOOKUP(WZT118,[4]FCSTSDV!$C$2:$T$20000,18,0)</f>
        <v>OLD) C-PAD</v>
      </c>
      <c r="WZT118" s="74" t="s">
        <v>112</v>
      </c>
      <c r="WZU118" s="70" t="str">
        <f>+VLOOKUP(WZV118,[4]FCSTSDV!$C$2:$T$20000,18,0)</f>
        <v>OLD) C-PAD</v>
      </c>
      <c r="WZV118" s="74" t="s">
        <v>112</v>
      </c>
      <c r="WZW118" s="70" t="str">
        <f>+VLOOKUP(WZX118,[4]FCSTSDV!$C$2:$T$20000,18,0)</f>
        <v>OLD) C-PAD</v>
      </c>
      <c r="WZX118" s="74" t="s">
        <v>112</v>
      </c>
      <c r="WZY118" s="70" t="str">
        <f>+VLOOKUP(WZZ118,[4]FCSTSDV!$C$2:$T$20000,18,0)</f>
        <v>OLD) C-PAD</v>
      </c>
      <c r="WZZ118" s="74" t="s">
        <v>112</v>
      </c>
      <c r="XAA118" s="70" t="str">
        <f>+VLOOKUP(XAB118,[4]FCSTSDV!$C$2:$T$20000,18,0)</f>
        <v>OLD) C-PAD</v>
      </c>
      <c r="XAB118" s="74" t="s">
        <v>112</v>
      </c>
      <c r="XAC118" s="70" t="str">
        <f>+VLOOKUP(XAD118,[4]FCSTSDV!$C$2:$T$20000,18,0)</f>
        <v>OLD) C-PAD</v>
      </c>
      <c r="XAD118" s="74" t="s">
        <v>112</v>
      </c>
      <c r="XAE118" s="70" t="str">
        <f>+VLOOKUP(XAF118,[4]FCSTSDV!$C$2:$T$20000,18,0)</f>
        <v>OLD) C-PAD</v>
      </c>
      <c r="XAF118" s="74" t="s">
        <v>112</v>
      </c>
      <c r="XAG118" s="70" t="str">
        <f>+VLOOKUP(XAH118,[4]FCSTSDV!$C$2:$T$20000,18,0)</f>
        <v>OLD) C-PAD</v>
      </c>
      <c r="XAH118" s="74" t="s">
        <v>112</v>
      </c>
      <c r="XAI118" s="70" t="str">
        <f>+VLOOKUP(XAJ118,[4]FCSTSDV!$C$2:$T$20000,18,0)</f>
        <v>OLD) C-PAD</v>
      </c>
      <c r="XAJ118" s="74" t="s">
        <v>112</v>
      </c>
      <c r="XAK118" s="70" t="str">
        <f>+VLOOKUP(XAL118,[4]FCSTSDV!$C$2:$T$20000,18,0)</f>
        <v>OLD) C-PAD</v>
      </c>
      <c r="XAL118" s="74" t="s">
        <v>112</v>
      </c>
      <c r="XAM118" s="70" t="str">
        <f>+VLOOKUP(XAN118,[4]FCSTSDV!$C$2:$T$20000,18,0)</f>
        <v>OLD) C-PAD</v>
      </c>
      <c r="XAN118" s="74" t="s">
        <v>112</v>
      </c>
      <c r="XAO118" s="70" t="str">
        <f>+VLOOKUP(XAP118,[4]FCSTSDV!$C$2:$T$20000,18,0)</f>
        <v>OLD) C-PAD</v>
      </c>
      <c r="XAP118" s="74" t="s">
        <v>112</v>
      </c>
      <c r="XAQ118" s="70" t="str">
        <f>+VLOOKUP(XAR118,[4]FCSTSDV!$C$2:$T$20000,18,0)</f>
        <v>OLD) C-PAD</v>
      </c>
      <c r="XAR118" s="74" t="s">
        <v>112</v>
      </c>
      <c r="XAS118" s="70" t="str">
        <f>+VLOOKUP(XAT118,[4]FCSTSDV!$C$2:$T$20000,18,0)</f>
        <v>OLD) C-PAD</v>
      </c>
      <c r="XAT118" s="74" t="s">
        <v>112</v>
      </c>
      <c r="XAU118" s="70" t="str">
        <f>+VLOOKUP(XAV118,[4]FCSTSDV!$C$2:$T$20000,18,0)</f>
        <v>OLD) C-PAD</v>
      </c>
      <c r="XAV118" s="74" t="s">
        <v>112</v>
      </c>
      <c r="XAW118" s="70" t="str">
        <f>+VLOOKUP(XAX118,[4]FCSTSDV!$C$2:$T$20000,18,0)</f>
        <v>OLD) C-PAD</v>
      </c>
      <c r="XAX118" s="74" t="s">
        <v>112</v>
      </c>
      <c r="XAY118" s="70" t="str">
        <f>+VLOOKUP(XAZ118,[4]FCSTSDV!$C$2:$T$20000,18,0)</f>
        <v>OLD) C-PAD</v>
      </c>
      <c r="XAZ118" s="74" t="s">
        <v>112</v>
      </c>
      <c r="XBA118" s="70" t="str">
        <f>+VLOOKUP(XBB118,[4]FCSTSDV!$C$2:$T$20000,18,0)</f>
        <v>OLD) C-PAD</v>
      </c>
      <c r="XBB118" s="74" t="s">
        <v>112</v>
      </c>
      <c r="XBC118" s="70" t="str">
        <f>+VLOOKUP(XBD118,[4]FCSTSDV!$C$2:$T$20000,18,0)</f>
        <v>OLD) C-PAD</v>
      </c>
      <c r="XBD118" s="74" t="s">
        <v>112</v>
      </c>
      <c r="XBE118" s="70" t="str">
        <f>+VLOOKUP(XBF118,[4]FCSTSDV!$C$2:$T$20000,18,0)</f>
        <v>OLD) C-PAD</v>
      </c>
      <c r="XBF118" s="74" t="s">
        <v>112</v>
      </c>
      <c r="XBG118" s="70" t="str">
        <f>+VLOOKUP(XBH118,[4]FCSTSDV!$C$2:$T$20000,18,0)</f>
        <v>OLD) C-PAD</v>
      </c>
      <c r="XBH118" s="74" t="s">
        <v>112</v>
      </c>
      <c r="XBI118" s="70" t="str">
        <f>+VLOOKUP(XBJ118,[4]FCSTSDV!$C$2:$T$20000,18,0)</f>
        <v>OLD) C-PAD</v>
      </c>
      <c r="XBJ118" s="74" t="s">
        <v>112</v>
      </c>
      <c r="XBK118" s="70" t="str">
        <f>+VLOOKUP(XBL118,[4]FCSTSDV!$C$2:$T$20000,18,0)</f>
        <v>OLD) C-PAD</v>
      </c>
      <c r="XBL118" s="74" t="s">
        <v>112</v>
      </c>
      <c r="XBM118" s="70" t="str">
        <f>+VLOOKUP(XBN118,[4]FCSTSDV!$C$2:$T$20000,18,0)</f>
        <v>OLD) C-PAD</v>
      </c>
      <c r="XBN118" s="74" t="s">
        <v>112</v>
      </c>
      <c r="XBO118" s="70" t="str">
        <f>+VLOOKUP(XBP118,[4]FCSTSDV!$C$2:$T$20000,18,0)</f>
        <v>OLD) C-PAD</v>
      </c>
      <c r="XBP118" s="74" t="s">
        <v>112</v>
      </c>
      <c r="XBQ118" s="70" t="str">
        <f>+VLOOKUP(XBR118,[4]FCSTSDV!$C$2:$T$20000,18,0)</f>
        <v>OLD) C-PAD</v>
      </c>
      <c r="XBR118" s="74" t="s">
        <v>112</v>
      </c>
      <c r="XBS118" s="70" t="str">
        <f>+VLOOKUP(XBT118,[4]FCSTSDV!$C$2:$T$20000,18,0)</f>
        <v>OLD) C-PAD</v>
      </c>
      <c r="XBT118" s="74" t="s">
        <v>112</v>
      </c>
      <c r="XBU118" s="70" t="str">
        <f>+VLOOKUP(XBV118,[4]FCSTSDV!$C$2:$T$20000,18,0)</f>
        <v>OLD) C-PAD</v>
      </c>
      <c r="XBV118" s="74" t="s">
        <v>112</v>
      </c>
      <c r="XBW118" s="70" t="str">
        <f>+VLOOKUP(XBX118,[4]FCSTSDV!$C$2:$T$20000,18,0)</f>
        <v>OLD) C-PAD</v>
      </c>
      <c r="XBX118" s="74" t="s">
        <v>112</v>
      </c>
      <c r="XBY118" s="70" t="str">
        <f>+VLOOKUP(XBZ118,[4]FCSTSDV!$C$2:$T$20000,18,0)</f>
        <v>OLD) C-PAD</v>
      </c>
      <c r="XBZ118" s="74" t="s">
        <v>112</v>
      </c>
      <c r="XCA118" s="70" t="str">
        <f>+VLOOKUP(XCB118,[4]FCSTSDV!$C$2:$T$20000,18,0)</f>
        <v>OLD) C-PAD</v>
      </c>
      <c r="XCB118" s="74" t="s">
        <v>112</v>
      </c>
      <c r="XCC118" s="70" t="str">
        <f>+VLOOKUP(XCD118,[4]FCSTSDV!$C$2:$T$20000,18,0)</f>
        <v>OLD) C-PAD</v>
      </c>
      <c r="XCD118" s="74" t="s">
        <v>112</v>
      </c>
      <c r="XCE118" s="70" t="str">
        <f>+VLOOKUP(XCF118,[4]FCSTSDV!$C$2:$T$20000,18,0)</f>
        <v>OLD) C-PAD</v>
      </c>
      <c r="XCF118" s="74" t="s">
        <v>112</v>
      </c>
      <c r="XCG118" s="70" t="str">
        <f>+VLOOKUP(XCH118,[4]FCSTSDV!$C$2:$T$20000,18,0)</f>
        <v>OLD) C-PAD</v>
      </c>
      <c r="XCH118" s="74" t="s">
        <v>112</v>
      </c>
      <c r="XCI118" s="70" t="str">
        <f>+VLOOKUP(XCJ118,[4]FCSTSDV!$C$2:$T$20000,18,0)</f>
        <v>OLD) C-PAD</v>
      </c>
      <c r="XCJ118" s="74" t="s">
        <v>112</v>
      </c>
      <c r="XCK118" s="70" t="str">
        <f>+VLOOKUP(XCL118,[4]FCSTSDV!$C$2:$T$20000,18,0)</f>
        <v>OLD) C-PAD</v>
      </c>
      <c r="XCL118" s="74" t="s">
        <v>112</v>
      </c>
      <c r="XCM118" s="70" t="str">
        <f>+VLOOKUP(XCN118,[4]FCSTSDV!$C$2:$T$20000,18,0)</f>
        <v>OLD) C-PAD</v>
      </c>
      <c r="XCN118" s="74" t="s">
        <v>112</v>
      </c>
      <c r="XCO118" s="70" t="str">
        <f>+VLOOKUP(XCP118,[4]FCSTSDV!$C$2:$T$20000,18,0)</f>
        <v>OLD) C-PAD</v>
      </c>
      <c r="XCP118" s="74" t="s">
        <v>112</v>
      </c>
      <c r="XCQ118" s="70" t="str">
        <f>+VLOOKUP(XCR118,[4]FCSTSDV!$C$2:$T$20000,18,0)</f>
        <v>OLD) C-PAD</v>
      </c>
      <c r="XCR118" s="74" t="s">
        <v>112</v>
      </c>
      <c r="XCS118" s="70" t="str">
        <f>+VLOOKUP(XCT118,[4]FCSTSDV!$C$2:$T$20000,18,0)</f>
        <v>OLD) C-PAD</v>
      </c>
      <c r="XCT118" s="74" t="s">
        <v>112</v>
      </c>
      <c r="XCU118" s="70" t="str">
        <f>+VLOOKUP(XCV118,[4]FCSTSDV!$C$2:$T$20000,18,0)</f>
        <v>OLD) C-PAD</v>
      </c>
      <c r="XCV118" s="74" t="s">
        <v>112</v>
      </c>
      <c r="XCW118" s="70" t="str">
        <f>+VLOOKUP(XCX118,[4]FCSTSDV!$C$2:$T$20000,18,0)</f>
        <v>OLD) C-PAD</v>
      </c>
      <c r="XCX118" s="74" t="s">
        <v>112</v>
      </c>
      <c r="XCY118" s="70" t="str">
        <f>+VLOOKUP(XCZ118,[4]FCSTSDV!$C$2:$T$20000,18,0)</f>
        <v>OLD) C-PAD</v>
      </c>
      <c r="XCZ118" s="74" t="s">
        <v>112</v>
      </c>
      <c r="XDA118" s="70" t="str">
        <f>+VLOOKUP(XDB118,[4]FCSTSDV!$C$2:$T$20000,18,0)</f>
        <v>OLD) C-PAD</v>
      </c>
      <c r="XDB118" s="74" t="s">
        <v>112</v>
      </c>
      <c r="XDC118" s="70" t="str">
        <f>+VLOOKUP(XDD118,[4]FCSTSDV!$C$2:$T$20000,18,0)</f>
        <v>OLD) C-PAD</v>
      </c>
      <c r="XDD118" s="74" t="s">
        <v>112</v>
      </c>
      <c r="XDE118" s="70" t="str">
        <f>+VLOOKUP(XDF118,[4]FCSTSDV!$C$2:$T$20000,18,0)</f>
        <v>OLD) C-PAD</v>
      </c>
      <c r="XDF118" s="74" t="s">
        <v>112</v>
      </c>
      <c r="XDG118" s="70" t="str">
        <f>+VLOOKUP(XDH118,[4]FCSTSDV!$C$2:$T$20000,18,0)</f>
        <v>OLD) C-PAD</v>
      </c>
      <c r="XDH118" s="74" t="s">
        <v>112</v>
      </c>
      <c r="XDI118" s="70" t="str">
        <f>+VLOOKUP(XDJ118,[4]FCSTSDV!$C$2:$T$20000,18,0)</f>
        <v>OLD) C-PAD</v>
      </c>
      <c r="XDJ118" s="74" t="s">
        <v>112</v>
      </c>
      <c r="XDK118" s="70" t="str">
        <f>+VLOOKUP(XDL118,[4]FCSTSDV!$C$2:$T$20000,18,0)</f>
        <v>OLD) C-PAD</v>
      </c>
      <c r="XDL118" s="74" t="s">
        <v>112</v>
      </c>
      <c r="XDM118" s="70" t="str">
        <f>+VLOOKUP(XDN118,[4]FCSTSDV!$C$2:$T$20000,18,0)</f>
        <v>OLD) C-PAD</v>
      </c>
      <c r="XDN118" s="74" t="s">
        <v>112</v>
      </c>
      <c r="XDO118" s="70" t="str">
        <f>+VLOOKUP(XDP118,[4]FCSTSDV!$C$2:$T$20000,18,0)</f>
        <v>OLD) C-PAD</v>
      </c>
      <c r="XDP118" s="74" t="s">
        <v>112</v>
      </c>
      <c r="XDQ118" s="70" t="str">
        <f>+VLOOKUP(XDR118,[4]FCSTSDV!$C$2:$T$20000,18,0)</f>
        <v>OLD) C-PAD</v>
      </c>
      <c r="XDR118" s="74" t="s">
        <v>112</v>
      </c>
      <c r="XDS118" s="70" t="str">
        <f>+VLOOKUP(XDT118,[4]FCSTSDV!$C$2:$T$20000,18,0)</f>
        <v>OLD) C-PAD</v>
      </c>
      <c r="XDT118" s="74" t="s">
        <v>112</v>
      </c>
      <c r="XDU118" s="70" t="str">
        <f>+VLOOKUP(XDV118,[4]FCSTSDV!$C$2:$T$20000,18,0)</f>
        <v>OLD) C-PAD</v>
      </c>
      <c r="XDV118" s="74" t="s">
        <v>112</v>
      </c>
      <c r="XDW118" s="70" t="str">
        <f>+VLOOKUP(XDX118,[4]FCSTSDV!$C$2:$T$20000,18,0)</f>
        <v>OLD) C-PAD</v>
      </c>
      <c r="XDX118" s="74" t="s">
        <v>112</v>
      </c>
      <c r="XDY118" s="70" t="str">
        <f>+VLOOKUP(XDZ118,[4]FCSTSDV!$C$2:$T$20000,18,0)</f>
        <v>OLD) C-PAD</v>
      </c>
      <c r="XDZ118" s="74" t="s">
        <v>112</v>
      </c>
      <c r="XEA118" s="70" t="str">
        <f>+VLOOKUP(XEB118,[4]FCSTSDV!$C$2:$T$20000,18,0)</f>
        <v>OLD) C-PAD</v>
      </c>
      <c r="XEB118" s="74" t="s">
        <v>112</v>
      </c>
      <c r="XEC118" s="70" t="str">
        <f>+VLOOKUP(XED118,[4]FCSTSDV!$C$2:$T$20000,18,0)</f>
        <v>OLD) C-PAD</v>
      </c>
      <c r="XED118" s="74" t="s">
        <v>112</v>
      </c>
      <c r="XEE118" s="70" t="str">
        <f>+VLOOKUP(XEF118,[4]FCSTSDV!$C$2:$T$20000,18,0)</f>
        <v>OLD) C-PAD</v>
      </c>
      <c r="XEF118" s="74" t="s">
        <v>112</v>
      </c>
      <c r="XEG118" s="70" t="str">
        <f>+VLOOKUP(XEH118,[4]FCSTSDV!$C$2:$T$20000,18,0)</f>
        <v>OLD) C-PAD</v>
      </c>
      <c r="XEH118" s="74" t="s">
        <v>112</v>
      </c>
      <c r="XEI118" s="70" t="str">
        <f>+VLOOKUP(XEJ118,[4]FCSTSDV!$C$2:$T$20000,18,0)</f>
        <v>OLD) C-PAD</v>
      </c>
      <c r="XEJ118" s="74" t="s">
        <v>112</v>
      </c>
      <c r="XEK118" s="70" t="str">
        <f>+VLOOKUP(XEL118,[4]FCSTSDV!$C$2:$T$20000,18,0)</f>
        <v>OLD) C-PAD</v>
      </c>
      <c r="XEL118" s="74" t="s">
        <v>112</v>
      </c>
      <c r="XEM118" s="70" t="str">
        <f>+VLOOKUP(XEN118,[4]FCSTSDV!$C$2:$T$20000,18,0)</f>
        <v>OLD) C-PAD</v>
      </c>
      <c r="XEN118" s="74" t="s">
        <v>112</v>
      </c>
      <c r="XEO118" s="70" t="str">
        <f>+VLOOKUP(XEP118,[4]FCSTSDV!$C$2:$T$20000,18,0)</f>
        <v>OLD) C-PAD</v>
      </c>
      <c r="XEP118" s="74" t="s">
        <v>112</v>
      </c>
      <c r="XEQ118" s="70" t="str">
        <f>+VLOOKUP(XER118,[4]FCSTSDV!$C$2:$T$20000,18,0)</f>
        <v>OLD) C-PAD</v>
      </c>
      <c r="XER118" s="74" t="s">
        <v>112</v>
      </c>
      <c r="XES118" s="70" t="str">
        <f>+VLOOKUP(XET118,[4]FCSTSDV!$C$2:$T$20000,18,0)</f>
        <v>OLD) C-PAD</v>
      </c>
      <c r="XET118" s="74" t="s">
        <v>112</v>
      </c>
      <c r="XEU118" s="70" t="str">
        <f>+VLOOKUP(XEV118,[4]FCSTSDV!$C$2:$T$20000,18,0)</f>
        <v>OLD) C-PAD</v>
      </c>
      <c r="XEV118" s="74" t="s">
        <v>112</v>
      </c>
      <c r="XEW118" s="70" t="str">
        <f>+VLOOKUP(XEX118,[4]FCSTSDV!$C$2:$T$20000,18,0)</f>
        <v>OLD) C-PAD</v>
      </c>
      <c r="XEX118" s="74" t="s">
        <v>112</v>
      </c>
      <c r="XEY118" s="70" t="str">
        <f>+VLOOKUP(XEZ118,[4]FCSTSDV!$C$2:$T$20000,18,0)</f>
        <v>OLD) C-PAD</v>
      </c>
      <c r="XEZ118" s="74" t="s">
        <v>112</v>
      </c>
      <c r="XFA118" s="70" t="str">
        <f>+VLOOKUP(XFB118,[4]FCSTSDV!$C$2:$T$20000,18,0)</f>
        <v>OLD) C-PAD</v>
      </c>
      <c r="XFB118" s="74" t="s">
        <v>112</v>
      </c>
      <c r="XFC118" s="70" t="str">
        <f>+VLOOKUP(XFD118,[4]FCSTSDV!$C$2:$T$20000,18,0)</f>
        <v>OLD) C-PAD</v>
      </c>
      <c r="XFD118" s="74" t="s">
        <v>112</v>
      </c>
    </row>
    <row r="119" spans="1:16384" s="24" customFormat="1" ht="32.25" customHeight="1">
      <c r="A119" s="134"/>
      <c r="B119" s="195"/>
      <c r="C119" s="68">
        <f>+VLOOKUP(D119,'[3]FCST SDV (2)'!$C$2:$T$2000,18,0)</f>
        <v>0</v>
      </c>
      <c r="D119" s="101" t="s">
        <v>77</v>
      </c>
      <c r="E119" s="69">
        <f>+VLOOKUP(D119,'[3]FCST SDV (2)'!$C$2:$S$2000,17,0)</f>
        <v>153000</v>
      </c>
      <c r="F119" s="104">
        <v>1500</v>
      </c>
      <c r="G119" s="69">
        <f t="shared" si="4"/>
        <v>102</v>
      </c>
      <c r="H119" s="198"/>
      <c r="I119" s="198"/>
      <c r="J119" s="198"/>
      <c r="K119" s="199"/>
      <c r="L119" s="76"/>
      <c r="M119" s="77"/>
      <c r="N119" s="76"/>
      <c r="O119" s="77"/>
      <c r="P119" s="76"/>
      <c r="Q119" s="77"/>
      <c r="R119" s="76"/>
      <c r="S119" s="77"/>
      <c r="T119" s="76"/>
      <c r="U119" s="77"/>
      <c r="V119" s="76"/>
      <c r="W119" s="77"/>
      <c r="X119" s="76"/>
      <c r="Y119" s="77"/>
      <c r="Z119" s="76"/>
      <c r="AA119" s="77"/>
      <c r="AB119" s="76"/>
      <c r="AC119" s="77"/>
      <c r="AD119" s="76"/>
      <c r="AE119" s="77"/>
      <c r="AF119" s="76"/>
      <c r="AG119" s="77"/>
      <c r="AH119" s="76"/>
      <c r="AI119" s="77"/>
      <c r="AJ119" s="76"/>
      <c r="AK119" s="77"/>
      <c r="AL119" s="76"/>
      <c r="AM119" s="77"/>
      <c r="AN119" s="76"/>
      <c r="AO119" s="77"/>
      <c r="AP119" s="76"/>
      <c r="AQ119" s="77"/>
      <c r="AR119" s="76"/>
      <c r="AS119" s="77"/>
      <c r="AT119" s="76"/>
      <c r="AU119" s="77"/>
      <c r="AV119" s="76"/>
      <c r="AW119" s="77"/>
      <c r="AX119" s="76"/>
      <c r="AY119" s="77"/>
      <c r="AZ119" s="76"/>
      <c r="BA119" s="77"/>
      <c r="BB119" s="76"/>
      <c r="BC119" s="77"/>
      <c r="BD119" s="76"/>
      <c r="BE119" s="77"/>
      <c r="BF119" s="76"/>
      <c r="BG119" s="77"/>
      <c r="BH119" s="76"/>
      <c r="BI119" s="77"/>
      <c r="BJ119" s="76"/>
      <c r="BK119" s="77"/>
      <c r="BL119" s="76"/>
      <c r="BM119" s="77"/>
      <c r="BN119" s="76"/>
      <c r="BO119" s="77"/>
      <c r="BP119" s="76"/>
      <c r="BQ119" s="77"/>
      <c r="BR119" s="76"/>
      <c r="BS119" s="77"/>
      <c r="BT119" s="76"/>
      <c r="BU119" s="77"/>
      <c r="BV119" s="76"/>
      <c r="BW119" s="77"/>
      <c r="BX119" s="76"/>
      <c r="BY119" s="77"/>
      <c r="BZ119" s="76"/>
      <c r="CA119" s="77"/>
      <c r="CB119" s="76"/>
      <c r="CC119" s="77"/>
      <c r="CD119" s="76"/>
      <c r="CE119" s="77"/>
      <c r="CF119" s="76"/>
      <c r="CG119" s="77"/>
      <c r="CH119" s="76"/>
      <c r="CI119" s="77"/>
      <c r="CJ119" s="76"/>
      <c r="CK119" s="77"/>
      <c r="CL119" s="76"/>
      <c r="CM119" s="77"/>
      <c r="CN119" s="76"/>
      <c r="CO119" s="77"/>
      <c r="CP119" s="76"/>
      <c r="CQ119" s="77"/>
      <c r="CR119" s="76"/>
      <c r="CS119" s="77"/>
      <c r="CT119" s="76"/>
      <c r="CU119" s="77"/>
      <c r="CV119" s="76"/>
      <c r="CW119" s="77"/>
      <c r="CX119" s="76"/>
      <c r="CY119" s="77"/>
      <c r="CZ119" s="76"/>
      <c r="DA119" s="77"/>
      <c r="DB119" s="76"/>
      <c r="DC119" s="77"/>
      <c r="DD119" s="76"/>
      <c r="DE119" s="77"/>
      <c r="DF119" s="76"/>
      <c r="DG119" s="77"/>
      <c r="DH119" s="76"/>
      <c r="DI119" s="77"/>
      <c r="DJ119" s="76"/>
      <c r="DK119" s="77"/>
      <c r="DL119" s="76"/>
      <c r="DM119" s="77"/>
      <c r="DN119" s="76"/>
      <c r="DO119" s="77"/>
      <c r="DP119" s="76"/>
      <c r="DQ119" s="77"/>
      <c r="DR119" s="76"/>
      <c r="DS119" s="77"/>
      <c r="DT119" s="76"/>
      <c r="DU119" s="77"/>
      <c r="DV119" s="76"/>
      <c r="DW119" s="77"/>
      <c r="DX119" s="76"/>
      <c r="DY119" s="77"/>
      <c r="DZ119" s="76"/>
      <c r="EA119" s="77"/>
      <c r="EB119" s="76"/>
      <c r="EC119" s="77"/>
      <c r="ED119" s="76"/>
      <c r="EE119" s="77"/>
      <c r="EF119" s="76"/>
      <c r="EG119" s="77"/>
      <c r="EH119" s="76"/>
      <c r="EI119" s="77"/>
      <c r="EJ119" s="76"/>
      <c r="EK119" s="77"/>
      <c r="EL119" s="76"/>
      <c r="EM119" s="77"/>
      <c r="EN119" s="76"/>
      <c r="EO119" s="77"/>
      <c r="EP119" s="76"/>
      <c r="EQ119" s="77"/>
      <c r="ER119" s="76"/>
      <c r="ES119" s="77"/>
      <c r="ET119" s="76"/>
      <c r="EU119" s="77"/>
      <c r="EV119" s="76"/>
      <c r="EW119" s="77"/>
      <c r="EX119" s="76"/>
      <c r="EY119" s="77"/>
      <c r="EZ119" s="76"/>
      <c r="FA119" s="77"/>
      <c r="FB119" s="76"/>
      <c r="FC119" s="77"/>
      <c r="FD119" s="76"/>
      <c r="FE119" s="77"/>
      <c r="FF119" s="76"/>
      <c r="FG119" s="77"/>
      <c r="FH119" s="76"/>
      <c r="FI119" s="77"/>
      <c r="FJ119" s="76"/>
      <c r="FK119" s="77"/>
      <c r="FL119" s="76"/>
      <c r="FM119" s="77"/>
      <c r="FN119" s="76"/>
      <c r="FO119" s="77"/>
      <c r="FP119" s="76"/>
      <c r="FQ119" s="77"/>
      <c r="FR119" s="76"/>
      <c r="FS119" s="77"/>
      <c r="FT119" s="76"/>
      <c r="FU119" s="77"/>
      <c r="FV119" s="76"/>
      <c r="FW119" s="77"/>
      <c r="FX119" s="76"/>
      <c r="FY119" s="77"/>
      <c r="FZ119" s="76"/>
      <c r="GA119" s="77"/>
      <c r="GB119" s="76"/>
      <c r="GC119" s="77"/>
      <c r="GD119" s="76"/>
      <c r="GE119" s="77"/>
      <c r="GF119" s="76"/>
      <c r="GG119" s="77"/>
      <c r="GH119" s="76"/>
      <c r="GI119" s="77"/>
      <c r="GJ119" s="76"/>
      <c r="GK119" s="77"/>
      <c r="GL119" s="76"/>
      <c r="GM119" s="77"/>
      <c r="GN119" s="76"/>
      <c r="GO119" s="77"/>
      <c r="GP119" s="76"/>
      <c r="GQ119" s="77"/>
      <c r="GR119" s="76"/>
      <c r="GS119" s="77"/>
      <c r="GT119" s="76"/>
      <c r="GU119" s="77"/>
      <c r="GV119" s="76"/>
      <c r="GW119" s="77"/>
      <c r="GX119" s="76"/>
      <c r="GY119" s="77"/>
      <c r="GZ119" s="76"/>
      <c r="HA119" s="77"/>
      <c r="HB119" s="76"/>
      <c r="HC119" s="77"/>
      <c r="HD119" s="76"/>
      <c r="HE119" s="77"/>
      <c r="HF119" s="76"/>
      <c r="HG119" s="77"/>
      <c r="HH119" s="76"/>
      <c r="HI119" s="77"/>
      <c r="HJ119" s="76"/>
      <c r="HK119" s="77"/>
      <c r="HL119" s="76"/>
      <c r="HM119" s="77"/>
      <c r="HN119" s="76"/>
      <c r="HO119" s="77"/>
      <c r="HP119" s="76"/>
      <c r="HQ119" s="77"/>
      <c r="HR119" s="76"/>
      <c r="HS119" s="77"/>
      <c r="HT119" s="76"/>
      <c r="HU119" s="77"/>
      <c r="HV119" s="76"/>
      <c r="HW119" s="77"/>
      <c r="HX119" s="76"/>
      <c r="HY119" s="77"/>
      <c r="HZ119" s="76"/>
      <c r="IA119" s="77"/>
      <c r="IB119" s="76"/>
      <c r="IC119" s="77"/>
      <c r="ID119" s="76"/>
      <c r="IE119" s="77"/>
      <c r="IF119" s="76"/>
      <c r="IG119" s="77"/>
      <c r="IH119" s="76"/>
      <c r="II119" s="77"/>
      <c r="IJ119" s="76"/>
      <c r="IK119" s="77"/>
      <c r="IL119" s="76"/>
      <c r="IM119" s="77"/>
      <c r="IN119" s="76"/>
      <c r="IO119" s="77"/>
      <c r="IP119" s="76"/>
      <c r="IQ119" s="77"/>
      <c r="IR119" s="76"/>
      <c r="IS119" s="77"/>
      <c r="IT119" s="76"/>
      <c r="IU119" s="77"/>
      <c r="IV119" s="76"/>
      <c r="IW119" s="77"/>
      <c r="IX119" s="76"/>
      <c r="IY119" s="77"/>
      <c r="IZ119" s="76"/>
      <c r="JA119" s="77"/>
      <c r="JB119" s="76"/>
      <c r="JC119" s="77"/>
      <c r="JD119" s="76"/>
      <c r="JE119" s="77"/>
      <c r="JF119" s="76"/>
      <c r="JG119" s="77"/>
      <c r="JH119" s="76"/>
      <c r="JI119" s="77"/>
      <c r="JJ119" s="76"/>
      <c r="JK119" s="77"/>
      <c r="JL119" s="76"/>
      <c r="JM119" s="77"/>
      <c r="JN119" s="76"/>
      <c r="JO119" s="77"/>
      <c r="JP119" s="76"/>
      <c r="JQ119" s="77"/>
      <c r="JR119" s="76"/>
      <c r="JS119" s="77"/>
      <c r="JT119" s="76"/>
      <c r="JU119" s="77"/>
      <c r="JV119" s="76"/>
      <c r="JW119" s="77"/>
      <c r="JX119" s="76"/>
      <c r="JY119" s="77"/>
      <c r="JZ119" s="76"/>
      <c r="KA119" s="77"/>
      <c r="KB119" s="76"/>
      <c r="KC119" s="77"/>
      <c r="KD119" s="76"/>
      <c r="KE119" s="77"/>
      <c r="KF119" s="76"/>
      <c r="KG119" s="77"/>
      <c r="KH119" s="76"/>
      <c r="KI119" s="77"/>
      <c r="KJ119" s="76"/>
      <c r="KK119" s="77"/>
      <c r="KL119" s="76"/>
      <c r="KM119" s="77"/>
      <c r="KN119" s="76"/>
      <c r="KO119" s="77"/>
      <c r="KP119" s="76"/>
      <c r="KQ119" s="77"/>
      <c r="KR119" s="76"/>
      <c r="KS119" s="77"/>
      <c r="KT119" s="76"/>
      <c r="KU119" s="77"/>
      <c r="KV119" s="76"/>
      <c r="KW119" s="77"/>
      <c r="KX119" s="76"/>
      <c r="KY119" s="77"/>
      <c r="KZ119" s="76"/>
      <c r="LA119" s="77"/>
      <c r="LB119" s="76"/>
      <c r="LC119" s="77"/>
      <c r="LD119" s="76"/>
      <c r="LE119" s="77"/>
      <c r="LF119" s="76"/>
      <c r="LG119" s="77"/>
      <c r="LH119" s="76"/>
      <c r="LI119" s="77"/>
      <c r="LJ119" s="76"/>
      <c r="LK119" s="77"/>
      <c r="LL119" s="76"/>
      <c r="LM119" s="77"/>
      <c r="LN119" s="76"/>
      <c r="LO119" s="77"/>
      <c r="LP119" s="76"/>
      <c r="LQ119" s="77"/>
      <c r="LR119" s="76"/>
      <c r="LS119" s="77"/>
      <c r="LT119" s="76"/>
      <c r="LU119" s="77"/>
      <c r="LV119" s="76"/>
      <c r="LW119" s="77"/>
      <c r="LX119" s="76"/>
      <c r="LY119" s="77"/>
      <c r="LZ119" s="76"/>
      <c r="MA119" s="77"/>
      <c r="MB119" s="76"/>
      <c r="MC119" s="77"/>
      <c r="MD119" s="76"/>
      <c r="ME119" s="77"/>
      <c r="MF119" s="76"/>
      <c r="MG119" s="77"/>
      <c r="MH119" s="76"/>
      <c r="MI119" s="77"/>
      <c r="MJ119" s="76"/>
      <c r="MK119" s="77"/>
      <c r="ML119" s="76"/>
      <c r="MM119" s="77"/>
      <c r="MN119" s="76"/>
      <c r="MO119" s="77"/>
      <c r="MP119" s="76"/>
      <c r="MQ119" s="77"/>
      <c r="MR119" s="76"/>
      <c r="MS119" s="77"/>
      <c r="MT119" s="76"/>
      <c r="MU119" s="77"/>
      <c r="MV119" s="76"/>
      <c r="MW119" s="77"/>
      <c r="MX119" s="76"/>
      <c r="MY119" s="77"/>
      <c r="MZ119" s="76"/>
      <c r="NA119" s="77"/>
      <c r="NB119" s="76"/>
      <c r="NC119" s="77"/>
      <c r="ND119" s="76"/>
      <c r="NE119" s="77"/>
      <c r="NF119" s="76"/>
      <c r="NG119" s="77"/>
      <c r="NH119" s="76"/>
      <c r="NI119" s="77"/>
      <c r="NJ119" s="76"/>
      <c r="NK119" s="77"/>
      <c r="NL119" s="76"/>
      <c r="NM119" s="77"/>
      <c r="NN119" s="76"/>
      <c r="NO119" s="77"/>
      <c r="NP119" s="76"/>
      <c r="NQ119" s="77"/>
      <c r="NR119" s="76"/>
      <c r="NS119" s="77"/>
      <c r="NT119" s="76"/>
      <c r="NU119" s="77"/>
      <c r="NV119" s="76"/>
      <c r="NW119" s="77"/>
      <c r="NX119" s="76"/>
      <c r="NY119" s="77"/>
      <c r="NZ119" s="76"/>
      <c r="OA119" s="77"/>
      <c r="OB119" s="76"/>
      <c r="OC119" s="77"/>
      <c r="OD119" s="76"/>
      <c r="OE119" s="77"/>
      <c r="OF119" s="76"/>
      <c r="OG119" s="77"/>
      <c r="OH119" s="76"/>
      <c r="OI119" s="77"/>
      <c r="OJ119" s="76"/>
      <c r="OK119" s="77"/>
      <c r="OL119" s="76"/>
      <c r="OM119" s="77"/>
      <c r="ON119" s="76"/>
      <c r="OO119" s="77"/>
      <c r="OP119" s="76"/>
      <c r="OQ119" s="77"/>
      <c r="OR119" s="76"/>
      <c r="OS119" s="77"/>
      <c r="OT119" s="76"/>
      <c r="OU119" s="77"/>
      <c r="OV119" s="76"/>
      <c r="OW119" s="77"/>
      <c r="OX119" s="76"/>
      <c r="OY119" s="77"/>
      <c r="OZ119" s="76"/>
      <c r="PA119" s="77"/>
      <c r="PB119" s="76"/>
      <c r="PC119" s="77"/>
      <c r="PD119" s="76"/>
      <c r="PE119" s="77"/>
      <c r="PF119" s="76"/>
      <c r="PG119" s="77"/>
      <c r="PH119" s="76"/>
      <c r="PI119" s="77"/>
      <c r="PJ119" s="76"/>
      <c r="PK119" s="77"/>
      <c r="PL119" s="76"/>
      <c r="PM119" s="77"/>
      <c r="PN119" s="76"/>
      <c r="PO119" s="77"/>
      <c r="PP119" s="76"/>
      <c r="PQ119" s="77"/>
      <c r="PR119" s="76"/>
      <c r="PS119" s="77"/>
      <c r="PT119" s="76"/>
      <c r="PU119" s="77"/>
      <c r="PV119" s="76"/>
      <c r="PW119" s="77"/>
      <c r="PX119" s="76"/>
      <c r="PY119" s="77"/>
      <c r="PZ119" s="76"/>
      <c r="QA119" s="77"/>
      <c r="QB119" s="76"/>
      <c r="QC119" s="77"/>
      <c r="QD119" s="76"/>
      <c r="QE119" s="77"/>
      <c r="QF119" s="76"/>
      <c r="QG119" s="77"/>
      <c r="QH119" s="76"/>
      <c r="QI119" s="77"/>
      <c r="QJ119" s="76"/>
      <c r="QK119" s="77"/>
      <c r="QL119" s="76"/>
      <c r="QM119" s="77"/>
      <c r="QN119" s="76"/>
      <c r="QO119" s="77"/>
      <c r="QP119" s="76"/>
      <c r="QQ119" s="77"/>
      <c r="QR119" s="76"/>
      <c r="QS119" s="77"/>
      <c r="QT119" s="76"/>
      <c r="QU119" s="77"/>
      <c r="QV119" s="76"/>
      <c r="QW119" s="77"/>
      <c r="QX119" s="76"/>
      <c r="QY119" s="77"/>
      <c r="QZ119" s="76"/>
      <c r="RA119" s="77"/>
      <c r="RB119" s="76"/>
      <c r="RC119" s="77"/>
      <c r="RD119" s="76"/>
      <c r="RE119" s="77"/>
      <c r="RF119" s="76"/>
      <c r="RG119" s="77"/>
      <c r="RH119" s="76"/>
      <c r="RI119" s="77"/>
      <c r="RJ119" s="76"/>
      <c r="RK119" s="77"/>
      <c r="RL119" s="76"/>
      <c r="RM119" s="77"/>
      <c r="RN119" s="76"/>
      <c r="RO119" s="77"/>
      <c r="RP119" s="76"/>
      <c r="RQ119" s="77"/>
      <c r="RR119" s="76"/>
      <c r="RS119" s="77"/>
      <c r="RT119" s="76"/>
      <c r="RU119" s="77"/>
      <c r="RV119" s="76"/>
      <c r="RW119" s="77"/>
      <c r="RX119" s="76"/>
      <c r="RY119" s="77"/>
      <c r="RZ119" s="76"/>
      <c r="SA119" s="77"/>
      <c r="SB119" s="76"/>
      <c r="SC119" s="77"/>
      <c r="SD119" s="76"/>
      <c r="SE119" s="77"/>
      <c r="SF119" s="76"/>
      <c r="SG119" s="77"/>
      <c r="SH119" s="76"/>
      <c r="SI119" s="77"/>
      <c r="SJ119" s="76"/>
      <c r="SK119" s="77"/>
      <c r="SL119" s="76"/>
      <c r="SM119" s="77"/>
      <c r="SN119" s="76"/>
      <c r="SO119" s="77"/>
      <c r="SP119" s="76"/>
      <c r="SQ119" s="77"/>
      <c r="SR119" s="76"/>
      <c r="SS119" s="77"/>
      <c r="ST119" s="76"/>
      <c r="SU119" s="77"/>
      <c r="SV119" s="76"/>
      <c r="SW119" s="77"/>
      <c r="SX119" s="76"/>
      <c r="SY119" s="77"/>
      <c r="SZ119" s="76"/>
      <c r="TA119" s="77"/>
      <c r="TB119" s="76"/>
      <c r="TC119" s="77"/>
      <c r="TD119" s="76"/>
      <c r="TE119" s="77"/>
      <c r="TF119" s="76"/>
      <c r="TG119" s="77"/>
      <c r="TH119" s="76"/>
      <c r="TI119" s="77"/>
      <c r="TJ119" s="76"/>
      <c r="TK119" s="77"/>
      <c r="TL119" s="76"/>
      <c r="TM119" s="77"/>
      <c r="TN119" s="76"/>
      <c r="TO119" s="77"/>
      <c r="TP119" s="76"/>
      <c r="TQ119" s="77"/>
      <c r="TR119" s="76"/>
      <c r="TS119" s="77"/>
      <c r="TT119" s="76"/>
      <c r="TU119" s="77"/>
      <c r="TV119" s="76"/>
      <c r="TW119" s="77"/>
      <c r="TX119" s="76"/>
      <c r="TY119" s="77"/>
      <c r="TZ119" s="76"/>
      <c r="UA119" s="77"/>
      <c r="UB119" s="76"/>
      <c r="UC119" s="77"/>
      <c r="UD119" s="76"/>
      <c r="UE119" s="77"/>
      <c r="UF119" s="76"/>
      <c r="UG119" s="77"/>
      <c r="UH119" s="76"/>
      <c r="UI119" s="77"/>
      <c r="UJ119" s="76"/>
      <c r="UK119" s="77"/>
      <c r="UL119" s="76"/>
      <c r="UM119" s="77"/>
      <c r="UN119" s="76"/>
      <c r="UO119" s="77"/>
      <c r="UP119" s="76"/>
      <c r="UQ119" s="77"/>
      <c r="UR119" s="76"/>
      <c r="US119" s="77"/>
      <c r="UT119" s="76"/>
      <c r="UU119" s="77"/>
      <c r="UV119" s="76"/>
      <c r="UW119" s="77"/>
      <c r="UX119" s="76"/>
      <c r="UY119" s="77"/>
      <c r="UZ119" s="76"/>
      <c r="VA119" s="77"/>
      <c r="VB119" s="76"/>
      <c r="VC119" s="77"/>
      <c r="VD119" s="76"/>
      <c r="VE119" s="77"/>
      <c r="VF119" s="76"/>
      <c r="VG119" s="77"/>
      <c r="VH119" s="76"/>
      <c r="VI119" s="77"/>
      <c r="VJ119" s="76"/>
      <c r="VK119" s="77"/>
      <c r="VL119" s="76"/>
      <c r="VM119" s="77"/>
      <c r="VN119" s="76"/>
      <c r="VO119" s="77"/>
      <c r="VP119" s="76"/>
      <c r="VQ119" s="77"/>
      <c r="VR119" s="76"/>
      <c r="VS119" s="77"/>
      <c r="VT119" s="76"/>
      <c r="VU119" s="77"/>
      <c r="VV119" s="76"/>
      <c r="VW119" s="77"/>
      <c r="VX119" s="76"/>
      <c r="VY119" s="77"/>
      <c r="VZ119" s="76"/>
      <c r="WA119" s="77"/>
      <c r="WB119" s="76"/>
      <c r="WC119" s="77"/>
      <c r="WD119" s="76"/>
      <c r="WE119" s="77"/>
      <c r="WF119" s="76"/>
      <c r="WG119" s="77"/>
      <c r="WH119" s="76"/>
      <c r="WI119" s="77"/>
      <c r="WJ119" s="76"/>
      <c r="WK119" s="77"/>
      <c r="WL119" s="76"/>
      <c r="WM119" s="77"/>
      <c r="WN119" s="76"/>
      <c r="WO119" s="77"/>
      <c r="WP119" s="76"/>
      <c r="WQ119" s="77"/>
      <c r="WR119" s="76"/>
      <c r="WS119" s="77"/>
      <c r="WT119" s="76"/>
      <c r="WU119" s="77"/>
      <c r="WV119" s="76"/>
      <c r="WW119" s="77"/>
      <c r="WX119" s="76"/>
      <c r="WY119" s="77"/>
      <c r="WZ119" s="76"/>
      <c r="XA119" s="77"/>
      <c r="XB119" s="76"/>
      <c r="XC119" s="77"/>
      <c r="XD119" s="76"/>
      <c r="XE119" s="77"/>
      <c r="XF119" s="76"/>
      <c r="XG119" s="77"/>
      <c r="XH119" s="76"/>
      <c r="XI119" s="77"/>
      <c r="XJ119" s="76"/>
      <c r="XK119" s="77"/>
      <c r="XL119" s="76"/>
      <c r="XM119" s="77"/>
      <c r="XN119" s="76"/>
      <c r="XO119" s="77"/>
      <c r="XP119" s="76"/>
      <c r="XQ119" s="77"/>
      <c r="XR119" s="76"/>
      <c r="XS119" s="77"/>
      <c r="XT119" s="76"/>
      <c r="XU119" s="77"/>
      <c r="XV119" s="76"/>
      <c r="XW119" s="77"/>
      <c r="XX119" s="76"/>
      <c r="XY119" s="77"/>
      <c r="XZ119" s="76"/>
      <c r="YA119" s="77"/>
      <c r="YB119" s="76"/>
      <c r="YC119" s="77"/>
      <c r="YD119" s="76"/>
      <c r="YE119" s="77"/>
      <c r="YF119" s="76"/>
      <c r="YG119" s="77"/>
      <c r="YH119" s="76"/>
      <c r="YI119" s="77"/>
      <c r="YJ119" s="76"/>
      <c r="YK119" s="77"/>
      <c r="YL119" s="76"/>
      <c r="YM119" s="77"/>
      <c r="YN119" s="76"/>
      <c r="YO119" s="77"/>
      <c r="YP119" s="76"/>
      <c r="YQ119" s="77"/>
      <c r="YR119" s="76"/>
      <c r="YS119" s="77"/>
      <c r="YT119" s="76"/>
      <c r="YU119" s="77"/>
      <c r="YV119" s="76"/>
      <c r="YW119" s="77"/>
      <c r="YX119" s="76"/>
      <c r="YY119" s="77"/>
      <c r="YZ119" s="76"/>
      <c r="ZA119" s="77"/>
      <c r="ZB119" s="76"/>
      <c r="ZC119" s="77"/>
      <c r="ZD119" s="76"/>
      <c r="ZE119" s="77"/>
      <c r="ZF119" s="76"/>
      <c r="ZG119" s="77"/>
      <c r="ZH119" s="76"/>
      <c r="ZI119" s="77"/>
      <c r="ZJ119" s="76"/>
      <c r="ZK119" s="77"/>
      <c r="ZL119" s="76"/>
      <c r="ZM119" s="77"/>
      <c r="ZN119" s="76"/>
      <c r="ZO119" s="77"/>
      <c r="ZP119" s="76"/>
      <c r="ZQ119" s="77"/>
      <c r="ZR119" s="76"/>
      <c r="ZS119" s="77"/>
      <c r="ZT119" s="76"/>
      <c r="ZU119" s="77"/>
      <c r="ZV119" s="76"/>
      <c r="ZW119" s="77"/>
      <c r="ZX119" s="76"/>
      <c r="ZY119" s="77"/>
      <c r="ZZ119" s="76"/>
      <c r="AAA119" s="77"/>
      <c r="AAB119" s="76"/>
      <c r="AAC119" s="77"/>
      <c r="AAD119" s="76"/>
      <c r="AAE119" s="77"/>
      <c r="AAF119" s="76"/>
      <c r="AAG119" s="77"/>
      <c r="AAH119" s="76"/>
      <c r="AAI119" s="77"/>
      <c r="AAJ119" s="76"/>
      <c r="AAK119" s="77"/>
      <c r="AAL119" s="76"/>
      <c r="AAM119" s="77"/>
      <c r="AAN119" s="76"/>
      <c r="AAO119" s="77"/>
      <c r="AAP119" s="76"/>
      <c r="AAQ119" s="77"/>
      <c r="AAR119" s="76"/>
      <c r="AAS119" s="77"/>
      <c r="AAT119" s="76"/>
      <c r="AAU119" s="77"/>
      <c r="AAV119" s="76"/>
      <c r="AAW119" s="77"/>
      <c r="AAX119" s="76"/>
      <c r="AAY119" s="77"/>
      <c r="AAZ119" s="76"/>
      <c r="ABA119" s="77"/>
      <c r="ABB119" s="76"/>
      <c r="ABC119" s="77"/>
      <c r="ABD119" s="76"/>
      <c r="ABE119" s="77"/>
      <c r="ABF119" s="76"/>
      <c r="ABG119" s="77"/>
      <c r="ABH119" s="76"/>
      <c r="ABI119" s="77"/>
      <c r="ABJ119" s="76"/>
      <c r="ABK119" s="77"/>
      <c r="ABL119" s="76"/>
      <c r="ABM119" s="77"/>
      <c r="ABN119" s="76"/>
      <c r="ABO119" s="77"/>
      <c r="ABP119" s="76"/>
      <c r="ABQ119" s="77"/>
      <c r="ABR119" s="76"/>
      <c r="ABS119" s="77"/>
      <c r="ABT119" s="76"/>
      <c r="ABU119" s="77"/>
      <c r="ABV119" s="76"/>
      <c r="ABW119" s="77"/>
      <c r="ABX119" s="76"/>
      <c r="ABY119" s="77"/>
      <c r="ABZ119" s="76"/>
      <c r="ACA119" s="77"/>
      <c r="ACB119" s="76"/>
      <c r="ACC119" s="77"/>
      <c r="ACD119" s="76"/>
      <c r="ACE119" s="77"/>
      <c r="ACF119" s="76"/>
      <c r="ACG119" s="77"/>
      <c r="ACH119" s="76"/>
      <c r="ACI119" s="77"/>
      <c r="ACJ119" s="76"/>
      <c r="ACK119" s="77"/>
      <c r="ACL119" s="76"/>
      <c r="ACM119" s="77"/>
      <c r="ACN119" s="76"/>
      <c r="ACO119" s="77"/>
      <c r="ACP119" s="76"/>
      <c r="ACQ119" s="77"/>
      <c r="ACR119" s="76"/>
      <c r="ACS119" s="77"/>
      <c r="ACT119" s="76"/>
      <c r="ACU119" s="77"/>
      <c r="ACV119" s="76"/>
      <c r="ACW119" s="77"/>
      <c r="ACX119" s="76"/>
      <c r="ACY119" s="77"/>
      <c r="ACZ119" s="76"/>
      <c r="ADA119" s="77"/>
      <c r="ADB119" s="76"/>
      <c r="ADC119" s="77"/>
      <c r="ADD119" s="76"/>
      <c r="ADE119" s="77"/>
      <c r="ADF119" s="76"/>
      <c r="ADG119" s="77"/>
      <c r="ADH119" s="76"/>
      <c r="ADI119" s="77"/>
      <c r="ADJ119" s="76"/>
      <c r="ADK119" s="77"/>
      <c r="ADL119" s="76"/>
      <c r="ADM119" s="77"/>
      <c r="ADN119" s="76"/>
      <c r="ADO119" s="77"/>
      <c r="ADP119" s="76"/>
      <c r="ADQ119" s="77"/>
      <c r="ADR119" s="76"/>
      <c r="ADS119" s="77"/>
      <c r="ADT119" s="76"/>
      <c r="ADU119" s="77"/>
      <c r="ADV119" s="76"/>
      <c r="ADW119" s="77"/>
      <c r="ADX119" s="76"/>
      <c r="ADY119" s="77"/>
      <c r="ADZ119" s="76"/>
      <c r="AEA119" s="77"/>
      <c r="AEB119" s="76"/>
      <c r="AEC119" s="77"/>
      <c r="AED119" s="76"/>
      <c r="AEE119" s="77"/>
      <c r="AEF119" s="76"/>
      <c r="AEG119" s="77"/>
      <c r="AEH119" s="76"/>
      <c r="AEI119" s="77"/>
      <c r="AEJ119" s="76"/>
      <c r="AEK119" s="77"/>
      <c r="AEL119" s="76"/>
      <c r="AEM119" s="77"/>
      <c r="AEN119" s="76"/>
      <c r="AEO119" s="77"/>
      <c r="AEP119" s="76"/>
      <c r="AEQ119" s="77"/>
      <c r="AER119" s="76"/>
      <c r="AES119" s="77"/>
      <c r="AET119" s="76"/>
      <c r="AEU119" s="77"/>
      <c r="AEV119" s="76"/>
      <c r="AEW119" s="77"/>
      <c r="AEX119" s="76"/>
      <c r="AEY119" s="77"/>
      <c r="AEZ119" s="76"/>
      <c r="AFA119" s="77"/>
      <c r="AFB119" s="76"/>
      <c r="AFC119" s="77"/>
      <c r="AFD119" s="76"/>
      <c r="AFE119" s="77"/>
      <c r="AFF119" s="76"/>
      <c r="AFG119" s="77"/>
      <c r="AFH119" s="76"/>
      <c r="AFI119" s="77"/>
      <c r="AFJ119" s="76"/>
      <c r="AFK119" s="77"/>
      <c r="AFL119" s="76"/>
      <c r="AFM119" s="77"/>
      <c r="AFN119" s="76"/>
      <c r="AFO119" s="77"/>
      <c r="AFP119" s="76"/>
      <c r="AFQ119" s="77"/>
      <c r="AFR119" s="76"/>
      <c r="AFS119" s="77"/>
      <c r="AFT119" s="76"/>
      <c r="AFU119" s="77"/>
      <c r="AFV119" s="76"/>
      <c r="AFW119" s="77"/>
      <c r="AFX119" s="76"/>
      <c r="AFY119" s="77"/>
      <c r="AFZ119" s="76"/>
      <c r="AGA119" s="77"/>
      <c r="AGB119" s="76"/>
      <c r="AGC119" s="77"/>
      <c r="AGD119" s="76"/>
      <c r="AGE119" s="77"/>
      <c r="AGF119" s="76"/>
      <c r="AGG119" s="77"/>
      <c r="AGH119" s="76"/>
      <c r="AGI119" s="77"/>
      <c r="AGJ119" s="76"/>
      <c r="AGK119" s="77"/>
      <c r="AGL119" s="76"/>
      <c r="AGM119" s="77"/>
      <c r="AGN119" s="76"/>
      <c r="AGO119" s="77"/>
      <c r="AGP119" s="76"/>
      <c r="AGQ119" s="77"/>
      <c r="AGR119" s="76"/>
      <c r="AGS119" s="77"/>
      <c r="AGT119" s="76"/>
      <c r="AGU119" s="77"/>
      <c r="AGV119" s="76"/>
      <c r="AGW119" s="77"/>
      <c r="AGX119" s="76"/>
      <c r="AGY119" s="77"/>
      <c r="AGZ119" s="76"/>
      <c r="AHA119" s="77"/>
      <c r="AHB119" s="76"/>
      <c r="AHC119" s="77"/>
      <c r="AHD119" s="76"/>
      <c r="AHE119" s="77"/>
      <c r="AHF119" s="76"/>
      <c r="AHG119" s="77"/>
      <c r="AHH119" s="76"/>
      <c r="AHI119" s="77"/>
      <c r="AHJ119" s="76"/>
      <c r="AHK119" s="77"/>
      <c r="AHL119" s="76"/>
      <c r="AHM119" s="77"/>
      <c r="AHN119" s="76"/>
      <c r="AHO119" s="77"/>
      <c r="AHP119" s="76"/>
      <c r="AHQ119" s="77"/>
      <c r="AHR119" s="76"/>
      <c r="AHS119" s="77"/>
      <c r="AHT119" s="76"/>
      <c r="AHU119" s="77"/>
      <c r="AHV119" s="76"/>
      <c r="AHW119" s="77"/>
      <c r="AHX119" s="76"/>
      <c r="AHY119" s="77"/>
      <c r="AHZ119" s="76"/>
      <c r="AIA119" s="77"/>
      <c r="AIB119" s="76"/>
      <c r="AIC119" s="77"/>
      <c r="AID119" s="76"/>
      <c r="AIE119" s="77"/>
      <c r="AIF119" s="76"/>
      <c r="AIG119" s="77"/>
      <c r="AIH119" s="76"/>
      <c r="AII119" s="77"/>
      <c r="AIJ119" s="76"/>
      <c r="AIK119" s="77"/>
      <c r="AIL119" s="76"/>
      <c r="AIM119" s="77"/>
      <c r="AIN119" s="76"/>
      <c r="AIO119" s="77"/>
      <c r="AIP119" s="76"/>
      <c r="AIQ119" s="77"/>
      <c r="AIR119" s="76"/>
      <c r="AIS119" s="77"/>
      <c r="AIT119" s="76"/>
      <c r="AIU119" s="77"/>
      <c r="AIV119" s="76"/>
      <c r="AIW119" s="77"/>
      <c r="AIX119" s="76"/>
      <c r="AIY119" s="77"/>
      <c r="AIZ119" s="76"/>
      <c r="AJA119" s="77"/>
      <c r="AJB119" s="76"/>
      <c r="AJC119" s="77"/>
      <c r="AJD119" s="76"/>
      <c r="AJE119" s="77"/>
      <c r="AJF119" s="76"/>
      <c r="AJG119" s="77"/>
      <c r="AJH119" s="76"/>
      <c r="AJI119" s="77"/>
      <c r="AJJ119" s="76"/>
      <c r="AJK119" s="77"/>
      <c r="AJL119" s="76"/>
      <c r="AJM119" s="77"/>
      <c r="AJN119" s="76"/>
      <c r="AJO119" s="77"/>
      <c r="AJP119" s="76"/>
      <c r="AJQ119" s="77"/>
      <c r="AJR119" s="76"/>
      <c r="AJS119" s="77"/>
      <c r="AJT119" s="76"/>
      <c r="AJU119" s="77"/>
      <c r="AJV119" s="76"/>
      <c r="AJW119" s="77"/>
      <c r="AJX119" s="76"/>
      <c r="AJY119" s="77"/>
      <c r="AJZ119" s="76"/>
      <c r="AKA119" s="77"/>
      <c r="AKB119" s="76"/>
      <c r="AKC119" s="77"/>
      <c r="AKD119" s="76"/>
      <c r="AKE119" s="77"/>
      <c r="AKF119" s="76"/>
      <c r="AKG119" s="77"/>
      <c r="AKH119" s="76"/>
      <c r="AKI119" s="77"/>
      <c r="AKJ119" s="76"/>
      <c r="AKK119" s="77"/>
      <c r="AKL119" s="76"/>
      <c r="AKM119" s="77"/>
      <c r="AKN119" s="76"/>
      <c r="AKO119" s="77"/>
      <c r="AKP119" s="76"/>
      <c r="AKQ119" s="77"/>
      <c r="AKR119" s="76"/>
      <c r="AKS119" s="77"/>
      <c r="AKT119" s="76"/>
      <c r="AKU119" s="77"/>
      <c r="AKV119" s="76"/>
      <c r="AKW119" s="77"/>
      <c r="AKX119" s="76"/>
      <c r="AKY119" s="77"/>
      <c r="AKZ119" s="76"/>
      <c r="ALA119" s="77"/>
      <c r="ALB119" s="76"/>
      <c r="ALC119" s="77"/>
      <c r="ALD119" s="76"/>
      <c r="ALE119" s="77"/>
      <c r="ALF119" s="76"/>
      <c r="ALG119" s="77"/>
      <c r="ALH119" s="76"/>
      <c r="ALI119" s="77"/>
      <c r="ALJ119" s="76"/>
      <c r="ALK119" s="77"/>
      <c r="ALL119" s="76"/>
      <c r="ALM119" s="77"/>
      <c r="ALN119" s="76"/>
      <c r="ALO119" s="77"/>
      <c r="ALP119" s="76"/>
      <c r="ALQ119" s="77"/>
      <c r="ALR119" s="76"/>
      <c r="ALS119" s="77"/>
      <c r="ALT119" s="76"/>
      <c r="ALU119" s="77"/>
      <c r="ALV119" s="76"/>
      <c r="ALW119" s="77"/>
      <c r="ALX119" s="76"/>
      <c r="ALY119" s="77"/>
      <c r="ALZ119" s="76"/>
      <c r="AMA119" s="77"/>
      <c r="AMB119" s="76"/>
      <c r="AMC119" s="77"/>
      <c r="AMD119" s="76"/>
      <c r="AME119" s="77"/>
      <c r="AMF119" s="76"/>
      <c r="AMG119" s="77"/>
      <c r="AMH119" s="76"/>
      <c r="AMI119" s="77"/>
      <c r="AMJ119" s="76"/>
      <c r="AMK119" s="77"/>
      <c r="AML119" s="76"/>
      <c r="AMM119" s="77"/>
      <c r="AMN119" s="76"/>
      <c r="AMO119" s="77"/>
      <c r="AMP119" s="76"/>
      <c r="AMQ119" s="77"/>
      <c r="AMR119" s="76"/>
      <c r="AMS119" s="77"/>
      <c r="AMT119" s="76"/>
      <c r="AMU119" s="77"/>
      <c r="AMV119" s="76"/>
      <c r="AMW119" s="77"/>
      <c r="AMX119" s="76"/>
      <c r="AMY119" s="77"/>
      <c r="AMZ119" s="76"/>
      <c r="ANA119" s="77"/>
      <c r="ANB119" s="76"/>
      <c r="ANC119" s="77"/>
      <c r="AND119" s="76"/>
      <c r="ANE119" s="77"/>
      <c r="ANF119" s="76"/>
      <c r="ANG119" s="77"/>
      <c r="ANH119" s="76"/>
      <c r="ANI119" s="77"/>
      <c r="ANJ119" s="76"/>
      <c r="ANK119" s="77"/>
      <c r="ANL119" s="76"/>
      <c r="ANM119" s="77"/>
      <c r="ANN119" s="76"/>
      <c r="ANO119" s="77"/>
      <c r="ANP119" s="76"/>
      <c r="ANQ119" s="77"/>
      <c r="ANR119" s="76"/>
      <c r="ANS119" s="77"/>
      <c r="ANT119" s="76"/>
      <c r="ANU119" s="77"/>
      <c r="ANV119" s="76"/>
      <c r="ANW119" s="77"/>
      <c r="ANX119" s="76"/>
      <c r="ANY119" s="77"/>
      <c r="ANZ119" s="76"/>
      <c r="AOA119" s="77"/>
      <c r="AOB119" s="76"/>
      <c r="AOC119" s="77"/>
      <c r="AOD119" s="76"/>
      <c r="AOE119" s="77"/>
      <c r="AOF119" s="76"/>
      <c r="AOG119" s="77"/>
      <c r="AOH119" s="76"/>
      <c r="AOI119" s="77"/>
      <c r="AOJ119" s="76"/>
      <c r="AOK119" s="77"/>
      <c r="AOL119" s="76"/>
      <c r="AOM119" s="77"/>
      <c r="AON119" s="76"/>
      <c r="AOO119" s="77"/>
      <c r="AOP119" s="76"/>
      <c r="AOQ119" s="77"/>
      <c r="AOR119" s="76"/>
      <c r="AOS119" s="77"/>
      <c r="AOT119" s="76"/>
      <c r="AOU119" s="77"/>
      <c r="AOV119" s="76"/>
      <c r="AOW119" s="77"/>
      <c r="AOX119" s="76"/>
      <c r="AOY119" s="77"/>
      <c r="AOZ119" s="76"/>
      <c r="APA119" s="77"/>
      <c r="APB119" s="76"/>
      <c r="APC119" s="77"/>
      <c r="APD119" s="76"/>
      <c r="APE119" s="77"/>
      <c r="APF119" s="76"/>
      <c r="APG119" s="77"/>
      <c r="APH119" s="76"/>
      <c r="API119" s="77"/>
      <c r="APJ119" s="76"/>
      <c r="APK119" s="77"/>
      <c r="APL119" s="76"/>
      <c r="APM119" s="77"/>
      <c r="APN119" s="76"/>
      <c r="APO119" s="77"/>
      <c r="APP119" s="76"/>
      <c r="APQ119" s="77"/>
      <c r="APR119" s="76"/>
      <c r="APS119" s="77"/>
      <c r="APT119" s="76"/>
      <c r="APU119" s="77"/>
      <c r="APV119" s="76"/>
      <c r="APW119" s="77"/>
      <c r="APX119" s="76"/>
      <c r="APY119" s="77"/>
      <c r="APZ119" s="76"/>
      <c r="AQA119" s="77"/>
      <c r="AQB119" s="76"/>
      <c r="AQC119" s="77"/>
      <c r="AQD119" s="76"/>
      <c r="AQE119" s="77"/>
      <c r="AQF119" s="76"/>
      <c r="AQG119" s="77"/>
      <c r="AQH119" s="76"/>
      <c r="AQI119" s="77"/>
      <c r="AQJ119" s="76"/>
      <c r="AQK119" s="77"/>
      <c r="AQL119" s="76"/>
      <c r="AQM119" s="77"/>
      <c r="AQN119" s="76"/>
      <c r="AQO119" s="77"/>
      <c r="AQP119" s="76"/>
      <c r="AQQ119" s="77"/>
      <c r="AQR119" s="76"/>
      <c r="AQS119" s="77"/>
      <c r="AQT119" s="76"/>
      <c r="AQU119" s="77"/>
      <c r="AQV119" s="76"/>
      <c r="AQW119" s="77"/>
      <c r="AQX119" s="76"/>
      <c r="AQY119" s="77"/>
      <c r="AQZ119" s="76"/>
      <c r="ARA119" s="77"/>
      <c r="ARB119" s="76"/>
      <c r="ARC119" s="77"/>
      <c r="ARD119" s="76"/>
      <c r="ARE119" s="77"/>
      <c r="ARF119" s="76"/>
      <c r="ARG119" s="77"/>
      <c r="ARH119" s="76"/>
      <c r="ARI119" s="77"/>
      <c r="ARJ119" s="76"/>
      <c r="ARK119" s="77"/>
      <c r="ARL119" s="76"/>
      <c r="ARM119" s="77"/>
      <c r="ARN119" s="76"/>
      <c r="ARO119" s="77"/>
      <c r="ARP119" s="76"/>
      <c r="ARQ119" s="77"/>
      <c r="ARR119" s="76"/>
      <c r="ARS119" s="77"/>
      <c r="ART119" s="76"/>
      <c r="ARU119" s="77"/>
      <c r="ARV119" s="76"/>
      <c r="ARW119" s="77"/>
      <c r="ARX119" s="76"/>
      <c r="ARY119" s="77"/>
      <c r="ARZ119" s="76"/>
      <c r="ASA119" s="77"/>
      <c r="ASB119" s="76"/>
      <c r="ASC119" s="77"/>
      <c r="ASD119" s="76"/>
      <c r="ASE119" s="77"/>
      <c r="ASF119" s="76"/>
      <c r="ASG119" s="77"/>
      <c r="ASH119" s="76"/>
      <c r="ASI119" s="77"/>
      <c r="ASJ119" s="76"/>
      <c r="ASK119" s="77"/>
      <c r="ASL119" s="76"/>
      <c r="ASM119" s="77"/>
      <c r="ASN119" s="76"/>
      <c r="ASO119" s="77"/>
      <c r="ASP119" s="76"/>
      <c r="ASQ119" s="77"/>
      <c r="ASR119" s="76"/>
      <c r="ASS119" s="77"/>
      <c r="AST119" s="76"/>
      <c r="ASU119" s="77"/>
      <c r="ASV119" s="76"/>
      <c r="ASW119" s="77"/>
      <c r="ASX119" s="76"/>
      <c r="ASY119" s="77"/>
      <c r="ASZ119" s="76"/>
      <c r="ATA119" s="77"/>
      <c r="ATB119" s="76"/>
      <c r="ATC119" s="77"/>
      <c r="ATD119" s="76"/>
      <c r="ATE119" s="77"/>
      <c r="ATF119" s="76"/>
      <c r="ATG119" s="77"/>
      <c r="ATH119" s="76"/>
      <c r="ATI119" s="77"/>
      <c r="ATJ119" s="76"/>
      <c r="ATK119" s="77"/>
      <c r="ATL119" s="76"/>
      <c r="ATM119" s="77"/>
      <c r="ATN119" s="76"/>
      <c r="ATO119" s="77"/>
      <c r="ATP119" s="76"/>
      <c r="ATQ119" s="77"/>
      <c r="ATR119" s="76"/>
      <c r="ATS119" s="77"/>
      <c r="ATT119" s="76"/>
      <c r="ATU119" s="77"/>
      <c r="ATV119" s="76"/>
      <c r="ATW119" s="77"/>
      <c r="ATX119" s="76"/>
      <c r="ATY119" s="77"/>
      <c r="ATZ119" s="76"/>
      <c r="AUA119" s="77"/>
      <c r="AUB119" s="76"/>
      <c r="AUC119" s="77"/>
      <c r="AUD119" s="76"/>
      <c r="AUE119" s="77"/>
      <c r="AUF119" s="76"/>
      <c r="AUG119" s="77"/>
      <c r="AUH119" s="76"/>
      <c r="AUI119" s="77"/>
      <c r="AUJ119" s="76"/>
      <c r="AUK119" s="77"/>
      <c r="AUL119" s="76"/>
      <c r="AUM119" s="77"/>
      <c r="AUN119" s="76"/>
      <c r="AUO119" s="77"/>
      <c r="AUP119" s="76"/>
      <c r="AUQ119" s="77"/>
      <c r="AUR119" s="76"/>
      <c r="AUS119" s="77"/>
      <c r="AUT119" s="76"/>
      <c r="AUU119" s="77"/>
      <c r="AUV119" s="76"/>
      <c r="AUW119" s="77"/>
      <c r="AUX119" s="76"/>
      <c r="AUY119" s="77"/>
      <c r="AUZ119" s="76"/>
      <c r="AVA119" s="77"/>
      <c r="AVB119" s="76"/>
      <c r="AVC119" s="77"/>
      <c r="AVD119" s="76"/>
      <c r="AVE119" s="77"/>
      <c r="AVF119" s="76"/>
      <c r="AVG119" s="77"/>
      <c r="AVH119" s="76"/>
      <c r="AVI119" s="77"/>
      <c r="AVJ119" s="76"/>
      <c r="AVK119" s="77"/>
      <c r="AVL119" s="76"/>
      <c r="AVM119" s="77"/>
      <c r="AVN119" s="76"/>
      <c r="AVO119" s="77"/>
      <c r="AVP119" s="76"/>
      <c r="AVQ119" s="77"/>
      <c r="AVR119" s="76"/>
      <c r="AVS119" s="77"/>
      <c r="AVT119" s="76"/>
      <c r="AVU119" s="77"/>
      <c r="AVV119" s="76"/>
      <c r="AVW119" s="77"/>
      <c r="AVX119" s="76"/>
      <c r="AVY119" s="77"/>
      <c r="AVZ119" s="76"/>
      <c r="AWA119" s="77"/>
      <c r="AWB119" s="76"/>
      <c r="AWC119" s="77"/>
      <c r="AWD119" s="76"/>
      <c r="AWE119" s="77"/>
      <c r="AWF119" s="76"/>
      <c r="AWG119" s="77"/>
      <c r="AWH119" s="76"/>
      <c r="AWI119" s="77"/>
      <c r="AWJ119" s="76"/>
      <c r="AWK119" s="77"/>
      <c r="AWL119" s="76"/>
      <c r="AWM119" s="77"/>
      <c r="AWN119" s="76"/>
      <c r="AWO119" s="77"/>
      <c r="AWP119" s="76"/>
      <c r="AWQ119" s="77"/>
      <c r="AWR119" s="76"/>
      <c r="AWS119" s="77"/>
      <c r="AWT119" s="76"/>
      <c r="AWU119" s="77"/>
      <c r="AWV119" s="76"/>
      <c r="AWW119" s="77"/>
      <c r="AWX119" s="76"/>
      <c r="AWY119" s="77"/>
      <c r="AWZ119" s="76"/>
      <c r="AXA119" s="77"/>
      <c r="AXB119" s="76"/>
      <c r="AXC119" s="77"/>
      <c r="AXD119" s="76"/>
      <c r="AXE119" s="77"/>
      <c r="AXF119" s="76"/>
      <c r="AXG119" s="77"/>
      <c r="AXH119" s="76"/>
      <c r="AXI119" s="77"/>
      <c r="AXJ119" s="76"/>
      <c r="AXK119" s="77"/>
      <c r="AXL119" s="76"/>
      <c r="AXM119" s="77"/>
      <c r="AXN119" s="76"/>
      <c r="AXO119" s="77"/>
      <c r="AXP119" s="76"/>
      <c r="AXQ119" s="77"/>
      <c r="AXR119" s="76"/>
      <c r="AXS119" s="77"/>
      <c r="AXT119" s="76"/>
      <c r="AXU119" s="77"/>
      <c r="AXV119" s="76"/>
      <c r="AXW119" s="77"/>
      <c r="AXX119" s="76"/>
      <c r="AXY119" s="77"/>
      <c r="AXZ119" s="76"/>
      <c r="AYA119" s="77"/>
      <c r="AYB119" s="76"/>
      <c r="AYC119" s="77"/>
      <c r="AYD119" s="76"/>
      <c r="AYE119" s="77"/>
      <c r="AYF119" s="76"/>
      <c r="AYG119" s="77"/>
      <c r="AYH119" s="76"/>
      <c r="AYI119" s="77"/>
      <c r="AYJ119" s="76"/>
      <c r="AYK119" s="77"/>
      <c r="AYL119" s="76"/>
      <c r="AYM119" s="77"/>
      <c r="AYN119" s="76"/>
      <c r="AYO119" s="77"/>
      <c r="AYP119" s="76"/>
      <c r="AYQ119" s="77"/>
      <c r="AYR119" s="76"/>
      <c r="AYS119" s="77"/>
      <c r="AYT119" s="76"/>
      <c r="AYU119" s="77"/>
      <c r="AYV119" s="76"/>
      <c r="AYW119" s="77"/>
      <c r="AYX119" s="76"/>
      <c r="AYY119" s="77"/>
      <c r="AYZ119" s="76"/>
      <c r="AZA119" s="77"/>
      <c r="AZB119" s="76"/>
      <c r="AZC119" s="77"/>
      <c r="AZD119" s="76"/>
      <c r="AZE119" s="77"/>
      <c r="AZF119" s="76"/>
      <c r="AZG119" s="77"/>
      <c r="AZH119" s="76"/>
      <c r="AZI119" s="77"/>
      <c r="AZJ119" s="76"/>
      <c r="AZK119" s="77"/>
      <c r="AZL119" s="76"/>
      <c r="AZM119" s="77"/>
      <c r="AZN119" s="76"/>
      <c r="AZO119" s="77"/>
      <c r="AZP119" s="76"/>
      <c r="AZQ119" s="77"/>
      <c r="AZR119" s="76"/>
      <c r="AZS119" s="77"/>
      <c r="AZT119" s="76"/>
      <c r="AZU119" s="77"/>
      <c r="AZV119" s="76"/>
      <c r="AZW119" s="77"/>
      <c r="AZX119" s="76"/>
      <c r="AZY119" s="77"/>
      <c r="AZZ119" s="76"/>
      <c r="BAA119" s="77"/>
      <c r="BAB119" s="76"/>
      <c r="BAC119" s="77"/>
      <c r="BAD119" s="76"/>
      <c r="BAE119" s="77"/>
      <c r="BAF119" s="76"/>
      <c r="BAG119" s="77"/>
      <c r="BAH119" s="76"/>
      <c r="BAI119" s="77"/>
      <c r="BAJ119" s="76"/>
      <c r="BAK119" s="77"/>
      <c r="BAL119" s="76"/>
      <c r="BAM119" s="77"/>
      <c r="BAN119" s="76"/>
      <c r="BAO119" s="77"/>
      <c r="BAP119" s="76"/>
      <c r="BAQ119" s="77"/>
      <c r="BAR119" s="76"/>
      <c r="BAS119" s="77"/>
      <c r="BAT119" s="76"/>
      <c r="BAU119" s="77"/>
      <c r="BAV119" s="76"/>
      <c r="BAW119" s="77"/>
      <c r="BAX119" s="76"/>
      <c r="BAY119" s="77"/>
      <c r="BAZ119" s="76"/>
      <c r="BBA119" s="77"/>
      <c r="BBB119" s="76"/>
      <c r="BBC119" s="77"/>
      <c r="BBD119" s="76"/>
      <c r="BBE119" s="77"/>
      <c r="BBF119" s="76"/>
      <c r="BBG119" s="77"/>
      <c r="BBH119" s="76"/>
      <c r="BBI119" s="77"/>
      <c r="BBJ119" s="76"/>
      <c r="BBK119" s="77"/>
      <c r="BBL119" s="76"/>
      <c r="BBM119" s="77"/>
      <c r="BBN119" s="76"/>
      <c r="BBO119" s="77"/>
      <c r="BBP119" s="76"/>
      <c r="BBQ119" s="77"/>
      <c r="BBR119" s="76"/>
      <c r="BBS119" s="77"/>
      <c r="BBT119" s="76"/>
      <c r="BBU119" s="77"/>
      <c r="BBV119" s="76"/>
      <c r="BBW119" s="77"/>
      <c r="BBX119" s="76"/>
      <c r="BBY119" s="77"/>
      <c r="BBZ119" s="76"/>
      <c r="BCA119" s="77"/>
      <c r="BCB119" s="76"/>
      <c r="BCC119" s="77"/>
      <c r="BCD119" s="76"/>
      <c r="BCE119" s="77"/>
      <c r="BCF119" s="76"/>
      <c r="BCG119" s="77"/>
      <c r="BCH119" s="76"/>
      <c r="BCI119" s="77"/>
      <c r="BCJ119" s="76"/>
      <c r="BCK119" s="77"/>
      <c r="BCL119" s="76"/>
      <c r="BCM119" s="77"/>
      <c r="BCN119" s="76"/>
      <c r="BCO119" s="77"/>
      <c r="BCP119" s="76"/>
      <c r="BCQ119" s="77"/>
      <c r="BCR119" s="76"/>
      <c r="BCS119" s="77"/>
      <c r="BCT119" s="76"/>
      <c r="BCU119" s="77"/>
      <c r="BCV119" s="76"/>
      <c r="BCW119" s="77"/>
      <c r="BCX119" s="76"/>
      <c r="BCY119" s="77"/>
      <c r="BCZ119" s="76"/>
      <c r="BDA119" s="77"/>
      <c r="BDB119" s="76"/>
      <c r="BDC119" s="77"/>
      <c r="BDD119" s="76"/>
      <c r="BDE119" s="77"/>
      <c r="BDF119" s="76"/>
      <c r="BDG119" s="77"/>
      <c r="BDH119" s="76"/>
      <c r="BDI119" s="77"/>
      <c r="BDJ119" s="76"/>
      <c r="BDK119" s="77"/>
      <c r="BDL119" s="76"/>
      <c r="BDM119" s="77"/>
      <c r="BDN119" s="76"/>
      <c r="BDO119" s="77"/>
      <c r="BDP119" s="76"/>
      <c r="BDQ119" s="77"/>
      <c r="BDR119" s="76"/>
      <c r="BDS119" s="77"/>
      <c r="BDT119" s="76"/>
      <c r="BDU119" s="77"/>
      <c r="BDV119" s="76"/>
      <c r="BDW119" s="77"/>
      <c r="BDX119" s="76"/>
      <c r="BDY119" s="77"/>
      <c r="BDZ119" s="76"/>
      <c r="BEA119" s="77"/>
      <c r="BEB119" s="76"/>
      <c r="BEC119" s="77"/>
      <c r="BED119" s="76"/>
      <c r="BEE119" s="77"/>
      <c r="BEF119" s="76"/>
      <c r="BEG119" s="77"/>
      <c r="BEH119" s="76"/>
      <c r="BEI119" s="77"/>
      <c r="BEJ119" s="76"/>
      <c r="BEK119" s="77"/>
      <c r="BEL119" s="76"/>
      <c r="BEM119" s="77"/>
      <c r="BEN119" s="76"/>
      <c r="BEO119" s="77"/>
      <c r="BEP119" s="76"/>
      <c r="BEQ119" s="77"/>
      <c r="BER119" s="76"/>
      <c r="BES119" s="77"/>
      <c r="BET119" s="76"/>
      <c r="BEU119" s="77"/>
      <c r="BEV119" s="76"/>
      <c r="BEW119" s="77"/>
      <c r="BEX119" s="76"/>
      <c r="BEY119" s="77"/>
      <c r="BEZ119" s="76"/>
      <c r="BFA119" s="77"/>
      <c r="BFB119" s="76"/>
      <c r="BFC119" s="77"/>
      <c r="BFD119" s="76"/>
      <c r="BFE119" s="77"/>
      <c r="BFF119" s="76"/>
      <c r="BFG119" s="77"/>
      <c r="BFH119" s="76"/>
      <c r="BFI119" s="77"/>
      <c r="BFJ119" s="76"/>
      <c r="BFK119" s="77"/>
      <c r="BFL119" s="76"/>
      <c r="BFM119" s="77"/>
      <c r="BFN119" s="76"/>
      <c r="BFO119" s="77"/>
      <c r="BFP119" s="76"/>
      <c r="BFQ119" s="77"/>
      <c r="BFR119" s="76"/>
      <c r="BFS119" s="77"/>
      <c r="BFT119" s="76"/>
      <c r="BFU119" s="77"/>
      <c r="BFV119" s="76"/>
      <c r="BFW119" s="77"/>
      <c r="BFX119" s="76"/>
      <c r="BFY119" s="77"/>
      <c r="BFZ119" s="76"/>
      <c r="BGA119" s="77"/>
      <c r="BGB119" s="76"/>
      <c r="BGC119" s="77"/>
      <c r="BGD119" s="76"/>
      <c r="BGE119" s="77"/>
      <c r="BGF119" s="76"/>
      <c r="BGG119" s="77"/>
      <c r="BGH119" s="76"/>
      <c r="BGI119" s="77"/>
      <c r="BGJ119" s="76"/>
      <c r="BGK119" s="77"/>
      <c r="BGL119" s="76"/>
      <c r="BGM119" s="77"/>
      <c r="BGN119" s="76"/>
      <c r="BGO119" s="77"/>
      <c r="BGP119" s="76"/>
      <c r="BGQ119" s="77"/>
      <c r="BGR119" s="76"/>
      <c r="BGS119" s="77"/>
      <c r="BGT119" s="76"/>
      <c r="BGU119" s="77"/>
      <c r="BGV119" s="76"/>
      <c r="BGW119" s="77"/>
      <c r="BGX119" s="76"/>
      <c r="BGY119" s="77"/>
      <c r="BGZ119" s="76"/>
      <c r="BHA119" s="77"/>
      <c r="BHB119" s="76"/>
      <c r="BHC119" s="77"/>
      <c r="BHD119" s="76"/>
      <c r="BHE119" s="77"/>
      <c r="BHF119" s="76"/>
      <c r="BHG119" s="77"/>
      <c r="BHH119" s="76"/>
      <c r="BHI119" s="77"/>
      <c r="BHJ119" s="76"/>
      <c r="BHK119" s="77"/>
      <c r="BHL119" s="76"/>
      <c r="BHM119" s="77"/>
      <c r="BHN119" s="76"/>
      <c r="BHO119" s="77"/>
      <c r="BHP119" s="76"/>
      <c r="BHQ119" s="77"/>
      <c r="BHR119" s="76"/>
      <c r="BHS119" s="77"/>
      <c r="BHT119" s="76"/>
      <c r="BHU119" s="77"/>
      <c r="BHV119" s="76"/>
      <c r="BHW119" s="77"/>
      <c r="BHX119" s="76"/>
      <c r="BHY119" s="77"/>
      <c r="BHZ119" s="76"/>
      <c r="BIA119" s="77"/>
      <c r="BIB119" s="76"/>
      <c r="BIC119" s="77"/>
      <c r="BID119" s="76"/>
      <c r="BIE119" s="77"/>
      <c r="BIF119" s="76"/>
      <c r="BIG119" s="77"/>
      <c r="BIH119" s="76"/>
      <c r="BII119" s="77"/>
      <c r="BIJ119" s="76"/>
      <c r="BIK119" s="77"/>
      <c r="BIL119" s="76"/>
      <c r="BIM119" s="77"/>
      <c r="BIN119" s="76"/>
      <c r="BIO119" s="77"/>
      <c r="BIP119" s="76"/>
      <c r="BIQ119" s="77"/>
      <c r="BIR119" s="76"/>
      <c r="BIS119" s="77"/>
      <c r="BIT119" s="76"/>
      <c r="BIU119" s="77"/>
      <c r="BIV119" s="76"/>
      <c r="BIW119" s="77"/>
      <c r="BIX119" s="76"/>
      <c r="BIY119" s="77"/>
      <c r="BIZ119" s="76"/>
      <c r="BJA119" s="77"/>
      <c r="BJB119" s="76"/>
      <c r="BJC119" s="77"/>
      <c r="BJD119" s="76"/>
      <c r="BJE119" s="77"/>
      <c r="BJF119" s="76"/>
      <c r="BJG119" s="77"/>
      <c r="BJH119" s="76"/>
      <c r="BJI119" s="77"/>
      <c r="BJJ119" s="76"/>
      <c r="BJK119" s="77"/>
      <c r="BJL119" s="76"/>
      <c r="BJM119" s="77"/>
      <c r="BJN119" s="76"/>
      <c r="BJO119" s="77"/>
      <c r="BJP119" s="76"/>
      <c r="BJQ119" s="77"/>
      <c r="BJR119" s="76"/>
      <c r="BJS119" s="77"/>
      <c r="BJT119" s="76"/>
      <c r="BJU119" s="77"/>
      <c r="BJV119" s="76"/>
      <c r="BJW119" s="77"/>
      <c r="BJX119" s="76"/>
      <c r="BJY119" s="77"/>
      <c r="BJZ119" s="76"/>
      <c r="BKA119" s="77"/>
      <c r="BKB119" s="76"/>
      <c r="BKC119" s="77"/>
      <c r="BKD119" s="76"/>
      <c r="BKE119" s="77"/>
      <c r="BKF119" s="76"/>
      <c r="BKG119" s="77"/>
      <c r="BKH119" s="76"/>
      <c r="BKI119" s="77"/>
      <c r="BKJ119" s="76"/>
      <c r="BKK119" s="77"/>
      <c r="BKL119" s="76"/>
      <c r="BKM119" s="77"/>
      <c r="BKN119" s="76"/>
      <c r="BKO119" s="77"/>
      <c r="BKP119" s="76"/>
      <c r="BKQ119" s="77"/>
      <c r="BKR119" s="76"/>
      <c r="BKS119" s="77"/>
      <c r="BKT119" s="76"/>
      <c r="BKU119" s="77"/>
      <c r="BKV119" s="76"/>
      <c r="BKW119" s="77"/>
      <c r="BKX119" s="76"/>
      <c r="BKY119" s="77"/>
      <c r="BKZ119" s="76"/>
      <c r="BLA119" s="77"/>
      <c r="BLB119" s="76"/>
      <c r="BLC119" s="77"/>
      <c r="BLD119" s="76"/>
      <c r="BLE119" s="77"/>
      <c r="BLF119" s="76"/>
      <c r="BLG119" s="77"/>
      <c r="BLH119" s="76"/>
      <c r="BLI119" s="77"/>
      <c r="BLJ119" s="76"/>
      <c r="BLK119" s="77"/>
      <c r="BLL119" s="76"/>
      <c r="BLM119" s="77"/>
      <c r="BLN119" s="76"/>
      <c r="BLO119" s="77"/>
      <c r="BLP119" s="76"/>
      <c r="BLQ119" s="77"/>
      <c r="BLR119" s="76"/>
      <c r="BLS119" s="77"/>
      <c r="BLT119" s="76"/>
      <c r="BLU119" s="77"/>
      <c r="BLV119" s="76"/>
      <c r="BLW119" s="77"/>
      <c r="BLX119" s="76"/>
      <c r="BLY119" s="77"/>
      <c r="BLZ119" s="76"/>
      <c r="BMA119" s="77"/>
      <c r="BMB119" s="76"/>
      <c r="BMC119" s="77"/>
      <c r="BMD119" s="76"/>
      <c r="BME119" s="77"/>
      <c r="BMF119" s="76"/>
      <c r="BMG119" s="77"/>
      <c r="BMH119" s="76"/>
      <c r="BMI119" s="77"/>
      <c r="BMJ119" s="76"/>
      <c r="BMK119" s="77"/>
      <c r="BML119" s="76"/>
      <c r="BMM119" s="77"/>
      <c r="BMN119" s="76"/>
      <c r="BMO119" s="77"/>
      <c r="BMP119" s="76"/>
      <c r="BMQ119" s="77"/>
      <c r="BMR119" s="76"/>
      <c r="BMS119" s="77"/>
      <c r="BMT119" s="76"/>
      <c r="BMU119" s="77"/>
      <c r="BMV119" s="76"/>
      <c r="BMW119" s="77"/>
      <c r="BMX119" s="76"/>
      <c r="BMY119" s="77"/>
      <c r="BMZ119" s="76"/>
      <c r="BNA119" s="77"/>
      <c r="BNB119" s="76"/>
      <c r="BNC119" s="77"/>
      <c r="BND119" s="76"/>
      <c r="BNE119" s="77"/>
      <c r="BNF119" s="76"/>
      <c r="BNG119" s="77"/>
      <c r="BNH119" s="76"/>
      <c r="BNI119" s="77"/>
      <c r="BNJ119" s="76"/>
      <c r="BNK119" s="77"/>
      <c r="BNL119" s="76"/>
      <c r="BNM119" s="77"/>
      <c r="BNN119" s="76"/>
      <c r="BNO119" s="77"/>
      <c r="BNP119" s="76"/>
      <c r="BNQ119" s="77"/>
      <c r="BNR119" s="76"/>
      <c r="BNS119" s="77"/>
      <c r="BNT119" s="76"/>
      <c r="BNU119" s="77"/>
      <c r="BNV119" s="76"/>
      <c r="BNW119" s="77"/>
      <c r="BNX119" s="76"/>
      <c r="BNY119" s="77"/>
      <c r="BNZ119" s="76"/>
      <c r="BOA119" s="77"/>
      <c r="BOB119" s="76"/>
      <c r="BOC119" s="77"/>
      <c r="BOD119" s="76"/>
      <c r="BOE119" s="77"/>
      <c r="BOF119" s="76"/>
      <c r="BOG119" s="77"/>
      <c r="BOH119" s="76"/>
      <c r="BOI119" s="77"/>
      <c r="BOJ119" s="76"/>
      <c r="BOK119" s="77"/>
      <c r="BOL119" s="76"/>
      <c r="BOM119" s="77"/>
      <c r="BON119" s="76"/>
      <c r="BOO119" s="77"/>
      <c r="BOP119" s="76"/>
      <c r="BOQ119" s="77"/>
      <c r="BOR119" s="76"/>
      <c r="BOS119" s="77"/>
      <c r="BOT119" s="76"/>
      <c r="BOU119" s="77"/>
      <c r="BOV119" s="76"/>
      <c r="BOW119" s="77"/>
      <c r="BOX119" s="76"/>
      <c r="BOY119" s="77"/>
      <c r="BOZ119" s="76"/>
      <c r="BPA119" s="77"/>
      <c r="BPB119" s="76"/>
      <c r="BPC119" s="77"/>
      <c r="BPD119" s="76"/>
      <c r="BPE119" s="77"/>
      <c r="BPF119" s="76"/>
      <c r="BPG119" s="77"/>
      <c r="BPH119" s="76"/>
      <c r="BPI119" s="77"/>
      <c r="BPJ119" s="76"/>
      <c r="BPK119" s="77"/>
      <c r="BPL119" s="76"/>
      <c r="BPM119" s="77"/>
      <c r="BPN119" s="76"/>
      <c r="BPO119" s="77"/>
      <c r="BPP119" s="76"/>
      <c r="BPQ119" s="77"/>
      <c r="BPR119" s="76"/>
      <c r="BPS119" s="77"/>
      <c r="BPT119" s="76"/>
      <c r="BPU119" s="77"/>
      <c r="BPV119" s="76"/>
      <c r="BPW119" s="77"/>
      <c r="BPX119" s="76"/>
      <c r="BPY119" s="77"/>
      <c r="BPZ119" s="76"/>
      <c r="BQA119" s="77"/>
      <c r="BQB119" s="76"/>
      <c r="BQC119" s="77"/>
      <c r="BQD119" s="76"/>
      <c r="BQE119" s="77"/>
      <c r="BQF119" s="76"/>
      <c r="BQG119" s="77"/>
      <c r="BQH119" s="76"/>
      <c r="BQI119" s="77"/>
      <c r="BQJ119" s="76"/>
      <c r="BQK119" s="77"/>
      <c r="BQL119" s="76"/>
      <c r="BQM119" s="77"/>
      <c r="BQN119" s="76"/>
      <c r="BQO119" s="77"/>
      <c r="BQP119" s="76"/>
      <c r="BQQ119" s="77"/>
      <c r="BQR119" s="76"/>
      <c r="BQS119" s="77"/>
      <c r="BQT119" s="76"/>
      <c r="BQU119" s="77"/>
      <c r="BQV119" s="76"/>
      <c r="BQW119" s="77"/>
      <c r="BQX119" s="76"/>
      <c r="BQY119" s="77"/>
      <c r="BQZ119" s="76"/>
      <c r="BRA119" s="77"/>
      <c r="BRB119" s="76"/>
      <c r="BRC119" s="77"/>
      <c r="BRD119" s="76"/>
      <c r="BRE119" s="77"/>
      <c r="BRF119" s="76"/>
      <c r="BRG119" s="77"/>
      <c r="BRH119" s="76"/>
      <c r="BRI119" s="77"/>
      <c r="BRJ119" s="76"/>
      <c r="BRK119" s="77"/>
      <c r="BRL119" s="76"/>
      <c r="BRM119" s="77"/>
      <c r="BRN119" s="76"/>
      <c r="BRO119" s="77"/>
      <c r="BRP119" s="76"/>
      <c r="BRQ119" s="77"/>
      <c r="BRR119" s="76"/>
      <c r="BRS119" s="77"/>
      <c r="BRT119" s="76"/>
      <c r="BRU119" s="77"/>
      <c r="BRV119" s="76"/>
      <c r="BRW119" s="77"/>
      <c r="BRX119" s="76"/>
      <c r="BRY119" s="77"/>
      <c r="BRZ119" s="76"/>
      <c r="BSA119" s="77"/>
      <c r="BSB119" s="76"/>
      <c r="BSC119" s="77"/>
      <c r="BSD119" s="76"/>
      <c r="BSE119" s="77"/>
      <c r="BSF119" s="76"/>
      <c r="BSG119" s="77"/>
      <c r="BSH119" s="76"/>
      <c r="BSI119" s="77"/>
      <c r="BSJ119" s="76"/>
      <c r="BSK119" s="77"/>
      <c r="BSL119" s="76"/>
      <c r="BSM119" s="77"/>
      <c r="BSN119" s="76"/>
      <c r="BSO119" s="77"/>
      <c r="BSP119" s="76"/>
      <c r="BSQ119" s="77"/>
      <c r="BSR119" s="76"/>
      <c r="BSS119" s="77"/>
      <c r="BST119" s="76"/>
      <c r="BSU119" s="77"/>
      <c r="BSV119" s="76"/>
      <c r="BSW119" s="77"/>
      <c r="BSX119" s="76"/>
      <c r="BSY119" s="77"/>
      <c r="BSZ119" s="76"/>
      <c r="BTA119" s="77"/>
      <c r="BTB119" s="76"/>
      <c r="BTC119" s="77"/>
      <c r="BTD119" s="76"/>
      <c r="BTE119" s="77"/>
      <c r="BTF119" s="76"/>
      <c r="BTG119" s="77"/>
      <c r="BTH119" s="76"/>
      <c r="BTI119" s="77"/>
      <c r="BTJ119" s="76"/>
      <c r="BTK119" s="77"/>
      <c r="BTL119" s="76"/>
      <c r="BTM119" s="77"/>
      <c r="BTN119" s="76"/>
      <c r="BTO119" s="77"/>
      <c r="BTP119" s="76"/>
      <c r="BTQ119" s="77"/>
      <c r="BTR119" s="76"/>
      <c r="BTS119" s="77"/>
      <c r="BTT119" s="76"/>
      <c r="BTU119" s="77"/>
      <c r="BTV119" s="76"/>
      <c r="BTW119" s="77"/>
      <c r="BTX119" s="76"/>
      <c r="BTY119" s="77"/>
      <c r="BTZ119" s="76"/>
      <c r="BUA119" s="77"/>
      <c r="BUB119" s="76"/>
      <c r="BUC119" s="77"/>
      <c r="BUD119" s="76"/>
      <c r="BUE119" s="77"/>
      <c r="BUF119" s="76"/>
      <c r="BUG119" s="77"/>
      <c r="BUH119" s="76"/>
      <c r="BUI119" s="77"/>
      <c r="BUJ119" s="76"/>
      <c r="BUK119" s="77"/>
      <c r="BUL119" s="76"/>
      <c r="BUM119" s="77"/>
      <c r="BUN119" s="76"/>
      <c r="BUO119" s="77"/>
      <c r="BUP119" s="76"/>
      <c r="BUQ119" s="77"/>
      <c r="BUR119" s="76"/>
      <c r="BUS119" s="77"/>
      <c r="BUT119" s="76"/>
      <c r="BUU119" s="77"/>
      <c r="BUV119" s="76"/>
      <c r="BUW119" s="77"/>
      <c r="BUX119" s="76"/>
      <c r="BUY119" s="77"/>
      <c r="BUZ119" s="76"/>
      <c r="BVA119" s="77"/>
      <c r="BVB119" s="76"/>
      <c r="BVC119" s="77"/>
      <c r="BVD119" s="76"/>
      <c r="BVE119" s="77"/>
      <c r="BVF119" s="76"/>
      <c r="BVG119" s="77"/>
      <c r="BVH119" s="76"/>
      <c r="BVI119" s="77"/>
      <c r="BVJ119" s="76"/>
      <c r="BVK119" s="77"/>
      <c r="BVL119" s="76"/>
      <c r="BVM119" s="77"/>
      <c r="BVN119" s="76"/>
      <c r="BVO119" s="77"/>
      <c r="BVP119" s="76"/>
      <c r="BVQ119" s="77"/>
      <c r="BVR119" s="76"/>
      <c r="BVS119" s="77"/>
      <c r="BVT119" s="76"/>
      <c r="BVU119" s="77"/>
      <c r="BVV119" s="76"/>
      <c r="BVW119" s="77"/>
      <c r="BVX119" s="76"/>
      <c r="BVY119" s="77"/>
      <c r="BVZ119" s="76"/>
      <c r="BWA119" s="77"/>
      <c r="BWB119" s="76"/>
      <c r="BWC119" s="77"/>
      <c r="BWD119" s="76"/>
      <c r="BWE119" s="77"/>
      <c r="BWF119" s="76"/>
      <c r="BWG119" s="77"/>
      <c r="BWH119" s="76"/>
      <c r="BWI119" s="77"/>
      <c r="BWJ119" s="76"/>
      <c r="BWK119" s="77"/>
      <c r="BWL119" s="76"/>
      <c r="BWM119" s="77"/>
      <c r="BWN119" s="76"/>
      <c r="BWO119" s="77"/>
      <c r="BWP119" s="76"/>
      <c r="BWQ119" s="77"/>
      <c r="BWR119" s="76"/>
      <c r="BWS119" s="77"/>
      <c r="BWT119" s="76"/>
      <c r="BWU119" s="77"/>
      <c r="BWV119" s="76"/>
      <c r="BWW119" s="77"/>
      <c r="BWX119" s="76"/>
      <c r="BWY119" s="77"/>
      <c r="BWZ119" s="76"/>
      <c r="BXA119" s="77"/>
      <c r="BXB119" s="76"/>
      <c r="BXC119" s="77"/>
      <c r="BXD119" s="76"/>
      <c r="BXE119" s="77"/>
      <c r="BXF119" s="76"/>
      <c r="BXG119" s="77"/>
      <c r="BXH119" s="76"/>
      <c r="BXI119" s="77"/>
      <c r="BXJ119" s="76"/>
      <c r="BXK119" s="77"/>
      <c r="BXL119" s="76"/>
      <c r="BXM119" s="77"/>
      <c r="BXN119" s="76"/>
      <c r="BXO119" s="77"/>
      <c r="BXP119" s="76"/>
      <c r="BXQ119" s="77"/>
      <c r="BXR119" s="76"/>
      <c r="BXS119" s="77"/>
      <c r="BXT119" s="76"/>
      <c r="BXU119" s="77"/>
      <c r="BXV119" s="76"/>
      <c r="BXW119" s="77"/>
      <c r="BXX119" s="76"/>
      <c r="BXY119" s="77"/>
      <c r="BXZ119" s="76"/>
      <c r="BYA119" s="77"/>
      <c r="BYB119" s="76"/>
      <c r="BYC119" s="77"/>
      <c r="BYD119" s="76"/>
      <c r="BYE119" s="77"/>
      <c r="BYF119" s="76"/>
      <c r="BYG119" s="77"/>
      <c r="BYH119" s="76"/>
      <c r="BYI119" s="77"/>
      <c r="BYJ119" s="76"/>
      <c r="BYK119" s="77"/>
      <c r="BYL119" s="76"/>
      <c r="BYM119" s="77"/>
      <c r="BYN119" s="76"/>
      <c r="BYO119" s="77"/>
      <c r="BYP119" s="76"/>
      <c r="BYQ119" s="77"/>
      <c r="BYR119" s="76"/>
      <c r="BYS119" s="77"/>
      <c r="BYT119" s="76"/>
      <c r="BYU119" s="77"/>
      <c r="BYV119" s="76"/>
      <c r="BYW119" s="77"/>
      <c r="BYX119" s="76"/>
      <c r="BYY119" s="77"/>
      <c r="BYZ119" s="76"/>
      <c r="BZA119" s="77"/>
      <c r="BZB119" s="76"/>
      <c r="BZC119" s="77"/>
      <c r="BZD119" s="76"/>
      <c r="BZE119" s="77"/>
      <c r="BZF119" s="76"/>
      <c r="BZG119" s="77"/>
      <c r="BZH119" s="76"/>
      <c r="BZI119" s="77"/>
      <c r="BZJ119" s="76"/>
      <c r="BZK119" s="77"/>
      <c r="BZL119" s="76"/>
      <c r="BZM119" s="77"/>
      <c r="BZN119" s="76"/>
      <c r="BZO119" s="77"/>
      <c r="BZP119" s="76"/>
      <c r="BZQ119" s="77"/>
      <c r="BZR119" s="76"/>
      <c r="BZS119" s="77"/>
      <c r="BZT119" s="76"/>
      <c r="BZU119" s="77"/>
      <c r="BZV119" s="76"/>
      <c r="BZW119" s="77"/>
      <c r="BZX119" s="76"/>
      <c r="BZY119" s="77"/>
      <c r="BZZ119" s="76"/>
      <c r="CAA119" s="77"/>
      <c r="CAB119" s="76"/>
      <c r="CAC119" s="77"/>
      <c r="CAD119" s="76"/>
      <c r="CAE119" s="77"/>
      <c r="CAF119" s="76"/>
      <c r="CAG119" s="77"/>
      <c r="CAH119" s="76"/>
      <c r="CAI119" s="77"/>
      <c r="CAJ119" s="76"/>
      <c r="CAK119" s="77"/>
      <c r="CAL119" s="76"/>
      <c r="CAM119" s="77"/>
      <c r="CAN119" s="76"/>
      <c r="CAO119" s="77"/>
      <c r="CAP119" s="76"/>
      <c r="CAQ119" s="77"/>
      <c r="CAR119" s="76"/>
      <c r="CAS119" s="77"/>
      <c r="CAT119" s="76"/>
      <c r="CAU119" s="77"/>
      <c r="CAV119" s="76"/>
      <c r="CAW119" s="77"/>
      <c r="CAX119" s="76"/>
      <c r="CAY119" s="77"/>
      <c r="CAZ119" s="76"/>
      <c r="CBA119" s="77"/>
      <c r="CBB119" s="76"/>
      <c r="CBC119" s="77"/>
      <c r="CBD119" s="76"/>
      <c r="CBE119" s="77"/>
      <c r="CBF119" s="76"/>
      <c r="CBG119" s="77"/>
      <c r="CBH119" s="76"/>
      <c r="CBI119" s="77"/>
      <c r="CBJ119" s="76"/>
      <c r="CBK119" s="77"/>
      <c r="CBL119" s="76"/>
      <c r="CBM119" s="77"/>
      <c r="CBN119" s="76"/>
      <c r="CBO119" s="77"/>
      <c r="CBP119" s="76"/>
      <c r="CBQ119" s="77"/>
      <c r="CBR119" s="76"/>
      <c r="CBS119" s="77"/>
      <c r="CBT119" s="76"/>
      <c r="CBU119" s="77"/>
      <c r="CBV119" s="76"/>
      <c r="CBW119" s="77"/>
      <c r="CBX119" s="76"/>
      <c r="CBY119" s="77"/>
      <c r="CBZ119" s="76"/>
      <c r="CCA119" s="77"/>
      <c r="CCB119" s="76"/>
      <c r="CCC119" s="77"/>
      <c r="CCD119" s="76"/>
      <c r="CCE119" s="77"/>
      <c r="CCF119" s="76"/>
      <c r="CCG119" s="77"/>
      <c r="CCH119" s="76"/>
      <c r="CCI119" s="77"/>
      <c r="CCJ119" s="76"/>
      <c r="CCK119" s="77"/>
      <c r="CCL119" s="76"/>
      <c r="CCM119" s="77"/>
      <c r="CCN119" s="76"/>
      <c r="CCO119" s="77"/>
      <c r="CCP119" s="76"/>
      <c r="CCQ119" s="77"/>
      <c r="CCR119" s="76"/>
      <c r="CCS119" s="77"/>
      <c r="CCT119" s="76"/>
      <c r="CCU119" s="77"/>
      <c r="CCV119" s="76"/>
      <c r="CCW119" s="77"/>
      <c r="CCX119" s="76"/>
      <c r="CCY119" s="77"/>
      <c r="CCZ119" s="76"/>
      <c r="CDA119" s="77"/>
      <c r="CDB119" s="76"/>
      <c r="CDC119" s="77"/>
      <c r="CDD119" s="76"/>
      <c r="CDE119" s="77"/>
      <c r="CDF119" s="76"/>
      <c r="CDG119" s="77"/>
      <c r="CDH119" s="76"/>
      <c r="CDI119" s="77"/>
      <c r="CDJ119" s="76"/>
      <c r="CDK119" s="77"/>
      <c r="CDL119" s="76"/>
      <c r="CDM119" s="77"/>
      <c r="CDN119" s="76"/>
      <c r="CDO119" s="77"/>
      <c r="CDP119" s="76"/>
      <c r="CDQ119" s="77"/>
      <c r="CDR119" s="76"/>
      <c r="CDS119" s="77"/>
      <c r="CDT119" s="76"/>
      <c r="CDU119" s="77"/>
      <c r="CDV119" s="76"/>
      <c r="CDW119" s="77"/>
      <c r="CDX119" s="76"/>
      <c r="CDY119" s="77"/>
      <c r="CDZ119" s="76"/>
      <c r="CEA119" s="77"/>
      <c r="CEB119" s="76"/>
      <c r="CEC119" s="77"/>
      <c r="CED119" s="76"/>
      <c r="CEE119" s="77"/>
      <c r="CEF119" s="76"/>
      <c r="CEG119" s="77"/>
      <c r="CEH119" s="76"/>
      <c r="CEI119" s="77"/>
      <c r="CEJ119" s="76"/>
      <c r="CEK119" s="77"/>
      <c r="CEL119" s="76"/>
      <c r="CEM119" s="77"/>
      <c r="CEN119" s="76"/>
      <c r="CEO119" s="77"/>
      <c r="CEP119" s="76"/>
      <c r="CEQ119" s="77"/>
      <c r="CER119" s="76"/>
      <c r="CES119" s="77"/>
      <c r="CET119" s="76"/>
      <c r="CEU119" s="77"/>
      <c r="CEV119" s="76"/>
      <c r="CEW119" s="77"/>
      <c r="CEX119" s="76"/>
      <c r="CEY119" s="77"/>
      <c r="CEZ119" s="76"/>
      <c r="CFA119" s="77"/>
      <c r="CFB119" s="76"/>
      <c r="CFC119" s="77"/>
      <c r="CFD119" s="76"/>
      <c r="CFE119" s="77"/>
      <c r="CFF119" s="76"/>
      <c r="CFG119" s="77"/>
      <c r="CFH119" s="76"/>
      <c r="CFI119" s="77"/>
      <c r="CFJ119" s="76"/>
      <c r="CFK119" s="77"/>
      <c r="CFL119" s="76"/>
      <c r="CFM119" s="77"/>
      <c r="CFN119" s="76"/>
      <c r="CFO119" s="77"/>
      <c r="CFP119" s="76"/>
      <c r="CFQ119" s="77"/>
      <c r="CFR119" s="76"/>
      <c r="CFS119" s="77"/>
      <c r="CFT119" s="76"/>
      <c r="CFU119" s="77"/>
      <c r="CFV119" s="76"/>
      <c r="CFW119" s="77"/>
      <c r="CFX119" s="76"/>
      <c r="CFY119" s="77"/>
      <c r="CFZ119" s="76"/>
      <c r="CGA119" s="77"/>
      <c r="CGB119" s="76"/>
      <c r="CGC119" s="77"/>
      <c r="CGD119" s="76"/>
      <c r="CGE119" s="77"/>
      <c r="CGF119" s="76"/>
      <c r="CGG119" s="77"/>
      <c r="CGH119" s="76"/>
      <c r="CGI119" s="77"/>
      <c r="CGJ119" s="76"/>
      <c r="CGK119" s="77"/>
      <c r="CGL119" s="76"/>
      <c r="CGM119" s="77"/>
      <c r="CGN119" s="76"/>
      <c r="CGO119" s="77"/>
      <c r="CGP119" s="76"/>
      <c r="CGQ119" s="77"/>
      <c r="CGR119" s="76"/>
      <c r="CGS119" s="77"/>
      <c r="CGT119" s="76"/>
      <c r="CGU119" s="77"/>
      <c r="CGV119" s="76"/>
      <c r="CGW119" s="77"/>
      <c r="CGX119" s="76"/>
      <c r="CGY119" s="77"/>
      <c r="CGZ119" s="76"/>
      <c r="CHA119" s="77"/>
      <c r="CHB119" s="76"/>
      <c r="CHC119" s="77"/>
      <c r="CHD119" s="76"/>
      <c r="CHE119" s="77"/>
      <c r="CHF119" s="76"/>
      <c r="CHG119" s="77"/>
      <c r="CHH119" s="76"/>
      <c r="CHI119" s="77"/>
      <c r="CHJ119" s="76"/>
      <c r="CHK119" s="77"/>
      <c r="CHL119" s="76"/>
      <c r="CHM119" s="77"/>
      <c r="CHN119" s="76"/>
      <c r="CHO119" s="77"/>
      <c r="CHP119" s="76"/>
      <c r="CHQ119" s="77"/>
      <c r="CHR119" s="76"/>
      <c r="CHS119" s="77"/>
      <c r="CHT119" s="76"/>
      <c r="CHU119" s="77"/>
      <c r="CHV119" s="76"/>
      <c r="CHW119" s="77"/>
      <c r="CHX119" s="76"/>
      <c r="CHY119" s="77"/>
      <c r="CHZ119" s="76"/>
      <c r="CIA119" s="77"/>
      <c r="CIB119" s="76"/>
      <c r="CIC119" s="77"/>
      <c r="CID119" s="76"/>
      <c r="CIE119" s="77"/>
      <c r="CIF119" s="76"/>
      <c r="CIG119" s="77"/>
      <c r="CIH119" s="76"/>
      <c r="CII119" s="77"/>
      <c r="CIJ119" s="76"/>
      <c r="CIK119" s="77"/>
      <c r="CIL119" s="76"/>
      <c r="CIM119" s="77"/>
      <c r="CIN119" s="76"/>
      <c r="CIO119" s="77"/>
      <c r="CIP119" s="76"/>
      <c r="CIQ119" s="77"/>
      <c r="CIR119" s="76"/>
      <c r="CIS119" s="77"/>
      <c r="CIT119" s="76"/>
      <c r="CIU119" s="77"/>
      <c r="CIV119" s="76"/>
      <c r="CIW119" s="77"/>
      <c r="CIX119" s="76"/>
      <c r="CIY119" s="77"/>
      <c r="CIZ119" s="76"/>
      <c r="CJA119" s="77"/>
      <c r="CJB119" s="76"/>
      <c r="CJC119" s="77"/>
      <c r="CJD119" s="76"/>
      <c r="CJE119" s="77"/>
      <c r="CJF119" s="76"/>
      <c r="CJG119" s="77"/>
      <c r="CJH119" s="76"/>
      <c r="CJI119" s="77"/>
      <c r="CJJ119" s="76"/>
      <c r="CJK119" s="77"/>
      <c r="CJL119" s="76"/>
      <c r="CJM119" s="77"/>
      <c r="CJN119" s="76"/>
      <c r="CJO119" s="77"/>
      <c r="CJP119" s="76"/>
      <c r="CJQ119" s="77"/>
      <c r="CJR119" s="76"/>
      <c r="CJS119" s="77"/>
      <c r="CJT119" s="76"/>
      <c r="CJU119" s="77"/>
      <c r="CJV119" s="76"/>
      <c r="CJW119" s="77"/>
      <c r="CJX119" s="76"/>
      <c r="CJY119" s="77"/>
      <c r="CJZ119" s="76"/>
      <c r="CKA119" s="77"/>
      <c r="CKB119" s="76"/>
      <c r="CKC119" s="77"/>
      <c r="CKD119" s="76"/>
      <c r="CKE119" s="77"/>
      <c r="CKF119" s="76"/>
      <c r="CKG119" s="77"/>
      <c r="CKH119" s="76"/>
      <c r="CKI119" s="77"/>
      <c r="CKJ119" s="76"/>
      <c r="CKK119" s="77"/>
      <c r="CKL119" s="76"/>
      <c r="CKM119" s="77"/>
      <c r="CKN119" s="76"/>
      <c r="CKO119" s="77"/>
      <c r="CKP119" s="76"/>
      <c r="CKQ119" s="77"/>
      <c r="CKR119" s="76"/>
      <c r="CKS119" s="77"/>
      <c r="CKT119" s="76"/>
      <c r="CKU119" s="77"/>
      <c r="CKV119" s="76"/>
      <c r="CKW119" s="77"/>
      <c r="CKX119" s="76"/>
      <c r="CKY119" s="77"/>
      <c r="CKZ119" s="76"/>
      <c r="CLA119" s="77"/>
      <c r="CLB119" s="76"/>
      <c r="CLC119" s="77"/>
      <c r="CLD119" s="76"/>
      <c r="CLE119" s="77"/>
      <c r="CLF119" s="76"/>
      <c r="CLG119" s="77"/>
      <c r="CLH119" s="76"/>
      <c r="CLI119" s="77"/>
      <c r="CLJ119" s="76"/>
      <c r="CLK119" s="77"/>
      <c r="CLL119" s="76"/>
      <c r="CLM119" s="77"/>
      <c r="CLN119" s="76"/>
      <c r="CLO119" s="77"/>
      <c r="CLP119" s="76"/>
      <c r="CLQ119" s="77"/>
      <c r="CLR119" s="76"/>
      <c r="CLS119" s="77"/>
      <c r="CLT119" s="76"/>
      <c r="CLU119" s="77"/>
      <c r="CLV119" s="76"/>
      <c r="CLW119" s="77"/>
      <c r="CLX119" s="76"/>
      <c r="CLY119" s="77"/>
      <c r="CLZ119" s="76"/>
      <c r="CMA119" s="77"/>
      <c r="CMB119" s="76"/>
      <c r="CMC119" s="77"/>
      <c r="CMD119" s="76"/>
      <c r="CME119" s="77"/>
      <c r="CMF119" s="76"/>
      <c r="CMG119" s="77"/>
      <c r="CMH119" s="76"/>
      <c r="CMI119" s="77"/>
      <c r="CMJ119" s="76"/>
      <c r="CMK119" s="77"/>
      <c r="CML119" s="76"/>
      <c r="CMM119" s="77"/>
      <c r="CMN119" s="76"/>
      <c r="CMO119" s="77"/>
      <c r="CMP119" s="76"/>
      <c r="CMQ119" s="77"/>
      <c r="CMR119" s="76"/>
      <c r="CMS119" s="77"/>
      <c r="CMT119" s="76"/>
      <c r="CMU119" s="77"/>
      <c r="CMV119" s="76"/>
      <c r="CMW119" s="77"/>
      <c r="CMX119" s="76"/>
      <c r="CMY119" s="77"/>
      <c r="CMZ119" s="76"/>
      <c r="CNA119" s="77"/>
      <c r="CNB119" s="76"/>
      <c r="CNC119" s="77"/>
      <c r="CND119" s="76"/>
      <c r="CNE119" s="77"/>
      <c r="CNF119" s="76"/>
      <c r="CNG119" s="77"/>
      <c r="CNH119" s="76"/>
      <c r="CNI119" s="77"/>
      <c r="CNJ119" s="76"/>
      <c r="CNK119" s="77"/>
      <c r="CNL119" s="76"/>
      <c r="CNM119" s="77"/>
      <c r="CNN119" s="76"/>
      <c r="CNO119" s="77"/>
      <c r="CNP119" s="76"/>
      <c r="CNQ119" s="77"/>
      <c r="CNR119" s="76"/>
      <c r="CNS119" s="77"/>
      <c r="CNT119" s="76"/>
      <c r="CNU119" s="77"/>
      <c r="CNV119" s="76"/>
      <c r="CNW119" s="77"/>
      <c r="CNX119" s="76"/>
      <c r="CNY119" s="77"/>
      <c r="CNZ119" s="76"/>
      <c r="COA119" s="77"/>
      <c r="COB119" s="76"/>
      <c r="COC119" s="77"/>
      <c r="COD119" s="76"/>
      <c r="COE119" s="77"/>
      <c r="COF119" s="76"/>
      <c r="COG119" s="77"/>
      <c r="COH119" s="76"/>
      <c r="COI119" s="77"/>
      <c r="COJ119" s="76"/>
      <c r="COK119" s="77"/>
      <c r="COL119" s="76"/>
      <c r="COM119" s="77"/>
      <c r="CON119" s="76"/>
      <c r="COO119" s="77"/>
      <c r="COP119" s="76"/>
      <c r="COQ119" s="77"/>
      <c r="COR119" s="76"/>
      <c r="COS119" s="77"/>
      <c r="COT119" s="76"/>
      <c r="COU119" s="77"/>
      <c r="COV119" s="76"/>
      <c r="COW119" s="77"/>
      <c r="COX119" s="76"/>
      <c r="COY119" s="77"/>
      <c r="COZ119" s="76"/>
      <c r="CPA119" s="77"/>
      <c r="CPB119" s="76"/>
      <c r="CPC119" s="77"/>
      <c r="CPD119" s="76"/>
      <c r="CPE119" s="77"/>
      <c r="CPF119" s="76"/>
      <c r="CPG119" s="77"/>
      <c r="CPH119" s="76"/>
      <c r="CPI119" s="77"/>
      <c r="CPJ119" s="76"/>
      <c r="CPK119" s="77"/>
      <c r="CPL119" s="76"/>
      <c r="CPM119" s="77"/>
      <c r="CPN119" s="76"/>
      <c r="CPO119" s="77"/>
      <c r="CPP119" s="76"/>
      <c r="CPQ119" s="77"/>
      <c r="CPR119" s="76"/>
      <c r="CPS119" s="77"/>
      <c r="CPT119" s="76"/>
      <c r="CPU119" s="77"/>
      <c r="CPV119" s="76"/>
      <c r="CPW119" s="77"/>
      <c r="CPX119" s="76"/>
      <c r="CPY119" s="77"/>
      <c r="CPZ119" s="76"/>
      <c r="CQA119" s="77"/>
      <c r="CQB119" s="76"/>
      <c r="CQC119" s="77"/>
      <c r="CQD119" s="76"/>
      <c r="CQE119" s="77"/>
      <c r="CQF119" s="76"/>
      <c r="CQG119" s="77"/>
      <c r="CQH119" s="76"/>
      <c r="CQI119" s="77"/>
      <c r="CQJ119" s="76"/>
      <c r="CQK119" s="77"/>
      <c r="CQL119" s="76"/>
      <c r="CQM119" s="77"/>
      <c r="CQN119" s="76"/>
      <c r="CQO119" s="77"/>
      <c r="CQP119" s="76"/>
      <c r="CQQ119" s="77"/>
      <c r="CQR119" s="76"/>
      <c r="CQS119" s="77"/>
      <c r="CQT119" s="76"/>
      <c r="CQU119" s="77"/>
      <c r="CQV119" s="76"/>
      <c r="CQW119" s="77"/>
      <c r="CQX119" s="76"/>
      <c r="CQY119" s="77"/>
      <c r="CQZ119" s="76"/>
      <c r="CRA119" s="77"/>
      <c r="CRB119" s="76"/>
      <c r="CRC119" s="77"/>
      <c r="CRD119" s="76"/>
      <c r="CRE119" s="77"/>
      <c r="CRF119" s="76"/>
      <c r="CRG119" s="77"/>
      <c r="CRH119" s="76"/>
      <c r="CRI119" s="77"/>
      <c r="CRJ119" s="76"/>
      <c r="CRK119" s="77"/>
      <c r="CRL119" s="76"/>
      <c r="CRM119" s="77"/>
      <c r="CRN119" s="76"/>
      <c r="CRO119" s="77"/>
      <c r="CRP119" s="76"/>
      <c r="CRQ119" s="77"/>
      <c r="CRR119" s="76"/>
      <c r="CRS119" s="77"/>
      <c r="CRT119" s="76"/>
      <c r="CRU119" s="77"/>
      <c r="CRV119" s="76"/>
      <c r="CRW119" s="77"/>
      <c r="CRX119" s="76"/>
      <c r="CRY119" s="77"/>
      <c r="CRZ119" s="76"/>
      <c r="CSA119" s="77"/>
      <c r="CSB119" s="76"/>
      <c r="CSC119" s="77"/>
      <c r="CSD119" s="76"/>
      <c r="CSE119" s="77"/>
      <c r="CSF119" s="76"/>
      <c r="CSG119" s="77"/>
      <c r="CSH119" s="76"/>
      <c r="CSI119" s="77"/>
      <c r="CSJ119" s="76"/>
      <c r="CSK119" s="77"/>
      <c r="CSL119" s="76"/>
      <c r="CSM119" s="77"/>
      <c r="CSN119" s="76"/>
      <c r="CSO119" s="77"/>
      <c r="CSP119" s="76"/>
      <c r="CSQ119" s="77"/>
      <c r="CSR119" s="76"/>
      <c r="CSS119" s="77"/>
      <c r="CST119" s="76"/>
      <c r="CSU119" s="77"/>
      <c r="CSV119" s="76"/>
      <c r="CSW119" s="77"/>
      <c r="CSX119" s="76"/>
      <c r="CSY119" s="77"/>
      <c r="CSZ119" s="76"/>
      <c r="CTA119" s="77"/>
      <c r="CTB119" s="76"/>
      <c r="CTC119" s="77"/>
      <c r="CTD119" s="76"/>
      <c r="CTE119" s="77"/>
      <c r="CTF119" s="76"/>
      <c r="CTG119" s="77"/>
      <c r="CTH119" s="76"/>
      <c r="CTI119" s="77"/>
      <c r="CTJ119" s="76"/>
      <c r="CTK119" s="77"/>
      <c r="CTL119" s="76"/>
      <c r="CTM119" s="77"/>
      <c r="CTN119" s="76"/>
      <c r="CTO119" s="77"/>
      <c r="CTP119" s="76"/>
      <c r="CTQ119" s="77"/>
      <c r="CTR119" s="76"/>
      <c r="CTS119" s="77"/>
      <c r="CTT119" s="76"/>
      <c r="CTU119" s="77"/>
      <c r="CTV119" s="76"/>
      <c r="CTW119" s="77"/>
      <c r="CTX119" s="76"/>
      <c r="CTY119" s="77"/>
      <c r="CTZ119" s="76"/>
      <c r="CUA119" s="77"/>
      <c r="CUB119" s="76"/>
      <c r="CUC119" s="77"/>
      <c r="CUD119" s="76"/>
      <c r="CUE119" s="77"/>
      <c r="CUF119" s="76"/>
      <c r="CUG119" s="77"/>
      <c r="CUH119" s="76"/>
      <c r="CUI119" s="77"/>
      <c r="CUJ119" s="76"/>
      <c r="CUK119" s="77"/>
      <c r="CUL119" s="76"/>
      <c r="CUM119" s="77"/>
      <c r="CUN119" s="76"/>
      <c r="CUO119" s="77"/>
      <c r="CUP119" s="76"/>
      <c r="CUQ119" s="77"/>
      <c r="CUR119" s="76"/>
      <c r="CUS119" s="77"/>
      <c r="CUT119" s="76"/>
      <c r="CUU119" s="77"/>
      <c r="CUV119" s="76"/>
      <c r="CUW119" s="77"/>
      <c r="CUX119" s="76"/>
      <c r="CUY119" s="77"/>
      <c r="CUZ119" s="76"/>
      <c r="CVA119" s="77"/>
      <c r="CVB119" s="76"/>
      <c r="CVC119" s="77"/>
      <c r="CVD119" s="76"/>
      <c r="CVE119" s="77"/>
      <c r="CVF119" s="76"/>
      <c r="CVG119" s="77"/>
      <c r="CVH119" s="76"/>
      <c r="CVI119" s="77"/>
      <c r="CVJ119" s="76"/>
      <c r="CVK119" s="77"/>
      <c r="CVL119" s="76"/>
      <c r="CVM119" s="77"/>
      <c r="CVN119" s="76"/>
      <c r="CVO119" s="77"/>
      <c r="CVP119" s="76"/>
      <c r="CVQ119" s="77"/>
      <c r="CVR119" s="76"/>
      <c r="CVS119" s="77"/>
      <c r="CVT119" s="76"/>
      <c r="CVU119" s="77"/>
      <c r="CVV119" s="76"/>
      <c r="CVW119" s="77"/>
      <c r="CVX119" s="76"/>
      <c r="CVY119" s="77"/>
      <c r="CVZ119" s="76"/>
      <c r="CWA119" s="77"/>
      <c r="CWB119" s="76"/>
      <c r="CWC119" s="77"/>
      <c r="CWD119" s="76"/>
      <c r="CWE119" s="77"/>
      <c r="CWF119" s="76"/>
      <c r="CWG119" s="77"/>
      <c r="CWH119" s="76"/>
      <c r="CWI119" s="77"/>
      <c r="CWJ119" s="76"/>
      <c r="CWK119" s="77"/>
      <c r="CWL119" s="76"/>
      <c r="CWM119" s="77"/>
      <c r="CWN119" s="76"/>
      <c r="CWO119" s="77"/>
      <c r="CWP119" s="76"/>
      <c r="CWQ119" s="77"/>
      <c r="CWR119" s="76"/>
      <c r="CWS119" s="77"/>
      <c r="CWT119" s="76"/>
      <c r="CWU119" s="77"/>
      <c r="CWV119" s="76"/>
      <c r="CWW119" s="77"/>
      <c r="CWX119" s="76"/>
      <c r="CWY119" s="77"/>
      <c r="CWZ119" s="76"/>
      <c r="CXA119" s="77"/>
      <c r="CXB119" s="76"/>
      <c r="CXC119" s="77"/>
      <c r="CXD119" s="76"/>
      <c r="CXE119" s="77"/>
      <c r="CXF119" s="76"/>
      <c r="CXG119" s="77"/>
      <c r="CXH119" s="76"/>
      <c r="CXI119" s="77"/>
      <c r="CXJ119" s="76"/>
      <c r="CXK119" s="77"/>
      <c r="CXL119" s="76"/>
      <c r="CXM119" s="77"/>
      <c r="CXN119" s="76"/>
      <c r="CXO119" s="77"/>
      <c r="CXP119" s="76"/>
      <c r="CXQ119" s="77"/>
      <c r="CXR119" s="76"/>
      <c r="CXS119" s="77"/>
      <c r="CXT119" s="76"/>
      <c r="CXU119" s="77"/>
      <c r="CXV119" s="76"/>
      <c r="CXW119" s="77"/>
      <c r="CXX119" s="76"/>
      <c r="CXY119" s="77"/>
      <c r="CXZ119" s="76"/>
      <c r="CYA119" s="77"/>
      <c r="CYB119" s="76"/>
      <c r="CYC119" s="77"/>
      <c r="CYD119" s="76"/>
      <c r="CYE119" s="77"/>
      <c r="CYF119" s="76"/>
      <c r="CYG119" s="77"/>
      <c r="CYH119" s="76"/>
      <c r="CYI119" s="77"/>
      <c r="CYJ119" s="76"/>
      <c r="CYK119" s="77"/>
      <c r="CYL119" s="76"/>
      <c r="CYM119" s="77"/>
      <c r="CYN119" s="76"/>
      <c r="CYO119" s="77"/>
      <c r="CYP119" s="76"/>
      <c r="CYQ119" s="77"/>
      <c r="CYR119" s="76"/>
      <c r="CYS119" s="77"/>
      <c r="CYT119" s="76"/>
      <c r="CYU119" s="77"/>
      <c r="CYV119" s="76"/>
      <c r="CYW119" s="77"/>
      <c r="CYX119" s="76"/>
      <c r="CYY119" s="77"/>
      <c r="CYZ119" s="76"/>
      <c r="CZA119" s="77"/>
      <c r="CZB119" s="76"/>
      <c r="CZC119" s="77"/>
      <c r="CZD119" s="76"/>
      <c r="CZE119" s="77"/>
      <c r="CZF119" s="76"/>
      <c r="CZG119" s="77"/>
      <c r="CZH119" s="76"/>
      <c r="CZI119" s="77"/>
      <c r="CZJ119" s="76"/>
      <c r="CZK119" s="77"/>
      <c r="CZL119" s="76"/>
      <c r="CZM119" s="77"/>
      <c r="CZN119" s="76"/>
      <c r="CZO119" s="77"/>
      <c r="CZP119" s="76"/>
      <c r="CZQ119" s="77"/>
      <c r="CZR119" s="76"/>
      <c r="CZS119" s="77"/>
      <c r="CZT119" s="76"/>
      <c r="CZU119" s="77"/>
      <c r="CZV119" s="76"/>
      <c r="CZW119" s="77"/>
      <c r="CZX119" s="76"/>
      <c r="CZY119" s="77"/>
      <c r="CZZ119" s="76"/>
      <c r="DAA119" s="77"/>
      <c r="DAB119" s="76"/>
      <c r="DAC119" s="77"/>
      <c r="DAD119" s="76"/>
      <c r="DAE119" s="77"/>
      <c r="DAF119" s="76"/>
      <c r="DAG119" s="77"/>
      <c r="DAH119" s="76"/>
      <c r="DAI119" s="77"/>
      <c r="DAJ119" s="76"/>
      <c r="DAK119" s="77"/>
      <c r="DAL119" s="76"/>
      <c r="DAM119" s="77"/>
      <c r="DAN119" s="76"/>
      <c r="DAO119" s="77"/>
      <c r="DAP119" s="76"/>
      <c r="DAQ119" s="77"/>
      <c r="DAR119" s="76"/>
      <c r="DAS119" s="77"/>
      <c r="DAT119" s="76"/>
      <c r="DAU119" s="77"/>
      <c r="DAV119" s="76"/>
      <c r="DAW119" s="77"/>
      <c r="DAX119" s="76"/>
      <c r="DAY119" s="77"/>
      <c r="DAZ119" s="76"/>
      <c r="DBA119" s="77"/>
      <c r="DBB119" s="76"/>
      <c r="DBC119" s="77"/>
      <c r="DBD119" s="76"/>
      <c r="DBE119" s="77"/>
      <c r="DBF119" s="76"/>
      <c r="DBG119" s="77"/>
      <c r="DBH119" s="76"/>
      <c r="DBI119" s="77"/>
      <c r="DBJ119" s="76"/>
      <c r="DBK119" s="77"/>
      <c r="DBL119" s="76"/>
      <c r="DBM119" s="77"/>
      <c r="DBN119" s="76"/>
      <c r="DBO119" s="77"/>
      <c r="DBP119" s="76"/>
      <c r="DBQ119" s="77"/>
      <c r="DBR119" s="76"/>
      <c r="DBS119" s="77"/>
      <c r="DBT119" s="76"/>
      <c r="DBU119" s="77"/>
      <c r="DBV119" s="76"/>
      <c r="DBW119" s="77"/>
      <c r="DBX119" s="76"/>
      <c r="DBY119" s="77"/>
      <c r="DBZ119" s="76"/>
      <c r="DCA119" s="77"/>
      <c r="DCB119" s="76"/>
      <c r="DCC119" s="77"/>
      <c r="DCD119" s="76"/>
      <c r="DCE119" s="77"/>
      <c r="DCF119" s="76"/>
      <c r="DCG119" s="77"/>
      <c r="DCH119" s="76"/>
      <c r="DCI119" s="77"/>
      <c r="DCJ119" s="76"/>
      <c r="DCK119" s="77"/>
      <c r="DCL119" s="76"/>
      <c r="DCM119" s="77"/>
      <c r="DCN119" s="76"/>
      <c r="DCO119" s="77"/>
      <c r="DCP119" s="76"/>
      <c r="DCQ119" s="77"/>
      <c r="DCR119" s="76"/>
      <c r="DCS119" s="77"/>
      <c r="DCT119" s="76"/>
      <c r="DCU119" s="77"/>
      <c r="DCV119" s="76"/>
      <c r="DCW119" s="77"/>
      <c r="DCX119" s="76"/>
      <c r="DCY119" s="77"/>
      <c r="DCZ119" s="76"/>
      <c r="DDA119" s="77"/>
      <c r="DDB119" s="76"/>
      <c r="DDC119" s="77"/>
      <c r="DDD119" s="76"/>
      <c r="DDE119" s="77"/>
      <c r="DDF119" s="76"/>
      <c r="DDG119" s="77"/>
      <c r="DDH119" s="76"/>
      <c r="DDI119" s="77"/>
      <c r="DDJ119" s="76"/>
      <c r="DDK119" s="77"/>
      <c r="DDL119" s="76"/>
      <c r="DDM119" s="77"/>
      <c r="DDN119" s="76"/>
      <c r="DDO119" s="77"/>
      <c r="DDP119" s="76"/>
      <c r="DDQ119" s="77"/>
      <c r="DDR119" s="76"/>
      <c r="DDS119" s="77"/>
      <c r="DDT119" s="76"/>
      <c r="DDU119" s="77"/>
      <c r="DDV119" s="76"/>
      <c r="DDW119" s="77"/>
      <c r="DDX119" s="76"/>
      <c r="DDY119" s="77"/>
      <c r="DDZ119" s="76"/>
      <c r="DEA119" s="77"/>
      <c r="DEB119" s="76"/>
      <c r="DEC119" s="77"/>
      <c r="DED119" s="76"/>
      <c r="DEE119" s="77"/>
      <c r="DEF119" s="76"/>
      <c r="DEG119" s="77"/>
      <c r="DEH119" s="76"/>
      <c r="DEI119" s="77"/>
      <c r="DEJ119" s="76"/>
      <c r="DEK119" s="77"/>
      <c r="DEL119" s="76"/>
      <c r="DEM119" s="77"/>
      <c r="DEN119" s="76"/>
      <c r="DEO119" s="77"/>
      <c r="DEP119" s="76"/>
      <c r="DEQ119" s="77"/>
      <c r="DER119" s="76"/>
      <c r="DES119" s="77"/>
      <c r="DET119" s="76"/>
      <c r="DEU119" s="77"/>
      <c r="DEV119" s="76"/>
      <c r="DEW119" s="77"/>
      <c r="DEX119" s="76"/>
      <c r="DEY119" s="77"/>
      <c r="DEZ119" s="76"/>
      <c r="DFA119" s="77"/>
      <c r="DFB119" s="76"/>
      <c r="DFC119" s="77"/>
      <c r="DFD119" s="76"/>
      <c r="DFE119" s="77"/>
      <c r="DFF119" s="76"/>
      <c r="DFG119" s="77"/>
      <c r="DFH119" s="76"/>
      <c r="DFI119" s="77"/>
      <c r="DFJ119" s="76"/>
      <c r="DFK119" s="77"/>
      <c r="DFL119" s="76"/>
      <c r="DFM119" s="77"/>
      <c r="DFN119" s="76"/>
      <c r="DFO119" s="77"/>
      <c r="DFP119" s="76"/>
      <c r="DFQ119" s="77"/>
      <c r="DFR119" s="76"/>
      <c r="DFS119" s="77"/>
      <c r="DFT119" s="76"/>
      <c r="DFU119" s="77"/>
      <c r="DFV119" s="76"/>
      <c r="DFW119" s="77"/>
      <c r="DFX119" s="76"/>
      <c r="DFY119" s="77"/>
      <c r="DFZ119" s="76"/>
      <c r="DGA119" s="77"/>
      <c r="DGB119" s="76"/>
      <c r="DGC119" s="77"/>
      <c r="DGD119" s="76"/>
      <c r="DGE119" s="77"/>
      <c r="DGF119" s="76"/>
      <c r="DGG119" s="77"/>
      <c r="DGH119" s="76"/>
      <c r="DGI119" s="77"/>
      <c r="DGJ119" s="76"/>
      <c r="DGK119" s="77"/>
      <c r="DGL119" s="76"/>
      <c r="DGM119" s="77"/>
      <c r="DGN119" s="76"/>
      <c r="DGO119" s="77"/>
      <c r="DGP119" s="76"/>
      <c r="DGQ119" s="77"/>
      <c r="DGR119" s="76"/>
      <c r="DGS119" s="77"/>
      <c r="DGT119" s="76"/>
      <c r="DGU119" s="77"/>
      <c r="DGV119" s="76"/>
      <c r="DGW119" s="77"/>
      <c r="DGX119" s="76"/>
      <c r="DGY119" s="77"/>
      <c r="DGZ119" s="76"/>
      <c r="DHA119" s="77"/>
      <c r="DHB119" s="76"/>
      <c r="DHC119" s="77"/>
      <c r="DHD119" s="76"/>
      <c r="DHE119" s="77"/>
      <c r="DHF119" s="76"/>
      <c r="DHG119" s="77"/>
      <c r="DHH119" s="76"/>
      <c r="DHI119" s="77"/>
      <c r="DHJ119" s="76"/>
      <c r="DHK119" s="77"/>
      <c r="DHL119" s="76"/>
      <c r="DHM119" s="77"/>
      <c r="DHN119" s="76"/>
      <c r="DHO119" s="77"/>
      <c r="DHP119" s="76"/>
      <c r="DHQ119" s="77"/>
      <c r="DHR119" s="76"/>
      <c r="DHS119" s="77"/>
      <c r="DHT119" s="76"/>
      <c r="DHU119" s="77"/>
      <c r="DHV119" s="76"/>
      <c r="DHW119" s="77"/>
      <c r="DHX119" s="76"/>
      <c r="DHY119" s="77"/>
      <c r="DHZ119" s="76"/>
      <c r="DIA119" s="77"/>
      <c r="DIB119" s="76"/>
      <c r="DIC119" s="77"/>
      <c r="DID119" s="76"/>
      <c r="DIE119" s="77"/>
      <c r="DIF119" s="76"/>
      <c r="DIG119" s="77"/>
      <c r="DIH119" s="76"/>
      <c r="DII119" s="77"/>
      <c r="DIJ119" s="76"/>
      <c r="DIK119" s="77"/>
      <c r="DIL119" s="76"/>
      <c r="DIM119" s="77"/>
      <c r="DIN119" s="76"/>
      <c r="DIO119" s="77"/>
      <c r="DIP119" s="76"/>
      <c r="DIQ119" s="77"/>
      <c r="DIR119" s="76"/>
      <c r="DIS119" s="77"/>
      <c r="DIT119" s="76"/>
      <c r="DIU119" s="77"/>
      <c r="DIV119" s="76"/>
      <c r="DIW119" s="77"/>
      <c r="DIX119" s="76"/>
      <c r="DIY119" s="77"/>
      <c r="DIZ119" s="76"/>
      <c r="DJA119" s="77"/>
      <c r="DJB119" s="76"/>
      <c r="DJC119" s="77"/>
      <c r="DJD119" s="76"/>
      <c r="DJE119" s="77"/>
      <c r="DJF119" s="76"/>
      <c r="DJG119" s="77"/>
      <c r="DJH119" s="76"/>
      <c r="DJI119" s="77"/>
      <c r="DJJ119" s="76"/>
      <c r="DJK119" s="77"/>
      <c r="DJL119" s="76"/>
      <c r="DJM119" s="77"/>
      <c r="DJN119" s="76"/>
      <c r="DJO119" s="77"/>
      <c r="DJP119" s="76"/>
      <c r="DJQ119" s="77"/>
      <c r="DJR119" s="76"/>
      <c r="DJS119" s="77"/>
      <c r="DJT119" s="76"/>
      <c r="DJU119" s="77"/>
      <c r="DJV119" s="76"/>
      <c r="DJW119" s="77"/>
      <c r="DJX119" s="76"/>
      <c r="DJY119" s="77"/>
      <c r="DJZ119" s="76"/>
      <c r="DKA119" s="77"/>
      <c r="DKB119" s="76"/>
      <c r="DKC119" s="77"/>
      <c r="DKD119" s="76"/>
      <c r="DKE119" s="77"/>
      <c r="DKF119" s="76"/>
      <c r="DKG119" s="77"/>
      <c r="DKH119" s="76"/>
      <c r="DKI119" s="77"/>
      <c r="DKJ119" s="76"/>
      <c r="DKK119" s="77"/>
      <c r="DKL119" s="76"/>
      <c r="DKM119" s="77"/>
      <c r="DKN119" s="76"/>
      <c r="DKO119" s="77"/>
      <c r="DKP119" s="76"/>
      <c r="DKQ119" s="77"/>
      <c r="DKR119" s="76"/>
      <c r="DKS119" s="77"/>
      <c r="DKT119" s="76"/>
      <c r="DKU119" s="77"/>
      <c r="DKV119" s="76"/>
      <c r="DKW119" s="77"/>
      <c r="DKX119" s="76"/>
      <c r="DKY119" s="77"/>
      <c r="DKZ119" s="76"/>
      <c r="DLA119" s="77"/>
      <c r="DLB119" s="76"/>
      <c r="DLC119" s="77"/>
      <c r="DLD119" s="76"/>
      <c r="DLE119" s="77"/>
      <c r="DLF119" s="76"/>
      <c r="DLG119" s="77"/>
      <c r="DLH119" s="76"/>
      <c r="DLI119" s="77"/>
      <c r="DLJ119" s="76"/>
      <c r="DLK119" s="77"/>
      <c r="DLL119" s="76"/>
      <c r="DLM119" s="77"/>
      <c r="DLN119" s="76"/>
      <c r="DLO119" s="77"/>
      <c r="DLP119" s="76"/>
      <c r="DLQ119" s="77"/>
      <c r="DLR119" s="76"/>
      <c r="DLS119" s="77"/>
      <c r="DLT119" s="76"/>
      <c r="DLU119" s="77"/>
      <c r="DLV119" s="76"/>
      <c r="DLW119" s="77"/>
      <c r="DLX119" s="76"/>
      <c r="DLY119" s="77"/>
      <c r="DLZ119" s="76"/>
      <c r="DMA119" s="77"/>
      <c r="DMB119" s="76"/>
      <c r="DMC119" s="77"/>
      <c r="DMD119" s="76"/>
      <c r="DME119" s="77"/>
      <c r="DMF119" s="76"/>
      <c r="DMG119" s="77"/>
      <c r="DMH119" s="76"/>
      <c r="DMI119" s="77"/>
      <c r="DMJ119" s="76"/>
      <c r="DMK119" s="77"/>
      <c r="DML119" s="76"/>
      <c r="DMM119" s="77"/>
      <c r="DMN119" s="76"/>
      <c r="DMO119" s="77"/>
      <c r="DMP119" s="76"/>
      <c r="DMQ119" s="77"/>
      <c r="DMR119" s="76"/>
      <c r="DMS119" s="77"/>
      <c r="DMT119" s="76"/>
      <c r="DMU119" s="77"/>
      <c r="DMV119" s="76"/>
      <c r="DMW119" s="77"/>
      <c r="DMX119" s="76"/>
      <c r="DMY119" s="77"/>
      <c r="DMZ119" s="76"/>
      <c r="DNA119" s="77"/>
      <c r="DNB119" s="76"/>
      <c r="DNC119" s="77"/>
      <c r="DND119" s="76"/>
      <c r="DNE119" s="77"/>
      <c r="DNF119" s="76"/>
      <c r="DNG119" s="77"/>
      <c r="DNH119" s="76"/>
      <c r="DNI119" s="77"/>
      <c r="DNJ119" s="76"/>
      <c r="DNK119" s="77"/>
      <c r="DNL119" s="76"/>
      <c r="DNM119" s="77"/>
      <c r="DNN119" s="76"/>
      <c r="DNO119" s="77"/>
      <c r="DNP119" s="76"/>
      <c r="DNQ119" s="77"/>
      <c r="DNR119" s="76"/>
      <c r="DNS119" s="77"/>
      <c r="DNT119" s="76"/>
      <c r="DNU119" s="77"/>
      <c r="DNV119" s="76"/>
      <c r="DNW119" s="77"/>
      <c r="DNX119" s="76"/>
      <c r="DNY119" s="77"/>
      <c r="DNZ119" s="76"/>
      <c r="DOA119" s="77"/>
      <c r="DOB119" s="76"/>
      <c r="DOC119" s="77"/>
      <c r="DOD119" s="76"/>
      <c r="DOE119" s="77"/>
      <c r="DOF119" s="76"/>
      <c r="DOG119" s="77"/>
      <c r="DOH119" s="76"/>
      <c r="DOI119" s="77"/>
      <c r="DOJ119" s="76"/>
      <c r="DOK119" s="77"/>
      <c r="DOL119" s="76"/>
      <c r="DOM119" s="77"/>
      <c r="DON119" s="76"/>
      <c r="DOO119" s="77"/>
      <c r="DOP119" s="76"/>
      <c r="DOQ119" s="77"/>
      <c r="DOR119" s="76"/>
      <c r="DOS119" s="77"/>
      <c r="DOT119" s="76"/>
      <c r="DOU119" s="77"/>
      <c r="DOV119" s="76"/>
      <c r="DOW119" s="77"/>
      <c r="DOX119" s="76"/>
      <c r="DOY119" s="77"/>
      <c r="DOZ119" s="76"/>
      <c r="DPA119" s="77"/>
      <c r="DPB119" s="76"/>
      <c r="DPC119" s="77"/>
      <c r="DPD119" s="76"/>
      <c r="DPE119" s="77"/>
      <c r="DPF119" s="76"/>
      <c r="DPG119" s="77"/>
      <c r="DPH119" s="76"/>
      <c r="DPI119" s="77"/>
      <c r="DPJ119" s="76"/>
      <c r="DPK119" s="77"/>
      <c r="DPL119" s="76"/>
      <c r="DPM119" s="77"/>
      <c r="DPN119" s="76"/>
      <c r="DPO119" s="77"/>
      <c r="DPP119" s="76"/>
      <c r="DPQ119" s="77"/>
      <c r="DPR119" s="76"/>
      <c r="DPS119" s="77"/>
      <c r="DPT119" s="76"/>
      <c r="DPU119" s="77"/>
      <c r="DPV119" s="76"/>
      <c r="DPW119" s="77"/>
      <c r="DPX119" s="76"/>
      <c r="DPY119" s="77"/>
      <c r="DPZ119" s="76"/>
      <c r="DQA119" s="77"/>
      <c r="DQB119" s="76"/>
      <c r="DQC119" s="77"/>
      <c r="DQD119" s="76"/>
      <c r="DQE119" s="77"/>
      <c r="DQF119" s="76"/>
      <c r="DQG119" s="77"/>
      <c r="DQH119" s="76"/>
      <c r="DQI119" s="77"/>
      <c r="DQJ119" s="76"/>
      <c r="DQK119" s="77"/>
      <c r="DQL119" s="76"/>
      <c r="DQM119" s="77"/>
      <c r="DQN119" s="76"/>
      <c r="DQO119" s="77"/>
      <c r="DQP119" s="76"/>
      <c r="DQQ119" s="77"/>
      <c r="DQR119" s="76"/>
      <c r="DQS119" s="77"/>
      <c r="DQT119" s="76"/>
      <c r="DQU119" s="77"/>
      <c r="DQV119" s="76"/>
      <c r="DQW119" s="77"/>
      <c r="DQX119" s="76"/>
      <c r="DQY119" s="77"/>
      <c r="DQZ119" s="76"/>
      <c r="DRA119" s="77"/>
      <c r="DRB119" s="76"/>
      <c r="DRC119" s="77"/>
      <c r="DRD119" s="76"/>
      <c r="DRE119" s="77"/>
      <c r="DRF119" s="76"/>
      <c r="DRG119" s="77"/>
      <c r="DRH119" s="76"/>
      <c r="DRI119" s="77"/>
      <c r="DRJ119" s="76"/>
      <c r="DRK119" s="77"/>
      <c r="DRL119" s="76"/>
      <c r="DRM119" s="77"/>
      <c r="DRN119" s="76"/>
      <c r="DRO119" s="77"/>
      <c r="DRP119" s="76"/>
      <c r="DRQ119" s="77"/>
      <c r="DRR119" s="76"/>
      <c r="DRS119" s="77"/>
      <c r="DRT119" s="76"/>
      <c r="DRU119" s="77"/>
      <c r="DRV119" s="76"/>
      <c r="DRW119" s="77"/>
      <c r="DRX119" s="76"/>
      <c r="DRY119" s="77"/>
      <c r="DRZ119" s="76"/>
      <c r="DSA119" s="77"/>
      <c r="DSB119" s="76"/>
      <c r="DSC119" s="77"/>
      <c r="DSD119" s="76"/>
      <c r="DSE119" s="77"/>
      <c r="DSF119" s="76"/>
      <c r="DSG119" s="77"/>
      <c r="DSH119" s="76"/>
      <c r="DSI119" s="77"/>
      <c r="DSJ119" s="76"/>
      <c r="DSK119" s="77"/>
      <c r="DSL119" s="76"/>
      <c r="DSM119" s="77"/>
      <c r="DSN119" s="76"/>
      <c r="DSO119" s="77"/>
      <c r="DSP119" s="76"/>
      <c r="DSQ119" s="77"/>
      <c r="DSR119" s="76"/>
      <c r="DSS119" s="77"/>
      <c r="DST119" s="76"/>
      <c r="DSU119" s="77"/>
      <c r="DSV119" s="76"/>
      <c r="DSW119" s="77"/>
      <c r="DSX119" s="76"/>
      <c r="DSY119" s="77"/>
      <c r="DSZ119" s="76"/>
      <c r="DTA119" s="77"/>
      <c r="DTB119" s="76"/>
      <c r="DTC119" s="77"/>
      <c r="DTD119" s="76"/>
      <c r="DTE119" s="77"/>
      <c r="DTF119" s="76"/>
      <c r="DTG119" s="77"/>
      <c r="DTH119" s="76"/>
      <c r="DTI119" s="77"/>
      <c r="DTJ119" s="76"/>
      <c r="DTK119" s="77"/>
      <c r="DTL119" s="76"/>
      <c r="DTM119" s="77"/>
      <c r="DTN119" s="76"/>
      <c r="DTO119" s="77"/>
      <c r="DTP119" s="76"/>
      <c r="DTQ119" s="77"/>
      <c r="DTR119" s="76"/>
      <c r="DTS119" s="77"/>
      <c r="DTT119" s="76"/>
      <c r="DTU119" s="77"/>
      <c r="DTV119" s="76"/>
      <c r="DTW119" s="77"/>
      <c r="DTX119" s="76"/>
      <c r="DTY119" s="77"/>
      <c r="DTZ119" s="76"/>
      <c r="DUA119" s="77"/>
      <c r="DUB119" s="76"/>
      <c r="DUC119" s="77"/>
      <c r="DUD119" s="76"/>
      <c r="DUE119" s="77"/>
      <c r="DUF119" s="76"/>
      <c r="DUG119" s="77"/>
      <c r="DUH119" s="76"/>
      <c r="DUI119" s="77"/>
      <c r="DUJ119" s="76"/>
      <c r="DUK119" s="77"/>
      <c r="DUL119" s="76"/>
      <c r="DUM119" s="77"/>
      <c r="DUN119" s="76"/>
      <c r="DUO119" s="77"/>
      <c r="DUP119" s="76"/>
      <c r="DUQ119" s="77"/>
      <c r="DUR119" s="76"/>
      <c r="DUS119" s="77"/>
      <c r="DUT119" s="76"/>
      <c r="DUU119" s="77"/>
      <c r="DUV119" s="76"/>
      <c r="DUW119" s="77"/>
      <c r="DUX119" s="76"/>
      <c r="DUY119" s="77"/>
      <c r="DUZ119" s="76"/>
      <c r="DVA119" s="77"/>
      <c r="DVB119" s="76"/>
      <c r="DVC119" s="77"/>
      <c r="DVD119" s="76"/>
      <c r="DVE119" s="77"/>
      <c r="DVF119" s="76"/>
      <c r="DVG119" s="77"/>
      <c r="DVH119" s="76"/>
      <c r="DVI119" s="77"/>
      <c r="DVJ119" s="76"/>
      <c r="DVK119" s="77"/>
      <c r="DVL119" s="76"/>
      <c r="DVM119" s="77"/>
      <c r="DVN119" s="76"/>
      <c r="DVO119" s="77"/>
      <c r="DVP119" s="76"/>
      <c r="DVQ119" s="77"/>
      <c r="DVR119" s="76"/>
      <c r="DVS119" s="77"/>
      <c r="DVT119" s="76"/>
      <c r="DVU119" s="77"/>
      <c r="DVV119" s="76"/>
      <c r="DVW119" s="77"/>
      <c r="DVX119" s="76"/>
      <c r="DVY119" s="77"/>
      <c r="DVZ119" s="76"/>
      <c r="DWA119" s="77"/>
      <c r="DWB119" s="76"/>
      <c r="DWC119" s="77"/>
      <c r="DWD119" s="76"/>
      <c r="DWE119" s="77"/>
      <c r="DWF119" s="76"/>
      <c r="DWG119" s="77"/>
      <c r="DWH119" s="76"/>
      <c r="DWI119" s="77"/>
      <c r="DWJ119" s="76"/>
      <c r="DWK119" s="77"/>
      <c r="DWL119" s="76"/>
      <c r="DWM119" s="77"/>
      <c r="DWN119" s="76"/>
      <c r="DWO119" s="77"/>
      <c r="DWP119" s="76"/>
      <c r="DWQ119" s="77"/>
      <c r="DWR119" s="76"/>
      <c r="DWS119" s="77"/>
      <c r="DWT119" s="76"/>
      <c r="DWU119" s="77"/>
      <c r="DWV119" s="76"/>
      <c r="DWW119" s="77"/>
      <c r="DWX119" s="76"/>
      <c r="DWY119" s="77"/>
      <c r="DWZ119" s="76"/>
      <c r="DXA119" s="77"/>
      <c r="DXB119" s="76"/>
      <c r="DXC119" s="77"/>
      <c r="DXD119" s="76"/>
      <c r="DXE119" s="77"/>
      <c r="DXF119" s="76"/>
      <c r="DXG119" s="77"/>
      <c r="DXH119" s="76"/>
      <c r="DXI119" s="77"/>
      <c r="DXJ119" s="76"/>
      <c r="DXK119" s="77"/>
      <c r="DXL119" s="76"/>
      <c r="DXM119" s="77"/>
      <c r="DXN119" s="76"/>
      <c r="DXO119" s="77"/>
      <c r="DXP119" s="76"/>
      <c r="DXQ119" s="77"/>
      <c r="DXR119" s="76"/>
      <c r="DXS119" s="77"/>
      <c r="DXT119" s="76"/>
      <c r="DXU119" s="77"/>
      <c r="DXV119" s="76"/>
      <c r="DXW119" s="77"/>
      <c r="DXX119" s="76"/>
      <c r="DXY119" s="77"/>
      <c r="DXZ119" s="76"/>
      <c r="DYA119" s="77"/>
      <c r="DYB119" s="76"/>
      <c r="DYC119" s="77"/>
      <c r="DYD119" s="76"/>
      <c r="DYE119" s="77"/>
      <c r="DYF119" s="76"/>
      <c r="DYG119" s="77"/>
      <c r="DYH119" s="76"/>
      <c r="DYI119" s="77"/>
      <c r="DYJ119" s="76"/>
      <c r="DYK119" s="77"/>
      <c r="DYL119" s="76"/>
      <c r="DYM119" s="77"/>
      <c r="DYN119" s="76"/>
      <c r="DYO119" s="77"/>
      <c r="DYP119" s="76"/>
      <c r="DYQ119" s="77"/>
      <c r="DYR119" s="76"/>
      <c r="DYS119" s="77"/>
      <c r="DYT119" s="76"/>
      <c r="DYU119" s="77"/>
      <c r="DYV119" s="76"/>
      <c r="DYW119" s="77"/>
      <c r="DYX119" s="76"/>
      <c r="DYY119" s="77"/>
      <c r="DYZ119" s="76"/>
      <c r="DZA119" s="77"/>
      <c r="DZB119" s="76"/>
      <c r="DZC119" s="77"/>
      <c r="DZD119" s="76"/>
      <c r="DZE119" s="77"/>
      <c r="DZF119" s="76"/>
      <c r="DZG119" s="77"/>
      <c r="DZH119" s="76"/>
      <c r="DZI119" s="77"/>
      <c r="DZJ119" s="76"/>
      <c r="DZK119" s="77"/>
      <c r="DZL119" s="76"/>
      <c r="DZM119" s="77"/>
      <c r="DZN119" s="76"/>
      <c r="DZO119" s="77"/>
      <c r="DZP119" s="76"/>
      <c r="DZQ119" s="77"/>
      <c r="DZR119" s="76"/>
      <c r="DZS119" s="77"/>
      <c r="DZT119" s="76"/>
      <c r="DZU119" s="77"/>
      <c r="DZV119" s="76"/>
      <c r="DZW119" s="77"/>
      <c r="DZX119" s="76"/>
      <c r="DZY119" s="77"/>
      <c r="DZZ119" s="76"/>
      <c r="EAA119" s="77"/>
      <c r="EAB119" s="76"/>
      <c r="EAC119" s="77"/>
      <c r="EAD119" s="76"/>
      <c r="EAE119" s="77"/>
      <c r="EAF119" s="76"/>
      <c r="EAG119" s="77"/>
      <c r="EAH119" s="76"/>
      <c r="EAI119" s="77"/>
      <c r="EAJ119" s="76"/>
      <c r="EAK119" s="77"/>
      <c r="EAL119" s="76"/>
      <c r="EAM119" s="77"/>
      <c r="EAN119" s="76"/>
      <c r="EAO119" s="77"/>
      <c r="EAP119" s="76"/>
      <c r="EAQ119" s="77"/>
      <c r="EAR119" s="76"/>
      <c r="EAS119" s="77"/>
      <c r="EAT119" s="76"/>
      <c r="EAU119" s="77"/>
      <c r="EAV119" s="76"/>
      <c r="EAW119" s="77"/>
      <c r="EAX119" s="76"/>
      <c r="EAY119" s="77"/>
      <c r="EAZ119" s="76"/>
      <c r="EBA119" s="77"/>
      <c r="EBB119" s="76"/>
      <c r="EBC119" s="77"/>
      <c r="EBD119" s="76"/>
      <c r="EBE119" s="77"/>
      <c r="EBF119" s="76"/>
      <c r="EBG119" s="77"/>
      <c r="EBH119" s="76"/>
      <c r="EBI119" s="77"/>
      <c r="EBJ119" s="76"/>
      <c r="EBK119" s="77"/>
      <c r="EBL119" s="76"/>
      <c r="EBM119" s="77"/>
      <c r="EBN119" s="76"/>
      <c r="EBO119" s="77"/>
      <c r="EBP119" s="76"/>
      <c r="EBQ119" s="77"/>
      <c r="EBR119" s="76"/>
      <c r="EBS119" s="77"/>
      <c r="EBT119" s="76"/>
      <c r="EBU119" s="77"/>
      <c r="EBV119" s="76"/>
      <c r="EBW119" s="77"/>
      <c r="EBX119" s="76"/>
      <c r="EBY119" s="77"/>
      <c r="EBZ119" s="76"/>
      <c r="ECA119" s="77"/>
      <c r="ECB119" s="76"/>
      <c r="ECC119" s="77"/>
      <c r="ECD119" s="76"/>
      <c r="ECE119" s="77"/>
      <c r="ECF119" s="76"/>
      <c r="ECG119" s="77"/>
      <c r="ECH119" s="76"/>
      <c r="ECI119" s="77"/>
      <c r="ECJ119" s="76"/>
      <c r="ECK119" s="77"/>
      <c r="ECL119" s="76"/>
      <c r="ECM119" s="77"/>
      <c r="ECN119" s="76"/>
      <c r="ECO119" s="77"/>
      <c r="ECP119" s="76"/>
      <c r="ECQ119" s="77"/>
      <c r="ECR119" s="76"/>
      <c r="ECS119" s="77"/>
      <c r="ECT119" s="76"/>
      <c r="ECU119" s="77"/>
      <c r="ECV119" s="76"/>
      <c r="ECW119" s="77"/>
      <c r="ECX119" s="76"/>
      <c r="ECY119" s="77"/>
      <c r="ECZ119" s="76"/>
      <c r="EDA119" s="77"/>
      <c r="EDB119" s="76"/>
      <c r="EDC119" s="77"/>
      <c r="EDD119" s="76"/>
      <c r="EDE119" s="77"/>
      <c r="EDF119" s="76"/>
      <c r="EDG119" s="77"/>
      <c r="EDH119" s="76"/>
      <c r="EDI119" s="77"/>
      <c r="EDJ119" s="76"/>
      <c r="EDK119" s="77"/>
      <c r="EDL119" s="76"/>
      <c r="EDM119" s="77"/>
      <c r="EDN119" s="76"/>
      <c r="EDO119" s="77"/>
      <c r="EDP119" s="76"/>
      <c r="EDQ119" s="77"/>
      <c r="EDR119" s="76"/>
      <c r="EDS119" s="77"/>
      <c r="EDT119" s="76"/>
      <c r="EDU119" s="77"/>
      <c r="EDV119" s="76"/>
      <c r="EDW119" s="77"/>
      <c r="EDX119" s="76"/>
      <c r="EDY119" s="77"/>
      <c r="EDZ119" s="76"/>
      <c r="EEA119" s="77"/>
      <c r="EEB119" s="76"/>
      <c r="EEC119" s="77"/>
      <c r="EED119" s="76"/>
      <c r="EEE119" s="77"/>
      <c r="EEF119" s="76"/>
      <c r="EEG119" s="77"/>
      <c r="EEH119" s="76"/>
      <c r="EEI119" s="77"/>
      <c r="EEJ119" s="76"/>
      <c r="EEK119" s="77"/>
      <c r="EEL119" s="76"/>
      <c r="EEM119" s="77"/>
      <c r="EEN119" s="76"/>
      <c r="EEO119" s="77"/>
      <c r="EEP119" s="76"/>
      <c r="EEQ119" s="77"/>
      <c r="EER119" s="76"/>
      <c r="EES119" s="77"/>
      <c r="EET119" s="76"/>
      <c r="EEU119" s="77"/>
      <c r="EEV119" s="76"/>
      <c r="EEW119" s="77"/>
      <c r="EEX119" s="76"/>
      <c r="EEY119" s="77"/>
      <c r="EEZ119" s="76"/>
      <c r="EFA119" s="77"/>
      <c r="EFB119" s="76"/>
      <c r="EFC119" s="77"/>
      <c r="EFD119" s="76"/>
      <c r="EFE119" s="77"/>
      <c r="EFF119" s="76"/>
      <c r="EFG119" s="77"/>
      <c r="EFH119" s="76"/>
      <c r="EFI119" s="77"/>
      <c r="EFJ119" s="76"/>
      <c r="EFK119" s="77"/>
      <c r="EFL119" s="76"/>
      <c r="EFM119" s="77"/>
      <c r="EFN119" s="76"/>
      <c r="EFO119" s="77"/>
      <c r="EFP119" s="76"/>
      <c r="EFQ119" s="77"/>
      <c r="EFR119" s="76"/>
      <c r="EFS119" s="77"/>
      <c r="EFT119" s="76"/>
      <c r="EFU119" s="77"/>
      <c r="EFV119" s="76"/>
      <c r="EFW119" s="77"/>
      <c r="EFX119" s="76"/>
      <c r="EFY119" s="77"/>
      <c r="EFZ119" s="76"/>
      <c r="EGA119" s="77"/>
      <c r="EGB119" s="76"/>
      <c r="EGC119" s="77"/>
      <c r="EGD119" s="76"/>
      <c r="EGE119" s="77"/>
      <c r="EGF119" s="76"/>
      <c r="EGG119" s="77"/>
      <c r="EGH119" s="76"/>
      <c r="EGI119" s="77"/>
      <c r="EGJ119" s="76"/>
      <c r="EGK119" s="77"/>
      <c r="EGL119" s="76"/>
      <c r="EGM119" s="77"/>
      <c r="EGN119" s="76"/>
      <c r="EGO119" s="77"/>
      <c r="EGP119" s="76"/>
      <c r="EGQ119" s="77"/>
      <c r="EGR119" s="76"/>
      <c r="EGS119" s="77"/>
      <c r="EGT119" s="76"/>
      <c r="EGU119" s="77"/>
      <c r="EGV119" s="76"/>
      <c r="EGW119" s="77"/>
      <c r="EGX119" s="76"/>
      <c r="EGY119" s="77"/>
      <c r="EGZ119" s="76"/>
      <c r="EHA119" s="77"/>
      <c r="EHB119" s="76"/>
      <c r="EHC119" s="77"/>
      <c r="EHD119" s="76"/>
      <c r="EHE119" s="77"/>
      <c r="EHF119" s="76"/>
      <c r="EHG119" s="77"/>
      <c r="EHH119" s="76"/>
      <c r="EHI119" s="77"/>
      <c r="EHJ119" s="76"/>
      <c r="EHK119" s="77"/>
      <c r="EHL119" s="76"/>
      <c r="EHM119" s="77"/>
      <c r="EHN119" s="76"/>
      <c r="EHO119" s="77"/>
      <c r="EHP119" s="76"/>
      <c r="EHQ119" s="77"/>
      <c r="EHR119" s="76"/>
      <c r="EHS119" s="77"/>
      <c r="EHT119" s="76"/>
      <c r="EHU119" s="77"/>
      <c r="EHV119" s="76"/>
      <c r="EHW119" s="77"/>
      <c r="EHX119" s="76"/>
      <c r="EHY119" s="77"/>
      <c r="EHZ119" s="76"/>
      <c r="EIA119" s="77"/>
      <c r="EIB119" s="76"/>
      <c r="EIC119" s="77"/>
      <c r="EID119" s="76"/>
      <c r="EIE119" s="77"/>
      <c r="EIF119" s="76"/>
      <c r="EIG119" s="77"/>
      <c r="EIH119" s="76"/>
      <c r="EII119" s="77"/>
      <c r="EIJ119" s="76"/>
      <c r="EIK119" s="77"/>
      <c r="EIL119" s="76"/>
      <c r="EIM119" s="77"/>
      <c r="EIN119" s="76"/>
      <c r="EIO119" s="77"/>
      <c r="EIP119" s="76"/>
      <c r="EIQ119" s="77"/>
      <c r="EIR119" s="76"/>
      <c r="EIS119" s="77"/>
      <c r="EIT119" s="76"/>
      <c r="EIU119" s="77"/>
      <c r="EIV119" s="76"/>
      <c r="EIW119" s="77"/>
      <c r="EIX119" s="76"/>
      <c r="EIY119" s="77"/>
      <c r="EIZ119" s="76"/>
      <c r="EJA119" s="77"/>
      <c r="EJB119" s="76"/>
      <c r="EJC119" s="77"/>
      <c r="EJD119" s="76"/>
      <c r="EJE119" s="77"/>
      <c r="EJF119" s="76"/>
      <c r="EJG119" s="77"/>
      <c r="EJH119" s="76"/>
      <c r="EJI119" s="77"/>
      <c r="EJJ119" s="76"/>
      <c r="EJK119" s="77"/>
      <c r="EJL119" s="76"/>
      <c r="EJM119" s="77"/>
      <c r="EJN119" s="76"/>
      <c r="EJO119" s="77"/>
      <c r="EJP119" s="76"/>
      <c r="EJQ119" s="77"/>
      <c r="EJR119" s="76"/>
      <c r="EJS119" s="77"/>
      <c r="EJT119" s="76"/>
      <c r="EJU119" s="77"/>
      <c r="EJV119" s="76"/>
      <c r="EJW119" s="77"/>
      <c r="EJX119" s="76"/>
      <c r="EJY119" s="77"/>
      <c r="EJZ119" s="76"/>
      <c r="EKA119" s="77"/>
      <c r="EKB119" s="76"/>
      <c r="EKC119" s="77"/>
      <c r="EKD119" s="76"/>
      <c r="EKE119" s="77"/>
      <c r="EKF119" s="76"/>
      <c r="EKG119" s="77"/>
      <c r="EKH119" s="76"/>
      <c r="EKI119" s="77"/>
      <c r="EKJ119" s="76"/>
      <c r="EKK119" s="77"/>
      <c r="EKL119" s="76"/>
      <c r="EKM119" s="77"/>
      <c r="EKN119" s="76"/>
      <c r="EKO119" s="77"/>
      <c r="EKP119" s="76"/>
      <c r="EKQ119" s="77"/>
      <c r="EKR119" s="76"/>
      <c r="EKS119" s="77"/>
      <c r="EKT119" s="76"/>
      <c r="EKU119" s="77"/>
      <c r="EKV119" s="76"/>
      <c r="EKW119" s="77"/>
      <c r="EKX119" s="76"/>
      <c r="EKY119" s="77"/>
      <c r="EKZ119" s="76"/>
      <c r="ELA119" s="77"/>
      <c r="ELB119" s="76"/>
      <c r="ELC119" s="77"/>
      <c r="ELD119" s="76"/>
      <c r="ELE119" s="77"/>
      <c r="ELF119" s="76"/>
      <c r="ELG119" s="77"/>
      <c r="ELH119" s="76"/>
      <c r="ELI119" s="77"/>
      <c r="ELJ119" s="76"/>
      <c r="ELK119" s="77"/>
      <c r="ELL119" s="76"/>
      <c r="ELM119" s="77"/>
      <c r="ELN119" s="76"/>
      <c r="ELO119" s="77"/>
      <c r="ELP119" s="76"/>
      <c r="ELQ119" s="77"/>
      <c r="ELR119" s="76"/>
      <c r="ELS119" s="77"/>
      <c r="ELT119" s="76"/>
      <c r="ELU119" s="77"/>
      <c r="ELV119" s="76"/>
      <c r="ELW119" s="77"/>
      <c r="ELX119" s="76"/>
      <c r="ELY119" s="77"/>
      <c r="ELZ119" s="76"/>
      <c r="EMA119" s="77"/>
      <c r="EMB119" s="76"/>
      <c r="EMC119" s="77"/>
      <c r="EMD119" s="76"/>
      <c r="EME119" s="77"/>
      <c r="EMF119" s="76"/>
      <c r="EMG119" s="77"/>
      <c r="EMH119" s="76"/>
      <c r="EMI119" s="77"/>
      <c r="EMJ119" s="76"/>
      <c r="EMK119" s="77"/>
      <c r="EML119" s="76"/>
      <c r="EMM119" s="77"/>
      <c r="EMN119" s="76"/>
      <c r="EMO119" s="77"/>
      <c r="EMP119" s="76"/>
      <c r="EMQ119" s="77"/>
      <c r="EMR119" s="76"/>
      <c r="EMS119" s="77"/>
      <c r="EMT119" s="76"/>
      <c r="EMU119" s="77"/>
      <c r="EMV119" s="76"/>
      <c r="EMW119" s="77"/>
      <c r="EMX119" s="76"/>
      <c r="EMY119" s="77"/>
      <c r="EMZ119" s="76"/>
      <c r="ENA119" s="77"/>
      <c r="ENB119" s="76"/>
      <c r="ENC119" s="77"/>
      <c r="END119" s="76"/>
      <c r="ENE119" s="77"/>
      <c r="ENF119" s="76"/>
      <c r="ENG119" s="77"/>
      <c r="ENH119" s="76"/>
      <c r="ENI119" s="77"/>
      <c r="ENJ119" s="76"/>
      <c r="ENK119" s="77"/>
      <c r="ENL119" s="76"/>
      <c r="ENM119" s="77"/>
      <c r="ENN119" s="76"/>
      <c r="ENO119" s="77"/>
      <c r="ENP119" s="76"/>
      <c r="ENQ119" s="77"/>
      <c r="ENR119" s="76"/>
      <c r="ENS119" s="77"/>
      <c r="ENT119" s="76"/>
      <c r="ENU119" s="77"/>
      <c r="ENV119" s="76"/>
      <c r="ENW119" s="77"/>
      <c r="ENX119" s="76"/>
      <c r="ENY119" s="77"/>
      <c r="ENZ119" s="76"/>
      <c r="EOA119" s="77"/>
      <c r="EOB119" s="76"/>
      <c r="EOC119" s="77"/>
      <c r="EOD119" s="76"/>
      <c r="EOE119" s="77"/>
      <c r="EOF119" s="76"/>
      <c r="EOG119" s="77"/>
      <c r="EOH119" s="76"/>
      <c r="EOI119" s="77"/>
      <c r="EOJ119" s="76"/>
      <c r="EOK119" s="77"/>
      <c r="EOL119" s="76"/>
      <c r="EOM119" s="77"/>
      <c r="EON119" s="76"/>
      <c r="EOO119" s="77"/>
      <c r="EOP119" s="76"/>
      <c r="EOQ119" s="77"/>
      <c r="EOR119" s="76"/>
      <c r="EOS119" s="77"/>
      <c r="EOT119" s="76"/>
      <c r="EOU119" s="77"/>
      <c r="EOV119" s="76"/>
      <c r="EOW119" s="77"/>
      <c r="EOX119" s="76"/>
      <c r="EOY119" s="77"/>
      <c r="EOZ119" s="76"/>
      <c r="EPA119" s="77"/>
      <c r="EPB119" s="76"/>
      <c r="EPC119" s="77"/>
      <c r="EPD119" s="76"/>
      <c r="EPE119" s="77"/>
      <c r="EPF119" s="76"/>
      <c r="EPG119" s="77"/>
      <c r="EPH119" s="76"/>
      <c r="EPI119" s="77"/>
      <c r="EPJ119" s="76"/>
      <c r="EPK119" s="77"/>
      <c r="EPL119" s="76"/>
      <c r="EPM119" s="77"/>
      <c r="EPN119" s="76"/>
      <c r="EPO119" s="77"/>
      <c r="EPP119" s="76"/>
      <c r="EPQ119" s="77"/>
      <c r="EPR119" s="76"/>
      <c r="EPS119" s="77"/>
      <c r="EPT119" s="76"/>
      <c r="EPU119" s="77"/>
      <c r="EPV119" s="76"/>
      <c r="EPW119" s="77"/>
      <c r="EPX119" s="76"/>
      <c r="EPY119" s="77"/>
      <c r="EPZ119" s="76"/>
      <c r="EQA119" s="77"/>
      <c r="EQB119" s="76"/>
      <c r="EQC119" s="77"/>
      <c r="EQD119" s="76"/>
      <c r="EQE119" s="77"/>
      <c r="EQF119" s="76"/>
      <c r="EQG119" s="77"/>
      <c r="EQH119" s="76"/>
      <c r="EQI119" s="77"/>
      <c r="EQJ119" s="76"/>
      <c r="EQK119" s="77"/>
      <c r="EQL119" s="76"/>
      <c r="EQM119" s="77"/>
      <c r="EQN119" s="76"/>
      <c r="EQO119" s="77"/>
      <c r="EQP119" s="76"/>
      <c r="EQQ119" s="77"/>
      <c r="EQR119" s="76"/>
      <c r="EQS119" s="77"/>
      <c r="EQT119" s="76"/>
      <c r="EQU119" s="77"/>
      <c r="EQV119" s="76"/>
      <c r="EQW119" s="77"/>
      <c r="EQX119" s="76"/>
      <c r="EQY119" s="77"/>
      <c r="EQZ119" s="76"/>
      <c r="ERA119" s="77"/>
      <c r="ERB119" s="76"/>
      <c r="ERC119" s="77"/>
      <c r="ERD119" s="76"/>
      <c r="ERE119" s="77"/>
      <c r="ERF119" s="76"/>
      <c r="ERG119" s="77"/>
      <c r="ERH119" s="76"/>
      <c r="ERI119" s="77"/>
      <c r="ERJ119" s="76"/>
      <c r="ERK119" s="77"/>
      <c r="ERL119" s="76"/>
      <c r="ERM119" s="77"/>
      <c r="ERN119" s="76"/>
      <c r="ERO119" s="77"/>
      <c r="ERP119" s="76"/>
      <c r="ERQ119" s="77"/>
      <c r="ERR119" s="76"/>
      <c r="ERS119" s="77"/>
      <c r="ERT119" s="76"/>
      <c r="ERU119" s="77"/>
      <c r="ERV119" s="76"/>
      <c r="ERW119" s="77"/>
      <c r="ERX119" s="76"/>
      <c r="ERY119" s="77"/>
      <c r="ERZ119" s="76"/>
      <c r="ESA119" s="77"/>
      <c r="ESB119" s="76"/>
      <c r="ESC119" s="77"/>
      <c r="ESD119" s="76"/>
      <c r="ESE119" s="77"/>
      <c r="ESF119" s="76"/>
      <c r="ESG119" s="77"/>
      <c r="ESH119" s="76"/>
      <c r="ESI119" s="77"/>
      <c r="ESJ119" s="76"/>
      <c r="ESK119" s="77"/>
      <c r="ESL119" s="76"/>
      <c r="ESM119" s="77"/>
      <c r="ESN119" s="76"/>
      <c r="ESO119" s="77"/>
      <c r="ESP119" s="76"/>
      <c r="ESQ119" s="77"/>
      <c r="ESR119" s="76"/>
      <c r="ESS119" s="77"/>
      <c r="EST119" s="76"/>
      <c r="ESU119" s="77"/>
      <c r="ESV119" s="76"/>
      <c r="ESW119" s="77"/>
      <c r="ESX119" s="76"/>
      <c r="ESY119" s="77"/>
      <c r="ESZ119" s="76"/>
      <c r="ETA119" s="77"/>
      <c r="ETB119" s="76"/>
      <c r="ETC119" s="77"/>
      <c r="ETD119" s="76"/>
      <c r="ETE119" s="77"/>
      <c r="ETF119" s="76"/>
      <c r="ETG119" s="77"/>
      <c r="ETH119" s="76"/>
      <c r="ETI119" s="77"/>
      <c r="ETJ119" s="76"/>
      <c r="ETK119" s="77"/>
      <c r="ETL119" s="76"/>
      <c r="ETM119" s="77"/>
      <c r="ETN119" s="76"/>
      <c r="ETO119" s="77"/>
      <c r="ETP119" s="76"/>
      <c r="ETQ119" s="77"/>
      <c r="ETR119" s="76"/>
      <c r="ETS119" s="77"/>
      <c r="ETT119" s="76"/>
      <c r="ETU119" s="77"/>
      <c r="ETV119" s="76"/>
      <c r="ETW119" s="77"/>
      <c r="ETX119" s="76"/>
      <c r="ETY119" s="77"/>
      <c r="ETZ119" s="76"/>
      <c r="EUA119" s="77"/>
      <c r="EUB119" s="76"/>
      <c r="EUC119" s="77"/>
      <c r="EUD119" s="76"/>
      <c r="EUE119" s="77"/>
      <c r="EUF119" s="76"/>
      <c r="EUG119" s="77"/>
      <c r="EUH119" s="76"/>
      <c r="EUI119" s="77"/>
      <c r="EUJ119" s="76"/>
      <c r="EUK119" s="77"/>
      <c r="EUL119" s="76"/>
      <c r="EUM119" s="77"/>
      <c r="EUN119" s="76"/>
      <c r="EUO119" s="77"/>
      <c r="EUP119" s="76"/>
      <c r="EUQ119" s="77"/>
      <c r="EUR119" s="76"/>
      <c r="EUS119" s="77"/>
      <c r="EUT119" s="76"/>
      <c r="EUU119" s="77"/>
      <c r="EUV119" s="76"/>
      <c r="EUW119" s="77"/>
      <c r="EUX119" s="76"/>
      <c r="EUY119" s="77"/>
      <c r="EUZ119" s="76"/>
      <c r="EVA119" s="77"/>
      <c r="EVB119" s="76"/>
      <c r="EVC119" s="77"/>
      <c r="EVD119" s="76"/>
      <c r="EVE119" s="77"/>
      <c r="EVF119" s="76"/>
      <c r="EVG119" s="77"/>
      <c r="EVH119" s="76"/>
      <c r="EVI119" s="77"/>
      <c r="EVJ119" s="76"/>
      <c r="EVK119" s="77"/>
      <c r="EVL119" s="76"/>
      <c r="EVM119" s="77"/>
      <c r="EVN119" s="76"/>
      <c r="EVO119" s="77"/>
      <c r="EVP119" s="76"/>
      <c r="EVQ119" s="77"/>
      <c r="EVR119" s="76"/>
      <c r="EVS119" s="77"/>
      <c r="EVT119" s="76"/>
      <c r="EVU119" s="77"/>
      <c r="EVV119" s="76"/>
      <c r="EVW119" s="77"/>
      <c r="EVX119" s="76"/>
      <c r="EVY119" s="77"/>
      <c r="EVZ119" s="76"/>
      <c r="EWA119" s="77"/>
      <c r="EWB119" s="76"/>
      <c r="EWC119" s="77"/>
      <c r="EWD119" s="76"/>
      <c r="EWE119" s="77"/>
      <c r="EWF119" s="76"/>
      <c r="EWG119" s="77"/>
      <c r="EWH119" s="76"/>
      <c r="EWI119" s="77"/>
      <c r="EWJ119" s="76"/>
      <c r="EWK119" s="77"/>
      <c r="EWL119" s="76"/>
      <c r="EWM119" s="77"/>
      <c r="EWN119" s="76"/>
      <c r="EWO119" s="77"/>
      <c r="EWP119" s="76"/>
      <c r="EWQ119" s="77"/>
      <c r="EWR119" s="76"/>
      <c r="EWS119" s="77"/>
      <c r="EWT119" s="76"/>
      <c r="EWU119" s="77"/>
      <c r="EWV119" s="76"/>
      <c r="EWW119" s="77"/>
      <c r="EWX119" s="76"/>
      <c r="EWY119" s="77"/>
      <c r="EWZ119" s="76"/>
      <c r="EXA119" s="77"/>
      <c r="EXB119" s="76"/>
      <c r="EXC119" s="77"/>
      <c r="EXD119" s="76"/>
      <c r="EXE119" s="77"/>
      <c r="EXF119" s="76"/>
      <c r="EXG119" s="77"/>
      <c r="EXH119" s="76"/>
      <c r="EXI119" s="77"/>
      <c r="EXJ119" s="76"/>
      <c r="EXK119" s="77"/>
      <c r="EXL119" s="76"/>
      <c r="EXM119" s="77"/>
      <c r="EXN119" s="76"/>
      <c r="EXO119" s="77"/>
      <c r="EXP119" s="76"/>
      <c r="EXQ119" s="77"/>
      <c r="EXR119" s="76"/>
      <c r="EXS119" s="77"/>
      <c r="EXT119" s="76"/>
      <c r="EXU119" s="77"/>
      <c r="EXV119" s="76"/>
      <c r="EXW119" s="77"/>
      <c r="EXX119" s="76"/>
      <c r="EXY119" s="77"/>
      <c r="EXZ119" s="76"/>
      <c r="EYA119" s="77"/>
      <c r="EYB119" s="76"/>
      <c r="EYC119" s="77"/>
      <c r="EYD119" s="76"/>
      <c r="EYE119" s="77"/>
      <c r="EYF119" s="76"/>
      <c r="EYG119" s="77"/>
      <c r="EYH119" s="76"/>
      <c r="EYI119" s="77"/>
      <c r="EYJ119" s="76"/>
      <c r="EYK119" s="77"/>
      <c r="EYL119" s="76"/>
      <c r="EYM119" s="77"/>
      <c r="EYN119" s="76"/>
      <c r="EYO119" s="77"/>
      <c r="EYP119" s="76"/>
      <c r="EYQ119" s="77"/>
      <c r="EYR119" s="76"/>
      <c r="EYS119" s="77"/>
      <c r="EYT119" s="76"/>
      <c r="EYU119" s="77"/>
      <c r="EYV119" s="76"/>
      <c r="EYW119" s="77"/>
      <c r="EYX119" s="76"/>
      <c r="EYY119" s="77"/>
      <c r="EYZ119" s="76"/>
      <c r="EZA119" s="77"/>
      <c r="EZB119" s="76"/>
      <c r="EZC119" s="77"/>
      <c r="EZD119" s="76"/>
      <c r="EZE119" s="77"/>
      <c r="EZF119" s="76"/>
      <c r="EZG119" s="77"/>
      <c r="EZH119" s="76"/>
      <c r="EZI119" s="77"/>
      <c r="EZJ119" s="76"/>
      <c r="EZK119" s="77"/>
      <c r="EZL119" s="76"/>
      <c r="EZM119" s="77"/>
      <c r="EZN119" s="76"/>
      <c r="EZO119" s="77"/>
      <c r="EZP119" s="76"/>
      <c r="EZQ119" s="77"/>
      <c r="EZR119" s="76"/>
      <c r="EZS119" s="77"/>
      <c r="EZT119" s="76"/>
      <c r="EZU119" s="77"/>
      <c r="EZV119" s="76"/>
      <c r="EZW119" s="77"/>
      <c r="EZX119" s="76"/>
      <c r="EZY119" s="77"/>
      <c r="EZZ119" s="76"/>
      <c r="FAA119" s="77"/>
      <c r="FAB119" s="76"/>
      <c r="FAC119" s="77"/>
      <c r="FAD119" s="76"/>
      <c r="FAE119" s="77"/>
      <c r="FAF119" s="76"/>
      <c r="FAG119" s="77"/>
      <c r="FAH119" s="76"/>
      <c r="FAI119" s="77"/>
      <c r="FAJ119" s="76"/>
      <c r="FAK119" s="77"/>
      <c r="FAL119" s="76"/>
      <c r="FAM119" s="77"/>
      <c r="FAN119" s="76"/>
      <c r="FAO119" s="77"/>
      <c r="FAP119" s="76"/>
      <c r="FAQ119" s="77"/>
      <c r="FAR119" s="76"/>
      <c r="FAS119" s="77"/>
      <c r="FAT119" s="76"/>
      <c r="FAU119" s="77"/>
      <c r="FAV119" s="76"/>
      <c r="FAW119" s="77"/>
      <c r="FAX119" s="76"/>
      <c r="FAY119" s="77"/>
      <c r="FAZ119" s="76"/>
      <c r="FBA119" s="77"/>
      <c r="FBB119" s="76"/>
      <c r="FBC119" s="77"/>
      <c r="FBD119" s="76"/>
      <c r="FBE119" s="77"/>
      <c r="FBF119" s="76"/>
      <c r="FBG119" s="77"/>
      <c r="FBH119" s="76"/>
      <c r="FBI119" s="77"/>
      <c r="FBJ119" s="76"/>
      <c r="FBK119" s="77"/>
      <c r="FBL119" s="76"/>
      <c r="FBM119" s="77"/>
      <c r="FBN119" s="76"/>
      <c r="FBO119" s="77"/>
      <c r="FBP119" s="76"/>
      <c r="FBQ119" s="77"/>
      <c r="FBR119" s="76"/>
      <c r="FBS119" s="77"/>
      <c r="FBT119" s="76"/>
      <c r="FBU119" s="77"/>
      <c r="FBV119" s="76"/>
      <c r="FBW119" s="77"/>
      <c r="FBX119" s="76"/>
      <c r="FBY119" s="77"/>
      <c r="FBZ119" s="76"/>
      <c r="FCA119" s="77"/>
      <c r="FCB119" s="76"/>
      <c r="FCC119" s="77"/>
      <c r="FCD119" s="76"/>
      <c r="FCE119" s="77"/>
      <c r="FCF119" s="76"/>
      <c r="FCG119" s="77"/>
      <c r="FCH119" s="76"/>
      <c r="FCI119" s="77"/>
      <c r="FCJ119" s="76"/>
      <c r="FCK119" s="77"/>
      <c r="FCL119" s="76"/>
      <c r="FCM119" s="77"/>
      <c r="FCN119" s="76"/>
      <c r="FCO119" s="77"/>
      <c r="FCP119" s="76"/>
      <c r="FCQ119" s="77"/>
      <c r="FCR119" s="76"/>
      <c r="FCS119" s="77"/>
      <c r="FCT119" s="76"/>
      <c r="FCU119" s="77"/>
      <c r="FCV119" s="76"/>
      <c r="FCW119" s="77"/>
      <c r="FCX119" s="76"/>
      <c r="FCY119" s="77"/>
      <c r="FCZ119" s="76"/>
      <c r="FDA119" s="77"/>
      <c r="FDB119" s="76"/>
      <c r="FDC119" s="77"/>
      <c r="FDD119" s="76"/>
      <c r="FDE119" s="77"/>
      <c r="FDF119" s="76"/>
      <c r="FDG119" s="77"/>
      <c r="FDH119" s="76"/>
      <c r="FDI119" s="77"/>
      <c r="FDJ119" s="76"/>
      <c r="FDK119" s="77"/>
      <c r="FDL119" s="76"/>
      <c r="FDM119" s="77"/>
      <c r="FDN119" s="76"/>
      <c r="FDO119" s="77"/>
      <c r="FDP119" s="76"/>
      <c r="FDQ119" s="77"/>
      <c r="FDR119" s="76"/>
      <c r="FDS119" s="77"/>
      <c r="FDT119" s="76"/>
      <c r="FDU119" s="77"/>
      <c r="FDV119" s="76"/>
      <c r="FDW119" s="77"/>
      <c r="FDX119" s="76"/>
      <c r="FDY119" s="77"/>
      <c r="FDZ119" s="76"/>
      <c r="FEA119" s="77"/>
      <c r="FEB119" s="76"/>
      <c r="FEC119" s="77"/>
      <c r="FED119" s="76"/>
      <c r="FEE119" s="77"/>
      <c r="FEF119" s="76"/>
      <c r="FEG119" s="77"/>
      <c r="FEH119" s="76"/>
      <c r="FEI119" s="77"/>
      <c r="FEJ119" s="76"/>
      <c r="FEK119" s="77"/>
      <c r="FEL119" s="76"/>
      <c r="FEM119" s="77"/>
      <c r="FEN119" s="76"/>
      <c r="FEO119" s="77"/>
      <c r="FEP119" s="76"/>
      <c r="FEQ119" s="77"/>
      <c r="FER119" s="76"/>
      <c r="FES119" s="77"/>
      <c r="FET119" s="76"/>
      <c r="FEU119" s="77"/>
      <c r="FEV119" s="76"/>
      <c r="FEW119" s="77"/>
      <c r="FEX119" s="76"/>
      <c r="FEY119" s="77"/>
      <c r="FEZ119" s="76"/>
      <c r="FFA119" s="77"/>
      <c r="FFB119" s="76"/>
      <c r="FFC119" s="77"/>
      <c r="FFD119" s="76"/>
      <c r="FFE119" s="77"/>
      <c r="FFF119" s="76"/>
      <c r="FFG119" s="77"/>
      <c r="FFH119" s="76"/>
      <c r="FFI119" s="77"/>
      <c r="FFJ119" s="76"/>
      <c r="FFK119" s="77"/>
      <c r="FFL119" s="76"/>
      <c r="FFM119" s="77"/>
      <c r="FFN119" s="76"/>
      <c r="FFO119" s="77"/>
      <c r="FFP119" s="76"/>
      <c r="FFQ119" s="77"/>
      <c r="FFR119" s="76"/>
      <c r="FFS119" s="77"/>
      <c r="FFT119" s="76"/>
      <c r="FFU119" s="77"/>
      <c r="FFV119" s="76"/>
      <c r="FFW119" s="77"/>
      <c r="FFX119" s="76"/>
      <c r="FFY119" s="77"/>
      <c r="FFZ119" s="76"/>
      <c r="FGA119" s="77"/>
      <c r="FGB119" s="76"/>
      <c r="FGC119" s="77"/>
      <c r="FGD119" s="76"/>
      <c r="FGE119" s="77"/>
      <c r="FGF119" s="76"/>
      <c r="FGG119" s="77"/>
      <c r="FGH119" s="76"/>
      <c r="FGI119" s="77"/>
      <c r="FGJ119" s="76"/>
      <c r="FGK119" s="77"/>
      <c r="FGL119" s="76"/>
      <c r="FGM119" s="77"/>
      <c r="FGN119" s="76"/>
      <c r="FGO119" s="77"/>
      <c r="FGP119" s="76"/>
      <c r="FGQ119" s="77"/>
      <c r="FGR119" s="76"/>
      <c r="FGS119" s="77"/>
      <c r="FGT119" s="76"/>
      <c r="FGU119" s="77"/>
      <c r="FGV119" s="76"/>
      <c r="FGW119" s="77"/>
      <c r="FGX119" s="76"/>
      <c r="FGY119" s="77"/>
      <c r="FGZ119" s="76"/>
      <c r="FHA119" s="77"/>
      <c r="FHB119" s="76"/>
      <c r="FHC119" s="77"/>
      <c r="FHD119" s="76"/>
      <c r="FHE119" s="77"/>
      <c r="FHF119" s="76"/>
      <c r="FHG119" s="77"/>
      <c r="FHH119" s="76"/>
      <c r="FHI119" s="77"/>
      <c r="FHJ119" s="76"/>
      <c r="FHK119" s="77"/>
      <c r="FHL119" s="76"/>
      <c r="FHM119" s="77"/>
      <c r="FHN119" s="76"/>
      <c r="FHO119" s="77"/>
      <c r="FHP119" s="76"/>
      <c r="FHQ119" s="77"/>
      <c r="FHR119" s="76"/>
      <c r="FHS119" s="77"/>
      <c r="FHT119" s="76"/>
      <c r="FHU119" s="77"/>
      <c r="FHV119" s="76"/>
      <c r="FHW119" s="77"/>
      <c r="FHX119" s="76"/>
      <c r="FHY119" s="77"/>
      <c r="FHZ119" s="76"/>
      <c r="FIA119" s="77"/>
      <c r="FIB119" s="76"/>
      <c r="FIC119" s="77"/>
      <c r="FID119" s="76"/>
      <c r="FIE119" s="77"/>
      <c r="FIF119" s="76"/>
      <c r="FIG119" s="77"/>
      <c r="FIH119" s="76"/>
      <c r="FII119" s="77"/>
      <c r="FIJ119" s="76"/>
      <c r="FIK119" s="77"/>
      <c r="FIL119" s="76"/>
      <c r="FIM119" s="77"/>
      <c r="FIN119" s="76"/>
      <c r="FIO119" s="77"/>
      <c r="FIP119" s="76"/>
      <c r="FIQ119" s="77"/>
      <c r="FIR119" s="76"/>
      <c r="FIS119" s="77"/>
      <c r="FIT119" s="76"/>
      <c r="FIU119" s="77"/>
      <c r="FIV119" s="76"/>
      <c r="FIW119" s="77"/>
      <c r="FIX119" s="76"/>
      <c r="FIY119" s="77"/>
      <c r="FIZ119" s="76"/>
      <c r="FJA119" s="77"/>
      <c r="FJB119" s="76"/>
      <c r="FJC119" s="77"/>
      <c r="FJD119" s="76"/>
      <c r="FJE119" s="77"/>
      <c r="FJF119" s="76"/>
      <c r="FJG119" s="77"/>
      <c r="FJH119" s="76"/>
      <c r="FJI119" s="77"/>
      <c r="FJJ119" s="76"/>
      <c r="FJK119" s="77"/>
      <c r="FJL119" s="76"/>
      <c r="FJM119" s="77"/>
      <c r="FJN119" s="76"/>
      <c r="FJO119" s="77"/>
      <c r="FJP119" s="76"/>
      <c r="FJQ119" s="77"/>
      <c r="FJR119" s="76"/>
      <c r="FJS119" s="77"/>
      <c r="FJT119" s="76"/>
      <c r="FJU119" s="77"/>
      <c r="FJV119" s="76"/>
      <c r="FJW119" s="77"/>
      <c r="FJX119" s="76"/>
      <c r="FJY119" s="77"/>
      <c r="FJZ119" s="76"/>
      <c r="FKA119" s="77"/>
      <c r="FKB119" s="76"/>
      <c r="FKC119" s="77"/>
      <c r="FKD119" s="76"/>
      <c r="FKE119" s="77"/>
      <c r="FKF119" s="76"/>
      <c r="FKG119" s="77"/>
      <c r="FKH119" s="76"/>
      <c r="FKI119" s="77"/>
      <c r="FKJ119" s="76"/>
      <c r="FKK119" s="77"/>
      <c r="FKL119" s="76"/>
      <c r="FKM119" s="77"/>
      <c r="FKN119" s="76"/>
      <c r="FKO119" s="77"/>
      <c r="FKP119" s="76"/>
      <c r="FKQ119" s="77"/>
      <c r="FKR119" s="76"/>
      <c r="FKS119" s="77"/>
      <c r="FKT119" s="76"/>
      <c r="FKU119" s="77"/>
      <c r="FKV119" s="76"/>
      <c r="FKW119" s="77"/>
      <c r="FKX119" s="76"/>
      <c r="FKY119" s="77"/>
      <c r="FKZ119" s="76"/>
      <c r="FLA119" s="77"/>
      <c r="FLB119" s="76"/>
      <c r="FLC119" s="77"/>
      <c r="FLD119" s="76"/>
      <c r="FLE119" s="77"/>
      <c r="FLF119" s="76"/>
      <c r="FLG119" s="77"/>
      <c r="FLH119" s="76"/>
      <c r="FLI119" s="77"/>
      <c r="FLJ119" s="76"/>
      <c r="FLK119" s="77"/>
      <c r="FLL119" s="76"/>
      <c r="FLM119" s="77"/>
      <c r="FLN119" s="76"/>
      <c r="FLO119" s="77"/>
      <c r="FLP119" s="76"/>
      <c r="FLQ119" s="77"/>
      <c r="FLR119" s="76"/>
      <c r="FLS119" s="77"/>
      <c r="FLT119" s="76"/>
      <c r="FLU119" s="77"/>
      <c r="FLV119" s="76"/>
      <c r="FLW119" s="77"/>
      <c r="FLX119" s="76"/>
      <c r="FLY119" s="77"/>
      <c r="FLZ119" s="76"/>
      <c r="FMA119" s="77"/>
      <c r="FMB119" s="76"/>
      <c r="FMC119" s="77"/>
      <c r="FMD119" s="76"/>
      <c r="FME119" s="77"/>
      <c r="FMF119" s="76"/>
      <c r="FMG119" s="77"/>
      <c r="FMH119" s="76"/>
      <c r="FMI119" s="77"/>
      <c r="FMJ119" s="76"/>
      <c r="FMK119" s="77"/>
      <c r="FML119" s="76"/>
      <c r="FMM119" s="77"/>
      <c r="FMN119" s="76"/>
      <c r="FMO119" s="77"/>
      <c r="FMP119" s="76"/>
      <c r="FMQ119" s="77"/>
      <c r="FMR119" s="76"/>
      <c r="FMS119" s="77"/>
      <c r="FMT119" s="76"/>
      <c r="FMU119" s="77"/>
      <c r="FMV119" s="76"/>
      <c r="FMW119" s="77"/>
      <c r="FMX119" s="76"/>
      <c r="FMY119" s="77"/>
      <c r="FMZ119" s="76"/>
      <c r="FNA119" s="77"/>
      <c r="FNB119" s="76"/>
      <c r="FNC119" s="77"/>
      <c r="FND119" s="76"/>
      <c r="FNE119" s="77"/>
      <c r="FNF119" s="76"/>
      <c r="FNG119" s="77"/>
      <c r="FNH119" s="76"/>
      <c r="FNI119" s="77"/>
      <c r="FNJ119" s="76"/>
      <c r="FNK119" s="77"/>
      <c r="FNL119" s="76"/>
      <c r="FNM119" s="77"/>
      <c r="FNN119" s="76"/>
      <c r="FNO119" s="77"/>
      <c r="FNP119" s="76"/>
      <c r="FNQ119" s="77"/>
      <c r="FNR119" s="76"/>
      <c r="FNS119" s="77"/>
      <c r="FNT119" s="76"/>
      <c r="FNU119" s="77"/>
      <c r="FNV119" s="76"/>
      <c r="FNW119" s="77"/>
      <c r="FNX119" s="76"/>
      <c r="FNY119" s="77"/>
      <c r="FNZ119" s="76"/>
      <c r="FOA119" s="77"/>
      <c r="FOB119" s="76"/>
      <c r="FOC119" s="77"/>
      <c r="FOD119" s="76"/>
      <c r="FOE119" s="77"/>
      <c r="FOF119" s="76"/>
      <c r="FOG119" s="77"/>
      <c r="FOH119" s="76"/>
      <c r="FOI119" s="77"/>
      <c r="FOJ119" s="76"/>
      <c r="FOK119" s="77"/>
      <c r="FOL119" s="76"/>
      <c r="FOM119" s="77"/>
      <c r="FON119" s="76"/>
      <c r="FOO119" s="77"/>
      <c r="FOP119" s="76"/>
      <c r="FOQ119" s="77"/>
      <c r="FOR119" s="76"/>
      <c r="FOS119" s="77"/>
      <c r="FOT119" s="76"/>
      <c r="FOU119" s="77"/>
      <c r="FOV119" s="76"/>
      <c r="FOW119" s="77"/>
      <c r="FOX119" s="76"/>
      <c r="FOY119" s="77"/>
      <c r="FOZ119" s="76"/>
      <c r="FPA119" s="77"/>
      <c r="FPB119" s="76"/>
      <c r="FPC119" s="77"/>
      <c r="FPD119" s="76"/>
      <c r="FPE119" s="77"/>
      <c r="FPF119" s="76"/>
      <c r="FPG119" s="77"/>
      <c r="FPH119" s="76"/>
      <c r="FPI119" s="77"/>
      <c r="FPJ119" s="76"/>
      <c r="FPK119" s="77"/>
      <c r="FPL119" s="76"/>
      <c r="FPM119" s="77"/>
      <c r="FPN119" s="76"/>
      <c r="FPO119" s="77"/>
      <c r="FPP119" s="76"/>
      <c r="FPQ119" s="77"/>
      <c r="FPR119" s="76"/>
      <c r="FPS119" s="77"/>
      <c r="FPT119" s="76"/>
      <c r="FPU119" s="77"/>
      <c r="FPV119" s="76"/>
      <c r="FPW119" s="77"/>
      <c r="FPX119" s="76"/>
      <c r="FPY119" s="77"/>
      <c r="FPZ119" s="76"/>
      <c r="FQA119" s="77"/>
      <c r="FQB119" s="76"/>
      <c r="FQC119" s="77"/>
      <c r="FQD119" s="76"/>
      <c r="FQE119" s="77"/>
      <c r="FQF119" s="76"/>
      <c r="FQG119" s="77"/>
      <c r="FQH119" s="76"/>
      <c r="FQI119" s="77"/>
      <c r="FQJ119" s="76"/>
      <c r="FQK119" s="77"/>
      <c r="FQL119" s="76"/>
      <c r="FQM119" s="77"/>
      <c r="FQN119" s="76"/>
      <c r="FQO119" s="77"/>
      <c r="FQP119" s="76"/>
      <c r="FQQ119" s="77"/>
      <c r="FQR119" s="76"/>
      <c r="FQS119" s="77"/>
      <c r="FQT119" s="76"/>
      <c r="FQU119" s="77"/>
      <c r="FQV119" s="76"/>
      <c r="FQW119" s="77"/>
      <c r="FQX119" s="76"/>
      <c r="FQY119" s="77"/>
      <c r="FQZ119" s="76"/>
      <c r="FRA119" s="77"/>
      <c r="FRB119" s="76"/>
      <c r="FRC119" s="77"/>
      <c r="FRD119" s="76"/>
      <c r="FRE119" s="77"/>
      <c r="FRF119" s="76"/>
      <c r="FRG119" s="77"/>
      <c r="FRH119" s="76"/>
      <c r="FRI119" s="77"/>
      <c r="FRJ119" s="76"/>
      <c r="FRK119" s="77"/>
      <c r="FRL119" s="76"/>
      <c r="FRM119" s="77"/>
      <c r="FRN119" s="76"/>
      <c r="FRO119" s="77"/>
      <c r="FRP119" s="76"/>
      <c r="FRQ119" s="77"/>
      <c r="FRR119" s="76"/>
      <c r="FRS119" s="77"/>
      <c r="FRT119" s="76"/>
      <c r="FRU119" s="77"/>
      <c r="FRV119" s="76"/>
      <c r="FRW119" s="77"/>
      <c r="FRX119" s="76"/>
      <c r="FRY119" s="77"/>
      <c r="FRZ119" s="76"/>
      <c r="FSA119" s="77"/>
      <c r="FSB119" s="76"/>
      <c r="FSC119" s="77"/>
      <c r="FSD119" s="76"/>
      <c r="FSE119" s="77"/>
      <c r="FSF119" s="76"/>
      <c r="FSG119" s="77"/>
      <c r="FSH119" s="76"/>
      <c r="FSI119" s="77"/>
      <c r="FSJ119" s="76"/>
      <c r="FSK119" s="77"/>
      <c r="FSL119" s="76"/>
      <c r="FSM119" s="77"/>
      <c r="FSN119" s="76"/>
      <c r="FSO119" s="77"/>
      <c r="FSP119" s="76"/>
      <c r="FSQ119" s="77"/>
      <c r="FSR119" s="76"/>
      <c r="FSS119" s="77"/>
      <c r="FST119" s="76"/>
      <c r="FSU119" s="77"/>
      <c r="FSV119" s="76"/>
      <c r="FSW119" s="77"/>
      <c r="FSX119" s="76"/>
      <c r="FSY119" s="77"/>
      <c r="FSZ119" s="76"/>
      <c r="FTA119" s="77"/>
      <c r="FTB119" s="76"/>
      <c r="FTC119" s="77"/>
      <c r="FTD119" s="76"/>
      <c r="FTE119" s="77"/>
      <c r="FTF119" s="76"/>
      <c r="FTG119" s="77"/>
      <c r="FTH119" s="76"/>
      <c r="FTI119" s="77"/>
      <c r="FTJ119" s="76"/>
      <c r="FTK119" s="77"/>
      <c r="FTL119" s="76"/>
      <c r="FTM119" s="77"/>
      <c r="FTN119" s="76"/>
      <c r="FTO119" s="77"/>
      <c r="FTP119" s="76"/>
      <c r="FTQ119" s="77"/>
      <c r="FTR119" s="76"/>
      <c r="FTS119" s="77"/>
      <c r="FTT119" s="76"/>
      <c r="FTU119" s="77"/>
      <c r="FTV119" s="76"/>
      <c r="FTW119" s="77"/>
      <c r="FTX119" s="76"/>
      <c r="FTY119" s="77"/>
      <c r="FTZ119" s="76"/>
      <c r="FUA119" s="77"/>
      <c r="FUB119" s="76"/>
      <c r="FUC119" s="77"/>
      <c r="FUD119" s="76"/>
      <c r="FUE119" s="77"/>
      <c r="FUF119" s="76"/>
      <c r="FUG119" s="77"/>
      <c r="FUH119" s="76"/>
      <c r="FUI119" s="77"/>
      <c r="FUJ119" s="76"/>
      <c r="FUK119" s="77"/>
      <c r="FUL119" s="76"/>
      <c r="FUM119" s="77"/>
      <c r="FUN119" s="76"/>
      <c r="FUO119" s="77"/>
      <c r="FUP119" s="76"/>
      <c r="FUQ119" s="77"/>
      <c r="FUR119" s="76"/>
      <c r="FUS119" s="77"/>
      <c r="FUT119" s="76"/>
      <c r="FUU119" s="77"/>
      <c r="FUV119" s="76"/>
      <c r="FUW119" s="77"/>
      <c r="FUX119" s="76"/>
      <c r="FUY119" s="77"/>
      <c r="FUZ119" s="76"/>
      <c r="FVA119" s="77"/>
      <c r="FVB119" s="76"/>
      <c r="FVC119" s="77"/>
      <c r="FVD119" s="76"/>
      <c r="FVE119" s="77"/>
      <c r="FVF119" s="76"/>
      <c r="FVG119" s="77"/>
      <c r="FVH119" s="76"/>
      <c r="FVI119" s="77"/>
      <c r="FVJ119" s="76"/>
      <c r="FVK119" s="77"/>
      <c r="FVL119" s="76"/>
      <c r="FVM119" s="77"/>
      <c r="FVN119" s="76"/>
      <c r="FVO119" s="77"/>
      <c r="FVP119" s="76"/>
      <c r="FVQ119" s="77"/>
      <c r="FVR119" s="76"/>
      <c r="FVS119" s="77"/>
      <c r="FVT119" s="76"/>
      <c r="FVU119" s="77"/>
      <c r="FVV119" s="76"/>
      <c r="FVW119" s="77"/>
      <c r="FVX119" s="76"/>
      <c r="FVY119" s="77"/>
      <c r="FVZ119" s="76"/>
      <c r="FWA119" s="77"/>
      <c r="FWB119" s="76"/>
      <c r="FWC119" s="77"/>
      <c r="FWD119" s="76"/>
      <c r="FWE119" s="77"/>
      <c r="FWF119" s="76"/>
      <c r="FWG119" s="77"/>
      <c r="FWH119" s="76"/>
      <c r="FWI119" s="77"/>
      <c r="FWJ119" s="76"/>
      <c r="FWK119" s="77"/>
      <c r="FWL119" s="76"/>
      <c r="FWM119" s="77"/>
      <c r="FWN119" s="76"/>
      <c r="FWO119" s="77"/>
      <c r="FWP119" s="76"/>
      <c r="FWQ119" s="77"/>
      <c r="FWR119" s="76"/>
      <c r="FWS119" s="77"/>
      <c r="FWT119" s="76"/>
      <c r="FWU119" s="77"/>
      <c r="FWV119" s="76"/>
      <c r="FWW119" s="77"/>
      <c r="FWX119" s="76"/>
      <c r="FWY119" s="77"/>
      <c r="FWZ119" s="76"/>
      <c r="FXA119" s="77"/>
      <c r="FXB119" s="76"/>
      <c r="FXC119" s="77"/>
      <c r="FXD119" s="76"/>
      <c r="FXE119" s="77"/>
      <c r="FXF119" s="76"/>
      <c r="FXG119" s="77"/>
      <c r="FXH119" s="76"/>
      <c r="FXI119" s="77"/>
      <c r="FXJ119" s="76"/>
      <c r="FXK119" s="77"/>
      <c r="FXL119" s="76"/>
      <c r="FXM119" s="77"/>
      <c r="FXN119" s="76"/>
      <c r="FXO119" s="77"/>
      <c r="FXP119" s="76"/>
      <c r="FXQ119" s="77"/>
      <c r="FXR119" s="76"/>
      <c r="FXS119" s="77"/>
      <c r="FXT119" s="76"/>
      <c r="FXU119" s="77"/>
      <c r="FXV119" s="76"/>
      <c r="FXW119" s="77"/>
      <c r="FXX119" s="76"/>
      <c r="FXY119" s="77"/>
      <c r="FXZ119" s="76"/>
      <c r="FYA119" s="77"/>
      <c r="FYB119" s="76"/>
      <c r="FYC119" s="77"/>
      <c r="FYD119" s="76"/>
      <c r="FYE119" s="77"/>
      <c r="FYF119" s="76"/>
      <c r="FYG119" s="77"/>
      <c r="FYH119" s="76"/>
      <c r="FYI119" s="77"/>
      <c r="FYJ119" s="76"/>
      <c r="FYK119" s="77"/>
      <c r="FYL119" s="76"/>
      <c r="FYM119" s="77"/>
      <c r="FYN119" s="76"/>
      <c r="FYO119" s="77"/>
      <c r="FYP119" s="76"/>
      <c r="FYQ119" s="77"/>
      <c r="FYR119" s="76"/>
      <c r="FYS119" s="77"/>
      <c r="FYT119" s="76"/>
      <c r="FYU119" s="77"/>
      <c r="FYV119" s="76"/>
      <c r="FYW119" s="77"/>
      <c r="FYX119" s="76"/>
      <c r="FYY119" s="77"/>
      <c r="FYZ119" s="76"/>
      <c r="FZA119" s="77"/>
      <c r="FZB119" s="76"/>
      <c r="FZC119" s="77"/>
      <c r="FZD119" s="76"/>
      <c r="FZE119" s="77"/>
      <c r="FZF119" s="76"/>
      <c r="FZG119" s="77"/>
      <c r="FZH119" s="76"/>
      <c r="FZI119" s="77"/>
      <c r="FZJ119" s="76"/>
      <c r="FZK119" s="77"/>
      <c r="FZL119" s="76"/>
      <c r="FZM119" s="77"/>
      <c r="FZN119" s="76"/>
      <c r="FZO119" s="77"/>
      <c r="FZP119" s="76"/>
      <c r="FZQ119" s="77"/>
      <c r="FZR119" s="76"/>
      <c r="FZS119" s="77"/>
      <c r="FZT119" s="76"/>
      <c r="FZU119" s="77"/>
      <c r="FZV119" s="76"/>
      <c r="FZW119" s="77"/>
      <c r="FZX119" s="76"/>
      <c r="FZY119" s="77"/>
      <c r="FZZ119" s="76"/>
      <c r="GAA119" s="77"/>
      <c r="GAB119" s="76"/>
      <c r="GAC119" s="77"/>
      <c r="GAD119" s="76"/>
      <c r="GAE119" s="77"/>
      <c r="GAF119" s="76"/>
      <c r="GAG119" s="77"/>
      <c r="GAH119" s="76"/>
      <c r="GAI119" s="77"/>
      <c r="GAJ119" s="76"/>
      <c r="GAK119" s="77"/>
      <c r="GAL119" s="76"/>
      <c r="GAM119" s="77"/>
      <c r="GAN119" s="76"/>
      <c r="GAO119" s="77"/>
      <c r="GAP119" s="76"/>
      <c r="GAQ119" s="77"/>
      <c r="GAR119" s="76"/>
      <c r="GAS119" s="77"/>
      <c r="GAT119" s="76"/>
      <c r="GAU119" s="77"/>
      <c r="GAV119" s="76"/>
      <c r="GAW119" s="77"/>
      <c r="GAX119" s="76"/>
      <c r="GAY119" s="77"/>
      <c r="GAZ119" s="76"/>
      <c r="GBA119" s="77"/>
      <c r="GBB119" s="76"/>
      <c r="GBC119" s="77"/>
      <c r="GBD119" s="76"/>
      <c r="GBE119" s="77"/>
      <c r="GBF119" s="76"/>
      <c r="GBG119" s="77"/>
      <c r="GBH119" s="76"/>
      <c r="GBI119" s="77"/>
      <c r="GBJ119" s="76"/>
      <c r="GBK119" s="77"/>
      <c r="GBL119" s="76"/>
      <c r="GBM119" s="77"/>
      <c r="GBN119" s="76"/>
      <c r="GBO119" s="77"/>
      <c r="GBP119" s="76"/>
      <c r="GBQ119" s="77"/>
      <c r="GBR119" s="76"/>
      <c r="GBS119" s="77"/>
      <c r="GBT119" s="76"/>
      <c r="GBU119" s="77"/>
      <c r="GBV119" s="76"/>
      <c r="GBW119" s="77"/>
      <c r="GBX119" s="76"/>
      <c r="GBY119" s="77"/>
      <c r="GBZ119" s="76"/>
      <c r="GCA119" s="77"/>
      <c r="GCB119" s="76"/>
      <c r="GCC119" s="77"/>
      <c r="GCD119" s="76"/>
      <c r="GCE119" s="77"/>
      <c r="GCF119" s="76"/>
      <c r="GCG119" s="77"/>
      <c r="GCH119" s="76"/>
      <c r="GCI119" s="77"/>
      <c r="GCJ119" s="76"/>
      <c r="GCK119" s="77"/>
      <c r="GCL119" s="76"/>
      <c r="GCM119" s="77"/>
      <c r="GCN119" s="76"/>
      <c r="GCO119" s="77"/>
      <c r="GCP119" s="76"/>
      <c r="GCQ119" s="77"/>
      <c r="GCR119" s="76"/>
      <c r="GCS119" s="77"/>
      <c r="GCT119" s="76"/>
      <c r="GCU119" s="77"/>
      <c r="GCV119" s="76"/>
      <c r="GCW119" s="77"/>
      <c r="GCX119" s="76"/>
      <c r="GCY119" s="77"/>
      <c r="GCZ119" s="76"/>
      <c r="GDA119" s="77"/>
      <c r="GDB119" s="76"/>
      <c r="GDC119" s="77"/>
      <c r="GDD119" s="76"/>
      <c r="GDE119" s="77"/>
      <c r="GDF119" s="76"/>
      <c r="GDG119" s="77"/>
      <c r="GDH119" s="76"/>
      <c r="GDI119" s="77"/>
      <c r="GDJ119" s="76"/>
      <c r="GDK119" s="77"/>
      <c r="GDL119" s="76"/>
      <c r="GDM119" s="77"/>
      <c r="GDN119" s="76"/>
      <c r="GDO119" s="77"/>
      <c r="GDP119" s="76"/>
      <c r="GDQ119" s="77"/>
      <c r="GDR119" s="76"/>
      <c r="GDS119" s="77"/>
      <c r="GDT119" s="76"/>
      <c r="GDU119" s="77"/>
      <c r="GDV119" s="76"/>
      <c r="GDW119" s="77"/>
      <c r="GDX119" s="76"/>
      <c r="GDY119" s="77"/>
      <c r="GDZ119" s="76"/>
      <c r="GEA119" s="77"/>
      <c r="GEB119" s="76"/>
      <c r="GEC119" s="77"/>
      <c r="GED119" s="76"/>
      <c r="GEE119" s="77"/>
      <c r="GEF119" s="76"/>
      <c r="GEG119" s="77"/>
      <c r="GEH119" s="76"/>
      <c r="GEI119" s="77"/>
      <c r="GEJ119" s="76"/>
      <c r="GEK119" s="77"/>
      <c r="GEL119" s="76"/>
      <c r="GEM119" s="77"/>
      <c r="GEN119" s="76"/>
      <c r="GEO119" s="77"/>
      <c r="GEP119" s="76"/>
      <c r="GEQ119" s="77"/>
      <c r="GER119" s="76"/>
      <c r="GES119" s="77"/>
      <c r="GET119" s="76"/>
      <c r="GEU119" s="77"/>
      <c r="GEV119" s="76"/>
      <c r="GEW119" s="77"/>
      <c r="GEX119" s="76"/>
      <c r="GEY119" s="77"/>
      <c r="GEZ119" s="76"/>
      <c r="GFA119" s="77"/>
      <c r="GFB119" s="76"/>
      <c r="GFC119" s="77"/>
      <c r="GFD119" s="76"/>
      <c r="GFE119" s="77"/>
      <c r="GFF119" s="76"/>
      <c r="GFG119" s="77"/>
      <c r="GFH119" s="76"/>
      <c r="GFI119" s="77"/>
      <c r="GFJ119" s="76"/>
      <c r="GFK119" s="77"/>
      <c r="GFL119" s="76"/>
      <c r="GFM119" s="77"/>
      <c r="GFN119" s="76"/>
      <c r="GFO119" s="77"/>
      <c r="GFP119" s="76"/>
      <c r="GFQ119" s="77"/>
      <c r="GFR119" s="76"/>
      <c r="GFS119" s="77"/>
      <c r="GFT119" s="76"/>
      <c r="GFU119" s="77"/>
      <c r="GFV119" s="76"/>
      <c r="GFW119" s="77"/>
      <c r="GFX119" s="76"/>
      <c r="GFY119" s="77"/>
      <c r="GFZ119" s="76"/>
      <c r="GGA119" s="77"/>
      <c r="GGB119" s="76"/>
      <c r="GGC119" s="77"/>
      <c r="GGD119" s="76"/>
      <c r="GGE119" s="77"/>
      <c r="GGF119" s="76"/>
      <c r="GGG119" s="77"/>
      <c r="GGH119" s="76"/>
      <c r="GGI119" s="77"/>
      <c r="GGJ119" s="76"/>
      <c r="GGK119" s="77"/>
      <c r="GGL119" s="76"/>
      <c r="GGM119" s="77"/>
      <c r="GGN119" s="76"/>
      <c r="GGO119" s="77"/>
      <c r="GGP119" s="76"/>
      <c r="GGQ119" s="77"/>
      <c r="GGR119" s="76"/>
      <c r="GGS119" s="77"/>
      <c r="GGT119" s="76"/>
      <c r="GGU119" s="77"/>
      <c r="GGV119" s="76"/>
      <c r="GGW119" s="77"/>
      <c r="GGX119" s="76"/>
      <c r="GGY119" s="77"/>
      <c r="GGZ119" s="76"/>
      <c r="GHA119" s="77"/>
      <c r="GHB119" s="76"/>
      <c r="GHC119" s="77"/>
      <c r="GHD119" s="76"/>
      <c r="GHE119" s="77"/>
      <c r="GHF119" s="76"/>
      <c r="GHG119" s="77"/>
      <c r="GHH119" s="76"/>
      <c r="GHI119" s="77"/>
      <c r="GHJ119" s="76"/>
      <c r="GHK119" s="77"/>
      <c r="GHL119" s="76"/>
      <c r="GHM119" s="77"/>
      <c r="GHN119" s="76"/>
      <c r="GHO119" s="77"/>
      <c r="GHP119" s="76"/>
      <c r="GHQ119" s="77"/>
      <c r="GHR119" s="76"/>
      <c r="GHS119" s="77"/>
      <c r="GHT119" s="76"/>
      <c r="GHU119" s="77"/>
      <c r="GHV119" s="76"/>
      <c r="GHW119" s="77"/>
      <c r="GHX119" s="76"/>
      <c r="GHY119" s="77"/>
      <c r="GHZ119" s="76"/>
      <c r="GIA119" s="77"/>
      <c r="GIB119" s="76"/>
      <c r="GIC119" s="77"/>
      <c r="GID119" s="76"/>
      <c r="GIE119" s="77"/>
      <c r="GIF119" s="76"/>
      <c r="GIG119" s="77"/>
      <c r="GIH119" s="76"/>
      <c r="GII119" s="77"/>
      <c r="GIJ119" s="76"/>
      <c r="GIK119" s="77"/>
      <c r="GIL119" s="76"/>
      <c r="GIM119" s="77"/>
      <c r="GIN119" s="76"/>
      <c r="GIO119" s="77"/>
      <c r="GIP119" s="76"/>
      <c r="GIQ119" s="77"/>
      <c r="GIR119" s="76"/>
      <c r="GIS119" s="77"/>
      <c r="GIT119" s="76"/>
      <c r="GIU119" s="77"/>
      <c r="GIV119" s="76"/>
      <c r="GIW119" s="77"/>
      <c r="GIX119" s="76"/>
      <c r="GIY119" s="77"/>
      <c r="GIZ119" s="76"/>
      <c r="GJA119" s="77"/>
      <c r="GJB119" s="76"/>
      <c r="GJC119" s="77"/>
      <c r="GJD119" s="76"/>
      <c r="GJE119" s="77"/>
      <c r="GJF119" s="76"/>
      <c r="GJG119" s="77"/>
      <c r="GJH119" s="76"/>
      <c r="GJI119" s="77"/>
      <c r="GJJ119" s="76"/>
      <c r="GJK119" s="77"/>
      <c r="GJL119" s="76"/>
      <c r="GJM119" s="77"/>
      <c r="GJN119" s="76"/>
      <c r="GJO119" s="77"/>
      <c r="GJP119" s="76"/>
      <c r="GJQ119" s="77"/>
      <c r="GJR119" s="76"/>
      <c r="GJS119" s="77"/>
      <c r="GJT119" s="76"/>
      <c r="GJU119" s="77"/>
      <c r="GJV119" s="76"/>
      <c r="GJW119" s="77"/>
      <c r="GJX119" s="76"/>
      <c r="GJY119" s="77"/>
      <c r="GJZ119" s="76"/>
      <c r="GKA119" s="77"/>
      <c r="GKB119" s="76"/>
      <c r="GKC119" s="77"/>
      <c r="GKD119" s="76"/>
      <c r="GKE119" s="77"/>
      <c r="GKF119" s="76"/>
      <c r="GKG119" s="77"/>
      <c r="GKH119" s="76"/>
      <c r="GKI119" s="77"/>
      <c r="GKJ119" s="76"/>
      <c r="GKK119" s="77"/>
      <c r="GKL119" s="76"/>
      <c r="GKM119" s="77"/>
      <c r="GKN119" s="76"/>
      <c r="GKO119" s="77"/>
      <c r="GKP119" s="76"/>
      <c r="GKQ119" s="77"/>
      <c r="GKR119" s="76"/>
      <c r="GKS119" s="77"/>
      <c r="GKT119" s="76"/>
      <c r="GKU119" s="77"/>
      <c r="GKV119" s="76"/>
      <c r="GKW119" s="77"/>
      <c r="GKX119" s="76"/>
      <c r="GKY119" s="77"/>
      <c r="GKZ119" s="76"/>
      <c r="GLA119" s="77"/>
      <c r="GLB119" s="76"/>
      <c r="GLC119" s="77"/>
      <c r="GLD119" s="76"/>
      <c r="GLE119" s="77"/>
      <c r="GLF119" s="76"/>
      <c r="GLG119" s="77"/>
      <c r="GLH119" s="76"/>
      <c r="GLI119" s="77"/>
      <c r="GLJ119" s="76"/>
      <c r="GLK119" s="77"/>
      <c r="GLL119" s="76"/>
      <c r="GLM119" s="77"/>
      <c r="GLN119" s="76"/>
      <c r="GLO119" s="77"/>
      <c r="GLP119" s="76"/>
      <c r="GLQ119" s="77"/>
      <c r="GLR119" s="76"/>
      <c r="GLS119" s="77"/>
      <c r="GLT119" s="76"/>
      <c r="GLU119" s="77"/>
      <c r="GLV119" s="76"/>
      <c r="GLW119" s="77"/>
      <c r="GLX119" s="76"/>
      <c r="GLY119" s="77"/>
      <c r="GLZ119" s="76"/>
      <c r="GMA119" s="77"/>
      <c r="GMB119" s="76"/>
      <c r="GMC119" s="77"/>
      <c r="GMD119" s="76"/>
      <c r="GME119" s="77"/>
      <c r="GMF119" s="76"/>
      <c r="GMG119" s="77"/>
      <c r="GMH119" s="76"/>
      <c r="GMI119" s="77"/>
      <c r="GMJ119" s="76"/>
      <c r="GMK119" s="77"/>
      <c r="GML119" s="76"/>
      <c r="GMM119" s="77"/>
      <c r="GMN119" s="76"/>
      <c r="GMO119" s="77"/>
      <c r="GMP119" s="76"/>
      <c r="GMQ119" s="77"/>
      <c r="GMR119" s="76"/>
      <c r="GMS119" s="77"/>
      <c r="GMT119" s="76"/>
      <c r="GMU119" s="77"/>
      <c r="GMV119" s="76"/>
      <c r="GMW119" s="77"/>
      <c r="GMX119" s="76"/>
      <c r="GMY119" s="77"/>
      <c r="GMZ119" s="76"/>
      <c r="GNA119" s="77"/>
      <c r="GNB119" s="76"/>
      <c r="GNC119" s="77"/>
      <c r="GND119" s="76"/>
      <c r="GNE119" s="77"/>
      <c r="GNF119" s="76"/>
      <c r="GNG119" s="77"/>
      <c r="GNH119" s="76"/>
      <c r="GNI119" s="77"/>
      <c r="GNJ119" s="76"/>
      <c r="GNK119" s="77"/>
      <c r="GNL119" s="76"/>
      <c r="GNM119" s="77"/>
      <c r="GNN119" s="76"/>
      <c r="GNO119" s="77"/>
      <c r="GNP119" s="76"/>
      <c r="GNQ119" s="77"/>
      <c r="GNR119" s="76"/>
      <c r="GNS119" s="77"/>
      <c r="GNT119" s="76"/>
      <c r="GNU119" s="77"/>
      <c r="GNV119" s="76"/>
      <c r="GNW119" s="77"/>
      <c r="GNX119" s="76"/>
      <c r="GNY119" s="77"/>
      <c r="GNZ119" s="76"/>
      <c r="GOA119" s="77"/>
      <c r="GOB119" s="76"/>
      <c r="GOC119" s="77"/>
      <c r="GOD119" s="76"/>
      <c r="GOE119" s="77"/>
      <c r="GOF119" s="76"/>
      <c r="GOG119" s="77"/>
      <c r="GOH119" s="76"/>
      <c r="GOI119" s="77"/>
      <c r="GOJ119" s="76"/>
      <c r="GOK119" s="77"/>
      <c r="GOL119" s="76"/>
      <c r="GOM119" s="77"/>
      <c r="GON119" s="76"/>
      <c r="GOO119" s="77"/>
      <c r="GOP119" s="76"/>
      <c r="GOQ119" s="77"/>
      <c r="GOR119" s="76"/>
      <c r="GOS119" s="77"/>
      <c r="GOT119" s="76"/>
      <c r="GOU119" s="77"/>
      <c r="GOV119" s="76"/>
      <c r="GOW119" s="77"/>
      <c r="GOX119" s="76"/>
      <c r="GOY119" s="77"/>
      <c r="GOZ119" s="76"/>
      <c r="GPA119" s="77"/>
      <c r="GPB119" s="76"/>
      <c r="GPC119" s="77"/>
      <c r="GPD119" s="76"/>
      <c r="GPE119" s="77"/>
      <c r="GPF119" s="76"/>
      <c r="GPG119" s="77"/>
      <c r="GPH119" s="76"/>
      <c r="GPI119" s="77"/>
      <c r="GPJ119" s="76"/>
      <c r="GPK119" s="77"/>
      <c r="GPL119" s="76"/>
      <c r="GPM119" s="77"/>
      <c r="GPN119" s="76"/>
      <c r="GPO119" s="77"/>
      <c r="GPP119" s="76"/>
      <c r="GPQ119" s="77"/>
      <c r="GPR119" s="76"/>
      <c r="GPS119" s="77"/>
      <c r="GPT119" s="76"/>
      <c r="GPU119" s="77"/>
      <c r="GPV119" s="76"/>
      <c r="GPW119" s="77"/>
      <c r="GPX119" s="76"/>
      <c r="GPY119" s="77"/>
      <c r="GPZ119" s="76"/>
      <c r="GQA119" s="77"/>
      <c r="GQB119" s="76"/>
      <c r="GQC119" s="77"/>
      <c r="GQD119" s="76"/>
      <c r="GQE119" s="77"/>
      <c r="GQF119" s="76"/>
      <c r="GQG119" s="77"/>
      <c r="GQH119" s="76"/>
      <c r="GQI119" s="77"/>
      <c r="GQJ119" s="76"/>
      <c r="GQK119" s="77"/>
      <c r="GQL119" s="76"/>
      <c r="GQM119" s="77"/>
      <c r="GQN119" s="76"/>
      <c r="GQO119" s="77"/>
      <c r="GQP119" s="76"/>
      <c r="GQQ119" s="77"/>
      <c r="GQR119" s="76"/>
      <c r="GQS119" s="77"/>
      <c r="GQT119" s="76"/>
      <c r="GQU119" s="77"/>
      <c r="GQV119" s="76"/>
      <c r="GQW119" s="77"/>
      <c r="GQX119" s="76"/>
      <c r="GQY119" s="77"/>
      <c r="GQZ119" s="76"/>
      <c r="GRA119" s="77"/>
      <c r="GRB119" s="76"/>
      <c r="GRC119" s="77"/>
      <c r="GRD119" s="76"/>
      <c r="GRE119" s="77"/>
      <c r="GRF119" s="76"/>
      <c r="GRG119" s="77"/>
      <c r="GRH119" s="76"/>
      <c r="GRI119" s="77"/>
      <c r="GRJ119" s="76"/>
      <c r="GRK119" s="77"/>
      <c r="GRL119" s="76"/>
      <c r="GRM119" s="77"/>
      <c r="GRN119" s="76"/>
      <c r="GRO119" s="77"/>
      <c r="GRP119" s="76"/>
      <c r="GRQ119" s="77"/>
      <c r="GRR119" s="76"/>
      <c r="GRS119" s="77"/>
      <c r="GRT119" s="76"/>
      <c r="GRU119" s="77"/>
      <c r="GRV119" s="76"/>
      <c r="GRW119" s="77"/>
      <c r="GRX119" s="76"/>
      <c r="GRY119" s="77"/>
      <c r="GRZ119" s="76"/>
      <c r="GSA119" s="77"/>
      <c r="GSB119" s="76"/>
      <c r="GSC119" s="77"/>
      <c r="GSD119" s="76"/>
      <c r="GSE119" s="77"/>
      <c r="GSF119" s="76"/>
      <c r="GSG119" s="77"/>
      <c r="GSH119" s="76"/>
      <c r="GSI119" s="77"/>
      <c r="GSJ119" s="76"/>
      <c r="GSK119" s="77"/>
      <c r="GSL119" s="76"/>
      <c r="GSM119" s="77"/>
      <c r="GSN119" s="76"/>
      <c r="GSO119" s="77"/>
      <c r="GSP119" s="76"/>
      <c r="GSQ119" s="77"/>
      <c r="GSR119" s="76"/>
      <c r="GSS119" s="77"/>
      <c r="GST119" s="76"/>
      <c r="GSU119" s="77"/>
      <c r="GSV119" s="76"/>
      <c r="GSW119" s="77"/>
      <c r="GSX119" s="76"/>
      <c r="GSY119" s="77"/>
      <c r="GSZ119" s="76"/>
      <c r="GTA119" s="77"/>
      <c r="GTB119" s="76"/>
      <c r="GTC119" s="77"/>
      <c r="GTD119" s="76"/>
      <c r="GTE119" s="77"/>
      <c r="GTF119" s="76"/>
      <c r="GTG119" s="77"/>
      <c r="GTH119" s="76"/>
      <c r="GTI119" s="77"/>
      <c r="GTJ119" s="76"/>
      <c r="GTK119" s="77"/>
      <c r="GTL119" s="76"/>
      <c r="GTM119" s="77"/>
      <c r="GTN119" s="76"/>
      <c r="GTO119" s="77"/>
      <c r="GTP119" s="76"/>
      <c r="GTQ119" s="77"/>
      <c r="GTR119" s="76"/>
      <c r="GTS119" s="77"/>
      <c r="GTT119" s="76"/>
      <c r="GTU119" s="77"/>
      <c r="GTV119" s="76"/>
      <c r="GTW119" s="77"/>
      <c r="GTX119" s="76"/>
      <c r="GTY119" s="77"/>
      <c r="GTZ119" s="76"/>
      <c r="GUA119" s="77"/>
      <c r="GUB119" s="76"/>
      <c r="GUC119" s="77"/>
      <c r="GUD119" s="76"/>
      <c r="GUE119" s="77"/>
      <c r="GUF119" s="76"/>
      <c r="GUG119" s="77"/>
      <c r="GUH119" s="76"/>
      <c r="GUI119" s="77"/>
      <c r="GUJ119" s="76"/>
      <c r="GUK119" s="77"/>
      <c r="GUL119" s="76"/>
      <c r="GUM119" s="77"/>
      <c r="GUN119" s="76"/>
      <c r="GUO119" s="77"/>
      <c r="GUP119" s="76"/>
      <c r="GUQ119" s="77"/>
      <c r="GUR119" s="76"/>
      <c r="GUS119" s="77"/>
      <c r="GUT119" s="76"/>
      <c r="GUU119" s="77"/>
      <c r="GUV119" s="76"/>
      <c r="GUW119" s="77"/>
      <c r="GUX119" s="76"/>
      <c r="GUY119" s="77"/>
      <c r="GUZ119" s="76"/>
      <c r="GVA119" s="77"/>
      <c r="GVB119" s="76"/>
      <c r="GVC119" s="77"/>
      <c r="GVD119" s="76"/>
      <c r="GVE119" s="77"/>
      <c r="GVF119" s="76"/>
      <c r="GVG119" s="77"/>
      <c r="GVH119" s="76"/>
      <c r="GVI119" s="77"/>
      <c r="GVJ119" s="76"/>
      <c r="GVK119" s="77"/>
      <c r="GVL119" s="76"/>
      <c r="GVM119" s="77"/>
      <c r="GVN119" s="76"/>
      <c r="GVO119" s="77"/>
      <c r="GVP119" s="76"/>
      <c r="GVQ119" s="77"/>
      <c r="GVR119" s="76"/>
      <c r="GVS119" s="77"/>
      <c r="GVT119" s="76"/>
      <c r="GVU119" s="77"/>
      <c r="GVV119" s="76"/>
      <c r="GVW119" s="77"/>
      <c r="GVX119" s="76"/>
      <c r="GVY119" s="77"/>
      <c r="GVZ119" s="76"/>
      <c r="GWA119" s="77"/>
      <c r="GWB119" s="76"/>
      <c r="GWC119" s="77"/>
      <c r="GWD119" s="76"/>
      <c r="GWE119" s="77"/>
      <c r="GWF119" s="76"/>
      <c r="GWG119" s="77"/>
      <c r="GWH119" s="76"/>
      <c r="GWI119" s="77"/>
      <c r="GWJ119" s="76"/>
      <c r="GWK119" s="77"/>
      <c r="GWL119" s="76"/>
      <c r="GWM119" s="77"/>
      <c r="GWN119" s="76"/>
      <c r="GWO119" s="77"/>
      <c r="GWP119" s="76"/>
      <c r="GWQ119" s="77"/>
      <c r="GWR119" s="76"/>
      <c r="GWS119" s="77"/>
      <c r="GWT119" s="76"/>
      <c r="GWU119" s="77"/>
      <c r="GWV119" s="76"/>
      <c r="GWW119" s="77"/>
      <c r="GWX119" s="76"/>
      <c r="GWY119" s="77"/>
      <c r="GWZ119" s="76"/>
      <c r="GXA119" s="77"/>
      <c r="GXB119" s="76"/>
      <c r="GXC119" s="77"/>
      <c r="GXD119" s="76"/>
      <c r="GXE119" s="77"/>
      <c r="GXF119" s="76"/>
      <c r="GXG119" s="77"/>
      <c r="GXH119" s="76"/>
      <c r="GXI119" s="77"/>
      <c r="GXJ119" s="76"/>
      <c r="GXK119" s="77"/>
      <c r="GXL119" s="76"/>
      <c r="GXM119" s="77"/>
      <c r="GXN119" s="76"/>
      <c r="GXO119" s="77"/>
      <c r="GXP119" s="76"/>
      <c r="GXQ119" s="77"/>
      <c r="GXR119" s="76"/>
      <c r="GXS119" s="77"/>
      <c r="GXT119" s="76"/>
      <c r="GXU119" s="77"/>
      <c r="GXV119" s="76"/>
      <c r="GXW119" s="77"/>
      <c r="GXX119" s="76"/>
      <c r="GXY119" s="77"/>
      <c r="GXZ119" s="76"/>
      <c r="GYA119" s="77"/>
      <c r="GYB119" s="76"/>
      <c r="GYC119" s="77"/>
      <c r="GYD119" s="76"/>
      <c r="GYE119" s="77"/>
      <c r="GYF119" s="76"/>
      <c r="GYG119" s="77"/>
      <c r="GYH119" s="76"/>
      <c r="GYI119" s="77"/>
      <c r="GYJ119" s="76"/>
      <c r="GYK119" s="77"/>
      <c r="GYL119" s="76"/>
      <c r="GYM119" s="77"/>
      <c r="GYN119" s="76"/>
      <c r="GYO119" s="77"/>
      <c r="GYP119" s="76"/>
      <c r="GYQ119" s="77"/>
      <c r="GYR119" s="76"/>
      <c r="GYS119" s="77"/>
      <c r="GYT119" s="76"/>
      <c r="GYU119" s="77"/>
      <c r="GYV119" s="76"/>
      <c r="GYW119" s="77"/>
      <c r="GYX119" s="76"/>
      <c r="GYY119" s="77"/>
      <c r="GYZ119" s="76"/>
      <c r="GZA119" s="77"/>
      <c r="GZB119" s="76"/>
      <c r="GZC119" s="77"/>
      <c r="GZD119" s="76"/>
      <c r="GZE119" s="77"/>
      <c r="GZF119" s="76"/>
      <c r="GZG119" s="77"/>
      <c r="GZH119" s="76"/>
      <c r="GZI119" s="77"/>
      <c r="GZJ119" s="76"/>
      <c r="GZK119" s="77"/>
      <c r="GZL119" s="76"/>
      <c r="GZM119" s="77"/>
      <c r="GZN119" s="76"/>
      <c r="GZO119" s="77"/>
      <c r="GZP119" s="76"/>
      <c r="GZQ119" s="77"/>
      <c r="GZR119" s="76"/>
      <c r="GZS119" s="77"/>
      <c r="GZT119" s="76"/>
      <c r="GZU119" s="77"/>
      <c r="GZV119" s="76"/>
      <c r="GZW119" s="77"/>
      <c r="GZX119" s="76"/>
      <c r="GZY119" s="77"/>
      <c r="GZZ119" s="76"/>
      <c r="HAA119" s="77"/>
      <c r="HAB119" s="76"/>
      <c r="HAC119" s="77"/>
      <c r="HAD119" s="76"/>
      <c r="HAE119" s="77"/>
      <c r="HAF119" s="76"/>
      <c r="HAG119" s="77"/>
      <c r="HAH119" s="76"/>
      <c r="HAI119" s="77"/>
      <c r="HAJ119" s="76"/>
      <c r="HAK119" s="77"/>
      <c r="HAL119" s="76"/>
      <c r="HAM119" s="77"/>
      <c r="HAN119" s="76"/>
      <c r="HAO119" s="77"/>
      <c r="HAP119" s="76"/>
      <c r="HAQ119" s="77"/>
      <c r="HAR119" s="76"/>
      <c r="HAS119" s="77"/>
      <c r="HAT119" s="76"/>
      <c r="HAU119" s="77"/>
      <c r="HAV119" s="76"/>
      <c r="HAW119" s="77"/>
      <c r="HAX119" s="76"/>
      <c r="HAY119" s="77"/>
      <c r="HAZ119" s="76"/>
      <c r="HBA119" s="77"/>
      <c r="HBB119" s="76"/>
      <c r="HBC119" s="77"/>
      <c r="HBD119" s="76"/>
      <c r="HBE119" s="77"/>
      <c r="HBF119" s="76"/>
      <c r="HBG119" s="77"/>
      <c r="HBH119" s="76"/>
      <c r="HBI119" s="77"/>
      <c r="HBJ119" s="76"/>
      <c r="HBK119" s="77"/>
      <c r="HBL119" s="76"/>
      <c r="HBM119" s="77"/>
      <c r="HBN119" s="76"/>
      <c r="HBO119" s="77"/>
      <c r="HBP119" s="76"/>
      <c r="HBQ119" s="77"/>
      <c r="HBR119" s="76"/>
      <c r="HBS119" s="77"/>
      <c r="HBT119" s="76"/>
      <c r="HBU119" s="77"/>
      <c r="HBV119" s="76"/>
      <c r="HBW119" s="77"/>
      <c r="HBX119" s="76"/>
      <c r="HBY119" s="77"/>
      <c r="HBZ119" s="76"/>
      <c r="HCA119" s="77"/>
      <c r="HCB119" s="76"/>
      <c r="HCC119" s="77"/>
      <c r="HCD119" s="76"/>
      <c r="HCE119" s="77"/>
      <c r="HCF119" s="76"/>
      <c r="HCG119" s="77"/>
      <c r="HCH119" s="76"/>
      <c r="HCI119" s="77"/>
      <c r="HCJ119" s="76"/>
      <c r="HCK119" s="77"/>
      <c r="HCL119" s="76"/>
      <c r="HCM119" s="77"/>
      <c r="HCN119" s="76"/>
      <c r="HCO119" s="77"/>
      <c r="HCP119" s="76"/>
      <c r="HCQ119" s="77"/>
      <c r="HCR119" s="76"/>
      <c r="HCS119" s="77"/>
      <c r="HCT119" s="76"/>
      <c r="HCU119" s="77"/>
      <c r="HCV119" s="76"/>
      <c r="HCW119" s="77"/>
      <c r="HCX119" s="76"/>
      <c r="HCY119" s="77"/>
      <c r="HCZ119" s="76"/>
      <c r="HDA119" s="77"/>
      <c r="HDB119" s="76"/>
      <c r="HDC119" s="77"/>
      <c r="HDD119" s="76"/>
      <c r="HDE119" s="77"/>
      <c r="HDF119" s="76"/>
      <c r="HDG119" s="77"/>
      <c r="HDH119" s="76"/>
      <c r="HDI119" s="77"/>
      <c r="HDJ119" s="76"/>
      <c r="HDK119" s="77"/>
      <c r="HDL119" s="76"/>
      <c r="HDM119" s="77"/>
      <c r="HDN119" s="76"/>
      <c r="HDO119" s="77"/>
      <c r="HDP119" s="76"/>
      <c r="HDQ119" s="77"/>
      <c r="HDR119" s="76"/>
      <c r="HDS119" s="77"/>
      <c r="HDT119" s="76"/>
      <c r="HDU119" s="77"/>
      <c r="HDV119" s="76"/>
      <c r="HDW119" s="77"/>
      <c r="HDX119" s="76"/>
      <c r="HDY119" s="77"/>
      <c r="HDZ119" s="76"/>
      <c r="HEA119" s="77"/>
      <c r="HEB119" s="76"/>
      <c r="HEC119" s="77"/>
      <c r="HED119" s="76"/>
      <c r="HEE119" s="77"/>
      <c r="HEF119" s="76"/>
      <c r="HEG119" s="77"/>
      <c r="HEH119" s="76"/>
      <c r="HEI119" s="77"/>
      <c r="HEJ119" s="76"/>
      <c r="HEK119" s="77"/>
      <c r="HEL119" s="76"/>
      <c r="HEM119" s="77"/>
      <c r="HEN119" s="76"/>
      <c r="HEO119" s="77"/>
      <c r="HEP119" s="76"/>
      <c r="HEQ119" s="77"/>
      <c r="HER119" s="76"/>
      <c r="HES119" s="77"/>
      <c r="HET119" s="76"/>
      <c r="HEU119" s="77"/>
      <c r="HEV119" s="76"/>
      <c r="HEW119" s="77"/>
      <c r="HEX119" s="76"/>
      <c r="HEY119" s="77"/>
      <c r="HEZ119" s="76"/>
      <c r="HFA119" s="77"/>
      <c r="HFB119" s="76"/>
      <c r="HFC119" s="77"/>
      <c r="HFD119" s="76"/>
      <c r="HFE119" s="77"/>
      <c r="HFF119" s="76"/>
      <c r="HFG119" s="77"/>
      <c r="HFH119" s="76"/>
      <c r="HFI119" s="77"/>
      <c r="HFJ119" s="76"/>
      <c r="HFK119" s="77"/>
      <c r="HFL119" s="76"/>
      <c r="HFM119" s="77"/>
      <c r="HFN119" s="76"/>
      <c r="HFO119" s="77"/>
      <c r="HFP119" s="76"/>
      <c r="HFQ119" s="77"/>
      <c r="HFR119" s="76"/>
      <c r="HFS119" s="77"/>
      <c r="HFT119" s="76"/>
      <c r="HFU119" s="77"/>
      <c r="HFV119" s="76"/>
      <c r="HFW119" s="77"/>
      <c r="HFX119" s="76"/>
      <c r="HFY119" s="77"/>
      <c r="HFZ119" s="76"/>
      <c r="HGA119" s="77"/>
      <c r="HGB119" s="76"/>
      <c r="HGC119" s="77"/>
      <c r="HGD119" s="76"/>
      <c r="HGE119" s="77"/>
      <c r="HGF119" s="76"/>
      <c r="HGG119" s="77"/>
      <c r="HGH119" s="76"/>
      <c r="HGI119" s="77"/>
      <c r="HGJ119" s="76"/>
      <c r="HGK119" s="77"/>
      <c r="HGL119" s="76"/>
      <c r="HGM119" s="77"/>
      <c r="HGN119" s="76"/>
      <c r="HGO119" s="77"/>
      <c r="HGP119" s="76"/>
      <c r="HGQ119" s="77"/>
      <c r="HGR119" s="76"/>
      <c r="HGS119" s="77"/>
      <c r="HGT119" s="76"/>
      <c r="HGU119" s="77"/>
      <c r="HGV119" s="76"/>
      <c r="HGW119" s="77"/>
      <c r="HGX119" s="76"/>
      <c r="HGY119" s="77"/>
      <c r="HGZ119" s="76"/>
      <c r="HHA119" s="77"/>
      <c r="HHB119" s="76"/>
      <c r="HHC119" s="77"/>
      <c r="HHD119" s="76"/>
      <c r="HHE119" s="77"/>
      <c r="HHF119" s="76"/>
      <c r="HHG119" s="77"/>
      <c r="HHH119" s="76"/>
      <c r="HHI119" s="77"/>
      <c r="HHJ119" s="76"/>
      <c r="HHK119" s="77"/>
      <c r="HHL119" s="76"/>
      <c r="HHM119" s="77"/>
      <c r="HHN119" s="76"/>
      <c r="HHO119" s="77"/>
      <c r="HHP119" s="76"/>
      <c r="HHQ119" s="77"/>
      <c r="HHR119" s="76"/>
      <c r="HHS119" s="77"/>
      <c r="HHT119" s="76"/>
      <c r="HHU119" s="77"/>
      <c r="HHV119" s="76"/>
      <c r="HHW119" s="77"/>
      <c r="HHX119" s="76"/>
      <c r="HHY119" s="77"/>
      <c r="HHZ119" s="76"/>
      <c r="HIA119" s="77"/>
      <c r="HIB119" s="76"/>
      <c r="HIC119" s="77"/>
      <c r="HID119" s="76"/>
      <c r="HIE119" s="77"/>
      <c r="HIF119" s="76"/>
      <c r="HIG119" s="77"/>
      <c r="HIH119" s="76"/>
      <c r="HII119" s="77"/>
      <c r="HIJ119" s="76"/>
      <c r="HIK119" s="77"/>
      <c r="HIL119" s="76"/>
      <c r="HIM119" s="77"/>
      <c r="HIN119" s="76"/>
      <c r="HIO119" s="77"/>
      <c r="HIP119" s="76"/>
      <c r="HIQ119" s="77"/>
      <c r="HIR119" s="76"/>
      <c r="HIS119" s="77"/>
      <c r="HIT119" s="76"/>
      <c r="HIU119" s="77"/>
      <c r="HIV119" s="76"/>
      <c r="HIW119" s="77"/>
      <c r="HIX119" s="76"/>
      <c r="HIY119" s="77"/>
      <c r="HIZ119" s="76"/>
      <c r="HJA119" s="77"/>
      <c r="HJB119" s="76"/>
      <c r="HJC119" s="77"/>
      <c r="HJD119" s="76"/>
      <c r="HJE119" s="77"/>
      <c r="HJF119" s="76"/>
      <c r="HJG119" s="77"/>
      <c r="HJH119" s="76"/>
      <c r="HJI119" s="77"/>
      <c r="HJJ119" s="76"/>
      <c r="HJK119" s="77"/>
      <c r="HJL119" s="76"/>
      <c r="HJM119" s="77"/>
      <c r="HJN119" s="76"/>
      <c r="HJO119" s="77"/>
      <c r="HJP119" s="76"/>
      <c r="HJQ119" s="77"/>
      <c r="HJR119" s="76"/>
      <c r="HJS119" s="77"/>
      <c r="HJT119" s="76"/>
      <c r="HJU119" s="77"/>
      <c r="HJV119" s="76"/>
      <c r="HJW119" s="77"/>
      <c r="HJX119" s="76"/>
      <c r="HJY119" s="77"/>
      <c r="HJZ119" s="76"/>
      <c r="HKA119" s="77"/>
      <c r="HKB119" s="76"/>
      <c r="HKC119" s="77"/>
      <c r="HKD119" s="76"/>
      <c r="HKE119" s="77"/>
      <c r="HKF119" s="76"/>
      <c r="HKG119" s="77"/>
      <c r="HKH119" s="76"/>
      <c r="HKI119" s="77"/>
      <c r="HKJ119" s="76"/>
      <c r="HKK119" s="77"/>
      <c r="HKL119" s="76"/>
      <c r="HKM119" s="77"/>
      <c r="HKN119" s="76"/>
      <c r="HKO119" s="77"/>
      <c r="HKP119" s="76"/>
      <c r="HKQ119" s="77"/>
      <c r="HKR119" s="76"/>
      <c r="HKS119" s="77"/>
      <c r="HKT119" s="76"/>
      <c r="HKU119" s="77"/>
      <c r="HKV119" s="76"/>
      <c r="HKW119" s="77"/>
      <c r="HKX119" s="76"/>
      <c r="HKY119" s="77"/>
      <c r="HKZ119" s="76"/>
      <c r="HLA119" s="77"/>
      <c r="HLB119" s="76"/>
      <c r="HLC119" s="77"/>
      <c r="HLD119" s="76"/>
      <c r="HLE119" s="77"/>
      <c r="HLF119" s="76"/>
      <c r="HLG119" s="77"/>
      <c r="HLH119" s="76"/>
      <c r="HLI119" s="77"/>
      <c r="HLJ119" s="76"/>
      <c r="HLK119" s="77"/>
      <c r="HLL119" s="76"/>
      <c r="HLM119" s="77"/>
      <c r="HLN119" s="76"/>
      <c r="HLO119" s="77"/>
      <c r="HLP119" s="76"/>
      <c r="HLQ119" s="77"/>
      <c r="HLR119" s="76"/>
      <c r="HLS119" s="77"/>
      <c r="HLT119" s="76"/>
      <c r="HLU119" s="77"/>
      <c r="HLV119" s="76"/>
      <c r="HLW119" s="77"/>
      <c r="HLX119" s="76"/>
      <c r="HLY119" s="77"/>
      <c r="HLZ119" s="76"/>
      <c r="HMA119" s="77"/>
      <c r="HMB119" s="76"/>
      <c r="HMC119" s="77"/>
      <c r="HMD119" s="76"/>
      <c r="HME119" s="77"/>
      <c r="HMF119" s="76"/>
      <c r="HMG119" s="77"/>
      <c r="HMH119" s="76"/>
      <c r="HMI119" s="77"/>
      <c r="HMJ119" s="76"/>
      <c r="HMK119" s="77"/>
      <c r="HML119" s="76"/>
      <c r="HMM119" s="77"/>
      <c r="HMN119" s="76"/>
      <c r="HMO119" s="77"/>
      <c r="HMP119" s="76"/>
      <c r="HMQ119" s="77"/>
      <c r="HMR119" s="76"/>
      <c r="HMS119" s="77"/>
      <c r="HMT119" s="76"/>
      <c r="HMU119" s="77"/>
      <c r="HMV119" s="76"/>
      <c r="HMW119" s="77"/>
      <c r="HMX119" s="76"/>
      <c r="HMY119" s="77"/>
      <c r="HMZ119" s="76"/>
      <c r="HNA119" s="77"/>
      <c r="HNB119" s="76"/>
      <c r="HNC119" s="77"/>
      <c r="HND119" s="76"/>
      <c r="HNE119" s="77"/>
      <c r="HNF119" s="76"/>
      <c r="HNG119" s="77"/>
      <c r="HNH119" s="76"/>
      <c r="HNI119" s="77"/>
      <c r="HNJ119" s="76"/>
      <c r="HNK119" s="77"/>
      <c r="HNL119" s="76"/>
      <c r="HNM119" s="77"/>
      <c r="HNN119" s="76"/>
      <c r="HNO119" s="77"/>
      <c r="HNP119" s="76"/>
      <c r="HNQ119" s="77"/>
      <c r="HNR119" s="76"/>
      <c r="HNS119" s="77"/>
      <c r="HNT119" s="76"/>
      <c r="HNU119" s="77"/>
      <c r="HNV119" s="76"/>
      <c r="HNW119" s="77"/>
      <c r="HNX119" s="76"/>
      <c r="HNY119" s="77"/>
      <c r="HNZ119" s="76"/>
      <c r="HOA119" s="77"/>
      <c r="HOB119" s="76"/>
      <c r="HOC119" s="77"/>
      <c r="HOD119" s="76"/>
      <c r="HOE119" s="77"/>
      <c r="HOF119" s="76"/>
      <c r="HOG119" s="77"/>
      <c r="HOH119" s="76"/>
      <c r="HOI119" s="77"/>
      <c r="HOJ119" s="76"/>
      <c r="HOK119" s="77"/>
      <c r="HOL119" s="76"/>
      <c r="HOM119" s="77"/>
      <c r="HON119" s="76"/>
      <c r="HOO119" s="77"/>
      <c r="HOP119" s="76"/>
      <c r="HOQ119" s="77"/>
      <c r="HOR119" s="76"/>
      <c r="HOS119" s="77"/>
      <c r="HOT119" s="76"/>
      <c r="HOU119" s="77"/>
      <c r="HOV119" s="76"/>
      <c r="HOW119" s="77"/>
      <c r="HOX119" s="76"/>
      <c r="HOY119" s="77"/>
      <c r="HOZ119" s="76"/>
      <c r="HPA119" s="77"/>
      <c r="HPB119" s="76"/>
      <c r="HPC119" s="77"/>
      <c r="HPD119" s="76"/>
      <c r="HPE119" s="77"/>
      <c r="HPF119" s="76"/>
      <c r="HPG119" s="77"/>
      <c r="HPH119" s="76"/>
      <c r="HPI119" s="77"/>
      <c r="HPJ119" s="76"/>
      <c r="HPK119" s="77"/>
      <c r="HPL119" s="76"/>
      <c r="HPM119" s="77"/>
      <c r="HPN119" s="76"/>
      <c r="HPO119" s="77"/>
      <c r="HPP119" s="76"/>
      <c r="HPQ119" s="77"/>
      <c r="HPR119" s="76"/>
      <c r="HPS119" s="77"/>
      <c r="HPT119" s="76"/>
      <c r="HPU119" s="77"/>
      <c r="HPV119" s="76"/>
      <c r="HPW119" s="77"/>
      <c r="HPX119" s="76"/>
      <c r="HPY119" s="77"/>
      <c r="HPZ119" s="76"/>
      <c r="HQA119" s="77"/>
      <c r="HQB119" s="76"/>
      <c r="HQC119" s="77"/>
      <c r="HQD119" s="76"/>
      <c r="HQE119" s="77"/>
      <c r="HQF119" s="76"/>
      <c r="HQG119" s="77"/>
      <c r="HQH119" s="76"/>
      <c r="HQI119" s="77"/>
      <c r="HQJ119" s="76"/>
      <c r="HQK119" s="77"/>
      <c r="HQL119" s="76"/>
      <c r="HQM119" s="77"/>
      <c r="HQN119" s="76"/>
      <c r="HQO119" s="77"/>
      <c r="HQP119" s="76"/>
      <c r="HQQ119" s="77"/>
      <c r="HQR119" s="76"/>
      <c r="HQS119" s="77"/>
      <c r="HQT119" s="76"/>
      <c r="HQU119" s="77"/>
      <c r="HQV119" s="76"/>
      <c r="HQW119" s="77"/>
      <c r="HQX119" s="76"/>
      <c r="HQY119" s="77"/>
      <c r="HQZ119" s="76"/>
      <c r="HRA119" s="77"/>
      <c r="HRB119" s="76"/>
      <c r="HRC119" s="77"/>
      <c r="HRD119" s="76"/>
      <c r="HRE119" s="77"/>
      <c r="HRF119" s="76"/>
      <c r="HRG119" s="77"/>
      <c r="HRH119" s="76"/>
      <c r="HRI119" s="77"/>
      <c r="HRJ119" s="76"/>
      <c r="HRK119" s="77"/>
      <c r="HRL119" s="76"/>
      <c r="HRM119" s="77"/>
      <c r="HRN119" s="76"/>
      <c r="HRO119" s="77"/>
      <c r="HRP119" s="76"/>
      <c r="HRQ119" s="77"/>
      <c r="HRR119" s="76"/>
      <c r="HRS119" s="77"/>
      <c r="HRT119" s="76"/>
      <c r="HRU119" s="77"/>
      <c r="HRV119" s="76"/>
      <c r="HRW119" s="77"/>
      <c r="HRX119" s="76"/>
      <c r="HRY119" s="77"/>
      <c r="HRZ119" s="76"/>
      <c r="HSA119" s="77"/>
      <c r="HSB119" s="76"/>
      <c r="HSC119" s="77"/>
      <c r="HSD119" s="76"/>
      <c r="HSE119" s="77"/>
      <c r="HSF119" s="76"/>
      <c r="HSG119" s="77"/>
      <c r="HSH119" s="76"/>
      <c r="HSI119" s="77"/>
      <c r="HSJ119" s="76"/>
      <c r="HSK119" s="77"/>
      <c r="HSL119" s="76"/>
      <c r="HSM119" s="77"/>
      <c r="HSN119" s="76"/>
      <c r="HSO119" s="77"/>
      <c r="HSP119" s="76"/>
      <c r="HSQ119" s="77"/>
      <c r="HSR119" s="76"/>
      <c r="HSS119" s="77"/>
      <c r="HST119" s="76"/>
      <c r="HSU119" s="77"/>
      <c r="HSV119" s="76"/>
      <c r="HSW119" s="77"/>
      <c r="HSX119" s="76"/>
      <c r="HSY119" s="77"/>
      <c r="HSZ119" s="76"/>
      <c r="HTA119" s="77"/>
      <c r="HTB119" s="76"/>
      <c r="HTC119" s="77"/>
      <c r="HTD119" s="76"/>
      <c r="HTE119" s="77"/>
      <c r="HTF119" s="76"/>
      <c r="HTG119" s="77"/>
      <c r="HTH119" s="76"/>
      <c r="HTI119" s="77"/>
      <c r="HTJ119" s="76"/>
      <c r="HTK119" s="77"/>
      <c r="HTL119" s="76"/>
      <c r="HTM119" s="77"/>
      <c r="HTN119" s="76"/>
      <c r="HTO119" s="77"/>
      <c r="HTP119" s="76"/>
      <c r="HTQ119" s="77"/>
      <c r="HTR119" s="76"/>
      <c r="HTS119" s="77"/>
      <c r="HTT119" s="76"/>
      <c r="HTU119" s="77"/>
      <c r="HTV119" s="76"/>
      <c r="HTW119" s="77"/>
      <c r="HTX119" s="76"/>
      <c r="HTY119" s="77"/>
      <c r="HTZ119" s="76"/>
      <c r="HUA119" s="77"/>
      <c r="HUB119" s="76"/>
      <c r="HUC119" s="77"/>
      <c r="HUD119" s="76"/>
      <c r="HUE119" s="77"/>
      <c r="HUF119" s="76"/>
      <c r="HUG119" s="77"/>
      <c r="HUH119" s="76"/>
      <c r="HUI119" s="77"/>
      <c r="HUJ119" s="76"/>
      <c r="HUK119" s="77"/>
      <c r="HUL119" s="76"/>
      <c r="HUM119" s="77"/>
      <c r="HUN119" s="76"/>
      <c r="HUO119" s="77"/>
      <c r="HUP119" s="76"/>
      <c r="HUQ119" s="77"/>
      <c r="HUR119" s="76"/>
      <c r="HUS119" s="77"/>
      <c r="HUT119" s="76"/>
      <c r="HUU119" s="77"/>
      <c r="HUV119" s="76"/>
      <c r="HUW119" s="77"/>
      <c r="HUX119" s="76"/>
      <c r="HUY119" s="77"/>
      <c r="HUZ119" s="76"/>
      <c r="HVA119" s="77"/>
      <c r="HVB119" s="76"/>
      <c r="HVC119" s="77"/>
      <c r="HVD119" s="76"/>
      <c r="HVE119" s="77"/>
      <c r="HVF119" s="76"/>
      <c r="HVG119" s="77"/>
      <c r="HVH119" s="76"/>
      <c r="HVI119" s="77"/>
      <c r="HVJ119" s="76"/>
      <c r="HVK119" s="77"/>
      <c r="HVL119" s="76"/>
      <c r="HVM119" s="77"/>
      <c r="HVN119" s="76"/>
      <c r="HVO119" s="77"/>
      <c r="HVP119" s="76"/>
      <c r="HVQ119" s="77"/>
      <c r="HVR119" s="76"/>
      <c r="HVS119" s="77"/>
      <c r="HVT119" s="76"/>
      <c r="HVU119" s="77"/>
      <c r="HVV119" s="76"/>
      <c r="HVW119" s="77"/>
      <c r="HVX119" s="76"/>
      <c r="HVY119" s="77"/>
      <c r="HVZ119" s="76"/>
      <c r="HWA119" s="77"/>
      <c r="HWB119" s="76"/>
      <c r="HWC119" s="77"/>
      <c r="HWD119" s="76"/>
      <c r="HWE119" s="77"/>
      <c r="HWF119" s="76"/>
      <c r="HWG119" s="77"/>
      <c r="HWH119" s="76"/>
      <c r="HWI119" s="77"/>
      <c r="HWJ119" s="76"/>
      <c r="HWK119" s="77"/>
      <c r="HWL119" s="76"/>
      <c r="HWM119" s="77"/>
      <c r="HWN119" s="76"/>
      <c r="HWO119" s="77"/>
      <c r="HWP119" s="76"/>
      <c r="HWQ119" s="77"/>
      <c r="HWR119" s="76"/>
      <c r="HWS119" s="77"/>
      <c r="HWT119" s="76"/>
      <c r="HWU119" s="77"/>
      <c r="HWV119" s="76"/>
      <c r="HWW119" s="77"/>
      <c r="HWX119" s="76"/>
      <c r="HWY119" s="77"/>
      <c r="HWZ119" s="76"/>
      <c r="HXA119" s="77"/>
      <c r="HXB119" s="76"/>
      <c r="HXC119" s="77"/>
      <c r="HXD119" s="76"/>
      <c r="HXE119" s="77"/>
      <c r="HXF119" s="76"/>
      <c r="HXG119" s="77"/>
      <c r="HXH119" s="76"/>
      <c r="HXI119" s="77"/>
      <c r="HXJ119" s="76"/>
      <c r="HXK119" s="77"/>
      <c r="HXL119" s="76"/>
      <c r="HXM119" s="77"/>
      <c r="HXN119" s="76"/>
      <c r="HXO119" s="77"/>
      <c r="HXP119" s="76"/>
      <c r="HXQ119" s="77"/>
      <c r="HXR119" s="76"/>
      <c r="HXS119" s="77"/>
      <c r="HXT119" s="76"/>
      <c r="HXU119" s="77"/>
      <c r="HXV119" s="76"/>
      <c r="HXW119" s="77"/>
      <c r="HXX119" s="76"/>
      <c r="HXY119" s="77"/>
      <c r="HXZ119" s="76"/>
      <c r="HYA119" s="77"/>
      <c r="HYB119" s="76"/>
      <c r="HYC119" s="77"/>
      <c r="HYD119" s="76"/>
      <c r="HYE119" s="77"/>
      <c r="HYF119" s="76"/>
      <c r="HYG119" s="77"/>
      <c r="HYH119" s="76"/>
      <c r="HYI119" s="77"/>
      <c r="HYJ119" s="76"/>
      <c r="HYK119" s="77"/>
      <c r="HYL119" s="76"/>
      <c r="HYM119" s="77"/>
      <c r="HYN119" s="76"/>
      <c r="HYO119" s="77"/>
      <c r="HYP119" s="76"/>
      <c r="HYQ119" s="77"/>
      <c r="HYR119" s="76"/>
      <c r="HYS119" s="77"/>
      <c r="HYT119" s="76"/>
      <c r="HYU119" s="77"/>
      <c r="HYV119" s="76"/>
      <c r="HYW119" s="77"/>
      <c r="HYX119" s="76"/>
      <c r="HYY119" s="77"/>
      <c r="HYZ119" s="76"/>
      <c r="HZA119" s="77"/>
      <c r="HZB119" s="76"/>
      <c r="HZC119" s="77"/>
      <c r="HZD119" s="76"/>
      <c r="HZE119" s="77"/>
      <c r="HZF119" s="76"/>
      <c r="HZG119" s="77"/>
      <c r="HZH119" s="76"/>
      <c r="HZI119" s="77"/>
      <c r="HZJ119" s="76"/>
      <c r="HZK119" s="77"/>
      <c r="HZL119" s="76"/>
      <c r="HZM119" s="77"/>
      <c r="HZN119" s="76"/>
      <c r="HZO119" s="77"/>
      <c r="HZP119" s="76"/>
      <c r="HZQ119" s="77"/>
      <c r="HZR119" s="76"/>
      <c r="HZS119" s="77"/>
      <c r="HZT119" s="76"/>
      <c r="HZU119" s="77"/>
      <c r="HZV119" s="76"/>
      <c r="HZW119" s="77"/>
      <c r="HZX119" s="76"/>
      <c r="HZY119" s="77"/>
      <c r="HZZ119" s="76"/>
      <c r="IAA119" s="77"/>
      <c r="IAB119" s="76"/>
      <c r="IAC119" s="77"/>
      <c r="IAD119" s="76"/>
      <c r="IAE119" s="77"/>
      <c r="IAF119" s="76"/>
      <c r="IAG119" s="77"/>
      <c r="IAH119" s="76"/>
      <c r="IAI119" s="77"/>
      <c r="IAJ119" s="76"/>
      <c r="IAK119" s="77"/>
      <c r="IAL119" s="76"/>
      <c r="IAM119" s="77"/>
      <c r="IAN119" s="76"/>
      <c r="IAO119" s="77"/>
      <c r="IAP119" s="76"/>
      <c r="IAQ119" s="77"/>
      <c r="IAR119" s="76"/>
      <c r="IAS119" s="77"/>
      <c r="IAT119" s="76"/>
      <c r="IAU119" s="77"/>
      <c r="IAV119" s="76"/>
      <c r="IAW119" s="77"/>
      <c r="IAX119" s="76"/>
      <c r="IAY119" s="77"/>
      <c r="IAZ119" s="76"/>
      <c r="IBA119" s="77"/>
      <c r="IBB119" s="76"/>
      <c r="IBC119" s="77"/>
      <c r="IBD119" s="76"/>
      <c r="IBE119" s="77"/>
      <c r="IBF119" s="76"/>
      <c r="IBG119" s="77"/>
      <c r="IBH119" s="76"/>
      <c r="IBI119" s="77"/>
      <c r="IBJ119" s="76"/>
      <c r="IBK119" s="77"/>
      <c r="IBL119" s="76"/>
      <c r="IBM119" s="77"/>
      <c r="IBN119" s="76"/>
      <c r="IBO119" s="77"/>
      <c r="IBP119" s="76"/>
      <c r="IBQ119" s="77"/>
      <c r="IBR119" s="76"/>
      <c r="IBS119" s="77"/>
      <c r="IBT119" s="76"/>
      <c r="IBU119" s="77"/>
      <c r="IBV119" s="76"/>
      <c r="IBW119" s="77"/>
      <c r="IBX119" s="76"/>
      <c r="IBY119" s="77"/>
      <c r="IBZ119" s="76"/>
      <c r="ICA119" s="77"/>
      <c r="ICB119" s="76"/>
      <c r="ICC119" s="77"/>
      <c r="ICD119" s="76"/>
      <c r="ICE119" s="77"/>
      <c r="ICF119" s="76"/>
      <c r="ICG119" s="77"/>
      <c r="ICH119" s="76"/>
      <c r="ICI119" s="77"/>
      <c r="ICJ119" s="76"/>
      <c r="ICK119" s="77"/>
      <c r="ICL119" s="76"/>
      <c r="ICM119" s="77"/>
      <c r="ICN119" s="76"/>
      <c r="ICO119" s="77"/>
      <c r="ICP119" s="76"/>
      <c r="ICQ119" s="77"/>
      <c r="ICR119" s="76"/>
      <c r="ICS119" s="77"/>
      <c r="ICT119" s="76"/>
      <c r="ICU119" s="77"/>
      <c r="ICV119" s="76"/>
      <c r="ICW119" s="77"/>
      <c r="ICX119" s="76"/>
      <c r="ICY119" s="77"/>
      <c r="ICZ119" s="76"/>
      <c r="IDA119" s="77"/>
      <c r="IDB119" s="76"/>
      <c r="IDC119" s="77"/>
      <c r="IDD119" s="76"/>
      <c r="IDE119" s="77"/>
      <c r="IDF119" s="76"/>
      <c r="IDG119" s="77"/>
      <c r="IDH119" s="76"/>
      <c r="IDI119" s="77"/>
      <c r="IDJ119" s="76"/>
      <c r="IDK119" s="77"/>
      <c r="IDL119" s="76"/>
      <c r="IDM119" s="77"/>
      <c r="IDN119" s="76"/>
      <c r="IDO119" s="77"/>
      <c r="IDP119" s="76"/>
      <c r="IDQ119" s="77"/>
      <c r="IDR119" s="76"/>
      <c r="IDS119" s="77"/>
      <c r="IDT119" s="76"/>
      <c r="IDU119" s="77"/>
      <c r="IDV119" s="76"/>
      <c r="IDW119" s="77"/>
      <c r="IDX119" s="76"/>
      <c r="IDY119" s="77"/>
      <c r="IDZ119" s="76"/>
      <c r="IEA119" s="77"/>
      <c r="IEB119" s="76"/>
      <c r="IEC119" s="77"/>
      <c r="IED119" s="76"/>
      <c r="IEE119" s="77"/>
      <c r="IEF119" s="76"/>
      <c r="IEG119" s="77"/>
      <c r="IEH119" s="76"/>
      <c r="IEI119" s="77"/>
      <c r="IEJ119" s="76"/>
      <c r="IEK119" s="77"/>
      <c r="IEL119" s="76"/>
      <c r="IEM119" s="77"/>
      <c r="IEN119" s="76"/>
      <c r="IEO119" s="77"/>
      <c r="IEP119" s="76"/>
      <c r="IEQ119" s="77"/>
      <c r="IER119" s="76"/>
      <c r="IES119" s="77"/>
      <c r="IET119" s="76"/>
      <c r="IEU119" s="77"/>
      <c r="IEV119" s="76"/>
      <c r="IEW119" s="77"/>
      <c r="IEX119" s="76"/>
      <c r="IEY119" s="77"/>
      <c r="IEZ119" s="76"/>
      <c r="IFA119" s="77"/>
      <c r="IFB119" s="76"/>
      <c r="IFC119" s="77"/>
      <c r="IFD119" s="76"/>
      <c r="IFE119" s="77"/>
      <c r="IFF119" s="76"/>
      <c r="IFG119" s="77"/>
      <c r="IFH119" s="76"/>
      <c r="IFI119" s="77"/>
      <c r="IFJ119" s="76"/>
      <c r="IFK119" s="77"/>
      <c r="IFL119" s="76"/>
      <c r="IFM119" s="77"/>
      <c r="IFN119" s="76"/>
      <c r="IFO119" s="77"/>
      <c r="IFP119" s="76"/>
      <c r="IFQ119" s="77"/>
      <c r="IFR119" s="76"/>
      <c r="IFS119" s="77"/>
      <c r="IFT119" s="76"/>
      <c r="IFU119" s="77"/>
      <c r="IFV119" s="76"/>
      <c r="IFW119" s="77"/>
      <c r="IFX119" s="76"/>
      <c r="IFY119" s="77"/>
      <c r="IFZ119" s="76"/>
      <c r="IGA119" s="77"/>
      <c r="IGB119" s="76"/>
      <c r="IGC119" s="77"/>
      <c r="IGD119" s="76"/>
      <c r="IGE119" s="77"/>
      <c r="IGF119" s="76"/>
      <c r="IGG119" s="77"/>
      <c r="IGH119" s="76"/>
      <c r="IGI119" s="77"/>
      <c r="IGJ119" s="76"/>
      <c r="IGK119" s="77"/>
      <c r="IGL119" s="76"/>
      <c r="IGM119" s="77"/>
      <c r="IGN119" s="76"/>
      <c r="IGO119" s="77"/>
      <c r="IGP119" s="76"/>
      <c r="IGQ119" s="77"/>
      <c r="IGR119" s="76"/>
      <c r="IGS119" s="77"/>
      <c r="IGT119" s="76"/>
      <c r="IGU119" s="77"/>
      <c r="IGV119" s="76"/>
      <c r="IGW119" s="77"/>
      <c r="IGX119" s="76"/>
      <c r="IGY119" s="77"/>
      <c r="IGZ119" s="76"/>
      <c r="IHA119" s="77"/>
      <c r="IHB119" s="76"/>
      <c r="IHC119" s="77"/>
      <c r="IHD119" s="76"/>
      <c r="IHE119" s="77"/>
      <c r="IHF119" s="76"/>
      <c r="IHG119" s="77"/>
      <c r="IHH119" s="76"/>
      <c r="IHI119" s="77"/>
      <c r="IHJ119" s="76"/>
      <c r="IHK119" s="77"/>
      <c r="IHL119" s="76"/>
      <c r="IHM119" s="77"/>
      <c r="IHN119" s="76"/>
      <c r="IHO119" s="77"/>
      <c r="IHP119" s="76"/>
      <c r="IHQ119" s="77"/>
      <c r="IHR119" s="76"/>
      <c r="IHS119" s="77"/>
      <c r="IHT119" s="76"/>
      <c r="IHU119" s="77"/>
      <c r="IHV119" s="76"/>
      <c r="IHW119" s="77"/>
      <c r="IHX119" s="76"/>
      <c r="IHY119" s="77"/>
      <c r="IHZ119" s="76"/>
      <c r="IIA119" s="77"/>
      <c r="IIB119" s="76"/>
      <c r="IIC119" s="77"/>
      <c r="IID119" s="76"/>
      <c r="IIE119" s="77"/>
      <c r="IIF119" s="76"/>
      <c r="IIG119" s="77"/>
      <c r="IIH119" s="76"/>
      <c r="III119" s="77"/>
      <c r="IIJ119" s="76"/>
      <c r="IIK119" s="77"/>
      <c r="IIL119" s="76"/>
      <c r="IIM119" s="77"/>
      <c r="IIN119" s="76"/>
      <c r="IIO119" s="77"/>
      <c r="IIP119" s="76"/>
      <c r="IIQ119" s="77"/>
      <c r="IIR119" s="76"/>
      <c r="IIS119" s="77"/>
      <c r="IIT119" s="76"/>
      <c r="IIU119" s="77"/>
      <c r="IIV119" s="76"/>
      <c r="IIW119" s="77"/>
      <c r="IIX119" s="76"/>
      <c r="IIY119" s="77"/>
      <c r="IIZ119" s="76"/>
      <c r="IJA119" s="77"/>
      <c r="IJB119" s="76"/>
      <c r="IJC119" s="77"/>
      <c r="IJD119" s="76"/>
      <c r="IJE119" s="77"/>
      <c r="IJF119" s="76"/>
      <c r="IJG119" s="77"/>
      <c r="IJH119" s="76"/>
      <c r="IJI119" s="77"/>
      <c r="IJJ119" s="76"/>
      <c r="IJK119" s="77"/>
      <c r="IJL119" s="76"/>
      <c r="IJM119" s="77"/>
      <c r="IJN119" s="76"/>
      <c r="IJO119" s="77"/>
      <c r="IJP119" s="76"/>
      <c r="IJQ119" s="77"/>
      <c r="IJR119" s="76"/>
      <c r="IJS119" s="77"/>
      <c r="IJT119" s="76"/>
      <c r="IJU119" s="77"/>
      <c r="IJV119" s="76"/>
      <c r="IJW119" s="77"/>
      <c r="IJX119" s="76"/>
      <c r="IJY119" s="77"/>
      <c r="IJZ119" s="76"/>
      <c r="IKA119" s="77"/>
      <c r="IKB119" s="76"/>
      <c r="IKC119" s="77"/>
      <c r="IKD119" s="76"/>
      <c r="IKE119" s="77"/>
      <c r="IKF119" s="76"/>
      <c r="IKG119" s="77"/>
      <c r="IKH119" s="76"/>
      <c r="IKI119" s="77"/>
      <c r="IKJ119" s="76"/>
      <c r="IKK119" s="77"/>
      <c r="IKL119" s="76"/>
      <c r="IKM119" s="77"/>
      <c r="IKN119" s="76"/>
      <c r="IKO119" s="77"/>
      <c r="IKP119" s="76"/>
      <c r="IKQ119" s="77"/>
      <c r="IKR119" s="76"/>
      <c r="IKS119" s="77"/>
      <c r="IKT119" s="76"/>
      <c r="IKU119" s="77"/>
      <c r="IKV119" s="76"/>
      <c r="IKW119" s="77"/>
      <c r="IKX119" s="76"/>
      <c r="IKY119" s="77"/>
      <c r="IKZ119" s="76"/>
      <c r="ILA119" s="77"/>
      <c r="ILB119" s="76"/>
      <c r="ILC119" s="77"/>
      <c r="ILD119" s="76"/>
      <c r="ILE119" s="77"/>
      <c r="ILF119" s="76"/>
      <c r="ILG119" s="77"/>
      <c r="ILH119" s="76"/>
      <c r="ILI119" s="77"/>
      <c r="ILJ119" s="76"/>
      <c r="ILK119" s="77"/>
      <c r="ILL119" s="76"/>
      <c r="ILM119" s="77"/>
      <c r="ILN119" s="76"/>
      <c r="ILO119" s="77"/>
      <c r="ILP119" s="76"/>
      <c r="ILQ119" s="77"/>
      <c r="ILR119" s="76"/>
      <c r="ILS119" s="77"/>
      <c r="ILT119" s="76"/>
      <c r="ILU119" s="77"/>
      <c r="ILV119" s="76"/>
      <c r="ILW119" s="77"/>
      <c r="ILX119" s="76"/>
      <c r="ILY119" s="77"/>
      <c r="ILZ119" s="76"/>
      <c r="IMA119" s="77"/>
      <c r="IMB119" s="76"/>
      <c r="IMC119" s="77"/>
      <c r="IMD119" s="76"/>
      <c r="IME119" s="77"/>
      <c r="IMF119" s="76"/>
      <c r="IMG119" s="77"/>
      <c r="IMH119" s="76"/>
      <c r="IMI119" s="77"/>
      <c r="IMJ119" s="76"/>
      <c r="IMK119" s="77"/>
      <c r="IML119" s="76"/>
      <c r="IMM119" s="77"/>
      <c r="IMN119" s="76"/>
      <c r="IMO119" s="77"/>
      <c r="IMP119" s="76"/>
      <c r="IMQ119" s="77"/>
      <c r="IMR119" s="76"/>
      <c r="IMS119" s="77"/>
      <c r="IMT119" s="76"/>
      <c r="IMU119" s="77"/>
      <c r="IMV119" s="76"/>
      <c r="IMW119" s="77"/>
      <c r="IMX119" s="76"/>
      <c r="IMY119" s="77"/>
      <c r="IMZ119" s="76"/>
      <c r="INA119" s="77"/>
      <c r="INB119" s="76"/>
      <c r="INC119" s="77"/>
      <c r="IND119" s="76"/>
      <c r="INE119" s="77"/>
      <c r="INF119" s="76"/>
      <c r="ING119" s="77"/>
      <c r="INH119" s="76"/>
      <c r="INI119" s="77"/>
      <c r="INJ119" s="76"/>
      <c r="INK119" s="77"/>
      <c r="INL119" s="76"/>
      <c r="INM119" s="77"/>
      <c r="INN119" s="76"/>
      <c r="INO119" s="77"/>
      <c r="INP119" s="76"/>
      <c r="INQ119" s="77"/>
      <c r="INR119" s="76"/>
      <c r="INS119" s="77"/>
      <c r="INT119" s="76"/>
      <c r="INU119" s="77"/>
      <c r="INV119" s="76"/>
      <c r="INW119" s="77"/>
      <c r="INX119" s="76"/>
      <c r="INY119" s="77"/>
      <c r="INZ119" s="76"/>
      <c r="IOA119" s="77"/>
      <c r="IOB119" s="76"/>
      <c r="IOC119" s="77"/>
      <c r="IOD119" s="76"/>
      <c r="IOE119" s="77"/>
      <c r="IOF119" s="76"/>
      <c r="IOG119" s="77"/>
      <c r="IOH119" s="76"/>
      <c r="IOI119" s="77"/>
      <c r="IOJ119" s="76"/>
      <c r="IOK119" s="77"/>
      <c r="IOL119" s="76"/>
      <c r="IOM119" s="77"/>
      <c r="ION119" s="76"/>
      <c r="IOO119" s="77"/>
      <c r="IOP119" s="76"/>
      <c r="IOQ119" s="77"/>
      <c r="IOR119" s="76"/>
      <c r="IOS119" s="77"/>
      <c r="IOT119" s="76"/>
      <c r="IOU119" s="77"/>
      <c r="IOV119" s="76"/>
      <c r="IOW119" s="77"/>
      <c r="IOX119" s="76"/>
      <c r="IOY119" s="77"/>
      <c r="IOZ119" s="76"/>
      <c r="IPA119" s="77"/>
      <c r="IPB119" s="76"/>
      <c r="IPC119" s="77"/>
      <c r="IPD119" s="76"/>
      <c r="IPE119" s="77"/>
      <c r="IPF119" s="76"/>
      <c r="IPG119" s="77"/>
      <c r="IPH119" s="76"/>
      <c r="IPI119" s="77"/>
      <c r="IPJ119" s="76"/>
      <c r="IPK119" s="77"/>
      <c r="IPL119" s="76"/>
      <c r="IPM119" s="77"/>
      <c r="IPN119" s="76"/>
      <c r="IPO119" s="77"/>
      <c r="IPP119" s="76"/>
      <c r="IPQ119" s="77"/>
      <c r="IPR119" s="76"/>
      <c r="IPS119" s="77"/>
      <c r="IPT119" s="76"/>
      <c r="IPU119" s="77"/>
      <c r="IPV119" s="76"/>
      <c r="IPW119" s="77"/>
      <c r="IPX119" s="76"/>
      <c r="IPY119" s="77"/>
      <c r="IPZ119" s="76"/>
      <c r="IQA119" s="77"/>
      <c r="IQB119" s="76"/>
      <c r="IQC119" s="77"/>
      <c r="IQD119" s="76"/>
      <c r="IQE119" s="77"/>
      <c r="IQF119" s="76"/>
      <c r="IQG119" s="77"/>
      <c r="IQH119" s="76"/>
      <c r="IQI119" s="77"/>
      <c r="IQJ119" s="76"/>
      <c r="IQK119" s="77"/>
      <c r="IQL119" s="76"/>
      <c r="IQM119" s="77"/>
      <c r="IQN119" s="76"/>
      <c r="IQO119" s="77"/>
      <c r="IQP119" s="76"/>
      <c r="IQQ119" s="77"/>
      <c r="IQR119" s="76"/>
      <c r="IQS119" s="77"/>
      <c r="IQT119" s="76"/>
      <c r="IQU119" s="77"/>
      <c r="IQV119" s="76"/>
      <c r="IQW119" s="77"/>
      <c r="IQX119" s="76"/>
      <c r="IQY119" s="77"/>
      <c r="IQZ119" s="76"/>
      <c r="IRA119" s="77"/>
      <c r="IRB119" s="76"/>
      <c r="IRC119" s="77"/>
      <c r="IRD119" s="76"/>
      <c r="IRE119" s="77"/>
      <c r="IRF119" s="76"/>
      <c r="IRG119" s="77"/>
      <c r="IRH119" s="76"/>
      <c r="IRI119" s="77"/>
      <c r="IRJ119" s="76"/>
      <c r="IRK119" s="77"/>
      <c r="IRL119" s="76"/>
      <c r="IRM119" s="77"/>
      <c r="IRN119" s="76"/>
      <c r="IRO119" s="77"/>
      <c r="IRP119" s="76"/>
      <c r="IRQ119" s="77"/>
      <c r="IRR119" s="76"/>
      <c r="IRS119" s="77"/>
      <c r="IRT119" s="76"/>
      <c r="IRU119" s="77"/>
      <c r="IRV119" s="76"/>
      <c r="IRW119" s="77"/>
      <c r="IRX119" s="76"/>
      <c r="IRY119" s="77"/>
      <c r="IRZ119" s="76"/>
      <c r="ISA119" s="77"/>
      <c r="ISB119" s="76"/>
      <c r="ISC119" s="77"/>
      <c r="ISD119" s="76"/>
      <c r="ISE119" s="77"/>
      <c r="ISF119" s="76"/>
      <c r="ISG119" s="77"/>
      <c r="ISH119" s="76"/>
      <c r="ISI119" s="77"/>
      <c r="ISJ119" s="76"/>
      <c r="ISK119" s="77"/>
      <c r="ISL119" s="76"/>
      <c r="ISM119" s="77"/>
      <c r="ISN119" s="76"/>
      <c r="ISO119" s="77"/>
      <c r="ISP119" s="76"/>
      <c r="ISQ119" s="77"/>
      <c r="ISR119" s="76"/>
      <c r="ISS119" s="77"/>
      <c r="IST119" s="76"/>
      <c r="ISU119" s="77"/>
      <c r="ISV119" s="76"/>
      <c r="ISW119" s="77"/>
      <c r="ISX119" s="76"/>
      <c r="ISY119" s="77"/>
      <c r="ISZ119" s="76"/>
      <c r="ITA119" s="77"/>
      <c r="ITB119" s="76"/>
      <c r="ITC119" s="77"/>
      <c r="ITD119" s="76"/>
      <c r="ITE119" s="77"/>
      <c r="ITF119" s="76"/>
      <c r="ITG119" s="77"/>
      <c r="ITH119" s="76"/>
      <c r="ITI119" s="77"/>
      <c r="ITJ119" s="76"/>
      <c r="ITK119" s="77"/>
      <c r="ITL119" s="76"/>
      <c r="ITM119" s="77"/>
      <c r="ITN119" s="76"/>
      <c r="ITO119" s="77"/>
      <c r="ITP119" s="76"/>
      <c r="ITQ119" s="77"/>
      <c r="ITR119" s="76"/>
      <c r="ITS119" s="77"/>
      <c r="ITT119" s="76"/>
      <c r="ITU119" s="77"/>
      <c r="ITV119" s="76"/>
      <c r="ITW119" s="77"/>
      <c r="ITX119" s="76"/>
      <c r="ITY119" s="77"/>
      <c r="ITZ119" s="76"/>
      <c r="IUA119" s="77"/>
      <c r="IUB119" s="76"/>
      <c r="IUC119" s="77"/>
      <c r="IUD119" s="76"/>
      <c r="IUE119" s="77"/>
      <c r="IUF119" s="76"/>
      <c r="IUG119" s="77"/>
      <c r="IUH119" s="76"/>
      <c r="IUI119" s="77"/>
      <c r="IUJ119" s="76"/>
      <c r="IUK119" s="77"/>
      <c r="IUL119" s="76"/>
      <c r="IUM119" s="77"/>
      <c r="IUN119" s="76"/>
      <c r="IUO119" s="77"/>
      <c r="IUP119" s="76"/>
      <c r="IUQ119" s="77"/>
      <c r="IUR119" s="76"/>
      <c r="IUS119" s="77"/>
      <c r="IUT119" s="76"/>
      <c r="IUU119" s="77"/>
      <c r="IUV119" s="76"/>
      <c r="IUW119" s="77"/>
      <c r="IUX119" s="76"/>
      <c r="IUY119" s="77"/>
      <c r="IUZ119" s="76"/>
      <c r="IVA119" s="77"/>
      <c r="IVB119" s="76"/>
      <c r="IVC119" s="77"/>
      <c r="IVD119" s="76"/>
      <c r="IVE119" s="77"/>
      <c r="IVF119" s="76"/>
      <c r="IVG119" s="77"/>
      <c r="IVH119" s="76"/>
      <c r="IVI119" s="77"/>
      <c r="IVJ119" s="76"/>
      <c r="IVK119" s="77"/>
      <c r="IVL119" s="76"/>
      <c r="IVM119" s="77"/>
      <c r="IVN119" s="76"/>
      <c r="IVO119" s="77"/>
      <c r="IVP119" s="76"/>
      <c r="IVQ119" s="77"/>
      <c r="IVR119" s="76"/>
      <c r="IVS119" s="77"/>
      <c r="IVT119" s="76"/>
      <c r="IVU119" s="77"/>
      <c r="IVV119" s="76"/>
      <c r="IVW119" s="77"/>
      <c r="IVX119" s="76"/>
      <c r="IVY119" s="77"/>
      <c r="IVZ119" s="76"/>
      <c r="IWA119" s="77"/>
      <c r="IWB119" s="76"/>
      <c r="IWC119" s="77"/>
      <c r="IWD119" s="76"/>
      <c r="IWE119" s="77"/>
      <c r="IWF119" s="76"/>
      <c r="IWG119" s="77"/>
      <c r="IWH119" s="76"/>
      <c r="IWI119" s="77"/>
      <c r="IWJ119" s="76"/>
      <c r="IWK119" s="77"/>
      <c r="IWL119" s="76"/>
      <c r="IWM119" s="77"/>
      <c r="IWN119" s="76"/>
      <c r="IWO119" s="77"/>
      <c r="IWP119" s="76"/>
      <c r="IWQ119" s="77"/>
      <c r="IWR119" s="76"/>
      <c r="IWS119" s="77"/>
      <c r="IWT119" s="76"/>
      <c r="IWU119" s="77"/>
      <c r="IWV119" s="76"/>
      <c r="IWW119" s="77"/>
      <c r="IWX119" s="76"/>
      <c r="IWY119" s="77"/>
      <c r="IWZ119" s="76"/>
      <c r="IXA119" s="77"/>
      <c r="IXB119" s="76"/>
      <c r="IXC119" s="77"/>
      <c r="IXD119" s="76"/>
      <c r="IXE119" s="77"/>
      <c r="IXF119" s="76"/>
      <c r="IXG119" s="77"/>
      <c r="IXH119" s="76"/>
      <c r="IXI119" s="77"/>
      <c r="IXJ119" s="76"/>
      <c r="IXK119" s="77"/>
      <c r="IXL119" s="76"/>
      <c r="IXM119" s="77"/>
      <c r="IXN119" s="76"/>
      <c r="IXO119" s="77"/>
      <c r="IXP119" s="76"/>
      <c r="IXQ119" s="77"/>
      <c r="IXR119" s="76"/>
      <c r="IXS119" s="77"/>
      <c r="IXT119" s="76"/>
      <c r="IXU119" s="77"/>
      <c r="IXV119" s="76"/>
      <c r="IXW119" s="77"/>
      <c r="IXX119" s="76"/>
      <c r="IXY119" s="77"/>
      <c r="IXZ119" s="76"/>
      <c r="IYA119" s="77"/>
      <c r="IYB119" s="76"/>
      <c r="IYC119" s="77"/>
      <c r="IYD119" s="76"/>
      <c r="IYE119" s="77"/>
      <c r="IYF119" s="76"/>
      <c r="IYG119" s="77"/>
      <c r="IYH119" s="76"/>
      <c r="IYI119" s="77"/>
      <c r="IYJ119" s="76"/>
      <c r="IYK119" s="77"/>
      <c r="IYL119" s="76"/>
      <c r="IYM119" s="77"/>
      <c r="IYN119" s="76"/>
      <c r="IYO119" s="77"/>
      <c r="IYP119" s="76"/>
      <c r="IYQ119" s="77"/>
      <c r="IYR119" s="76"/>
      <c r="IYS119" s="77"/>
      <c r="IYT119" s="76"/>
      <c r="IYU119" s="77"/>
      <c r="IYV119" s="76"/>
      <c r="IYW119" s="77"/>
      <c r="IYX119" s="76"/>
      <c r="IYY119" s="77"/>
      <c r="IYZ119" s="76"/>
      <c r="IZA119" s="77"/>
      <c r="IZB119" s="76"/>
      <c r="IZC119" s="77"/>
      <c r="IZD119" s="76"/>
      <c r="IZE119" s="77"/>
      <c r="IZF119" s="76"/>
      <c r="IZG119" s="77"/>
      <c r="IZH119" s="76"/>
      <c r="IZI119" s="77"/>
      <c r="IZJ119" s="76"/>
      <c r="IZK119" s="77"/>
      <c r="IZL119" s="76"/>
      <c r="IZM119" s="77"/>
      <c r="IZN119" s="76"/>
      <c r="IZO119" s="77"/>
      <c r="IZP119" s="76"/>
      <c r="IZQ119" s="77"/>
      <c r="IZR119" s="76"/>
      <c r="IZS119" s="77"/>
      <c r="IZT119" s="76"/>
      <c r="IZU119" s="77"/>
      <c r="IZV119" s="76"/>
      <c r="IZW119" s="77"/>
      <c r="IZX119" s="76"/>
      <c r="IZY119" s="77"/>
      <c r="IZZ119" s="76"/>
      <c r="JAA119" s="77"/>
      <c r="JAB119" s="76"/>
      <c r="JAC119" s="77"/>
      <c r="JAD119" s="76"/>
      <c r="JAE119" s="77"/>
      <c r="JAF119" s="76"/>
      <c r="JAG119" s="77"/>
      <c r="JAH119" s="76"/>
      <c r="JAI119" s="77"/>
      <c r="JAJ119" s="76"/>
      <c r="JAK119" s="77"/>
      <c r="JAL119" s="76"/>
      <c r="JAM119" s="77"/>
      <c r="JAN119" s="76"/>
      <c r="JAO119" s="77"/>
      <c r="JAP119" s="76"/>
      <c r="JAQ119" s="77"/>
      <c r="JAR119" s="76"/>
      <c r="JAS119" s="77"/>
      <c r="JAT119" s="76"/>
      <c r="JAU119" s="77"/>
      <c r="JAV119" s="76"/>
      <c r="JAW119" s="77"/>
      <c r="JAX119" s="76"/>
      <c r="JAY119" s="77"/>
      <c r="JAZ119" s="76"/>
      <c r="JBA119" s="77"/>
      <c r="JBB119" s="76"/>
      <c r="JBC119" s="77"/>
      <c r="JBD119" s="76"/>
      <c r="JBE119" s="77"/>
      <c r="JBF119" s="76"/>
      <c r="JBG119" s="77"/>
      <c r="JBH119" s="76"/>
      <c r="JBI119" s="77"/>
      <c r="JBJ119" s="76"/>
      <c r="JBK119" s="77"/>
      <c r="JBL119" s="76"/>
      <c r="JBM119" s="77"/>
      <c r="JBN119" s="76"/>
      <c r="JBO119" s="77"/>
      <c r="JBP119" s="76"/>
      <c r="JBQ119" s="77"/>
      <c r="JBR119" s="76"/>
      <c r="JBS119" s="77"/>
      <c r="JBT119" s="76"/>
      <c r="JBU119" s="77"/>
      <c r="JBV119" s="76"/>
      <c r="JBW119" s="77"/>
      <c r="JBX119" s="76"/>
      <c r="JBY119" s="77"/>
      <c r="JBZ119" s="76"/>
      <c r="JCA119" s="77"/>
      <c r="JCB119" s="76"/>
      <c r="JCC119" s="77"/>
      <c r="JCD119" s="76"/>
      <c r="JCE119" s="77"/>
      <c r="JCF119" s="76"/>
      <c r="JCG119" s="77"/>
      <c r="JCH119" s="76"/>
      <c r="JCI119" s="77"/>
      <c r="JCJ119" s="76"/>
      <c r="JCK119" s="77"/>
      <c r="JCL119" s="76"/>
      <c r="JCM119" s="77"/>
      <c r="JCN119" s="76"/>
      <c r="JCO119" s="77"/>
      <c r="JCP119" s="76"/>
      <c r="JCQ119" s="77"/>
      <c r="JCR119" s="76"/>
      <c r="JCS119" s="77"/>
      <c r="JCT119" s="76"/>
      <c r="JCU119" s="77"/>
      <c r="JCV119" s="76"/>
      <c r="JCW119" s="77"/>
      <c r="JCX119" s="76"/>
      <c r="JCY119" s="77"/>
      <c r="JCZ119" s="76"/>
      <c r="JDA119" s="77"/>
      <c r="JDB119" s="76"/>
      <c r="JDC119" s="77"/>
      <c r="JDD119" s="76"/>
      <c r="JDE119" s="77"/>
      <c r="JDF119" s="76"/>
      <c r="JDG119" s="77"/>
      <c r="JDH119" s="76"/>
      <c r="JDI119" s="77"/>
      <c r="JDJ119" s="76"/>
      <c r="JDK119" s="77"/>
      <c r="JDL119" s="76"/>
      <c r="JDM119" s="77"/>
      <c r="JDN119" s="76"/>
      <c r="JDO119" s="77"/>
      <c r="JDP119" s="76"/>
      <c r="JDQ119" s="77"/>
      <c r="JDR119" s="76"/>
      <c r="JDS119" s="77"/>
      <c r="JDT119" s="76"/>
      <c r="JDU119" s="77"/>
      <c r="JDV119" s="76"/>
      <c r="JDW119" s="77"/>
      <c r="JDX119" s="76"/>
      <c r="JDY119" s="77"/>
      <c r="JDZ119" s="76"/>
      <c r="JEA119" s="77"/>
      <c r="JEB119" s="76"/>
      <c r="JEC119" s="77"/>
      <c r="JED119" s="76"/>
      <c r="JEE119" s="77"/>
      <c r="JEF119" s="76"/>
      <c r="JEG119" s="77"/>
      <c r="JEH119" s="76"/>
      <c r="JEI119" s="77"/>
      <c r="JEJ119" s="76"/>
      <c r="JEK119" s="77"/>
      <c r="JEL119" s="76"/>
      <c r="JEM119" s="77"/>
      <c r="JEN119" s="76"/>
      <c r="JEO119" s="77"/>
      <c r="JEP119" s="76"/>
      <c r="JEQ119" s="77"/>
      <c r="JER119" s="76"/>
      <c r="JES119" s="77"/>
      <c r="JET119" s="76"/>
      <c r="JEU119" s="77"/>
      <c r="JEV119" s="76"/>
      <c r="JEW119" s="77"/>
      <c r="JEX119" s="76"/>
      <c r="JEY119" s="77"/>
      <c r="JEZ119" s="76"/>
      <c r="JFA119" s="77"/>
      <c r="JFB119" s="76"/>
      <c r="JFC119" s="77"/>
      <c r="JFD119" s="76"/>
      <c r="JFE119" s="77"/>
      <c r="JFF119" s="76"/>
      <c r="JFG119" s="77"/>
      <c r="JFH119" s="76"/>
      <c r="JFI119" s="77"/>
      <c r="JFJ119" s="76"/>
      <c r="JFK119" s="77"/>
      <c r="JFL119" s="76"/>
      <c r="JFM119" s="77"/>
      <c r="JFN119" s="76"/>
      <c r="JFO119" s="77"/>
      <c r="JFP119" s="76"/>
      <c r="JFQ119" s="77"/>
      <c r="JFR119" s="76"/>
      <c r="JFS119" s="77"/>
      <c r="JFT119" s="76"/>
      <c r="JFU119" s="77"/>
      <c r="JFV119" s="76"/>
      <c r="JFW119" s="77"/>
      <c r="JFX119" s="76"/>
      <c r="JFY119" s="77"/>
      <c r="JFZ119" s="76"/>
      <c r="JGA119" s="77"/>
      <c r="JGB119" s="76"/>
      <c r="JGC119" s="77"/>
      <c r="JGD119" s="76"/>
      <c r="JGE119" s="77"/>
      <c r="JGF119" s="76"/>
      <c r="JGG119" s="77"/>
      <c r="JGH119" s="76"/>
      <c r="JGI119" s="77"/>
      <c r="JGJ119" s="76"/>
      <c r="JGK119" s="77"/>
      <c r="JGL119" s="76"/>
      <c r="JGM119" s="77"/>
      <c r="JGN119" s="76"/>
      <c r="JGO119" s="77"/>
      <c r="JGP119" s="76"/>
      <c r="JGQ119" s="77"/>
      <c r="JGR119" s="76"/>
      <c r="JGS119" s="77"/>
      <c r="JGT119" s="76"/>
      <c r="JGU119" s="77"/>
      <c r="JGV119" s="76"/>
      <c r="JGW119" s="77"/>
      <c r="JGX119" s="76"/>
      <c r="JGY119" s="77"/>
      <c r="JGZ119" s="76"/>
      <c r="JHA119" s="77"/>
      <c r="JHB119" s="76"/>
      <c r="JHC119" s="77"/>
      <c r="JHD119" s="76"/>
      <c r="JHE119" s="77"/>
      <c r="JHF119" s="76"/>
      <c r="JHG119" s="77"/>
      <c r="JHH119" s="76"/>
      <c r="JHI119" s="77"/>
      <c r="JHJ119" s="76"/>
      <c r="JHK119" s="77"/>
      <c r="JHL119" s="76"/>
      <c r="JHM119" s="77"/>
      <c r="JHN119" s="76"/>
      <c r="JHO119" s="77"/>
      <c r="JHP119" s="76"/>
      <c r="JHQ119" s="77"/>
      <c r="JHR119" s="76"/>
      <c r="JHS119" s="77"/>
      <c r="JHT119" s="76"/>
      <c r="JHU119" s="77"/>
      <c r="JHV119" s="76"/>
      <c r="JHW119" s="77"/>
      <c r="JHX119" s="76"/>
      <c r="JHY119" s="77"/>
      <c r="JHZ119" s="76"/>
      <c r="JIA119" s="77"/>
      <c r="JIB119" s="76"/>
      <c r="JIC119" s="77"/>
      <c r="JID119" s="76"/>
      <c r="JIE119" s="77"/>
      <c r="JIF119" s="76"/>
      <c r="JIG119" s="77"/>
      <c r="JIH119" s="76"/>
      <c r="JII119" s="77"/>
      <c r="JIJ119" s="76"/>
      <c r="JIK119" s="77"/>
      <c r="JIL119" s="76"/>
      <c r="JIM119" s="77"/>
      <c r="JIN119" s="76"/>
      <c r="JIO119" s="77"/>
      <c r="JIP119" s="76"/>
      <c r="JIQ119" s="77"/>
      <c r="JIR119" s="76"/>
      <c r="JIS119" s="77"/>
      <c r="JIT119" s="76"/>
      <c r="JIU119" s="77"/>
      <c r="JIV119" s="76"/>
      <c r="JIW119" s="77"/>
      <c r="JIX119" s="76"/>
      <c r="JIY119" s="77"/>
      <c r="JIZ119" s="76"/>
      <c r="JJA119" s="77"/>
      <c r="JJB119" s="76"/>
      <c r="JJC119" s="77"/>
      <c r="JJD119" s="76"/>
      <c r="JJE119" s="77"/>
      <c r="JJF119" s="76"/>
      <c r="JJG119" s="77"/>
      <c r="JJH119" s="76"/>
      <c r="JJI119" s="77"/>
      <c r="JJJ119" s="76"/>
      <c r="JJK119" s="77"/>
      <c r="JJL119" s="76"/>
      <c r="JJM119" s="77"/>
      <c r="JJN119" s="76"/>
      <c r="JJO119" s="77"/>
      <c r="JJP119" s="76"/>
      <c r="JJQ119" s="77"/>
      <c r="JJR119" s="76"/>
      <c r="JJS119" s="77"/>
      <c r="JJT119" s="76"/>
      <c r="JJU119" s="77"/>
      <c r="JJV119" s="76"/>
      <c r="JJW119" s="77"/>
      <c r="JJX119" s="76"/>
      <c r="JJY119" s="77"/>
      <c r="JJZ119" s="76"/>
      <c r="JKA119" s="77"/>
      <c r="JKB119" s="76"/>
      <c r="JKC119" s="77"/>
      <c r="JKD119" s="76"/>
      <c r="JKE119" s="77"/>
      <c r="JKF119" s="76"/>
      <c r="JKG119" s="77"/>
      <c r="JKH119" s="76"/>
      <c r="JKI119" s="77"/>
      <c r="JKJ119" s="76"/>
      <c r="JKK119" s="77"/>
      <c r="JKL119" s="76"/>
      <c r="JKM119" s="77"/>
      <c r="JKN119" s="76"/>
      <c r="JKO119" s="77"/>
      <c r="JKP119" s="76"/>
      <c r="JKQ119" s="77"/>
      <c r="JKR119" s="76"/>
      <c r="JKS119" s="77"/>
      <c r="JKT119" s="76"/>
      <c r="JKU119" s="77"/>
      <c r="JKV119" s="76"/>
      <c r="JKW119" s="77"/>
      <c r="JKX119" s="76"/>
      <c r="JKY119" s="77"/>
      <c r="JKZ119" s="76"/>
      <c r="JLA119" s="77"/>
      <c r="JLB119" s="76"/>
      <c r="JLC119" s="77"/>
      <c r="JLD119" s="76"/>
      <c r="JLE119" s="77"/>
      <c r="JLF119" s="76"/>
      <c r="JLG119" s="77"/>
      <c r="JLH119" s="76"/>
      <c r="JLI119" s="77"/>
      <c r="JLJ119" s="76"/>
      <c r="JLK119" s="77"/>
      <c r="JLL119" s="76"/>
      <c r="JLM119" s="77"/>
      <c r="JLN119" s="76"/>
      <c r="JLO119" s="77"/>
      <c r="JLP119" s="76"/>
      <c r="JLQ119" s="77"/>
      <c r="JLR119" s="76"/>
      <c r="JLS119" s="77"/>
      <c r="JLT119" s="76"/>
      <c r="JLU119" s="77"/>
      <c r="JLV119" s="76"/>
      <c r="JLW119" s="77"/>
      <c r="JLX119" s="76"/>
      <c r="JLY119" s="77"/>
      <c r="JLZ119" s="76"/>
      <c r="JMA119" s="77"/>
      <c r="JMB119" s="76"/>
      <c r="JMC119" s="77"/>
      <c r="JMD119" s="76"/>
      <c r="JME119" s="77"/>
      <c r="JMF119" s="76"/>
      <c r="JMG119" s="77"/>
      <c r="JMH119" s="76"/>
      <c r="JMI119" s="77"/>
      <c r="JMJ119" s="76"/>
      <c r="JMK119" s="77"/>
      <c r="JML119" s="76"/>
      <c r="JMM119" s="77"/>
      <c r="JMN119" s="76"/>
      <c r="JMO119" s="77"/>
      <c r="JMP119" s="76"/>
      <c r="JMQ119" s="77"/>
      <c r="JMR119" s="76"/>
      <c r="JMS119" s="77"/>
      <c r="JMT119" s="76"/>
      <c r="JMU119" s="77"/>
      <c r="JMV119" s="76"/>
      <c r="JMW119" s="77"/>
      <c r="JMX119" s="76"/>
      <c r="JMY119" s="77"/>
      <c r="JMZ119" s="76"/>
      <c r="JNA119" s="77"/>
      <c r="JNB119" s="76"/>
      <c r="JNC119" s="77"/>
      <c r="JND119" s="76"/>
      <c r="JNE119" s="77"/>
      <c r="JNF119" s="76"/>
      <c r="JNG119" s="77"/>
      <c r="JNH119" s="76"/>
      <c r="JNI119" s="77"/>
      <c r="JNJ119" s="76"/>
      <c r="JNK119" s="77"/>
      <c r="JNL119" s="76"/>
      <c r="JNM119" s="77"/>
      <c r="JNN119" s="76"/>
      <c r="JNO119" s="77"/>
      <c r="JNP119" s="76"/>
      <c r="JNQ119" s="77"/>
      <c r="JNR119" s="76"/>
      <c r="JNS119" s="77"/>
      <c r="JNT119" s="76"/>
      <c r="JNU119" s="77"/>
      <c r="JNV119" s="76"/>
      <c r="JNW119" s="77"/>
      <c r="JNX119" s="76"/>
      <c r="JNY119" s="77"/>
      <c r="JNZ119" s="76"/>
      <c r="JOA119" s="77"/>
      <c r="JOB119" s="76"/>
      <c r="JOC119" s="77"/>
      <c r="JOD119" s="76"/>
      <c r="JOE119" s="77"/>
      <c r="JOF119" s="76"/>
      <c r="JOG119" s="77"/>
      <c r="JOH119" s="76"/>
      <c r="JOI119" s="77"/>
      <c r="JOJ119" s="76"/>
      <c r="JOK119" s="77"/>
      <c r="JOL119" s="76"/>
      <c r="JOM119" s="77"/>
      <c r="JON119" s="76"/>
      <c r="JOO119" s="77"/>
      <c r="JOP119" s="76"/>
      <c r="JOQ119" s="77"/>
      <c r="JOR119" s="76"/>
      <c r="JOS119" s="77"/>
      <c r="JOT119" s="76"/>
      <c r="JOU119" s="77"/>
      <c r="JOV119" s="76"/>
      <c r="JOW119" s="77"/>
      <c r="JOX119" s="76"/>
      <c r="JOY119" s="77"/>
      <c r="JOZ119" s="76"/>
      <c r="JPA119" s="77"/>
      <c r="JPB119" s="76"/>
      <c r="JPC119" s="77"/>
      <c r="JPD119" s="76"/>
      <c r="JPE119" s="77"/>
      <c r="JPF119" s="76"/>
      <c r="JPG119" s="77"/>
      <c r="JPH119" s="76"/>
      <c r="JPI119" s="77"/>
      <c r="JPJ119" s="76"/>
      <c r="JPK119" s="77"/>
      <c r="JPL119" s="76"/>
      <c r="JPM119" s="77"/>
      <c r="JPN119" s="76"/>
      <c r="JPO119" s="77"/>
      <c r="JPP119" s="76"/>
      <c r="JPQ119" s="77"/>
      <c r="JPR119" s="76"/>
      <c r="JPS119" s="77"/>
      <c r="JPT119" s="76"/>
      <c r="JPU119" s="77"/>
      <c r="JPV119" s="76"/>
      <c r="JPW119" s="77"/>
      <c r="JPX119" s="76"/>
      <c r="JPY119" s="77"/>
      <c r="JPZ119" s="76"/>
      <c r="JQA119" s="77"/>
      <c r="JQB119" s="76"/>
      <c r="JQC119" s="77"/>
      <c r="JQD119" s="76"/>
      <c r="JQE119" s="77"/>
      <c r="JQF119" s="76"/>
      <c r="JQG119" s="77"/>
      <c r="JQH119" s="76"/>
      <c r="JQI119" s="77"/>
      <c r="JQJ119" s="76"/>
      <c r="JQK119" s="77"/>
      <c r="JQL119" s="76"/>
      <c r="JQM119" s="77"/>
      <c r="JQN119" s="76"/>
      <c r="JQO119" s="77"/>
      <c r="JQP119" s="76"/>
      <c r="JQQ119" s="77"/>
      <c r="JQR119" s="76"/>
      <c r="JQS119" s="77"/>
      <c r="JQT119" s="76"/>
      <c r="JQU119" s="77"/>
      <c r="JQV119" s="76"/>
      <c r="JQW119" s="77"/>
      <c r="JQX119" s="76"/>
      <c r="JQY119" s="77"/>
      <c r="JQZ119" s="76"/>
      <c r="JRA119" s="77"/>
      <c r="JRB119" s="76"/>
      <c r="JRC119" s="77"/>
      <c r="JRD119" s="76"/>
      <c r="JRE119" s="77"/>
      <c r="JRF119" s="76"/>
      <c r="JRG119" s="77"/>
      <c r="JRH119" s="76"/>
      <c r="JRI119" s="77"/>
      <c r="JRJ119" s="76"/>
      <c r="JRK119" s="77"/>
      <c r="JRL119" s="76"/>
      <c r="JRM119" s="77"/>
      <c r="JRN119" s="76"/>
      <c r="JRO119" s="77"/>
      <c r="JRP119" s="76"/>
      <c r="JRQ119" s="77"/>
      <c r="JRR119" s="76"/>
      <c r="JRS119" s="77"/>
      <c r="JRT119" s="76"/>
      <c r="JRU119" s="77"/>
      <c r="JRV119" s="76"/>
      <c r="JRW119" s="77"/>
      <c r="JRX119" s="76"/>
      <c r="JRY119" s="77"/>
      <c r="JRZ119" s="76"/>
      <c r="JSA119" s="77"/>
      <c r="JSB119" s="76"/>
      <c r="JSC119" s="77"/>
      <c r="JSD119" s="76"/>
      <c r="JSE119" s="77"/>
      <c r="JSF119" s="76"/>
      <c r="JSG119" s="77"/>
      <c r="JSH119" s="76"/>
      <c r="JSI119" s="77"/>
      <c r="JSJ119" s="76"/>
      <c r="JSK119" s="77"/>
      <c r="JSL119" s="76"/>
      <c r="JSM119" s="77"/>
      <c r="JSN119" s="76"/>
      <c r="JSO119" s="77"/>
      <c r="JSP119" s="76"/>
      <c r="JSQ119" s="77"/>
      <c r="JSR119" s="76"/>
      <c r="JSS119" s="77"/>
      <c r="JST119" s="76"/>
      <c r="JSU119" s="77"/>
      <c r="JSV119" s="76"/>
      <c r="JSW119" s="77"/>
      <c r="JSX119" s="76"/>
      <c r="JSY119" s="77"/>
      <c r="JSZ119" s="76"/>
      <c r="JTA119" s="77"/>
      <c r="JTB119" s="76"/>
      <c r="JTC119" s="77"/>
      <c r="JTD119" s="76"/>
      <c r="JTE119" s="77"/>
      <c r="JTF119" s="76"/>
      <c r="JTG119" s="77"/>
      <c r="JTH119" s="76"/>
      <c r="JTI119" s="77"/>
      <c r="JTJ119" s="76"/>
      <c r="JTK119" s="77"/>
      <c r="JTL119" s="76"/>
      <c r="JTM119" s="77"/>
      <c r="JTN119" s="76"/>
      <c r="JTO119" s="77"/>
      <c r="JTP119" s="76"/>
      <c r="JTQ119" s="77"/>
      <c r="JTR119" s="76"/>
      <c r="JTS119" s="77"/>
      <c r="JTT119" s="76"/>
      <c r="JTU119" s="77"/>
      <c r="JTV119" s="76"/>
      <c r="JTW119" s="77"/>
      <c r="JTX119" s="76"/>
      <c r="JTY119" s="77"/>
      <c r="JTZ119" s="76"/>
      <c r="JUA119" s="77"/>
      <c r="JUB119" s="76"/>
      <c r="JUC119" s="77"/>
      <c r="JUD119" s="76"/>
      <c r="JUE119" s="77"/>
      <c r="JUF119" s="76"/>
      <c r="JUG119" s="77"/>
      <c r="JUH119" s="76"/>
      <c r="JUI119" s="77"/>
      <c r="JUJ119" s="76"/>
      <c r="JUK119" s="77"/>
      <c r="JUL119" s="76"/>
      <c r="JUM119" s="77"/>
      <c r="JUN119" s="76"/>
      <c r="JUO119" s="77"/>
      <c r="JUP119" s="76"/>
      <c r="JUQ119" s="77"/>
      <c r="JUR119" s="76"/>
      <c r="JUS119" s="77"/>
      <c r="JUT119" s="76"/>
      <c r="JUU119" s="77"/>
      <c r="JUV119" s="76"/>
      <c r="JUW119" s="77"/>
      <c r="JUX119" s="76"/>
      <c r="JUY119" s="77"/>
      <c r="JUZ119" s="76"/>
      <c r="JVA119" s="77"/>
      <c r="JVB119" s="76"/>
      <c r="JVC119" s="77"/>
      <c r="JVD119" s="76"/>
      <c r="JVE119" s="77"/>
      <c r="JVF119" s="76"/>
      <c r="JVG119" s="77"/>
      <c r="JVH119" s="76"/>
      <c r="JVI119" s="77"/>
      <c r="JVJ119" s="76"/>
      <c r="JVK119" s="77"/>
      <c r="JVL119" s="76"/>
      <c r="JVM119" s="77"/>
      <c r="JVN119" s="76"/>
      <c r="JVO119" s="77"/>
      <c r="JVP119" s="76"/>
      <c r="JVQ119" s="77"/>
      <c r="JVR119" s="76"/>
      <c r="JVS119" s="77"/>
      <c r="JVT119" s="76"/>
      <c r="JVU119" s="77"/>
      <c r="JVV119" s="76"/>
      <c r="JVW119" s="77"/>
      <c r="JVX119" s="76"/>
      <c r="JVY119" s="77"/>
      <c r="JVZ119" s="76"/>
      <c r="JWA119" s="77"/>
      <c r="JWB119" s="76"/>
      <c r="JWC119" s="77"/>
      <c r="JWD119" s="76"/>
      <c r="JWE119" s="77"/>
      <c r="JWF119" s="76"/>
      <c r="JWG119" s="77"/>
      <c r="JWH119" s="76"/>
      <c r="JWI119" s="77"/>
      <c r="JWJ119" s="76"/>
      <c r="JWK119" s="77"/>
      <c r="JWL119" s="76"/>
      <c r="JWM119" s="77"/>
      <c r="JWN119" s="76"/>
      <c r="JWO119" s="77"/>
      <c r="JWP119" s="76"/>
      <c r="JWQ119" s="77"/>
      <c r="JWR119" s="76"/>
      <c r="JWS119" s="77"/>
      <c r="JWT119" s="76"/>
      <c r="JWU119" s="77"/>
      <c r="JWV119" s="76"/>
      <c r="JWW119" s="77"/>
      <c r="JWX119" s="76"/>
      <c r="JWY119" s="77"/>
      <c r="JWZ119" s="76"/>
      <c r="JXA119" s="77"/>
      <c r="JXB119" s="76"/>
      <c r="JXC119" s="77"/>
      <c r="JXD119" s="76"/>
      <c r="JXE119" s="77"/>
      <c r="JXF119" s="76"/>
      <c r="JXG119" s="77"/>
      <c r="JXH119" s="76"/>
      <c r="JXI119" s="77"/>
      <c r="JXJ119" s="76"/>
      <c r="JXK119" s="77"/>
      <c r="JXL119" s="76"/>
      <c r="JXM119" s="77"/>
      <c r="JXN119" s="76"/>
      <c r="JXO119" s="77"/>
      <c r="JXP119" s="76"/>
      <c r="JXQ119" s="77"/>
      <c r="JXR119" s="76"/>
      <c r="JXS119" s="77"/>
      <c r="JXT119" s="76"/>
      <c r="JXU119" s="77"/>
      <c r="JXV119" s="76"/>
      <c r="JXW119" s="77"/>
      <c r="JXX119" s="76"/>
      <c r="JXY119" s="77"/>
      <c r="JXZ119" s="76"/>
      <c r="JYA119" s="77"/>
      <c r="JYB119" s="76"/>
      <c r="JYC119" s="77"/>
      <c r="JYD119" s="76"/>
      <c r="JYE119" s="77"/>
      <c r="JYF119" s="76"/>
      <c r="JYG119" s="77"/>
      <c r="JYH119" s="76"/>
      <c r="JYI119" s="77"/>
      <c r="JYJ119" s="76"/>
      <c r="JYK119" s="77"/>
      <c r="JYL119" s="76"/>
      <c r="JYM119" s="77"/>
      <c r="JYN119" s="76"/>
      <c r="JYO119" s="77"/>
      <c r="JYP119" s="76"/>
      <c r="JYQ119" s="77"/>
      <c r="JYR119" s="76"/>
      <c r="JYS119" s="77"/>
      <c r="JYT119" s="76"/>
      <c r="JYU119" s="77"/>
      <c r="JYV119" s="76"/>
      <c r="JYW119" s="77"/>
      <c r="JYX119" s="76"/>
      <c r="JYY119" s="77"/>
      <c r="JYZ119" s="76"/>
      <c r="JZA119" s="77"/>
      <c r="JZB119" s="76"/>
      <c r="JZC119" s="77"/>
      <c r="JZD119" s="76"/>
      <c r="JZE119" s="77"/>
      <c r="JZF119" s="76"/>
      <c r="JZG119" s="77"/>
      <c r="JZH119" s="76"/>
      <c r="JZI119" s="77"/>
      <c r="JZJ119" s="76"/>
      <c r="JZK119" s="77"/>
      <c r="JZL119" s="76"/>
      <c r="JZM119" s="77"/>
      <c r="JZN119" s="76"/>
      <c r="JZO119" s="77"/>
      <c r="JZP119" s="76"/>
      <c r="JZQ119" s="77"/>
      <c r="JZR119" s="76"/>
      <c r="JZS119" s="77"/>
      <c r="JZT119" s="76"/>
      <c r="JZU119" s="77"/>
      <c r="JZV119" s="76"/>
      <c r="JZW119" s="77"/>
      <c r="JZX119" s="76"/>
      <c r="JZY119" s="77"/>
      <c r="JZZ119" s="76"/>
      <c r="KAA119" s="77"/>
      <c r="KAB119" s="76"/>
      <c r="KAC119" s="77"/>
      <c r="KAD119" s="76"/>
      <c r="KAE119" s="77"/>
      <c r="KAF119" s="76"/>
      <c r="KAG119" s="77"/>
      <c r="KAH119" s="76"/>
      <c r="KAI119" s="77"/>
      <c r="KAJ119" s="76"/>
      <c r="KAK119" s="77"/>
      <c r="KAL119" s="76"/>
      <c r="KAM119" s="77"/>
      <c r="KAN119" s="76"/>
      <c r="KAO119" s="77"/>
      <c r="KAP119" s="76"/>
      <c r="KAQ119" s="77"/>
      <c r="KAR119" s="76"/>
      <c r="KAS119" s="77"/>
      <c r="KAT119" s="76"/>
      <c r="KAU119" s="77"/>
      <c r="KAV119" s="76"/>
      <c r="KAW119" s="77"/>
      <c r="KAX119" s="76"/>
      <c r="KAY119" s="77"/>
      <c r="KAZ119" s="76"/>
      <c r="KBA119" s="77"/>
      <c r="KBB119" s="76"/>
      <c r="KBC119" s="77"/>
      <c r="KBD119" s="76"/>
      <c r="KBE119" s="77"/>
      <c r="KBF119" s="76"/>
      <c r="KBG119" s="77"/>
      <c r="KBH119" s="76"/>
      <c r="KBI119" s="77"/>
      <c r="KBJ119" s="76"/>
      <c r="KBK119" s="77"/>
      <c r="KBL119" s="76"/>
      <c r="KBM119" s="77"/>
      <c r="KBN119" s="76"/>
      <c r="KBO119" s="77"/>
      <c r="KBP119" s="76"/>
      <c r="KBQ119" s="77"/>
      <c r="KBR119" s="76"/>
      <c r="KBS119" s="77"/>
      <c r="KBT119" s="76"/>
      <c r="KBU119" s="77"/>
      <c r="KBV119" s="76"/>
      <c r="KBW119" s="77"/>
      <c r="KBX119" s="76"/>
      <c r="KBY119" s="77"/>
      <c r="KBZ119" s="76"/>
      <c r="KCA119" s="77"/>
      <c r="KCB119" s="76"/>
      <c r="KCC119" s="77"/>
      <c r="KCD119" s="76"/>
      <c r="KCE119" s="77"/>
      <c r="KCF119" s="76"/>
      <c r="KCG119" s="77"/>
      <c r="KCH119" s="76"/>
      <c r="KCI119" s="77"/>
      <c r="KCJ119" s="76"/>
      <c r="KCK119" s="77"/>
      <c r="KCL119" s="76"/>
      <c r="KCM119" s="77"/>
      <c r="KCN119" s="76"/>
      <c r="KCO119" s="77"/>
      <c r="KCP119" s="76"/>
      <c r="KCQ119" s="77"/>
      <c r="KCR119" s="76"/>
      <c r="KCS119" s="77"/>
      <c r="KCT119" s="76"/>
      <c r="KCU119" s="77"/>
      <c r="KCV119" s="76"/>
      <c r="KCW119" s="77"/>
      <c r="KCX119" s="76"/>
      <c r="KCY119" s="77"/>
      <c r="KCZ119" s="76"/>
      <c r="KDA119" s="77"/>
      <c r="KDB119" s="76"/>
      <c r="KDC119" s="77"/>
      <c r="KDD119" s="76"/>
      <c r="KDE119" s="77"/>
      <c r="KDF119" s="76"/>
      <c r="KDG119" s="77"/>
      <c r="KDH119" s="76"/>
      <c r="KDI119" s="77"/>
      <c r="KDJ119" s="76"/>
      <c r="KDK119" s="77"/>
      <c r="KDL119" s="76"/>
      <c r="KDM119" s="77"/>
      <c r="KDN119" s="76"/>
      <c r="KDO119" s="77"/>
      <c r="KDP119" s="76"/>
      <c r="KDQ119" s="77"/>
      <c r="KDR119" s="76"/>
      <c r="KDS119" s="77"/>
      <c r="KDT119" s="76"/>
      <c r="KDU119" s="77"/>
      <c r="KDV119" s="76"/>
      <c r="KDW119" s="77"/>
      <c r="KDX119" s="76"/>
      <c r="KDY119" s="77"/>
      <c r="KDZ119" s="76"/>
      <c r="KEA119" s="77"/>
      <c r="KEB119" s="76"/>
      <c r="KEC119" s="77"/>
      <c r="KED119" s="76"/>
      <c r="KEE119" s="77"/>
      <c r="KEF119" s="76"/>
      <c r="KEG119" s="77"/>
      <c r="KEH119" s="76"/>
      <c r="KEI119" s="77"/>
      <c r="KEJ119" s="76"/>
      <c r="KEK119" s="77"/>
      <c r="KEL119" s="76"/>
      <c r="KEM119" s="77"/>
      <c r="KEN119" s="76"/>
      <c r="KEO119" s="77"/>
      <c r="KEP119" s="76"/>
      <c r="KEQ119" s="77"/>
      <c r="KER119" s="76"/>
      <c r="KES119" s="77"/>
      <c r="KET119" s="76"/>
      <c r="KEU119" s="77"/>
      <c r="KEV119" s="76"/>
      <c r="KEW119" s="77"/>
      <c r="KEX119" s="76"/>
      <c r="KEY119" s="77"/>
      <c r="KEZ119" s="76"/>
      <c r="KFA119" s="77"/>
      <c r="KFB119" s="76"/>
      <c r="KFC119" s="77"/>
      <c r="KFD119" s="76"/>
      <c r="KFE119" s="77"/>
      <c r="KFF119" s="76"/>
      <c r="KFG119" s="77"/>
      <c r="KFH119" s="76"/>
      <c r="KFI119" s="77"/>
      <c r="KFJ119" s="76"/>
      <c r="KFK119" s="77"/>
      <c r="KFL119" s="76"/>
      <c r="KFM119" s="77"/>
      <c r="KFN119" s="76"/>
      <c r="KFO119" s="77"/>
      <c r="KFP119" s="76"/>
      <c r="KFQ119" s="77"/>
      <c r="KFR119" s="76"/>
      <c r="KFS119" s="77"/>
      <c r="KFT119" s="76"/>
      <c r="KFU119" s="77"/>
      <c r="KFV119" s="76"/>
      <c r="KFW119" s="77"/>
      <c r="KFX119" s="76"/>
      <c r="KFY119" s="77"/>
      <c r="KFZ119" s="76"/>
      <c r="KGA119" s="77"/>
      <c r="KGB119" s="76"/>
      <c r="KGC119" s="77"/>
      <c r="KGD119" s="76"/>
      <c r="KGE119" s="77"/>
      <c r="KGF119" s="76"/>
      <c r="KGG119" s="77"/>
      <c r="KGH119" s="76"/>
      <c r="KGI119" s="77"/>
      <c r="KGJ119" s="76"/>
      <c r="KGK119" s="77"/>
      <c r="KGL119" s="76"/>
      <c r="KGM119" s="77"/>
      <c r="KGN119" s="76"/>
      <c r="KGO119" s="77"/>
      <c r="KGP119" s="76"/>
      <c r="KGQ119" s="77"/>
      <c r="KGR119" s="76"/>
      <c r="KGS119" s="77"/>
      <c r="KGT119" s="76"/>
      <c r="KGU119" s="77"/>
      <c r="KGV119" s="76"/>
      <c r="KGW119" s="77"/>
      <c r="KGX119" s="76"/>
      <c r="KGY119" s="77"/>
      <c r="KGZ119" s="76"/>
      <c r="KHA119" s="77"/>
      <c r="KHB119" s="76"/>
      <c r="KHC119" s="77"/>
      <c r="KHD119" s="76"/>
      <c r="KHE119" s="77"/>
      <c r="KHF119" s="76"/>
      <c r="KHG119" s="77"/>
      <c r="KHH119" s="76"/>
      <c r="KHI119" s="77"/>
      <c r="KHJ119" s="76"/>
      <c r="KHK119" s="77"/>
      <c r="KHL119" s="76"/>
      <c r="KHM119" s="77"/>
      <c r="KHN119" s="76"/>
      <c r="KHO119" s="77"/>
      <c r="KHP119" s="76"/>
      <c r="KHQ119" s="77"/>
      <c r="KHR119" s="76"/>
      <c r="KHS119" s="77"/>
      <c r="KHT119" s="76"/>
      <c r="KHU119" s="77"/>
      <c r="KHV119" s="76"/>
      <c r="KHW119" s="77"/>
      <c r="KHX119" s="76"/>
      <c r="KHY119" s="77"/>
      <c r="KHZ119" s="76"/>
      <c r="KIA119" s="77"/>
      <c r="KIB119" s="76"/>
      <c r="KIC119" s="77"/>
      <c r="KID119" s="76"/>
      <c r="KIE119" s="77"/>
      <c r="KIF119" s="76"/>
      <c r="KIG119" s="77"/>
      <c r="KIH119" s="76"/>
      <c r="KII119" s="77"/>
      <c r="KIJ119" s="76"/>
      <c r="KIK119" s="77"/>
      <c r="KIL119" s="76"/>
      <c r="KIM119" s="77"/>
      <c r="KIN119" s="76"/>
      <c r="KIO119" s="77"/>
      <c r="KIP119" s="76"/>
      <c r="KIQ119" s="77"/>
      <c r="KIR119" s="76"/>
      <c r="KIS119" s="77"/>
      <c r="KIT119" s="76"/>
      <c r="KIU119" s="77"/>
      <c r="KIV119" s="76"/>
      <c r="KIW119" s="77"/>
      <c r="KIX119" s="76"/>
      <c r="KIY119" s="77"/>
      <c r="KIZ119" s="76"/>
      <c r="KJA119" s="77"/>
      <c r="KJB119" s="76"/>
      <c r="KJC119" s="77"/>
      <c r="KJD119" s="76"/>
      <c r="KJE119" s="77"/>
      <c r="KJF119" s="76"/>
      <c r="KJG119" s="77"/>
      <c r="KJH119" s="76"/>
      <c r="KJI119" s="77"/>
      <c r="KJJ119" s="76"/>
      <c r="KJK119" s="77"/>
      <c r="KJL119" s="76"/>
      <c r="KJM119" s="77"/>
      <c r="KJN119" s="76"/>
      <c r="KJO119" s="77"/>
      <c r="KJP119" s="76"/>
      <c r="KJQ119" s="77"/>
      <c r="KJR119" s="76"/>
      <c r="KJS119" s="77"/>
      <c r="KJT119" s="76"/>
      <c r="KJU119" s="77"/>
      <c r="KJV119" s="76"/>
      <c r="KJW119" s="77"/>
      <c r="KJX119" s="76"/>
      <c r="KJY119" s="77"/>
      <c r="KJZ119" s="76"/>
      <c r="KKA119" s="77"/>
      <c r="KKB119" s="76"/>
      <c r="KKC119" s="77"/>
      <c r="KKD119" s="76"/>
      <c r="KKE119" s="77"/>
      <c r="KKF119" s="76"/>
      <c r="KKG119" s="77"/>
      <c r="KKH119" s="76"/>
      <c r="KKI119" s="77"/>
      <c r="KKJ119" s="76"/>
      <c r="KKK119" s="77"/>
      <c r="KKL119" s="76"/>
      <c r="KKM119" s="77"/>
      <c r="KKN119" s="76"/>
      <c r="KKO119" s="77"/>
      <c r="KKP119" s="76"/>
      <c r="KKQ119" s="77"/>
      <c r="KKR119" s="76"/>
      <c r="KKS119" s="77"/>
      <c r="KKT119" s="76"/>
      <c r="KKU119" s="77"/>
      <c r="KKV119" s="76"/>
      <c r="KKW119" s="77"/>
      <c r="KKX119" s="76"/>
      <c r="KKY119" s="77"/>
      <c r="KKZ119" s="76"/>
      <c r="KLA119" s="77"/>
      <c r="KLB119" s="76"/>
      <c r="KLC119" s="77"/>
      <c r="KLD119" s="76"/>
      <c r="KLE119" s="77"/>
      <c r="KLF119" s="76"/>
      <c r="KLG119" s="77"/>
      <c r="KLH119" s="76"/>
      <c r="KLI119" s="77"/>
      <c r="KLJ119" s="76"/>
      <c r="KLK119" s="77"/>
      <c r="KLL119" s="76"/>
      <c r="KLM119" s="77"/>
      <c r="KLN119" s="76"/>
      <c r="KLO119" s="77"/>
      <c r="KLP119" s="76"/>
      <c r="KLQ119" s="77"/>
      <c r="KLR119" s="76"/>
      <c r="KLS119" s="77"/>
      <c r="KLT119" s="76"/>
      <c r="KLU119" s="77"/>
      <c r="KLV119" s="76"/>
      <c r="KLW119" s="77"/>
      <c r="KLX119" s="76"/>
      <c r="KLY119" s="77"/>
      <c r="KLZ119" s="76"/>
      <c r="KMA119" s="77"/>
      <c r="KMB119" s="76"/>
      <c r="KMC119" s="77"/>
      <c r="KMD119" s="76"/>
      <c r="KME119" s="77"/>
      <c r="KMF119" s="76"/>
      <c r="KMG119" s="77"/>
      <c r="KMH119" s="76"/>
      <c r="KMI119" s="77"/>
      <c r="KMJ119" s="76"/>
      <c r="KMK119" s="77"/>
      <c r="KML119" s="76"/>
      <c r="KMM119" s="77"/>
      <c r="KMN119" s="76"/>
      <c r="KMO119" s="77"/>
      <c r="KMP119" s="76"/>
      <c r="KMQ119" s="77"/>
      <c r="KMR119" s="76"/>
      <c r="KMS119" s="77"/>
      <c r="KMT119" s="76"/>
      <c r="KMU119" s="77"/>
      <c r="KMV119" s="76"/>
      <c r="KMW119" s="77"/>
      <c r="KMX119" s="76"/>
      <c r="KMY119" s="77"/>
      <c r="KMZ119" s="76"/>
      <c r="KNA119" s="77"/>
      <c r="KNB119" s="76"/>
      <c r="KNC119" s="77"/>
      <c r="KND119" s="76"/>
      <c r="KNE119" s="77"/>
      <c r="KNF119" s="76"/>
      <c r="KNG119" s="77"/>
      <c r="KNH119" s="76"/>
      <c r="KNI119" s="77"/>
      <c r="KNJ119" s="76"/>
      <c r="KNK119" s="77"/>
      <c r="KNL119" s="76"/>
      <c r="KNM119" s="77"/>
      <c r="KNN119" s="76"/>
      <c r="KNO119" s="77"/>
      <c r="KNP119" s="76"/>
      <c r="KNQ119" s="77"/>
      <c r="KNR119" s="76"/>
      <c r="KNS119" s="77"/>
      <c r="KNT119" s="76"/>
      <c r="KNU119" s="77"/>
      <c r="KNV119" s="76"/>
      <c r="KNW119" s="77"/>
      <c r="KNX119" s="76"/>
      <c r="KNY119" s="77"/>
      <c r="KNZ119" s="76"/>
      <c r="KOA119" s="77"/>
      <c r="KOB119" s="76"/>
      <c r="KOC119" s="77"/>
      <c r="KOD119" s="76"/>
      <c r="KOE119" s="77"/>
      <c r="KOF119" s="76"/>
      <c r="KOG119" s="77"/>
      <c r="KOH119" s="76"/>
      <c r="KOI119" s="77"/>
      <c r="KOJ119" s="76"/>
      <c r="KOK119" s="77"/>
      <c r="KOL119" s="76"/>
      <c r="KOM119" s="77"/>
      <c r="KON119" s="76"/>
      <c r="KOO119" s="77"/>
      <c r="KOP119" s="76"/>
      <c r="KOQ119" s="77"/>
      <c r="KOR119" s="76"/>
      <c r="KOS119" s="77"/>
      <c r="KOT119" s="76"/>
      <c r="KOU119" s="77"/>
      <c r="KOV119" s="76"/>
      <c r="KOW119" s="77"/>
      <c r="KOX119" s="76"/>
      <c r="KOY119" s="77"/>
      <c r="KOZ119" s="76"/>
      <c r="KPA119" s="77"/>
      <c r="KPB119" s="76"/>
      <c r="KPC119" s="77"/>
      <c r="KPD119" s="76"/>
      <c r="KPE119" s="77"/>
      <c r="KPF119" s="76"/>
      <c r="KPG119" s="77"/>
      <c r="KPH119" s="76"/>
      <c r="KPI119" s="77"/>
      <c r="KPJ119" s="76"/>
      <c r="KPK119" s="77"/>
      <c r="KPL119" s="76"/>
      <c r="KPM119" s="77"/>
      <c r="KPN119" s="76"/>
      <c r="KPO119" s="77"/>
      <c r="KPP119" s="76"/>
      <c r="KPQ119" s="77"/>
      <c r="KPR119" s="76"/>
      <c r="KPS119" s="77"/>
      <c r="KPT119" s="76"/>
      <c r="KPU119" s="77"/>
      <c r="KPV119" s="76"/>
      <c r="KPW119" s="77"/>
      <c r="KPX119" s="76"/>
      <c r="KPY119" s="77"/>
      <c r="KPZ119" s="76"/>
      <c r="KQA119" s="77"/>
      <c r="KQB119" s="76"/>
      <c r="KQC119" s="77"/>
      <c r="KQD119" s="76"/>
      <c r="KQE119" s="77"/>
      <c r="KQF119" s="76"/>
      <c r="KQG119" s="77"/>
      <c r="KQH119" s="76"/>
      <c r="KQI119" s="77"/>
      <c r="KQJ119" s="76"/>
      <c r="KQK119" s="77"/>
      <c r="KQL119" s="76"/>
      <c r="KQM119" s="77"/>
      <c r="KQN119" s="76"/>
      <c r="KQO119" s="77"/>
      <c r="KQP119" s="76"/>
      <c r="KQQ119" s="77"/>
      <c r="KQR119" s="76"/>
      <c r="KQS119" s="77"/>
      <c r="KQT119" s="76"/>
      <c r="KQU119" s="77"/>
      <c r="KQV119" s="76"/>
      <c r="KQW119" s="77"/>
      <c r="KQX119" s="76"/>
      <c r="KQY119" s="77"/>
      <c r="KQZ119" s="76"/>
      <c r="KRA119" s="77"/>
      <c r="KRB119" s="76"/>
      <c r="KRC119" s="77"/>
      <c r="KRD119" s="76"/>
      <c r="KRE119" s="77"/>
      <c r="KRF119" s="76"/>
      <c r="KRG119" s="77"/>
      <c r="KRH119" s="76"/>
      <c r="KRI119" s="77"/>
      <c r="KRJ119" s="76"/>
      <c r="KRK119" s="77"/>
      <c r="KRL119" s="76"/>
      <c r="KRM119" s="77"/>
      <c r="KRN119" s="76"/>
      <c r="KRO119" s="77"/>
      <c r="KRP119" s="76"/>
      <c r="KRQ119" s="77"/>
      <c r="KRR119" s="76"/>
      <c r="KRS119" s="77"/>
      <c r="KRT119" s="76"/>
      <c r="KRU119" s="77"/>
      <c r="KRV119" s="76"/>
      <c r="KRW119" s="77"/>
      <c r="KRX119" s="76"/>
      <c r="KRY119" s="77"/>
      <c r="KRZ119" s="76"/>
      <c r="KSA119" s="77"/>
      <c r="KSB119" s="76"/>
      <c r="KSC119" s="77"/>
      <c r="KSD119" s="76"/>
      <c r="KSE119" s="77"/>
      <c r="KSF119" s="76"/>
      <c r="KSG119" s="77"/>
      <c r="KSH119" s="76"/>
      <c r="KSI119" s="77"/>
      <c r="KSJ119" s="76"/>
      <c r="KSK119" s="77"/>
      <c r="KSL119" s="76"/>
      <c r="KSM119" s="77"/>
      <c r="KSN119" s="76"/>
      <c r="KSO119" s="77"/>
      <c r="KSP119" s="76"/>
      <c r="KSQ119" s="77"/>
      <c r="KSR119" s="76"/>
      <c r="KSS119" s="77"/>
      <c r="KST119" s="76"/>
      <c r="KSU119" s="77"/>
      <c r="KSV119" s="76"/>
      <c r="KSW119" s="77"/>
      <c r="KSX119" s="76"/>
      <c r="KSY119" s="77"/>
      <c r="KSZ119" s="76"/>
      <c r="KTA119" s="77"/>
      <c r="KTB119" s="76"/>
      <c r="KTC119" s="77"/>
      <c r="KTD119" s="76"/>
      <c r="KTE119" s="77"/>
      <c r="KTF119" s="76"/>
      <c r="KTG119" s="77"/>
      <c r="KTH119" s="76"/>
      <c r="KTI119" s="77"/>
      <c r="KTJ119" s="76"/>
      <c r="KTK119" s="77"/>
      <c r="KTL119" s="76"/>
      <c r="KTM119" s="77"/>
      <c r="KTN119" s="76"/>
      <c r="KTO119" s="77"/>
      <c r="KTP119" s="76"/>
      <c r="KTQ119" s="77"/>
      <c r="KTR119" s="76"/>
      <c r="KTS119" s="77"/>
      <c r="KTT119" s="76"/>
      <c r="KTU119" s="77"/>
      <c r="KTV119" s="76"/>
      <c r="KTW119" s="77"/>
      <c r="KTX119" s="76"/>
      <c r="KTY119" s="77"/>
      <c r="KTZ119" s="76"/>
      <c r="KUA119" s="77"/>
      <c r="KUB119" s="76"/>
      <c r="KUC119" s="77"/>
      <c r="KUD119" s="76"/>
      <c r="KUE119" s="77"/>
      <c r="KUF119" s="76"/>
      <c r="KUG119" s="77"/>
      <c r="KUH119" s="76"/>
      <c r="KUI119" s="77"/>
      <c r="KUJ119" s="76"/>
      <c r="KUK119" s="77"/>
      <c r="KUL119" s="76"/>
      <c r="KUM119" s="77"/>
      <c r="KUN119" s="76"/>
      <c r="KUO119" s="77"/>
      <c r="KUP119" s="76"/>
      <c r="KUQ119" s="77"/>
      <c r="KUR119" s="76"/>
      <c r="KUS119" s="77"/>
      <c r="KUT119" s="76"/>
      <c r="KUU119" s="77"/>
      <c r="KUV119" s="76"/>
      <c r="KUW119" s="77"/>
      <c r="KUX119" s="76"/>
      <c r="KUY119" s="77"/>
      <c r="KUZ119" s="76"/>
      <c r="KVA119" s="77"/>
      <c r="KVB119" s="76"/>
      <c r="KVC119" s="77"/>
      <c r="KVD119" s="76"/>
      <c r="KVE119" s="77"/>
      <c r="KVF119" s="76"/>
      <c r="KVG119" s="77"/>
      <c r="KVH119" s="76"/>
      <c r="KVI119" s="77"/>
      <c r="KVJ119" s="76"/>
      <c r="KVK119" s="77"/>
      <c r="KVL119" s="76"/>
      <c r="KVM119" s="77"/>
      <c r="KVN119" s="76"/>
      <c r="KVO119" s="77"/>
      <c r="KVP119" s="76"/>
      <c r="KVQ119" s="77"/>
      <c r="KVR119" s="76"/>
      <c r="KVS119" s="77"/>
      <c r="KVT119" s="76"/>
      <c r="KVU119" s="77"/>
      <c r="KVV119" s="76"/>
      <c r="KVW119" s="77"/>
      <c r="KVX119" s="76"/>
      <c r="KVY119" s="77"/>
      <c r="KVZ119" s="76"/>
      <c r="KWA119" s="77"/>
      <c r="KWB119" s="76"/>
      <c r="KWC119" s="77"/>
      <c r="KWD119" s="76"/>
      <c r="KWE119" s="77"/>
      <c r="KWF119" s="76"/>
      <c r="KWG119" s="77"/>
      <c r="KWH119" s="76"/>
      <c r="KWI119" s="77"/>
      <c r="KWJ119" s="76"/>
      <c r="KWK119" s="77"/>
      <c r="KWL119" s="76"/>
      <c r="KWM119" s="77"/>
      <c r="KWN119" s="76"/>
      <c r="KWO119" s="77"/>
      <c r="KWP119" s="76"/>
      <c r="KWQ119" s="77"/>
      <c r="KWR119" s="76"/>
      <c r="KWS119" s="77"/>
      <c r="KWT119" s="76"/>
      <c r="KWU119" s="77"/>
      <c r="KWV119" s="76"/>
      <c r="KWW119" s="77"/>
      <c r="KWX119" s="76"/>
      <c r="KWY119" s="77"/>
      <c r="KWZ119" s="76"/>
      <c r="KXA119" s="77"/>
      <c r="KXB119" s="76"/>
      <c r="KXC119" s="77"/>
      <c r="KXD119" s="76"/>
      <c r="KXE119" s="77"/>
      <c r="KXF119" s="76"/>
      <c r="KXG119" s="77"/>
      <c r="KXH119" s="76"/>
      <c r="KXI119" s="77"/>
      <c r="KXJ119" s="76"/>
      <c r="KXK119" s="77"/>
      <c r="KXL119" s="76"/>
      <c r="KXM119" s="77"/>
      <c r="KXN119" s="76"/>
      <c r="KXO119" s="77"/>
      <c r="KXP119" s="76"/>
      <c r="KXQ119" s="77"/>
      <c r="KXR119" s="76"/>
      <c r="KXS119" s="77"/>
      <c r="KXT119" s="76"/>
      <c r="KXU119" s="77"/>
      <c r="KXV119" s="76"/>
      <c r="KXW119" s="77"/>
      <c r="KXX119" s="76"/>
      <c r="KXY119" s="77"/>
      <c r="KXZ119" s="76"/>
      <c r="KYA119" s="77"/>
      <c r="KYB119" s="76"/>
      <c r="KYC119" s="77"/>
      <c r="KYD119" s="76"/>
      <c r="KYE119" s="77"/>
      <c r="KYF119" s="76"/>
      <c r="KYG119" s="77"/>
      <c r="KYH119" s="76"/>
      <c r="KYI119" s="77"/>
      <c r="KYJ119" s="76"/>
      <c r="KYK119" s="77"/>
      <c r="KYL119" s="76"/>
      <c r="KYM119" s="77"/>
      <c r="KYN119" s="76"/>
      <c r="KYO119" s="77"/>
      <c r="KYP119" s="76"/>
      <c r="KYQ119" s="77"/>
      <c r="KYR119" s="76"/>
      <c r="KYS119" s="77"/>
      <c r="KYT119" s="76"/>
      <c r="KYU119" s="77"/>
      <c r="KYV119" s="76"/>
      <c r="KYW119" s="77"/>
      <c r="KYX119" s="76"/>
      <c r="KYY119" s="77"/>
      <c r="KYZ119" s="76"/>
      <c r="KZA119" s="77"/>
      <c r="KZB119" s="76"/>
      <c r="KZC119" s="77"/>
      <c r="KZD119" s="76"/>
      <c r="KZE119" s="77"/>
      <c r="KZF119" s="76"/>
      <c r="KZG119" s="77"/>
      <c r="KZH119" s="76"/>
      <c r="KZI119" s="77"/>
      <c r="KZJ119" s="76"/>
      <c r="KZK119" s="77"/>
      <c r="KZL119" s="76"/>
      <c r="KZM119" s="77"/>
      <c r="KZN119" s="76"/>
      <c r="KZO119" s="77"/>
      <c r="KZP119" s="76"/>
      <c r="KZQ119" s="77"/>
      <c r="KZR119" s="76"/>
      <c r="KZS119" s="77"/>
      <c r="KZT119" s="76"/>
      <c r="KZU119" s="77"/>
      <c r="KZV119" s="76"/>
      <c r="KZW119" s="77"/>
      <c r="KZX119" s="76"/>
      <c r="KZY119" s="77"/>
      <c r="KZZ119" s="76"/>
      <c r="LAA119" s="77"/>
      <c r="LAB119" s="76"/>
      <c r="LAC119" s="77"/>
      <c r="LAD119" s="76"/>
      <c r="LAE119" s="77"/>
      <c r="LAF119" s="76"/>
      <c r="LAG119" s="77"/>
      <c r="LAH119" s="76"/>
      <c r="LAI119" s="77"/>
      <c r="LAJ119" s="76"/>
      <c r="LAK119" s="77"/>
      <c r="LAL119" s="76"/>
      <c r="LAM119" s="77"/>
      <c r="LAN119" s="76"/>
      <c r="LAO119" s="77"/>
      <c r="LAP119" s="76"/>
      <c r="LAQ119" s="77"/>
      <c r="LAR119" s="76"/>
      <c r="LAS119" s="77"/>
      <c r="LAT119" s="76"/>
      <c r="LAU119" s="77"/>
      <c r="LAV119" s="76"/>
      <c r="LAW119" s="77"/>
      <c r="LAX119" s="76"/>
      <c r="LAY119" s="77"/>
      <c r="LAZ119" s="76"/>
      <c r="LBA119" s="77"/>
      <c r="LBB119" s="76"/>
      <c r="LBC119" s="77"/>
      <c r="LBD119" s="76"/>
      <c r="LBE119" s="77"/>
      <c r="LBF119" s="76"/>
      <c r="LBG119" s="77"/>
      <c r="LBH119" s="76"/>
      <c r="LBI119" s="77"/>
      <c r="LBJ119" s="76"/>
      <c r="LBK119" s="77"/>
      <c r="LBL119" s="76"/>
      <c r="LBM119" s="77"/>
      <c r="LBN119" s="76"/>
      <c r="LBO119" s="77"/>
      <c r="LBP119" s="76"/>
      <c r="LBQ119" s="77"/>
      <c r="LBR119" s="76"/>
      <c r="LBS119" s="77"/>
      <c r="LBT119" s="76"/>
      <c r="LBU119" s="77"/>
      <c r="LBV119" s="76"/>
      <c r="LBW119" s="77"/>
      <c r="LBX119" s="76"/>
      <c r="LBY119" s="77"/>
      <c r="LBZ119" s="76"/>
      <c r="LCA119" s="77"/>
      <c r="LCB119" s="76"/>
      <c r="LCC119" s="77"/>
      <c r="LCD119" s="76"/>
      <c r="LCE119" s="77"/>
      <c r="LCF119" s="76"/>
      <c r="LCG119" s="77"/>
      <c r="LCH119" s="76"/>
      <c r="LCI119" s="77"/>
      <c r="LCJ119" s="76"/>
      <c r="LCK119" s="77"/>
      <c r="LCL119" s="76"/>
      <c r="LCM119" s="77"/>
      <c r="LCN119" s="76"/>
      <c r="LCO119" s="77"/>
      <c r="LCP119" s="76"/>
      <c r="LCQ119" s="77"/>
      <c r="LCR119" s="76"/>
      <c r="LCS119" s="77"/>
      <c r="LCT119" s="76"/>
      <c r="LCU119" s="77"/>
      <c r="LCV119" s="76"/>
      <c r="LCW119" s="77"/>
      <c r="LCX119" s="76"/>
      <c r="LCY119" s="77"/>
      <c r="LCZ119" s="76"/>
      <c r="LDA119" s="77"/>
      <c r="LDB119" s="76"/>
      <c r="LDC119" s="77"/>
      <c r="LDD119" s="76"/>
      <c r="LDE119" s="77"/>
      <c r="LDF119" s="76"/>
      <c r="LDG119" s="77"/>
      <c r="LDH119" s="76"/>
      <c r="LDI119" s="77"/>
      <c r="LDJ119" s="76"/>
      <c r="LDK119" s="77"/>
      <c r="LDL119" s="76"/>
      <c r="LDM119" s="77"/>
      <c r="LDN119" s="76"/>
      <c r="LDO119" s="77"/>
      <c r="LDP119" s="76"/>
      <c r="LDQ119" s="77"/>
      <c r="LDR119" s="76"/>
      <c r="LDS119" s="77"/>
      <c r="LDT119" s="76"/>
      <c r="LDU119" s="77"/>
      <c r="LDV119" s="76"/>
      <c r="LDW119" s="77"/>
      <c r="LDX119" s="76"/>
      <c r="LDY119" s="77"/>
      <c r="LDZ119" s="76"/>
      <c r="LEA119" s="77"/>
      <c r="LEB119" s="76"/>
      <c r="LEC119" s="77"/>
      <c r="LED119" s="76"/>
      <c r="LEE119" s="77"/>
      <c r="LEF119" s="76"/>
      <c r="LEG119" s="77"/>
      <c r="LEH119" s="76"/>
      <c r="LEI119" s="77"/>
      <c r="LEJ119" s="76"/>
      <c r="LEK119" s="77"/>
      <c r="LEL119" s="76"/>
      <c r="LEM119" s="77"/>
      <c r="LEN119" s="76"/>
      <c r="LEO119" s="77"/>
      <c r="LEP119" s="76"/>
      <c r="LEQ119" s="77"/>
      <c r="LER119" s="76"/>
      <c r="LES119" s="77"/>
      <c r="LET119" s="76"/>
      <c r="LEU119" s="77"/>
      <c r="LEV119" s="76"/>
      <c r="LEW119" s="77"/>
      <c r="LEX119" s="76"/>
      <c r="LEY119" s="77"/>
      <c r="LEZ119" s="76"/>
      <c r="LFA119" s="77"/>
      <c r="LFB119" s="76"/>
      <c r="LFC119" s="77"/>
      <c r="LFD119" s="76"/>
      <c r="LFE119" s="77"/>
      <c r="LFF119" s="76"/>
      <c r="LFG119" s="77"/>
      <c r="LFH119" s="76"/>
      <c r="LFI119" s="77"/>
      <c r="LFJ119" s="76"/>
      <c r="LFK119" s="77"/>
      <c r="LFL119" s="76"/>
      <c r="LFM119" s="77"/>
      <c r="LFN119" s="76"/>
      <c r="LFO119" s="77"/>
      <c r="LFP119" s="76"/>
      <c r="LFQ119" s="77"/>
      <c r="LFR119" s="76"/>
      <c r="LFS119" s="77"/>
      <c r="LFT119" s="76"/>
      <c r="LFU119" s="77"/>
      <c r="LFV119" s="76"/>
      <c r="LFW119" s="77"/>
      <c r="LFX119" s="76"/>
      <c r="LFY119" s="77"/>
      <c r="LFZ119" s="76"/>
      <c r="LGA119" s="77"/>
      <c r="LGB119" s="76"/>
      <c r="LGC119" s="77"/>
      <c r="LGD119" s="76"/>
      <c r="LGE119" s="77"/>
      <c r="LGF119" s="76"/>
      <c r="LGG119" s="77"/>
      <c r="LGH119" s="76"/>
      <c r="LGI119" s="77"/>
      <c r="LGJ119" s="76"/>
      <c r="LGK119" s="77"/>
      <c r="LGL119" s="76"/>
      <c r="LGM119" s="77"/>
      <c r="LGN119" s="76"/>
      <c r="LGO119" s="77"/>
      <c r="LGP119" s="76"/>
      <c r="LGQ119" s="77"/>
      <c r="LGR119" s="76"/>
      <c r="LGS119" s="77"/>
      <c r="LGT119" s="76"/>
      <c r="LGU119" s="77"/>
      <c r="LGV119" s="76"/>
      <c r="LGW119" s="77"/>
      <c r="LGX119" s="76"/>
      <c r="LGY119" s="77"/>
      <c r="LGZ119" s="76"/>
      <c r="LHA119" s="77"/>
      <c r="LHB119" s="76"/>
      <c r="LHC119" s="77"/>
      <c r="LHD119" s="76"/>
      <c r="LHE119" s="77"/>
      <c r="LHF119" s="76"/>
      <c r="LHG119" s="77"/>
      <c r="LHH119" s="76"/>
      <c r="LHI119" s="77"/>
      <c r="LHJ119" s="76"/>
      <c r="LHK119" s="77"/>
      <c r="LHL119" s="76"/>
      <c r="LHM119" s="77"/>
      <c r="LHN119" s="76"/>
      <c r="LHO119" s="77"/>
      <c r="LHP119" s="76"/>
      <c r="LHQ119" s="77"/>
      <c r="LHR119" s="76"/>
      <c r="LHS119" s="77"/>
      <c r="LHT119" s="76"/>
      <c r="LHU119" s="77"/>
      <c r="LHV119" s="76"/>
      <c r="LHW119" s="77"/>
      <c r="LHX119" s="76"/>
      <c r="LHY119" s="77"/>
      <c r="LHZ119" s="76"/>
      <c r="LIA119" s="77"/>
      <c r="LIB119" s="76"/>
      <c r="LIC119" s="77"/>
      <c r="LID119" s="76"/>
      <c r="LIE119" s="77"/>
      <c r="LIF119" s="76"/>
      <c r="LIG119" s="77"/>
      <c r="LIH119" s="76"/>
      <c r="LII119" s="77"/>
      <c r="LIJ119" s="76"/>
      <c r="LIK119" s="77"/>
      <c r="LIL119" s="76"/>
      <c r="LIM119" s="77"/>
      <c r="LIN119" s="76"/>
      <c r="LIO119" s="77"/>
      <c r="LIP119" s="76"/>
      <c r="LIQ119" s="77"/>
      <c r="LIR119" s="76"/>
      <c r="LIS119" s="77"/>
      <c r="LIT119" s="76"/>
      <c r="LIU119" s="77"/>
      <c r="LIV119" s="76"/>
      <c r="LIW119" s="77"/>
      <c r="LIX119" s="76"/>
      <c r="LIY119" s="77"/>
      <c r="LIZ119" s="76"/>
      <c r="LJA119" s="77"/>
      <c r="LJB119" s="76"/>
      <c r="LJC119" s="77"/>
      <c r="LJD119" s="76"/>
      <c r="LJE119" s="77"/>
      <c r="LJF119" s="76"/>
      <c r="LJG119" s="77"/>
      <c r="LJH119" s="76"/>
      <c r="LJI119" s="77"/>
      <c r="LJJ119" s="76"/>
      <c r="LJK119" s="77"/>
      <c r="LJL119" s="76"/>
      <c r="LJM119" s="77"/>
      <c r="LJN119" s="76"/>
      <c r="LJO119" s="77"/>
      <c r="LJP119" s="76"/>
      <c r="LJQ119" s="77"/>
      <c r="LJR119" s="76"/>
      <c r="LJS119" s="77"/>
      <c r="LJT119" s="76"/>
      <c r="LJU119" s="77"/>
      <c r="LJV119" s="76"/>
      <c r="LJW119" s="77"/>
      <c r="LJX119" s="76"/>
      <c r="LJY119" s="77"/>
      <c r="LJZ119" s="76"/>
      <c r="LKA119" s="77"/>
      <c r="LKB119" s="76"/>
      <c r="LKC119" s="77"/>
      <c r="LKD119" s="76"/>
      <c r="LKE119" s="77"/>
      <c r="LKF119" s="76"/>
      <c r="LKG119" s="77"/>
      <c r="LKH119" s="76"/>
      <c r="LKI119" s="77"/>
      <c r="LKJ119" s="76"/>
      <c r="LKK119" s="77"/>
      <c r="LKL119" s="76"/>
      <c r="LKM119" s="77"/>
      <c r="LKN119" s="76"/>
      <c r="LKO119" s="77"/>
      <c r="LKP119" s="76"/>
      <c r="LKQ119" s="77"/>
      <c r="LKR119" s="76"/>
      <c r="LKS119" s="77"/>
      <c r="LKT119" s="76"/>
      <c r="LKU119" s="77"/>
      <c r="LKV119" s="76"/>
      <c r="LKW119" s="77"/>
      <c r="LKX119" s="76"/>
      <c r="LKY119" s="77"/>
      <c r="LKZ119" s="76"/>
      <c r="LLA119" s="77"/>
      <c r="LLB119" s="76"/>
      <c r="LLC119" s="77"/>
      <c r="LLD119" s="76"/>
      <c r="LLE119" s="77"/>
      <c r="LLF119" s="76"/>
      <c r="LLG119" s="77"/>
      <c r="LLH119" s="76"/>
      <c r="LLI119" s="77"/>
      <c r="LLJ119" s="76"/>
      <c r="LLK119" s="77"/>
      <c r="LLL119" s="76"/>
      <c r="LLM119" s="77"/>
      <c r="LLN119" s="76"/>
      <c r="LLO119" s="77"/>
      <c r="LLP119" s="76"/>
      <c r="LLQ119" s="77"/>
      <c r="LLR119" s="76"/>
      <c r="LLS119" s="77"/>
      <c r="LLT119" s="76"/>
      <c r="LLU119" s="77"/>
      <c r="LLV119" s="76"/>
      <c r="LLW119" s="77"/>
      <c r="LLX119" s="76"/>
      <c r="LLY119" s="77"/>
      <c r="LLZ119" s="76"/>
      <c r="LMA119" s="77"/>
      <c r="LMB119" s="76"/>
      <c r="LMC119" s="77"/>
      <c r="LMD119" s="76"/>
      <c r="LME119" s="77"/>
      <c r="LMF119" s="76"/>
      <c r="LMG119" s="77"/>
      <c r="LMH119" s="76"/>
      <c r="LMI119" s="77"/>
      <c r="LMJ119" s="76"/>
      <c r="LMK119" s="77"/>
      <c r="LML119" s="76"/>
      <c r="LMM119" s="77"/>
      <c r="LMN119" s="76"/>
      <c r="LMO119" s="77"/>
      <c r="LMP119" s="76"/>
      <c r="LMQ119" s="77"/>
      <c r="LMR119" s="76"/>
      <c r="LMS119" s="77"/>
      <c r="LMT119" s="76"/>
      <c r="LMU119" s="77"/>
      <c r="LMV119" s="76"/>
      <c r="LMW119" s="77"/>
      <c r="LMX119" s="76"/>
      <c r="LMY119" s="77"/>
      <c r="LMZ119" s="76"/>
      <c r="LNA119" s="77"/>
      <c r="LNB119" s="76"/>
      <c r="LNC119" s="77"/>
      <c r="LND119" s="76"/>
      <c r="LNE119" s="77"/>
      <c r="LNF119" s="76"/>
      <c r="LNG119" s="77"/>
      <c r="LNH119" s="76"/>
      <c r="LNI119" s="77"/>
      <c r="LNJ119" s="76"/>
      <c r="LNK119" s="77"/>
      <c r="LNL119" s="76"/>
      <c r="LNM119" s="77"/>
      <c r="LNN119" s="76"/>
      <c r="LNO119" s="77"/>
      <c r="LNP119" s="76"/>
      <c r="LNQ119" s="77"/>
      <c r="LNR119" s="76"/>
      <c r="LNS119" s="77"/>
      <c r="LNT119" s="76"/>
      <c r="LNU119" s="77"/>
      <c r="LNV119" s="76"/>
      <c r="LNW119" s="77"/>
      <c r="LNX119" s="76"/>
      <c r="LNY119" s="77"/>
      <c r="LNZ119" s="76"/>
      <c r="LOA119" s="77"/>
      <c r="LOB119" s="76"/>
      <c r="LOC119" s="77"/>
      <c r="LOD119" s="76"/>
      <c r="LOE119" s="77"/>
      <c r="LOF119" s="76"/>
      <c r="LOG119" s="77"/>
      <c r="LOH119" s="76"/>
      <c r="LOI119" s="77"/>
      <c r="LOJ119" s="76"/>
      <c r="LOK119" s="77"/>
      <c r="LOL119" s="76"/>
      <c r="LOM119" s="77"/>
      <c r="LON119" s="76"/>
      <c r="LOO119" s="77"/>
      <c r="LOP119" s="76"/>
      <c r="LOQ119" s="77"/>
      <c r="LOR119" s="76"/>
      <c r="LOS119" s="77"/>
      <c r="LOT119" s="76"/>
      <c r="LOU119" s="77"/>
      <c r="LOV119" s="76"/>
      <c r="LOW119" s="77"/>
      <c r="LOX119" s="76"/>
      <c r="LOY119" s="77"/>
      <c r="LOZ119" s="76"/>
      <c r="LPA119" s="77"/>
      <c r="LPB119" s="76"/>
      <c r="LPC119" s="77"/>
      <c r="LPD119" s="76"/>
      <c r="LPE119" s="77"/>
      <c r="LPF119" s="76"/>
      <c r="LPG119" s="77"/>
      <c r="LPH119" s="76"/>
      <c r="LPI119" s="77"/>
      <c r="LPJ119" s="76"/>
      <c r="LPK119" s="77"/>
      <c r="LPL119" s="76"/>
      <c r="LPM119" s="77"/>
      <c r="LPN119" s="76"/>
      <c r="LPO119" s="77"/>
      <c r="LPP119" s="76"/>
      <c r="LPQ119" s="77"/>
      <c r="LPR119" s="76"/>
      <c r="LPS119" s="77"/>
      <c r="LPT119" s="76"/>
      <c r="LPU119" s="77"/>
      <c r="LPV119" s="76"/>
      <c r="LPW119" s="77"/>
      <c r="LPX119" s="76"/>
      <c r="LPY119" s="77"/>
      <c r="LPZ119" s="76"/>
      <c r="LQA119" s="77"/>
      <c r="LQB119" s="76"/>
      <c r="LQC119" s="77"/>
      <c r="LQD119" s="76"/>
      <c r="LQE119" s="77"/>
      <c r="LQF119" s="76"/>
      <c r="LQG119" s="77"/>
      <c r="LQH119" s="76"/>
      <c r="LQI119" s="77"/>
      <c r="LQJ119" s="76"/>
      <c r="LQK119" s="77"/>
      <c r="LQL119" s="76"/>
      <c r="LQM119" s="77"/>
      <c r="LQN119" s="76"/>
      <c r="LQO119" s="77"/>
      <c r="LQP119" s="76"/>
      <c r="LQQ119" s="77"/>
      <c r="LQR119" s="76"/>
      <c r="LQS119" s="77"/>
      <c r="LQT119" s="76"/>
      <c r="LQU119" s="77"/>
      <c r="LQV119" s="76"/>
      <c r="LQW119" s="77"/>
      <c r="LQX119" s="76"/>
      <c r="LQY119" s="77"/>
      <c r="LQZ119" s="76"/>
      <c r="LRA119" s="77"/>
      <c r="LRB119" s="76"/>
      <c r="LRC119" s="77"/>
      <c r="LRD119" s="76"/>
      <c r="LRE119" s="77"/>
      <c r="LRF119" s="76"/>
      <c r="LRG119" s="77"/>
      <c r="LRH119" s="76"/>
      <c r="LRI119" s="77"/>
      <c r="LRJ119" s="76"/>
      <c r="LRK119" s="77"/>
      <c r="LRL119" s="76"/>
      <c r="LRM119" s="77"/>
      <c r="LRN119" s="76"/>
      <c r="LRO119" s="77"/>
      <c r="LRP119" s="76"/>
      <c r="LRQ119" s="77"/>
      <c r="LRR119" s="76"/>
      <c r="LRS119" s="77"/>
      <c r="LRT119" s="76"/>
      <c r="LRU119" s="77"/>
      <c r="LRV119" s="76"/>
      <c r="LRW119" s="77"/>
      <c r="LRX119" s="76"/>
      <c r="LRY119" s="77"/>
      <c r="LRZ119" s="76"/>
      <c r="LSA119" s="77"/>
      <c r="LSB119" s="76"/>
      <c r="LSC119" s="77"/>
      <c r="LSD119" s="76"/>
      <c r="LSE119" s="77"/>
      <c r="LSF119" s="76"/>
      <c r="LSG119" s="77"/>
      <c r="LSH119" s="76"/>
      <c r="LSI119" s="77"/>
      <c r="LSJ119" s="76"/>
      <c r="LSK119" s="77"/>
      <c r="LSL119" s="76"/>
      <c r="LSM119" s="77"/>
      <c r="LSN119" s="76"/>
      <c r="LSO119" s="77"/>
      <c r="LSP119" s="76"/>
      <c r="LSQ119" s="77"/>
      <c r="LSR119" s="76"/>
      <c r="LSS119" s="77"/>
      <c r="LST119" s="76"/>
      <c r="LSU119" s="77"/>
      <c r="LSV119" s="76"/>
      <c r="LSW119" s="77"/>
      <c r="LSX119" s="76"/>
      <c r="LSY119" s="77"/>
      <c r="LSZ119" s="76"/>
      <c r="LTA119" s="77"/>
      <c r="LTB119" s="76"/>
      <c r="LTC119" s="77"/>
      <c r="LTD119" s="76"/>
      <c r="LTE119" s="77"/>
      <c r="LTF119" s="76"/>
      <c r="LTG119" s="77"/>
      <c r="LTH119" s="76"/>
      <c r="LTI119" s="77"/>
      <c r="LTJ119" s="76"/>
      <c r="LTK119" s="77"/>
      <c r="LTL119" s="76"/>
      <c r="LTM119" s="77"/>
      <c r="LTN119" s="76"/>
      <c r="LTO119" s="77"/>
      <c r="LTP119" s="76"/>
      <c r="LTQ119" s="77"/>
      <c r="LTR119" s="76"/>
      <c r="LTS119" s="77"/>
      <c r="LTT119" s="76"/>
      <c r="LTU119" s="77"/>
      <c r="LTV119" s="76"/>
      <c r="LTW119" s="77"/>
      <c r="LTX119" s="76"/>
      <c r="LTY119" s="77"/>
      <c r="LTZ119" s="76"/>
      <c r="LUA119" s="77"/>
      <c r="LUB119" s="76"/>
      <c r="LUC119" s="77"/>
      <c r="LUD119" s="76"/>
      <c r="LUE119" s="77"/>
      <c r="LUF119" s="76"/>
      <c r="LUG119" s="77"/>
      <c r="LUH119" s="76"/>
      <c r="LUI119" s="77"/>
      <c r="LUJ119" s="76"/>
      <c r="LUK119" s="77"/>
      <c r="LUL119" s="76"/>
      <c r="LUM119" s="77"/>
      <c r="LUN119" s="76"/>
      <c r="LUO119" s="77"/>
      <c r="LUP119" s="76"/>
      <c r="LUQ119" s="77"/>
      <c r="LUR119" s="76"/>
      <c r="LUS119" s="77"/>
      <c r="LUT119" s="76"/>
      <c r="LUU119" s="77"/>
      <c r="LUV119" s="76"/>
      <c r="LUW119" s="77"/>
      <c r="LUX119" s="76"/>
      <c r="LUY119" s="77"/>
      <c r="LUZ119" s="76"/>
      <c r="LVA119" s="77"/>
      <c r="LVB119" s="76"/>
      <c r="LVC119" s="77"/>
      <c r="LVD119" s="76"/>
      <c r="LVE119" s="77"/>
      <c r="LVF119" s="76"/>
      <c r="LVG119" s="77"/>
      <c r="LVH119" s="76"/>
      <c r="LVI119" s="77"/>
      <c r="LVJ119" s="76"/>
      <c r="LVK119" s="77"/>
      <c r="LVL119" s="76"/>
      <c r="LVM119" s="77"/>
      <c r="LVN119" s="76"/>
      <c r="LVO119" s="77"/>
      <c r="LVP119" s="76"/>
      <c r="LVQ119" s="77"/>
      <c r="LVR119" s="76"/>
      <c r="LVS119" s="77"/>
      <c r="LVT119" s="76"/>
      <c r="LVU119" s="77"/>
      <c r="LVV119" s="76"/>
      <c r="LVW119" s="77"/>
      <c r="LVX119" s="76"/>
      <c r="LVY119" s="77"/>
      <c r="LVZ119" s="76"/>
      <c r="LWA119" s="77"/>
      <c r="LWB119" s="76"/>
      <c r="LWC119" s="77"/>
      <c r="LWD119" s="76"/>
      <c r="LWE119" s="77"/>
      <c r="LWF119" s="76"/>
      <c r="LWG119" s="77"/>
      <c r="LWH119" s="76"/>
      <c r="LWI119" s="77"/>
      <c r="LWJ119" s="76"/>
      <c r="LWK119" s="77"/>
      <c r="LWL119" s="76"/>
      <c r="LWM119" s="77"/>
      <c r="LWN119" s="76"/>
      <c r="LWO119" s="77"/>
      <c r="LWP119" s="76"/>
      <c r="LWQ119" s="77"/>
      <c r="LWR119" s="76"/>
      <c r="LWS119" s="77"/>
      <c r="LWT119" s="76"/>
      <c r="LWU119" s="77"/>
      <c r="LWV119" s="76"/>
      <c r="LWW119" s="77"/>
      <c r="LWX119" s="76"/>
      <c r="LWY119" s="77"/>
      <c r="LWZ119" s="76"/>
      <c r="LXA119" s="77"/>
      <c r="LXB119" s="76"/>
      <c r="LXC119" s="77"/>
      <c r="LXD119" s="76"/>
      <c r="LXE119" s="77"/>
      <c r="LXF119" s="76"/>
      <c r="LXG119" s="77"/>
      <c r="LXH119" s="76"/>
      <c r="LXI119" s="77"/>
      <c r="LXJ119" s="76"/>
      <c r="LXK119" s="77"/>
      <c r="LXL119" s="76"/>
      <c r="LXM119" s="77"/>
      <c r="LXN119" s="76"/>
      <c r="LXO119" s="77"/>
      <c r="LXP119" s="76"/>
      <c r="LXQ119" s="77"/>
      <c r="LXR119" s="76"/>
      <c r="LXS119" s="77"/>
      <c r="LXT119" s="76"/>
      <c r="LXU119" s="77"/>
      <c r="LXV119" s="76"/>
      <c r="LXW119" s="77"/>
      <c r="LXX119" s="76"/>
      <c r="LXY119" s="77"/>
      <c r="LXZ119" s="76"/>
      <c r="LYA119" s="77"/>
      <c r="LYB119" s="76"/>
      <c r="LYC119" s="77"/>
      <c r="LYD119" s="76"/>
      <c r="LYE119" s="77"/>
      <c r="LYF119" s="76"/>
      <c r="LYG119" s="77"/>
      <c r="LYH119" s="76"/>
      <c r="LYI119" s="77"/>
      <c r="LYJ119" s="76"/>
      <c r="LYK119" s="77"/>
      <c r="LYL119" s="76"/>
      <c r="LYM119" s="77"/>
      <c r="LYN119" s="76"/>
      <c r="LYO119" s="77"/>
      <c r="LYP119" s="76"/>
      <c r="LYQ119" s="77"/>
      <c r="LYR119" s="76"/>
      <c r="LYS119" s="77"/>
      <c r="LYT119" s="76"/>
      <c r="LYU119" s="77"/>
      <c r="LYV119" s="76"/>
      <c r="LYW119" s="77"/>
      <c r="LYX119" s="76"/>
      <c r="LYY119" s="77"/>
      <c r="LYZ119" s="76"/>
      <c r="LZA119" s="77"/>
      <c r="LZB119" s="76"/>
      <c r="LZC119" s="77"/>
      <c r="LZD119" s="76"/>
      <c r="LZE119" s="77"/>
      <c r="LZF119" s="76"/>
      <c r="LZG119" s="77"/>
      <c r="LZH119" s="76"/>
      <c r="LZI119" s="77"/>
      <c r="LZJ119" s="76"/>
      <c r="LZK119" s="77"/>
      <c r="LZL119" s="76"/>
      <c r="LZM119" s="77"/>
      <c r="LZN119" s="76"/>
      <c r="LZO119" s="77"/>
      <c r="LZP119" s="76"/>
      <c r="LZQ119" s="77"/>
      <c r="LZR119" s="76"/>
      <c r="LZS119" s="77"/>
      <c r="LZT119" s="76"/>
      <c r="LZU119" s="77"/>
      <c r="LZV119" s="76"/>
      <c r="LZW119" s="77"/>
      <c r="LZX119" s="76"/>
      <c r="LZY119" s="77"/>
      <c r="LZZ119" s="76"/>
      <c r="MAA119" s="77"/>
      <c r="MAB119" s="76"/>
      <c r="MAC119" s="77"/>
      <c r="MAD119" s="76"/>
      <c r="MAE119" s="77"/>
      <c r="MAF119" s="76"/>
      <c r="MAG119" s="77"/>
      <c r="MAH119" s="76"/>
      <c r="MAI119" s="77"/>
      <c r="MAJ119" s="76"/>
      <c r="MAK119" s="77"/>
      <c r="MAL119" s="76"/>
      <c r="MAM119" s="77"/>
      <c r="MAN119" s="76"/>
      <c r="MAO119" s="77"/>
      <c r="MAP119" s="76"/>
      <c r="MAQ119" s="77"/>
      <c r="MAR119" s="76"/>
      <c r="MAS119" s="77"/>
      <c r="MAT119" s="76"/>
      <c r="MAU119" s="77"/>
      <c r="MAV119" s="76"/>
      <c r="MAW119" s="77"/>
      <c r="MAX119" s="76"/>
      <c r="MAY119" s="77"/>
      <c r="MAZ119" s="76"/>
      <c r="MBA119" s="77"/>
      <c r="MBB119" s="76"/>
      <c r="MBC119" s="77"/>
      <c r="MBD119" s="76"/>
      <c r="MBE119" s="77"/>
      <c r="MBF119" s="76"/>
      <c r="MBG119" s="77"/>
      <c r="MBH119" s="76"/>
      <c r="MBI119" s="77"/>
      <c r="MBJ119" s="76"/>
      <c r="MBK119" s="77"/>
      <c r="MBL119" s="76"/>
      <c r="MBM119" s="77"/>
      <c r="MBN119" s="76"/>
      <c r="MBO119" s="77"/>
      <c r="MBP119" s="76"/>
      <c r="MBQ119" s="77"/>
      <c r="MBR119" s="76"/>
      <c r="MBS119" s="77"/>
      <c r="MBT119" s="76"/>
      <c r="MBU119" s="77"/>
      <c r="MBV119" s="76"/>
      <c r="MBW119" s="77"/>
      <c r="MBX119" s="76"/>
      <c r="MBY119" s="77"/>
      <c r="MBZ119" s="76"/>
      <c r="MCA119" s="77"/>
      <c r="MCB119" s="76"/>
      <c r="MCC119" s="77"/>
      <c r="MCD119" s="76"/>
      <c r="MCE119" s="77"/>
      <c r="MCF119" s="76"/>
      <c r="MCG119" s="77"/>
      <c r="MCH119" s="76"/>
      <c r="MCI119" s="77"/>
      <c r="MCJ119" s="76"/>
      <c r="MCK119" s="77"/>
      <c r="MCL119" s="76"/>
      <c r="MCM119" s="77"/>
      <c r="MCN119" s="76"/>
      <c r="MCO119" s="77"/>
      <c r="MCP119" s="76"/>
      <c r="MCQ119" s="77"/>
      <c r="MCR119" s="76"/>
      <c r="MCS119" s="77"/>
      <c r="MCT119" s="76"/>
      <c r="MCU119" s="77"/>
      <c r="MCV119" s="76"/>
      <c r="MCW119" s="77"/>
      <c r="MCX119" s="76"/>
      <c r="MCY119" s="77"/>
      <c r="MCZ119" s="76"/>
      <c r="MDA119" s="77"/>
      <c r="MDB119" s="76"/>
      <c r="MDC119" s="77"/>
      <c r="MDD119" s="76"/>
      <c r="MDE119" s="77"/>
      <c r="MDF119" s="76"/>
      <c r="MDG119" s="77"/>
      <c r="MDH119" s="76"/>
      <c r="MDI119" s="77"/>
      <c r="MDJ119" s="76"/>
      <c r="MDK119" s="77"/>
      <c r="MDL119" s="76"/>
      <c r="MDM119" s="77"/>
      <c r="MDN119" s="76"/>
      <c r="MDO119" s="77"/>
      <c r="MDP119" s="76"/>
      <c r="MDQ119" s="77"/>
      <c r="MDR119" s="76"/>
      <c r="MDS119" s="77"/>
      <c r="MDT119" s="76"/>
      <c r="MDU119" s="77"/>
      <c r="MDV119" s="76"/>
      <c r="MDW119" s="77"/>
      <c r="MDX119" s="76"/>
      <c r="MDY119" s="77"/>
      <c r="MDZ119" s="76"/>
      <c r="MEA119" s="77"/>
      <c r="MEB119" s="76"/>
      <c r="MEC119" s="77"/>
      <c r="MED119" s="76"/>
      <c r="MEE119" s="77"/>
      <c r="MEF119" s="76"/>
      <c r="MEG119" s="77"/>
      <c r="MEH119" s="76"/>
      <c r="MEI119" s="77"/>
      <c r="MEJ119" s="76"/>
      <c r="MEK119" s="77"/>
      <c r="MEL119" s="76"/>
      <c r="MEM119" s="77"/>
      <c r="MEN119" s="76"/>
      <c r="MEO119" s="77"/>
      <c r="MEP119" s="76"/>
      <c r="MEQ119" s="77"/>
      <c r="MER119" s="76"/>
      <c r="MES119" s="77"/>
      <c r="MET119" s="76"/>
      <c r="MEU119" s="77"/>
      <c r="MEV119" s="76"/>
      <c r="MEW119" s="77"/>
      <c r="MEX119" s="76"/>
      <c r="MEY119" s="77"/>
      <c r="MEZ119" s="76"/>
      <c r="MFA119" s="77"/>
      <c r="MFB119" s="76"/>
      <c r="MFC119" s="77"/>
      <c r="MFD119" s="76"/>
      <c r="MFE119" s="77"/>
      <c r="MFF119" s="76"/>
      <c r="MFG119" s="77"/>
      <c r="MFH119" s="76"/>
      <c r="MFI119" s="77"/>
      <c r="MFJ119" s="76"/>
      <c r="MFK119" s="77"/>
      <c r="MFL119" s="76"/>
      <c r="MFM119" s="77"/>
      <c r="MFN119" s="76"/>
      <c r="MFO119" s="77"/>
      <c r="MFP119" s="76"/>
      <c r="MFQ119" s="77"/>
      <c r="MFR119" s="76"/>
      <c r="MFS119" s="77"/>
      <c r="MFT119" s="76"/>
      <c r="MFU119" s="77"/>
      <c r="MFV119" s="76"/>
      <c r="MFW119" s="77"/>
      <c r="MFX119" s="76"/>
      <c r="MFY119" s="77"/>
      <c r="MFZ119" s="76"/>
      <c r="MGA119" s="77"/>
      <c r="MGB119" s="76"/>
      <c r="MGC119" s="77"/>
      <c r="MGD119" s="76"/>
      <c r="MGE119" s="77"/>
      <c r="MGF119" s="76"/>
      <c r="MGG119" s="77"/>
      <c r="MGH119" s="76"/>
      <c r="MGI119" s="77"/>
      <c r="MGJ119" s="76"/>
      <c r="MGK119" s="77"/>
      <c r="MGL119" s="76"/>
      <c r="MGM119" s="77"/>
      <c r="MGN119" s="76"/>
      <c r="MGO119" s="77"/>
      <c r="MGP119" s="76"/>
      <c r="MGQ119" s="77"/>
      <c r="MGR119" s="76"/>
      <c r="MGS119" s="77"/>
      <c r="MGT119" s="76"/>
      <c r="MGU119" s="77"/>
      <c r="MGV119" s="76"/>
      <c r="MGW119" s="77"/>
      <c r="MGX119" s="76"/>
      <c r="MGY119" s="77"/>
      <c r="MGZ119" s="76"/>
      <c r="MHA119" s="77"/>
      <c r="MHB119" s="76"/>
      <c r="MHC119" s="77"/>
      <c r="MHD119" s="76"/>
      <c r="MHE119" s="77"/>
      <c r="MHF119" s="76"/>
      <c r="MHG119" s="77"/>
      <c r="MHH119" s="76"/>
      <c r="MHI119" s="77"/>
      <c r="MHJ119" s="76"/>
      <c r="MHK119" s="77"/>
      <c r="MHL119" s="76"/>
      <c r="MHM119" s="77"/>
      <c r="MHN119" s="76"/>
      <c r="MHO119" s="77"/>
      <c r="MHP119" s="76"/>
      <c r="MHQ119" s="77"/>
      <c r="MHR119" s="76"/>
      <c r="MHS119" s="77"/>
      <c r="MHT119" s="76"/>
      <c r="MHU119" s="77"/>
      <c r="MHV119" s="76"/>
      <c r="MHW119" s="77"/>
      <c r="MHX119" s="76"/>
      <c r="MHY119" s="77"/>
      <c r="MHZ119" s="76"/>
      <c r="MIA119" s="77"/>
      <c r="MIB119" s="76"/>
      <c r="MIC119" s="77"/>
      <c r="MID119" s="76"/>
      <c r="MIE119" s="77"/>
      <c r="MIF119" s="76"/>
      <c r="MIG119" s="77"/>
      <c r="MIH119" s="76"/>
      <c r="MII119" s="77"/>
      <c r="MIJ119" s="76"/>
      <c r="MIK119" s="77"/>
      <c r="MIL119" s="76"/>
      <c r="MIM119" s="77"/>
      <c r="MIN119" s="76"/>
      <c r="MIO119" s="77"/>
      <c r="MIP119" s="76"/>
      <c r="MIQ119" s="77"/>
      <c r="MIR119" s="76"/>
      <c r="MIS119" s="77"/>
      <c r="MIT119" s="76"/>
      <c r="MIU119" s="77"/>
      <c r="MIV119" s="76"/>
      <c r="MIW119" s="77"/>
      <c r="MIX119" s="76"/>
      <c r="MIY119" s="77"/>
      <c r="MIZ119" s="76"/>
      <c r="MJA119" s="77"/>
      <c r="MJB119" s="76"/>
      <c r="MJC119" s="77"/>
      <c r="MJD119" s="76"/>
      <c r="MJE119" s="77"/>
      <c r="MJF119" s="76"/>
      <c r="MJG119" s="77"/>
      <c r="MJH119" s="76"/>
      <c r="MJI119" s="77"/>
      <c r="MJJ119" s="76"/>
      <c r="MJK119" s="77"/>
      <c r="MJL119" s="76"/>
      <c r="MJM119" s="77"/>
      <c r="MJN119" s="76"/>
      <c r="MJO119" s="77"/>
      <c r="MJP119" s="76"/>
      <c r="MJQ119" s="77"/>
      <c r="MJR119" s="76"/>
      <c r="MJS119" s="77"/>
      <c r="MJT119" s="76"/>
      <c r="MJU119" s="77"/>
      <c r="MJV119" s="76"/>
      <c r="MJW119" s="77"/>
      <c r="MJX119" s="76"/>
      <c r="MJY119" s="77"/>
      <c r="MJZ119" s="76"/>
      <c r="MKA119" s="77"/>
      <c r="MKB119" s="76"/>
      <c r="MKC119" s="77"/>
      <c r="MKD119" s="76"/>
      <c r="MKE119" s="77"/>
      <c r="MKF119" s="76"/>
      <c r="MKG119" s="77"/>
      <c r="MKH119" s="76"/>
      <c r="MKI119" s="77"/>
      <c r="MKJ119" s="76"/>
      <c r="MKK119" s="77"/>
      <c r="MKL119" s="76"/>
      <c r="MKM119" s="77"/>
      <c r="MKN119" s="76"/>
      <c r="MKO119" s="77"/>
      <c r="MKP119" s="76"/>
      <c r="MKQ119" s="77"/>
      <c r="MKR119" s="76"/>
      <c r="MKS119" s="77"/>
      <c r="MKT119" s="76"/>
      <c r="MKU119" s="77"/>
      <c r="MKV119" s="76"/>
      <c r="MKW119" s="77"/>
      <c r="MKX119" s="76"/>
      <c r="MKY119" s="77"/>
      <c r="MKZ119" s="76"/>
      <c r="MLA119" s="77"/>
      <c r="MLB119" s="76"/>
      <c r="MLC119" s="77"/>
      <c r="MLD119" s="76"/>
      <c r="MLE119" s="77"/>
      <c r="MLF119" s="76"/>
      <c r="MLG119" s="77"/>
      <c r="MLH119" s="76"/>
      <c r="MLI119" s="77"/>
      <c r="MLJ119" s="76"/>
      <c r="MLK119" s="77"/>
      <c r="MLL119" s="76"/>
      <c r="MLM119" s="77"/>
      <c r="MLN119" s="76"/>
      <c r="MLO119" s="77"/>
      <c r="MLP119" s="76"/>
      <c r="MLQ119" s="77"/>
      <c r="MLR119" s="76"/>
      <c r="MLS119" s="77"/>
      <c r="MLT119" s="76"/>
      <c r="MLU119" s="77"/>
      <c r="MLV119" s="76"/>
      <c r="MLW119" s="77"/>
      <c r="MLX119" s="76"/>
      <c r="MLY119" s="77"/>
      <c r="MLZ119" s="76"/>
      <c r="MMA119" s="77"/>
      <c r="MMB119" s="76"/>
      <c r="MMC119" s="77"/>
      <c r="MMD119" s="76"/>
      <c r="MME119" s="77"/>
      <c r="MMF119" s="76"/>
      <c r="MMG119" s="77"/>
      <c r="MMH119" s="76"/>
      <c r="MMI119" s="77"/>
      <c r="MMJ119" s="76"/>
      <c r="MMK119" s="77"/>
      <c r="MML119" s="76"/>
      <c r="MMM119" s="77"/>
      <c r="MMN119" s="76"/>
      <c r="MMO119" s="77"/>
      <c r="MMP119" s="76"/>
      <c r="MMQ119" s="77"/>
      <c r="MMR119" s="76"/>
      <c r="MMS119" s="77"/>
      <c r="MMT119" s="76"/>
      <c r="MMU119" s="77"/>
      <c r="MMV119" s="76"/>
      <c r="MMW119" s="77"/>
      <c r="MMX119" s="76"/>
      <c r="MMY119" s="77"/>
      <c r="MMZ119" s="76"/>
      <c r="MNA119" s="77"/>
      <c r="MNB119" s="76"/>
      <c r="MNC119" s="77"/>
      <c r="MND119" s="76"/>
      <c r="MNE119" s="77"/>
      <c r="MNF119" s="76"/>
      <c r="MNG119" s="77"/>
      <c r="MNH119" s="76"/>
      <c r="MNI119" s="77"/>
      <c r="MNJ119" s="76"/>
      <c r="MNK119" s="77"/>
      <c r="MNL119" s="76"/>
      <c r="MNM119" s="77"/>
      <c r="MNN119" s="76"/>
      <c r="MNO119" s="77"/>
      <c r="MNP119" s="76"/>
      <c r="MNQ119" s="77"/>
      <c r="MNR119" s="76"/>
      <c r="MNS119" s="77"/>
      <c r="MNT119" s="76"/>
      <c r="MNU119" s="77"/>
      <c r="MNV119" s="76"/>
      <c r="MNW119" s="77"/>
      <c r="MNX119" s="76"/>
      <c r="MNY119" s="77"/>
      <c r="MNZ119" s="76"/>
      <c r="MOA119" s="77"/>
      <c r="MOB119" s="76"/>
      <c r="MOC119" s="77"/>
      <c r="MOD119" s="76"/>
      <c r="MOE119" s="77"/>
      <c r="MOF119" s="76"/>
      <c r="MOG119" s="77"/>
      <c r="MOH119" s="76"/>
      <c r="MOI119" s="77"/>
      <c r="MOJ119" s="76"/>
      <c r="MOK119" s="77"/>
      <c r="MOL119" s="76"/>
      <c r="MOM119" s="77"/>
      <c r="MON119" s="76"/>
      <c r="MOO119" s="77"/>
      <c r="MOP119" s="76"/>
      <c r="MOQ119" s="77"/>
      <c r="MOR119" s="76"/>
      <c r="MOS119" s="77"/>
      <c r="MOT119" s="76"/>
      <c r="MOU119" s="77"/>
      <c r="MOV119" s="76"/>
      <c r="MOW119" s="77"/>
      <c r="MOX119" s="76"/>
      <c r="MOY119" s="77"/>
      <c r="MOZ119" s="76"/>
      <c r="MPA119" s="77"/>
      <c r="MPB119" s="76"/>
      <c r="MPC119" s="77"/>
      <c r="MPD119" s="76"/>
      <c r="MPE119" s="77"/>
      <c r="MPF119" s="76"/>
      <c r="MPG119" s="77"/>
      <c r="MPH119" s="76"/>
      <c r="MPI119" s="77"/>
      <c r="MPJ119" s="76"/>
      <c r="MPK119" s="77"/>
      <c r="MPL119" s="76"/>
      <c r="MPM119" s="77"/>
      <c r="MPN119" s="76"/>
      <c r="MPO119" s="77"/>
      <c r="MPP119" s="76"/>
      <c r="MPQ119" s="77"/>
      <c r="MPR119" s="76"/>
      <c r="MPS119" s="77"/>
      <c r="MPT119" s="76"/>
      <c r="MPU119" s="77"/>
      <c r="MPV119" s="76"/>
      <c r="MPW119" s="77"/>
      <c r="MPX119" s="76"/>
      <c r="MPY119" s="77"/>
      <c r="MPZ119" s="76"/>
      <c r="MQA119" s="77"/>
      <c r="MQB119" s="76"/>
      <c r="MQC119" s="77"/>
      <c r="MQD119" s="76"/>
      <c r="MQE119" s="77"/>
      <c r="MQF119" s="76"/>
      <c r="MQG119" s="77"/>
      <c r="MQH119" s="76"/>
      <c r="MQI119" s="77"/>
      <c r="MQJ119" s="76"/>
      <c r="MQK119" s="77"/>
      <c r="MQL119" s="76"/>
      <c r="MQM119" s="77"/>
      <c r="MQN119" s="76"/>
      <c r="MQO119" s="77"/>
      <c r="MQP119" s="76"/>
      <c r="MQQ119" s="77"/>
      <c r="MQR119" s="76"/>
      <c r="MQS119" s="77"/>
      <c r="MQT119" s="76"/>
      <c r="MQU119" s="77"/>
      <c r="MQV119" s="76"/>
      <c r="MQW119" s="77"/>
      <c r="MQX119" s="76"/>
      <c r="MQY119" s="77"/>
      <c r="MQZ119" s="76"/>
      <c r="MRA119" s="77"/>
      <c r="MRB119" s="76"/>
      <c r="MRC119" s="77"/>
      <c r="MRD119" s="76"/>
      <c r="MRE119" s="77"/>
      <c r="MRF119" s="76"/>
      <c r="MRG119" s="77"/>
      <c r="MRH119" s="76"/>
      <c r="MRI119" s="77"/>
      <c r="MRJ119" s="76"/>
      <c r="MRK119" s="77"/>
      <c r="MRL119" s="76"/>
      <c r="MRM119" s="77"/>
      <c r="MRN119" s="76"/>
      <c r="MRO119" s="77"/>
      <c r="MRP119" s="76"/>
      <c r="MRQ119" s="77"/>
      <c r="MRR119" s="76"/>
      <c r="MRS119" s="77"/>
      <c r="MRT119" s="76"/>
      <c r="MRU119" s="77"/>
      <c r="MRV119" s="76"/>
      <c r="MRW119" s="77"/>
      <c r="MRX119" s="76"/>
      <c r="MRY119" s="77"/>
      <c r="MRZ119" s="76"/>
      <c r="MSA119" s="77"/>
      <c r="MSB119" s="76"/>
      <c r="MSC119" s="77"/>
      <c r="MSD119" s="76"/>
      <c r="MSE119" s="77"/>
      <c r="MSF119" s="76"/>
      <c r="MSG119" s="77"/>
      <c r="MSH119" s="76"/>
      <c r="MSI119" s="77"/>
      <c r="MSJ119" s="76"/>
      <c r="MSK119" s="77"/>
      <c r="MSL119" s="76"/>
      <c r="MSM119" s="77"/>
      <c r="MSN119" s="76"/>
      <c r="MSO119" s="77"/>
      <c r="MSP119" s="76"/>
      <c r="MSQ119" s="77"/>
      <c r="MSR119" s="76"/>
      <c r="MSS119" s="77"/>
      <c r="MST119" s="76"/>
      <c r="MSU119" s="77"/>
      <c r="MSV119" s="76"/>
      <c r="MSW119" s="77"/>
      <c r="MSX119" s="76"/>
      <c r="MSY119" s="77"/>
      <c r="MSZ119" s="76"/>
      <c r="MTA119" s="77"/>
      <c r="MTB119" s="76"/>
      <c r="MTC119" s="77"/>
      <c r="MTD119" s="76"/>
      <c r="MTE119" s="77"/>
      <c r="MTF119" s="76"/>
      <c r="MTG119" s="77"/>
      <c r="MTH119" s="76"/>
      <c r="MTI119" s="77"/>
      <c r="MTJ119" s="76"/>
      <c r="MTK119" s="77"/>
      <c r="MTL119" s="76"/>
      <c r="MTM119" s="77"/>
      <c r="MTN119" s="76"/>
      <c r="MTO119" s="77"/>
      <c r="MTP119" s="76"/>
      <c r="MTQ119" s="77"/>
      <c r="MTR119" s="76"/>
      <c r="MTS119" s="77"/>
      <c r="MTT119" s="76"/>
      <c r="MTU119" s="77"/>
      <c r="MTV119" s="76"/>
      <c r="MTW119" s="77"/>
      <c r="MTX119" s="76"/>
      <c r="MTY119" s="77"/>
      <c r="MTZ119" s="76"/>
      <c r="MUA119" s="77"/>
      <c r="MUB119" s="76"/>
      <c r="MUC119" s="77"/>
      <c r="MUD119" s="76"/>
      <c r="MUE119" s="77"/>
      <c r="MUF119" s="76"/>
      <c r="MUG119" s="77"/>
      <c r="MUH119" s="76"/>
      <c r="MUI119" s="77"/>
      <c r="MUJ119" s="76"/>
      <c r="MUK119" s="77"/>
      <c r="MUL119" s="76"/>
      <c r="MUM119" s="77"/>
      <c r="MUN119" s="76"/>
      <c r="MUO119" s="77"/>
      <c r="MUP119" s="76"/>
      <c r="MUQ119" s="77"/>
      <c r="MUR119" s="76"/>
      <c r="MUS119" s="77"/>
      <c r="MUT119" s="76"/>
      <c r="MUU119" s="77"/>
      <c r="MUV119" s="76"/>
      <c r="MUW119" s="77"/>
      <c r="MUX119" s="76"/>
      <c r="MUY119" s="77"/>
      <c r="MUZ119" s="76"/>
      <c r="MVA119" s="77"/>
      <c r="MVB119" s="76"/>
      <c r="MVC119" s="77"/>
      <c r="MVD119" s="76"/>
      <c r="MVE119" s="77"/>
      <c r="MVF119" s="76"/>
      <c r="MVG119" s="77"/>
      <c r="MVH119" s="76"/>
      <c r="MVI119" s="77"/>
      <c r="MVJ119" s="76"/>
      <c r="MVK119" s="77"/>
      <c r="MVL119" s="76"/>
      <c r="MVM119" s="77"/>
      <c r="MVN119" s="76"/>
      <c r="MVO119" s="77"/>
      <c r="MVP119" s="76"/>
      <c r="MVQ119" s="77"/>
      <c r="MVR119" s="76"/>
      <c r="MVS119" s="77"/>
      <c r="MVT119" s="76"/>
      <c r="MVU119" s="77"/>
      <c r="MVV119" s="76"/>
      <c r="MVW119" s="77"/>
      <c r="MVX119" s="76"/>
      <c r="MVY119" s="77"/>
      <c r="MVZ119" s="76"/>
      <c r="MWA119" s="77"/>
      <c r="MWB119" s="76"/>
      <c r="MWC119" s="77"/>
      <c r="MWD119" s="76"/>
      <c r="MWE119" s="77"/>
      <c r="MWF119" s="76"/>
      <c r="MWG119" s="77"/>
      <c r="MWH119" s="76"/>
      <c r="MWI119" s="77"/>
      <c r="MWJ119" s="76"/>
      <c r="MWK119" s="77"/>
      <c r="MWL119" s="76"/>
      <c r="MWM119" s="77"/>
      <c r="MWN119" s="76"/>
      <c r="MWO119" s="77"/>
      <c r="MWP119" s="76"/>
      <c r="MWQ119" s="77"/>
      <c r="MWR119" s="76"/>
      <c r="MWS119" s="77"/>
      <c r="MWT119" s="76"/>
      <c r="MWU119" s="77"/>
      <c r="MWV119" s="76"/>
      <c r="MWW119" s="77"/>
      <c r="MWX119" s="76"/>
      <c r="MWY119" s="77"/>
      <c r="MWZ119" s="76"/>
      <c r="MXA119" s="77"/>
      <c r="MXB119" s="76"/>
      <c r="MXC119" s="77"/>
      <c r="MXD119" s="76"/>
      <c r="MXE119" s="77"/>
      <c r="MXF119" s="76"/>
      <c r="MXG119" s="77"/>
      <c r="MXH119" s="76"/>
      <c r="MXI119" s="77"/>
      <c r="MXJ119" s="76"/>
      <c r="MXK119" s="77"/>
      <c r="MXL119" s="76"/>
      <c r="MXM119" s="77"/>
      <c r="MXN119" s="76"/>
      <c r="MXO119" s="77"/>
      <c r="MXP119" s="76"/>
      <c r="MXQ119" s="77"/>
      <c r="MXR119" s="76"/>
      <c r="MXS119" s="77"/>
      <c r="MXT119" s="76"/>
      <c r="MXU119" s="77"/>
      <c r="MXV119" s="76"/>
      <c r="MXW119" s="77"/>
      <c r="MXX119" s="76"/>
      <c r="MXY119" s="77"/>
      <c r="MXZ119" s="76"/>
      <c r="MYA119" s="77"/>
      <c r="MYB119" s="76"/>
      <c r="MYC119" s="77"/>
      <c r="MYD119" s="76"/>
      <c r="MYE119" s="77"/>
      <c r="MYF119" s="76"/>
      <c r="MYG119" s="77"/>
      <c r="MYH119" s="76"/>
      <c r="MYI119" s="77"/>
      <c r="MYJ119" s="76"/>
      <c r="MYK119" s="77"/>
      <c r="MYL119" s="76"/>
      <c r="MYM119" s="77"/>
      <c r="MYN119" s="76"/>
      <c r="MYO119" s="77"/>
      <c r="MYP119" s="76"/>
      <c r="MYQ119" s="77"/>
      <c r="MYR119" s="76"/>
      <c r="MYS119" s="77"/>
      <c r="MYT119" s="76"/>
      <c r="MYU119" s="77"/>
      <c r="MYV119" s="76"/>
      <c r="MYW119" s="77"/>
      <c r="MYX119" s="76"/>
      <c r="MYY119" s="77"/>
      <c r="MYZ119" s="76"/>
      <c r="MZA119" s="77"/>
      <c r="MZB119" s="76"/>
      <c r="MZC119" s="77"/>
      <c r="MZD119" s="76"/>
      <c r="MZE119" s="77"/>
      <c r="MZF119" s="76"/>
      <c r="MZG119" s="77"/>
      <c r="MZH119" s="76"/>
      <c r="MZI119" s="77"/>
      <c r="MZJ119" s="76"/>
      <c r="MZK119" s="77"/>
      <c r="MZL119" s="76"/>
      <c r="MZM119" s="77"/>
      <c r="MZN119" s="76"/>
      <c r="MZO119" s="77"/>
      <c r="MZP119" s="76"/>
      <c r="MZQ119" s="77"/>
      <c r="MZR119" s="76"/>
      <c r="MZS119" s="77"/>
      <c r="MZT119" s="76"/>
      <c r="MZU119" s="77"/>
      <c r="MZV119" s="76"/>
      <c r="MZW119" s="77"/>
      <c r="MZX119" s="76"/>
      <c r="MZY119" s="77"/>
      <c r="MZZ119" s="76"/>
      <c r="NAA119" s="77"/>
      <c r="NAB119" s="76"/>
      <c r="NAC119" s="77"/>
      <c r="NAD119" s="76"/>
      <c r="NAE119" s="77"/>
      <c r="NAF119" s="76"/>
      <c r="NAG119" s="77"/>
      <c r="NAH119" s="76"/>
      <c r="NAI119" s="77"/>
      <c r="NAJ119" s="76"/>
      <c r="NAK119" s="77"/>
      <c r="NAL119" s="76"/>
      <c r="NAM119" s="77"/>
      <c r="NAN119" s="76"/>
      <c r="NAO119" s="77"/>
      <c r="NAP119" s="76"/>
      <c r="NAQ119" s="77"/>
      <c r="NAR119" s="76"/>
      <c r="NAS119" s="77"/>
      <c r="NAT119" s="76"/>
      <c r="NAU119" s="77"/>
      <c r="NAV119" s="76"/>
      <c r="NAW119" s="77"/>
      <c r="NAX119" s="76"/>
      <c r="NAY119" s="77"/>
      <c r="NAZ119" s="76"/>
      <c r="NBA119" s="77"/>
      <c r="NBB119" s="76"/>
      <c r="NBC119" s="77"/>
      <c r="NBD119" s="76"/>
      <c r="NBE119" s="77"/>
      <c r="NBF119" s="76"/>
      <c r="NBG119" s="77"/>
      <c r="NBH119" s="76"/>
      <c r="NBI119" s="77"/>
      <c r="NBJ119" s="76"/>
      <c r="NBK119" s="77"/>
      <c r="NBL119" s="76"/>
      <c r="NBM119" s="77"/>
      <c r="NBN119" s="76"/>
      <c r="NBO119" s="77"/>
      <c r="NBP119" s="76"/>
      <c r="NBQ119" s="77"/>
      <c r="NBR119" s="76"/>
      <c r="NBS119" s="77"/>
      <c r="NBT119" s="76"/>
      <c r="NBU119" s="77"/>
      <c r="NBV119" s="76"/>
      <c r="NBW119" s="77"/>
      <c r="NBX119" s="76"/>
      <c r="NBY119" s="77"/>
      <c r="NBZ119" s="76"/>
      <c r="NCA119" s="77"/>
      <c r="NCB119" s="76"/>
      <c r="NCC119" s="77"/>
      <c r="NCD119" s="76"/>
      <c r="NCE119" s="77"/>
      <c r="NCF119" s="76"/>
      <c r="NCG119" s="77"/>
      <c r="NCH119" s="76"/>
      <c r="NCI119" s="77"/>
      <c r="NCJ119" s="76"/>
      <c r="NCK119" s="77"/>
      <c r="NCL119" s="76"/>
      <c r="NCM119" s="77"/>
      <c r="NCN119" s="76"/>
      <c r="NCO119" s="77"/>
      <c r="NCP119" s="76"/>
      <c r="NCQ119" s="77"/>
      <c r="NCR119" s="76"/>
      <c r="NCS119" s="77"/>
      <c r="NCT119" s="76"/>
      <c r="NCU119" s="77"/>
      <c r="NCV119" s="76"/>
      <c r="NCW119" s="77"/>
      <c r="NCX119" s="76"/>
      <c r="NCY119" s="77"/>
      <c r="NCZ119" s="76"/>
      <c r="NDA119" s="77"/>
      <c r="NDB119" s="76"/>
      <c r="NDC119" s="77"/>
      <c r="NDD119" s="76"/>
      <c r="NDE119" s="77"/>
      <c r="NDF119" s="76"/>
      <c r="NDG119" s="77"/>
      <c r="NDH119" s="76"/>
      <c r="NDI119" s="77"/>
      <c r="NDJ119" s="76"/>
      <c r="NDK119" s="77"/>
      <c r="NDL119" s="76"/>
      <c r="NDM119" s="77"/>
      <c r="NDN119" s="76"/>
      <c r="NDO119" s="77"/>
      <c r="NDP119" s="76"/>
      <c r="NDQ119" s="77"/>
      <c r="NDR119" s="76"/>
      <c r="NDS119" s="77"/>
      <c r="NDT119" s="76"/>
      <c r="NDU119" s="77"/>
      <c r="NDV119" s="76"/>
      <c r="NDW119" s="77"/>
      <c r="NDX119" s="76"/>
      <c r="NDY119" s="77"/>
      <c r="NDZ119" s="76"/>
      <c r="NEA119" s="77"/>
      <c r="NEB119" s="76"/>
      <c r="NEC119" s="77"/>
      <c r="NED119" s="76"/>
      <c r="NEE119" s="77"/>
      <c r="NEF119" s="76"/>
      <c r="NEG119" s="77"/>
      <c r="NEH119" s="76"/>
      <c r="NEI119" s="77"/>
      <c r="NEJ119" s="76"/>
      <c r="NEK119" s="77"/>
      <c r="NEL119" s="76"/>
      <c r="NEM119" s="77"/>
      <c r="NEN119" s="76"/>
      <c r="NEO119" s="77"/>
      <c r="NEP119" s="76"/>
      <c r="NEQ119" s="77"/>
      <c r="NER119" s="76"/>
      <c r="NES119" s="77"/>
      <c r="NET119" s="76"/>
      <c r="NEU119" s="77"/>
      <c r="NEV119" s="76"/>
      <c r="NEW119" s="77"/>
      <c r="NEX119" s="76"/>
      <c r="NEY119" s="77"/>
      <c r="NEZ119" s="76"/>
      <c r="NFA119" s="77"/>
      <c r="NFB119" s="76"/>
      <c r="NFC119" s="77"/>
      <c r="NFD119" s="76"/>
      <c r="NFE119" s="77"/>
      <c r="NFF119" s="76"/>
      <c r="NFG119" s="77"/>
      <c r="NFH119" s="76"/>
      <c r="NFI119" s="77"/>
      <c r="NFJ119" s="76"/>
      <c r="NFK119" s="77"/>
      <c r="NFL119" s="76"/>
      <c r="NFM119" s="77"/>
      <c r="NFN119" s="76"/>
      <c r="NFO119" s="77"/>
      <c r="NFP119" s="76"/>
      <c r="NFQ119" s="77"/>
      <c r="NFR119" s="76"/>
      <c r="NFS119" s="77"/>
      <c r="NFT119" s="76"/>
      <c r="NFU119" s="77"/>
      <c r="NFV119" s="76"/>
      <c r="NFW119" s="77"/>
      <c r="NFX119" s="76"/>
      <c r="NFY119" s="77"/>
      <c r="NFZ119" s="76"/>
      <c r="NGA119" s="77"/>
      <c r="NGB119" s="76"/>
      <c r="NGC119" s="77"/>
      <c r="NGD119" s="76"/>
      <c r="NGE119" s="77"/>
      <c r="NGF119" s="76"/>
      <c r="NGG119" s="77"/>
      <c r="NGH119" s="76"/>
      <c r="NGI119" s="77"/>
      <c r="NGJ119" s="76"/>
      <c r="NGK119" s="77"/>
      <c r="NGL119" s="76"/>
      <c r="NGM119" s="77"/>
      <c r="NGN119" s="76"/>
      <c r="NGO119" s="77"/>
      <c r="NGP119" s="76"/>
      <c r="NGQ119" s="77"/>
      <c r="NGR119" s="76"/>
      <c r="NGS119" s="77"/>
      <c r="NGT119" s="76"/>
      <c r="NGU119" s="77"/>
      <c r="NGV119" s="76"/>
      <c r="NGW119" s="77"/>
      <c r="NGX119" s="76"/>
      <c r="NGY119" s="77"/>
      <c r="NGZ119" s="76"/>
      <c r="NHA119" s="77"/>
      <c r="NHB119" s="76"/>
      <c r="NHC119" s="77"/>
      <c r="NHD119" s="76"/>
      <c r="NHE119" s="77"/>
      <c r="NHF119" s="76"/>
      <c r="NHG119" s="77"/>
      <c r="NHH119" s="76"/>
      <c r="NHI119" s="77"/>
      <c r="NHJ119" s="76"/>
      <c r="NHK119" s="77"/>
      <c r="NHL119" s="76"/>
      <c r="NHM119" s="77"/>
      <c r="NHN119" s="76"/>
      <c r="NHO119" s="77"/>
      <c r="NHP119" s="76"/>
      <c r="NHQ119" s="77"/>
      <c r="NHR119" s="76"/>
      <c r="NHS119" s="77"/>
      <c r="NHT119" s="76"/>
      <c r="NHU119" s="77"/>
      <c r="NHV119" s="76"/>
      <c r="NHW119" s="77"/>
      <c r="NHX119" s="76"/>
      <c r="NHY119" s="77"/>
      <c r="NHZ119" s="76"/>
      <c r="NIA119" s="77"/>
      <c r="NIB119" s="76"/>
      <c r="NIC119" s="77"/>
      <c r="NID119" s="76"/>
      <c r="NIE119" s="77"/>
      <c r="NIF119" s="76"/>
      <c r="NIG119" s="77"/>
      <c r="NIH119" s="76"/>
      <c r="NII119" s="77"/>
      <c r="NIJ119" s="76"/>
      <c r="NIK119" s="77"/>
      <c r="NIL119" s="76"/>
      <c r="NIM119" s="77"/>
      <c r="NIN119" s="76"/>
      <c r="NIO119" s="77"/>
      <c r="NIP119" s="76"/>
      <c r="NIQ119" s="77"/>
      <c r="NIR119" s="76"/>
      <c r="NIS119" s="77"/>
      <c r="NIT119" s="76"/>
      <c r="NIU119" s="77"/>
      <c r="NIV119" s="76"/>
      <c r="NIW119" s="77"/>
      <c r="NIX119" s="76"/>
      <c r="NIY119" s="77"/>
      <c r="NIZ119" s="76"/>
      <c r="NJA119" s="77"/>
      <c r="NJB119" s="76"/>
      <c r="NJC119" s="77"/>
      <c r="NJD119" s="76"/>
      <c r="NJE119" s="77"/>
      <c r="NJF119" s="76"/>
      <c r="NJG119" s="77"/>
      <c r="NJH119" s="76"/>
      <c r="NJI119" s="77"/>
      <c r="NJJ119" s="76"/>
      <c r="NJK119" s="77"/>
      <c r="NJL119" s="76"/>
      <c r="NJM119" s="77"/>
      <c r="NJN119" s="76"/>
      <c r="NJO119" s="77"/>
      <c r="NJP119" s="76"/>
      <c r="NJQ119" s="77"/>
      <c r="NJR119" s="76"/>
      <c r="NJS119" s="77"/>
      <c r="NJT119" s="76"/>
      <c r="NJU119" s="77"/>
      <c r="NJV119" s="76"/>
      <c r="NJW119" s="77"/>
      <c r="NJX119" s="76"/>
      <c r="NJY119" s="77"/>
      <c r="NJZ119" s="76"/>
      <c r="NKA119" s="77"/>
      <c r="NKB119" s="76"/>
      <c r="NKC119" s="77"/>
      <c r="NKD119" s="76"/>
      <c r="NKE119" s="77"/>
      <c r="NKF119" s="76"/>
      <c r="NKG119" s="77"/>
      <c r="NKH119" s="76"/>
      <c r="NKI119" s="77"/>
      <c r="NKJ119" s="76"/>
      <c r="NKK119" s="77"/>
      <c r="NKL119" s="76"/>
      <c r="NKM119" s="77"/>
      <c r="NKN119" s="76"/>
      <c r="NKO119" s="77"/>
      <c r="NKP119" s="76"/>
      <c r="NKQ119" s="77"/>
      <c r="NKR119" s="76"/>
      <c r="NKS119" s="77"/>
      <c r="NKT119" s="76"/>
      <c r="NKU119" s="77"/>
      <c r="NKV119" s="76"/>
      <c r="NKW119" s="77"/>
      <c r="NKX119" s="76"/>
      <c r="NKY119" s="77"/>
      <c r="NKZ119" s="76"/>
      <c r="NLA119" s="77"/>
      <c r="NLB119" s="76"/>
      <c r="NLC119" s="77"/>
      <c r="NLD119" s="76"/>
      <c r="NLE119" s="77"/>
      <c r="NLF119" s="76"/>
      <c r="NLG119" s="77"/>
      <c r="NLH119" s="76"/>
      <c r="NLI119" s="77"/>
      <c r="NLJ119" s="76"/>
      <c r="NLK119" s="77"/>
      <c r="NLL119" s="76"/>
      <c r="NLM119" s="77"/>
      <c r="NLN119" s="76"/>
      <c r="NLO119" s="77"/>
      <c r="NLP119" s="76"/>
      <c r="NLQ119" s="77"/>
      <c r="NLR119" s="76"/>
      <c r="NLS119" s="77"/>
      <c r="NLT119" s="76"/>
      <c r="NLU119" s="77"/>
      <c r="NLV119" s="76"/>
      <c r="NLW119" s="77"/>
      <c r="NLX119" s="76"/>
      <c r="NLY119" s="77"/>
      <c r="NLZ119" s="76"/>
      <c r="NMA119" s="77"/>
      <c r="NMB119" s="76"/>
      <c r="NMC119" s="77"/>
      <c r="NMD119" s="76"/>
      <c r="NME119" s="77"/>
      <c r="NMF119" s="76"/>
      <c r="NMG119" s="77"/>
      <c r="NMH119" s="76"/>
      <c r="NMI119" s="77"/>
      <c r="NMJ119" s="76"/>
      <c r="NMK119" s="77"/>
      <c r="NML119" s="76"/>
      <c r="NMM119" s="77"/>
      <c r="NMN119" s="76"/>
      <c r="NMO119" s="77"/>
      <c r="NMP119" s="76"/>
      <c r="NMQ119" s="77"/>
      <c r="NMR119" s="76"/>
      <c r="NMS119" s="77"/>
      <c r="NMT119" s="76"/>
      <c r="NMU119" s="77"/>
      <c r="NMV119" s="76"/>
      <c r="NMW119" s="77"/>
      <c r="NMX119" s="76"/>
      <c r="NMY119" s="77"/>
      <c r="NMZ119" s="76"/>
      <c r="NNA119" s="77"/>
      <c r="NNB119" s="76"/>
      <c r="NNC119" s="77"/>
      <c r="NND119" s="76"/>
      <c r="NNE119" s="77"/>
      <c r="NNF119" s="76"/>
      <c r="NNG119" s="77"/>
      <c r="NNH119" s="76"/>
      <c r="NNI119" s="77"/>
      <c r="NNJ119" s="76"/>
      <c r="NNK119" s="77"/>
      <c r="NNL119" s="76"/>
      <c r="NNM119" s="77"/>
      <c r="NNN119" s="76"/>
      <c r="NNO119" s="77"/>
      <c r="NNP119" s="76"/>
      <c r="NNQ119" s="77"/>
      <c r="NNR119" s="76"/>
      <c r="NNS119" s="77"/>
      <c r="NNT119" s="76"/>
      <c r="NNU119" s="77"/>
      <c r="NNV119" s="76"/>
      <c r="NNW119" s="77"/>
      <c r="NNX119" s="76"/>
      <c r="NNY119" s="77"/>
      <c r="NNZ119" s="76"/>
      <c r="NOA119" s="77"/>
      <c r="NOB119" s="76"/>
      <c r="NOC119" s="77"/>
      <c r="NOD119" s="76"/>
      <c r="NOE119" s="77"/>
      <c r="NOF119" s="76"/>
      <c r="NOG119" s="77"/>
      <c r="NOH119" s="76"/>
      <c r="NOI119" s="77"/>
      <c r="NOJ119" s="76"/>
      <c r="NOK119" s="77"/>
      <c r="NOL119" s="76"/>
      <c r="NOM119" s="77"/>
      <c r="NON119" s="76"/>
      <c r="NOO119" s="77"/>
      <c r="NOP119" s="76"/>
      <c r="NOQ119" s="77"/>
      <c r="NOR119" s="76"/>
      <c r="NOS119" s="77"/>
      <c r="NOT119" s="76"/>
      <c r="NOU119" s="77"/>
      <c r="NOV119" s="76"/>
      <c r="NOW119" s="77"/>
      <c r="NOX119" s="76"/>
      <c r="NOY119" s="77"/>
      <c r="NOZ119" s="76"/>
      <c r="NPA119" s="77"/>
      <c r="NPB119" s="76"/>
      <c r="NPC119" s="77"/>
      <c r="NPD119" s="76"/>
      <c r="NPE119" s="77"/>
      <c r="NPF119" s="76"/>
      <c r="NPG119" s="77"/>
      <c r="NPH119" s="76"/>
      <c r="NPI119" s="77"/>
      <c r="NPJ119" s="76"/>
      <c r="NPK119" s="77"/>
      <c r="NPL119" s="76"/>
      <c r="NPM119" s="77"/>
      <c r="NPN119" s="76"/>
      <c r="NPO119" s="77"/>
      <c r="NPP119" s="76"/>
      <c r="NPQ119" s="77"/>
      <c r="NPR119" s="76"/>
      <c r="NPS119" s="77"/>
      <c r="NPT119" s="76"/>
      <c r="NPU119" s="77"/>
      <c r="NPV119" s="76"/>
      <c r="NPW119" s="77"/>
      <c r="NPX119" s="76"/>
      <c r="NPY119" s="77"/>
      <c r="NPZ119" s="76"/>
      <c r="NQA119" s="77"/>
      <c r="NQB119" s="76"/>
      <c r="NQC119" s="77"/>
      <c r="NQD119" s="76"/>
      <c r="NQE119" s="77"/>
      <c r="NQF119" s="76"/>
      <c r="NQG119" s="77"/>
      <c r="NQH119" s="76"/>
      <c r="NQI119" s="77"/>
      <c r="NQJ119" s="76"/>
      <c r="NQK119" s="77"/>
      <c r="NQL119" s="76"/>
      <c r="NQM119" s="77"/>
      <c r="NQN119" s="76"/>
      <c r="NQO119" s="77"/>
      <c r="NQP119" s="76"/>
      <c r="NQQ119" s="77"/>
      <c r="NQR119" s="76"/>
      <c r="NQS119" s="77"/>
      <c r="NQT119" s="76"/>
      <c r="NQU119" s="77"/>
      <c r="NQV119" s="76"/>
      <c r="NQW119" s="77"/>
      <c r="NQX119" s="76"/>
      <c r="NQY119" s="77"/>
      <c r="NQZ119" s="76"/>
      <c r="NRA119" s="77"/>
      <c r="NRB119" s="76"/>
      <c r="NRC119" s="77"/>
      <c r="NRD119" s="76"/>
      <c r="NRE119" s="77"/>
      <c r="NRF119" s="76"/>
      <c r="NRG119" s="77"/>
      <c r="NRH119" s="76"/>
      <c r="NRI119" s="77"/>
      <c r="NRJ119" s="76"/>
      <c r="NRK119" s="77"/>
      <c r="NRL119" s="76"/>
      <c r="NRM119" s="77"/>
      <c r="NRN119" s="76"/>
      <c r="NRO119" s="77"/>
      <c r="NRP119" s="76"/>
      <c r="NRQ119" s="77"/>
      <c r="NRR119" s="76"/>
      <c r="NRS119" s="77"/>
      <c r="NRT119" s="76"/>
      <c r="NRU119" s="77"/>
      <c r="NRV119" s="76"/>
      <c r="NRW119" s="77"/>
      <c r="NRX119" s="76"/>
      <c r="NRY119" s="77"/>
      <c r="NRZ119" s="76"/>
      <c r="NSA119" s="77"/>
      <c r="NSB119" s="76"/>
      <c r="NSC119" s="77"/>
      <c r="NSD119" s="76"/>
      <c r="NSE119" s="77"/>
      <c r="NSF119" s="76"/>
      <c r="NSG119" s="77"/>
      <c r="NSH119" s="76"/>
      <c r="NSI119" s="77"/>
      <c r="NSJ119" s="76"/>
      <c r="NSK119" s="77"/>
      <c r="NSL119" s="76"/>
      <c r="NSM119" s="77"/>
      <c r="NSN119" s="76"/>
      <c r="NSO119" s="77"/>
      <c r="NSP119" s="76"/>
      <c r="NSQ119" s="77"/>
      <c r="NSR119" s="76"/>
      <c r="NSS119" s="77"/>
      <c r="NST119" s="76"/>
      <c r="NSU119" s="77"/>
      <c r="NSV119" s="76"/>
      <c r="NSW119" s="77"/>
      <c r="NSX119" s="76"/>
      <c r="NSY119" s="77"/>
      <c r="NSZ119" s="76"/>
      <c r="NTA119" s="77"/>
      <c r="NTB119" s="76"/>
      <c r="NTC119" s="77"/>
      <c r="NTD119" s="76"/>
      <c r="NTE119" s="77"/>
      <c r="NTF119" s="76"/>
      <c r="NTG119" s="77"/>
      <c r="NTH119" s="76"/>
      <c r="NTI119" s="77"/>
      <c r="NTJ119" s="76"/>
      <c r="NTK119" s="77"/>
      <c r="NTL119" s="76"/>
      <c r="NTM119" s="77"/>
      <c r="NTN119" s="76"/>
      <c r="NTO119" s="77"/>
      <c r="NTP119" s="76"/>
      <c r="NTQ119" s="77"/>
      <c r="NTR119" s="76"/>
      <c r="NTS119" s="77"/>
      <c r="NTT119" s="76"/>
      <c r="NTU119" s="77"/>
      <c r="NTV119" s="76"/>
      <c r="NTW119" s="77"/>
      <c r="NTX119" s="76"/>
      <c r="NTY119" s="77"/>
      <c r="NTZ119" s="76"/>
      <c r="NUA119" s="77"/>
      <c r="NUB119" s="76"/>
      <c r="NUC119" s="77"/>
      <c r="NUD119" s="76"/>
      <c r="NUE119" s="77"/>
      <c r="NUF119" s="76"/>
      <c r="NUG119" s="77"/>
      <c r="NUH119" s="76"/>
      <c r="NUI119" s="77"/>
      <c r="NUJ119" s="76"/>
      <c r="NUK119" s="77"/>
      <c r="NUL119" s="76"/>
      <c r="NUM119" s="77"/>
      <c r="NUN119" s="76"/>
      <c r="NUO119" s="77"/>
      <c r="NUP119" s="76"/>
      <c r="NUQ119" s="77"/>
      <c r="NUR119" s="76"/>
      <c r="NUS119" s="77"/>
      <c r="NUT119" s="76"/>
      <c r="NUU119" s="77"/>
      <c r="NUV119" s="76"/>
      <c r="NUW119" s="77"/>
      <c r="NUX119" s="76"/>
      <c r="NUY119" s="77"/>
      <c r="NUZ119" s="76"/>
      <c r="NVA119" s="77"/>
      <c r="NVB119" s="76"/>
      <c r="NVC119" s="77"/>
      <c r="NVD119" s="76"/>
      <c r="NVE119" s="77"/>
      <c r="NVF119" s="76"/>
      <c r="NVG119" s="77"/>
      <c r="NVH119" s="76"/>
      <c r="NVI119" s="77"/>
      <c r="NVJ119" s="76"/>
      <c r="NVK119" s="77"/>
      <c r="NVL119" s="76"/>
      <c r="NVM119" s="77"/>
      <c r="NVN119" s="76"/>
      <c r="NVO119" s="77"/>
      <c r="NVP119" s="76"/>
      <c r="NVQ119" s="77"/>
      <c r="NVR119" s="76"/>
      <c r="NVS119" s="77"/>
      <c r="NVT119" s="76"/>
      <c r="NVU119" s="77"/>
      <c r="NVV119" s="76"/>
      <c r="NVW119" s="77"/>
      <c r="NVX119" s="76"/>
      <c r="NVY119" s="77"/>
      <c r="NVZ119" s="76"/>
      <c r="NWA119" s="77"/>
      <c r="NWB119" s="76"/>
      <c r="NWC119" s="77"/>
      <c r="NWD119" s="76"/>
      <c r="NWE119" s="77"/>
      <c r="NWF119" s="76"/>
      <c r="NWG119" s="77"/>
      <c r="NWH119" s="76"/>
      <c r="NWI119" s="77"/>
      <c r="NWJ119" s="76"/>
      <c r="NWK119" s="77"/>
      <c r="NWL119" s="76"/>
      <c r="NWM119" s="77"/>
      <c r="NWN119" s="76"/>
      <c r="NWO119" s="77"/>
      <c r="NWP119" s="76"/>
      <c r="NWQ119" s="77"/>
      <c r="NWR119" s="76"/>
      <c r="NWS119" s="77"/>
      <c r="NWT119" s="76"/>
      <c r="NWU119" s="77"/>
      <c r="NWV119" s="76"/>
      <c r="NWW119" s="77"/>
      <c r="NWX119" s="76"/>
      <c r="NWY119" s="77"/>
      <c r="NWZ119" s="76"/>
      <c r="NXA119" s="77"/>
      <c r="NXB119" s="76"/>
      <c r="NXC119" s="77"/>
      <c r="NXD119" s="76"/>
      <c r="NXE119" s="77"/>
      <c r="NXF119" s="76"/>
      <c r="NXG119" s="77"/>
      <c r="NXH119" s="76"/>
      <c r="NXI119" s="77"/>
      <c r="NXJ119" s="76"/>
      <c r="NXK119" s="77"/>
      <c r="NXL119" s="76"/>
      <c r="NXM119" s="77"/>
      <c r="NXN119" s="76"/>
      <c r="NXO119" s="77"/>
      <c r="NXP119" s="76"/>
      <c r="NXQ119" s="77"/>
      <c r="NXR119" s="76"/>
      <c r="NXS119" s="77"/>
      <c r="NXT119" s="76"/>
      <c r="NXU119" s="77"/>
      <c r="NXV119" s="76"/>
      <c r="NXW119" s="77"/>
      <c r="NXX119" s="76"/>
      <c r="NXY119" s="77"/>
      <c r="NXZ119" s="76"/>
      <c r="NYA119" s="77"/>
      <c r="NYB119" s="76"/>
      <c r="NYC119" s="77"/>
      <c r="NYD119" s="76"/>
      <c r="NYE119" s="77"/>
      <c r="NYF119" s="76"/>
      <c r="NYG119" s="77"/>
      <c r="NYH119" s="76"/>
      <c r="NYI119" s="77"/>
      <c r="NYJ119" s="76"/>
      <c r="NYK119" s="77"/>
      <c r="NYL119" s="76"/>
      <c r="NYM119" s="77"/>
      <c r="NYN119" s="76"/>
      <c r="NYO119" s="77"/>
      <c r="NYP119" s="76"/>
      <c r="NYQ119" s="77"/>
      <c r="NYR119" s="76"/>
      <c r="NYS119" s="77"/>
      <c r="NYT119" s="76"/>
      <c r="NYU119" s="77"/>
      <c r="NYV119" s="76"/>
      <c r="NYW119" s="77"/>
      <c r="NYX119" s="76"/>
      <c r="NYY119" s="77"/>
      <c r="NYZ119" s="76"/>
      <c r="NZA119" s="77"/>
      <c r="NZB119" s="76"/>
      <c r="NZC119" s="77"/>
      <c r="NZD119" s="76"/>
      <c r="NZE119" s="77"/>
      <c r="NZF119" s="76"/>
      <c r="NZG119" s="77"/>
      <c r="NZH119" s="76"/>
      <c r="NZI119" s="77"/>
      <c r="NZJ119" s="76"/>
      <c r="NZK119" s="77"/>
      <c r="NZL119" s="76"/>
      <c r="NZM119" s="77"/>
      <c r="NZN119" s="76"/>
      <c r="NZO119" s="77"/>
      <c r="NZP119" s="76"/>
      <c r="NZQ119" s="77"/>
      <c r="NZR119" s="76"/>
      <c r="NZS119" s="77"/>
      <c r="NZT119" s="76"/>
      <c r="NZU119" s="77"/>
      <c r="NZV119" s="76"/>
      <c r="NZW119" s="77"/>
      <c r="NZX119" s="76"/>
      <c r="NZY119" s="77"/>
      <c r="NZZ119" s="76"/>
      <c r="OAA119" s="77"/>
      <c r="OAB119" s="76"/>
      <c r="OAC119" s="77"/>
      <c r="OAD119" s="76"/>
      <c r="OAE119" s="77"/>
      <c r="OAF119" s="76"/>
      <c r="OAG119" s="77"/>
      <c r="OAH119" s="76"/>
      <c r="OAI119" s="77"/>
      <c r="OAJ119" s="76"/>
      <c r="OAK119" s="77"/>
      <c r="OAL119" s="76"/>
      <c r="OAM119" s="77"/>
      <c r="OAN119" s="76"/>
      <c r="OAO119" s="77"/>
      <c r="OAP119" s="76"/>
      <c r="OAQ119" s="77"/>
      <c r="OAR119" s="76"/>
      <c r="OAS119" s="77"/>
      <c r="OAT119" s="76"/>
      <c r="OAU119" s="77"/>
      <c r="OAV119" s="76"/>
      <c r="OAW119" s="77"/>
      <c r="OAX119" s="76"/>
      <c r="OAY119" s="77"/>
      <c r="OAZ119" s="76"/>
      <c r="OBA119" s="77"/>
      <c r="OBB119" s="76"/>
      <c r="OBC119" s="77"/>
      <c r="OBD119" s="76"/>
      <c r="OBE119" s="77"/>
      <c r="OBF119" s="76"/>
      <c r="OBG119" s="77"/>
      <c r="OBH119" s="76"/>
      <c r="OBI119" s="77"/>
      <c r="OBJ119" s="76"/>
      <c r="OBK119" s="77"/>
      <c r="OBL119" s="76"/>
      <c r="OBM119" s="77"/>
      <c r="OBN119" s="76"/>
      <c r="OBO119" s="77"/>
      <c r="OBP119" s="76"/>
      <c r="OBQ119" s="77"/>
      <c r="OBR119" s="76"/>
      <c r="OBS119" s="77"/>
      <c r="OBT119" s="76"/>
      <c r="OBU119" s="77"/>
      <c r="OBV119" s="76"/>
      <c r="OBW119" s="77"/>
      <c r="OBX119" s="76"/>
      <c r="OBY119" s="77"/>
      <c r="OBZ119" s="76"/>
      <c r="OCA119" s="77"/>
      <c r="OCB119" s="76"/>
      <c r="OCC119" s="77"/>
      <c r="OCD119" s="76"/>
      <c r="OCE119" s="77"/>
      <c r="OCF119" s="76"/>
      <c r="OCG119" s="77"/>
      <c r="OCH119" s="76"/>
      <c r="OCI119" s="77"/>
      <c r="OCJ119" s="76"/>
      <c r="OCK119" s="77"/>
      <c r="OCL119" s="76"/>
      <c r="OCM119" s="77"/>
      <c r="OCN119" s="76"/>
      <c r="OCO119" s="77"/>
      <c r="OCP119" s="76"/>
      <c r="OCQ119" s="77"/>
      <c r="OCR119" s="76"/>
      <c r="OCS119" s="77"/>
      <c r="OCT119" s="76"/>
      <c r="OCU119" s="77"/>
      <c r="OCV119" s="76"/>
      <c r="OCW119" s="77"/>
      <c r="OCX119" s="76"/>
      <c r="OCY119" s="77"/>
      <c r="OCZ119" s="76"/>
      <c r="ODA119" s="77"/>
      <c r="ODB119" s="76"/>
      <c r="ODC119" s="77"/>
      <c r="ODD119" s="76"/>
      <c r="ODE119" s="77"/>
      <c r="ODF119" s="76"/>
      <c r="ODG119" s="77"/>
      <c r="ODH119" s="76"/>
      <c r="ODI119" s="77"/>
      <c r="ODJ119" s="76"/>
      <c r="ODK119" s="77"/>
      <c r="ODL119" s="76"/>
      <c r="ODM119" s="77"/>
      <c r="ODN119" s="76"/>
      <c r="ODO119" s="77"/>
      <c r="ODP119" s="76"/>
      <c r="ODQ119" s="77"/>
      <c r="ODR119" s="76"/>
      <c r="ODS119" s="77"/>
      <c r="ODT119" s="76"/>
      <c r="ODU119" s="77"/>
      <c r="ODV119" s="76"/>
      <c r="ODW119" s="77"/>
      <c r="ODX119" s="76"/>
      <c r="ODY119" s="77"/>
      <c r="ODZ119" s="76"/>
      <c r="OEA119" s="77"/>
      <c r="OEB119" s="76"/>
      <c r="OEC119" s="77"/>
      <c r="OED119" s="76"/>
      <c r="OEE119" s="77"/>
      <c r="OEF119" s="76"/>
      <c r="OEG119" s="77"/>
      <c r="OEH119" s="76"/>
      <c r="OEI119" s="77"/>
      <c r="OEJ119" s="76"/>
      <c r="OEK119" s="77"/>
      <c r="OEL119" s="76"/>
      <c r="OEM119" s="77"/>
      <c r="OEN119" s="76"/>
      <c r="OEO119" s="77"/>
      <c r="OEP119" s="76"/>
      <c r="OEQ119" s="77"/>
      <c r="OER119" s="76"/>
      <c r="OES119" s="77"/>
      <c r="OET119" s="76"/>
      <c r="OEU119" s="77"/>
      <c r="OEV119" s="76"/>
      <c r="OEW119" s="77"/>
      <c r="OEX119" s="76"/>
      <c r="OEY119" s="77"/>
      <c r="OEZ119" s="76"/>
      <c r="OFA119" s="77"/>
      <c r="OFB119" s="76"/>
      <c r="OFC119" s="77"/>
      <c r="OFD119" s="76"/>
      <c r="OFE119" s="77"/>
      <c r="OFF119" s="76"/>
      <c r="OFG119" s="77"/>
      <c r="OFH119" s="76"/>
      <c r="OFI119" s="77"/>
      <c r="OFJ119" s="76"/>
      <c r="OFK119" s="77"/>
      <c r="OFL119" s="76"/>
      <c r="OFM119" s="77"/>
      <c r="OFN119" s="76"/>
      <c r="OFO119" s="77"/>
      <c r="OFP119" s="76"/>
      <c r="OFQ119" s="77"/>
      <c r="OFR119" s="76"/>
      <c r="OFS119" s="77"/>
      <c r="OFT119" s="76"/>
      <c r="OFU119" s="77"/>
      <c r="OFV119" s="76"/>
      <c r="OFW119" s="77"/>
      <c r="OFX119" s="76"/>
      <c r="OFY119" s="77"/>
      <c r="OFZ119" s="76"/>
      <c r="OGA119" s="77"/>
      <c r="OGB119" s="76"/>
      <c r="OGC119" s="77"/>
      <c r="OGD119" s="76"/>
      <c r="OGE119" s="77"/>
      <c r="OGF119" s="76"/>
      <c r="OGG119" s="77"/>
      <c r="OGH119" s="76"/>
      <c r="OGI119" s="77"/>
      <c r="OGJ119" s="76"/>
      <c r="OGK119" s="77"/>
      <c r="OGL119" s="76"/>
      <c r="OGM119" s="77"/>
      <c r="OGN119" s="76"/>
      <c r="OGO119" s="77"/>
      <c r="OGP119" s="76"/>
      <c r="OGQ119" s="77"/>
      <c r="OGR119" s="76"/>
      <c r="OGS119" s="77"/>
      <c r="OGT119" s="76"/>
      <c r="OGU119" s="77"/>
      <c r="OGV119" s="76"/>
      <c r="OGW119" s="77"/>
      <c r="OGX119" s="76"/>
      <c r="OGY119" s="77"/>
      <c r="OGZ119" s="76"/>
      <c r="OHA119" s="77"/>
      <c r="OHB119" s="76"/>
      <c r="OHC119" s="77"/>
      <c r="OHD119" s="76"/>
      <c r="OHE119" s="77"/>
      <c r="OHF119" s="76"/>
      <c r="OHG119" s="77"/>
      <c r="OHH119" s="76"/>
      <c r="OHI119" s="77"/>
      <c r="OHJ119" s="76"/>
      <c r="OHK119" s="77"/>
      <c r="OHL119" s="76"/>
      <c r="OHM119" s="77"/>
      <c r="OHN119" s="76"/>
      <c r="OHO119" s="77"/>
      <c r="OHP119" s="76"/>
      <c r="OHQ119" s="77"/>
      <c r="OHR119" s="76"/>
      <c r="OHS119" s="77"/>
      <c r="OHT119" s="76"/>
      <c r="OHU119" s="77"/>
      <c r="OHV119" s="76"/>
      <c r="OHW119" s="77"/>
      <c r="OHX119" s="76"/>
      <c r="OHY119" s="77"/>
      <c r="OHZ119" s="76"/>
      <c r="OIA119" s="77"/>
      <c r="OIB119" s="76"/>
      <c r="OIC119" s="77"/>
      <c r="OID119" s="76"/>
      <c r="OIE119" s="77"/>
      <c r="OIF119" s="76"/>
      <c r="OIG119" s="77"/>
      <c r="OIH119" s="76"/>
      <c r="OII119" s="77"/>
      <c r="OIJ119" s="76"/>
      <c r="OIK119" s="77"/>
      <c r="OIL119" s="76"/>
      <c r="OIM119" s="77"/>
      <c r="OIN119" s="76"/>
      <c r="OIO119" s="77"/>
      <c r="OIP119" s="76"/>
      <c r="OIQ119" s="77"/>
      <c r="OIR119" s="76"/>
      <c r="OIS119" s="77"/>
      <c r="OIT119" s="76"/>
      <c r="OIU119" s="77"/>
      <c r="OIV119" s="76"/>
      <c r="OIW119" s="77"/>
      <c r="OIX119" s="76"/>
      <c r="OIY119" s="77"/>
      <c r="OIZ119" s="76"/>
      <c r="OJA119" s="77"/>
      <c r="OJB119" s="76"/>
      <c r="OJC119" s="77"/>
      <c r="OJD119" s="76"/>
      <c r="OJE119" s="77"/>
      <c r="OJF119" s="76"/>
      <c r="OJG119" s="77"/>
      <c r="OJH119" s="76"/>
      <c r="OJI119" s="77"/>
      <c r="OJJ119" s="76"/>
      <c r="OJK119" s="77"/>
      <c r="OJL119" s="76"/>
      <c r="OJM119" s="77"/>
      <c r="OJN119" s="76"/>
      <c r="OJO119" s="77"/>
      <c r="OJP119" s="76"/>
      <c r="OJQ119" s="77"/>
      <c r="OJR119" s="76"/>
      <c r="OJS119" s="77"/>
      <c r="OJT119" s="76"/>
      <c r="OJU119" s="77"/>
      <c r="OJV119" s="76"/>
      <c r="OJW119" s="77"/>
      <c r="OJX119" s="76"/>
      <c r="OJY119" s="77"/>
      <c r="OJZ119" s="76"/>
      <c r="OKA119" s="77"/>
      <c r="OKB119" s="76"/>
      <c r="OKC119" s="77"/>
      <c r="OKD119" s="76"/>
      <c r="OKE119" s="77"/>
      <c r="OKF119" s="76"/>
      <c r="OKG119" s="77"/>
      <c r="OKH119" s="76"/>
      <c r="OKI119" s="77"/>
      <c r="OKJ119" s="76"/>
      <c r="OKK119" s="77"/>
      <c r="OKL119" s="76"/>
      <c r="OKM119" s="77"/>
      <c r="OKN119" s="76"/>
      <c r="OKO119" s="77"/>
      <c r="OKP119" s="76"/>
      <c r="OKQ119" s="77"/>
      <c r="OKR119" s="76"/>
      <c r="OKS119" s="77"/>
      <c r="OKT119" s="76"/>
      <c r="OKU119" s="77"/>
      <c r="OKV119" s="76"/>
      <c r="OKW119" s="77"/>
      <c r="OKX119" s="76"/>
      <c r="OKY119" s="77"/>
      <c r="OKZ119" s="76"/>
      <c r="OLA119" s="77"/>
      <c r="OLB119" s="76"/>
      <c r="OLC119" s="77"/>
      <c r="OLD119" s="76"/>
      <c r="OLE119" s="77"/>
      <c r="OLF119" s="76"/>
      <c r="OLG119" s="77"/>
      <c r="OLH119" s="76"/>
      <c r="OLI119" s="77"/>
      <c r="OLJ119" s="76"/>
      <c r="OLK119" s="77"/>
      <c r="OLL119" s="76"/>
      <c r="OLM119" s="77"/>
      <c r="OLN119" s="76"/>
      <c r="OLO119" s="77"/>
      <c r="OLP119" s="76"/>
      <c r="OLQ119" s="77"/>
      <c r="OLR119" s="76"/>
      <c r="OLS119" s="77"/>
      <c r="OLT119" s="76"/>
      <c r="OLU119" s="77"/>
      <c r="OLV119" s="76"/>
      <c r="OLW119" s="77"/>
      <c r="OLX119" s="76"/>
      <c r="OLY119" s="77"/>
      <c r="OLZ119" s="76"/>
      <c r="OMA119" s="77"/>
      <c r="OMB119" s="76"/>
      <c r="OMC119" s="77"/>
      <c r="OMD119" s="76"/>
      <c r="OME119" s="77"/>
      <c r="OMF119" s="76"/>
      <c r="OMG119" s="77"/>
      <c r="OMH119" s="76"/>
      <c r="OMI119" s="77"/>
      <c r="OMJ119" s="76"/>
      <c r="OMK119" s="77"/>
      <c r="OML119" s="76"/>
      <c r="OMM119" s="77"/>
      <c r="OMN119" s="76"/>
      <c r="OMO119" s="77"/>
      <c r="OMP119" s="76"/>
      <c r="OMQ119" s="77"/>
      <c r="OMR119" s="76"/>
      <c r="OMS119" s="77"/>
      <c r="OMT119" s="76"/>
      <c r="OMU119" s="77"/>
      <c r="OMV119" s="76"/>
      <c r="OMW119" s="77"/>
      <c r="OMX119" s="76"/>
      <c r="OMY119" s="77"/>
      <c r="OMZ119" s="76"/>
      <c r="ONA119" s="77"/>
      <c r="ONB119" s="76"/>
      <c r="ONC119" s="77"/>
      <c r="OND119" s="76"/>
      <c r="ONE119" s="77"/>
      <c r="ONF119" s="76"/>
      <c r="ONG119" s="77"/>
      <c r="ONH119" s="76"/>
      <c r="ONI119" s="77"/>
      <c r="ONJ119" s="76"/>
      <c r="ONK119" s="77"/>
      <c r="ONL119" s="76"/>
      <c r="ONM119" s="77"/>
      <c r="ONN119" s="76"/>
      <c r="ONO119" s="77"/>
      <c r="ONP119" s="76"/>
      <c r="ONQ119" s="77"/>
      <c r="ONR119" s="76"/>
      <c r="ONS119" s="77"/>
      <c r="ONT119" s="76"/>
      <c r="ONU119" s="77"/>
      <c r="ONV119" s="76"/>
      <c r="ONW119" s="77"/>
      <c r="ONX119" s="76"/>
      <c r="ONY119" s="77"/>
      <c r="ONZ119" s="76"/>
      <c r="OOA119" s="77"/>
      <c r="OOB119" s="76"/>
      <c r="OOC119" s="77"/>
      <c r="OOD119" s="76"/>
      <c r="OOE119" s="77"/>
      <c r="OOF119" s="76"/>
      <c r="OOG119" s="77"/>
      <c r="OOH119" s="76"/>
      <c r="OOI119" s="77"/>
      <c r="OOJ119" s="76"/>
      <c r="OOK119" s="77"/>
      <c r="OOL119" s="76"/>
      <c r="OOM119" s="77"/>
      <c r="OON119" s="76"/>
      <c r="OOO119" s="77"/>
      <c r="OOP119" s="76"/>
      <c r="OOQ119" s="77"/>
      <c r="OOR119" s="76"/>
      <c r="OOS119" s="77"/>
      <c r="OOT119" s="76"/>
      <c r="OOU119" s="77"/>
      <c r="OOV119" s="76"/>
      <c r="OOW119" s="77"/>
      <c r="OOX119" s="76"/>
      <c r="OOY119" s="77"/>
      <c r="OOZ119" s="76"/>
      <c r="OPA119" s="77"/>
      <c r="OPB119" s="76"/>
      <c r="OPC119" s="77"/>
      <c r="OPD119" s="76"/>
      <c r="OPE119" s="77"/>
      <c r="OPF119" s="76"/>
      <c r="OPG119" s="77"/>
      <c r="OPH119" s="76"/>
      <c r="OPI119" s="77"/>
      <c r="OPJ119" s="76"/>
      <c r="OPK119" s="77"/>
      <c r="OPL119" s="76"/>
      <c r="OPM119" s="77"/>
      <c r="OPN119" s="76"/>
      <c r="OPO119" s="77"/>
      <c r="OPP119" s="76"/>
      <c r="OPQ119" s="77"/>
      <c r="OPR119" s="76"/>
      <c r="OPS119" s="77"/>
      <c r="OPT119" s="76"/>
      <c r="OPU119" s="77"/>
      <c r="OPV119" s="76"/>
      <c r="OPW119" s="77"/>
      <c r="OPX119" s="76"/>
      <c r="OPY119" s="77"/>
      <c r="OPZ119" s="76"/>
      <c r="OQA119" s="77"/>
      <c r="OQB119" s="76"/>
      <c r="OQC119" s="77"/>
      <c r="OQD119" s="76"/>
      <c r="OQE119" s="77"/>
      <c r="OQF119" s="76"/>
      <c r="OQG119" s="77"/>
      <c r="OQH119" s="76"/>
      <c r="OQI119" s="77"/>
      <c r="OQJ119" s="76"/>
      <c r="OQK119" s="77"/>
      <c r="OQL119" s="76"/>
      <c r="OQM119" s="77"/>
      <c r="OQN119" s="76"/>
      <c r="OQO119" s="77"/>
      <c r="OQP119" s="76"/>
      <c r="OQQ119" s="77"/>
      <c r="OQR119" s="76"/>
      <c r="OQS119" s="77"/>
      <c r="OQT119" s="76"/>
      <c r="OQU119" s="77"/>
      <c r="OQV119" s="76"/>
      <c r="OQW119" s="77"/>
      <c r="OQX119" s="76"/>
      <c r="OQY119" s="77"/>
      <c r="OQZ119" s="76"/>
      <c r="ORA119" s="77"/>
      <c r="ORB119" s="76"/>
      <c r="ORC119" s="77"/>
      <c r="ORD119" s="76"/>
      <c r="ORE119" s="77"/>
      <c r="ORF119" s="76"/>
      <c r="ORG119" s="77"/>
      <c r="ORH119" s="76"/>
      <c r="ORI119" s="77"/>
      <c r="ORJ119" s="76"/>
      <c r="ORK119" s="77"/>
      <c r="ORL119" s="76"/>
      <c r="ORM119" s="77"/>
      <c r="ORN119" s="76"/>
      <c r="ORO119" s="77"/>
      <c r="ORP119" s="76"/>
      <c r="ORQ119" s="77"/>
      <c r="ORR119" s="76"/>
      <c r="ORS119" s="77"/>
      <c r="ORT119" s="76"/>
      <c r="ORU119" s="77"/>
      <c r="ORV119" s="76"/>
      <c r="ORW119" s="77"/>
      <c r="ORX119" s="76"/>
      <c r="ORY119" s="77"/>
      <c r="ORZ119" s="76"/>
      <c r="OSA119" s="77"/>
      <c r="OSB119" s="76"/>
      <c r="OSC119" s="77"/>
      <c r="OSD119" s="76"/>
      <c r="OSE119" s="77"/>
      <c r="OSF119" s="76"/>
      <c r="OSG119" s="77"/>
      <c r="OSH119" s="76"/>
      <c r="OSI119" s="77"/>
      <c r="OSJ119" s="76"/>
      <c r="OSK119" s="77"/>
      <c r="OSL119" s="76"/>
      <c r="OSM119" s="77"/>
      <c r="OSN119" s="76"/>
      <c r="OSO119" s="77"/>
      <c r="OSP119" s="76"/>
      <c r="OSQ119" s="77"/>
      <c r="OSR119" s="76"/>
      <c r="OSS119" s="77"/>
      <c r="OST119" s="76"/>
      <c r="OSU119" s="77"/>
      <c r="OSV119" s="76"/>
      <c r="OSW119" s="77"/>
      <c r="OSX119" s="76"/>
      <c r="OSY119" s="77"/>
      <c r="OSZ119" s="76"/>
      <c r="OTA119" s="77"/>
      <c r="OTB119" s="76"/>
      <c r="OTC119" s="77"/>
      <c r="OTD119" s="76"/>
      <c r="OTE119" s="77"/>
      <c r="OTF119" s="76"/>
      <c r="OTG119" s="77"/>
      <c r="OTH119" s="76"/>
      <c r="OTI119" s="77"/>
      <c r="OTJ119" s="76"/>
      <c r="OTK119" s="77"/>
      <c r="OTL119" s="76"/>
      <c r="OTM119" s="77"/>
      <c r="OTN119" s="76"/>
      <c r="OTO119" s="77"/>
      <c r="OTP119" s="76"/>
      <c r="OTQ119" s="77"/>
      <c r="OTR119" s="76"/>
      <c r="OTS119" s="77"/>
      <c r="OTT119" s="76"/>
      <c r="OTU119" s="77"/>
      <c r="OTV119" s="76"/>
      <c r="OTW119" s="77"/>
      <c r="OTX119" s="76"/>
      <c r="OTY119" s="77"/>
      <c r="OTZ119" s="76"/>
      <c r="OUA119" s="77"/>
      <c r="OUB119" s="76"/>
      <c r="OUC119" s="77"/>
      <c r="OUD119" s="76"/>
      <c r="OUE119" s="77"/>
      <c r="OUF119" s="76"/>
      <c r="OUG119" s="77"/>
      <c r="OUH119" s="76"/>
      <c r="OUI119" s="77"/>
      <c r="OUJ119" s="76"/>
      <c r="OUK119" s="77"/>
      <c r="OUL119" s="76"/>
      <c r="OUM119" s="77"/>
      <c r="OUN119" s="76"/>
      <c r="OUO119" s="77"/>
      <c r="OUP119" s="76"/>
      <c r="OUQ119" s="77"/>
      <c r="OUR119" s="76"/>
      <c r="OUS119" s="77"/>
      <c r="OUT119" s="76"/>
      <c r="OUU119" s="77"/>
      <c r="OUV119" s="76"/>
      <c r="OUW119" s="77"/>
      <c r="OUX119" s="76"/>
      <c r="OUY119" s="77"/>
      <c r="OUZ119" s="76"/>
      <c r="OVA119" s="77"/>
      <c r="OVB119" s="76"/>
      <c r="OVC119" s="77"/>
      <c r="OVD119" s="76"/>
      <c r="OVE119" s="77"/>
      <c r="OVF119" s="76"/>
      <c r="OVG119" s="77"/>
      <c r="OVH119" s="76"/>
      <c r="OVI119" s="77"/>
      <c r="OVJ119" s="76"/>
      <c r="OVK119" s="77"/>
      <c r="OVL119" s="76"/>
      <c r="OVM119" s="77"/>
      <c r="OVN119" s="76"/>
      <c r="OVO119" s="77"/>
      <c r="OVP119" s="76"/>
      <c r="OVQ119" s="77"/>
      <c r="OVR119" s="76"/>
      <c r="OVS119" s="77"/>
      <c r="OVT119" s="76"/>
      <c r="OVU119" s="77"/>
      <c r="OVV119" s="76"/>
      <c r="OVW119" s="77"/>
      <c r="OVX119" s="76"/>
      <c r="OVY119" s="77"/>
      <c r="OVZ119" s="76"/>
      <c r="OWA119" s="77"/>
      <c r="OWB119" s="76"/>
      <c r="OWC119" s="77"/>
      <c r="OWD119" s="76"/>
      <c r="OWE119" s="77"/>
      <c r="OWF119" s="76"/>
      <c r="OWG119" s="77"/>
      <c r="OWH119" s="76"/>
      <c r="OWI119" s="77"/>
      <c r="OWJ119" s="76"/>
      <c r="OWK119" s="77"/>
      <c r="OWL119" s="76"/>
      <c r="OWM119" s="77"/>
      <c r="OWN119" s="76"/>
      <c r="OWO119" s="77"/>
      <c r="OWP119" s="76"/>
      <c r="OWQ119" s="77"/>
      <c r="OWR119" s="76"/>
      <c r="OWS119" s="77"/>
      <c r="OWT119" s="76"/>
      <c r="OWU119" s="77"/>
      <c r="OWV119" s="76"/>
      <c r="OWW119" s="77"/>
      <c r="OWX119" s="76"/>
      <c r="OWY119" s="77"/>
      <c r="OWZ119" s="76"/>
      <c r="OXA119" s="77"/>
      <c r="OXB119" s="76"/>
      <c r="OXC119" s="77"/>
      <c r="OXD119" s="76"/>
      <c r="OXE119" s="77"/>
      <c r="OXF119" s="76"/>
      <c r="OXG119" s="77"/>
      <c r="OXH119" s="76"/>
      <c r="OXI119" s="77"/>
      <c r="OXJ119" s="76"/>
      <c r="OXK119" s="77"/>
      <c r="OXL119" s="76"/>
      <c r="OXM119" s="77"/>
      <c r="OXN119" s="76"/>
      <c r="OXO119" s="77"/>
      <c r="OXP119" s="76"/>
      <c r="OXQ119" s="77"/>
      <c r="OXR119" s="76"/>
      <c r="OXS119" s="77"/>
      <c r="OXT119" s="76"/>
      <c r="OXU119" s="77"/>
      <c r="OXV119" s="76"/>
      <c r="OXW119" s="77"/>
      <c r="OXX119" s="76"/>
      <c r="OXY119" s="77"/>
      <c r="OXZ119" s="76"/>
      <c r="OYA119" s="77"/>
      <c r="OYB119" s="76"/>
      <c r="OYC119" s="77"/>
      <c r="OYD119" s="76"/>
      <c r="OYE119" s="77"/>
      <c r="OYF119" s="76"/>
      <c r="OYG119" s="77"/>
      <c r="OYH119" s="76"/>
      <c r="OYI119" s="77"/>
      <c r="OYJ119" s="76"/>
      <c r="OYK119" s="77"/>
      <c r="OYL119" s="76"/>
      <c r="OYM119" s="77"/>
      <c r="OYN119" s="76"/>
      <c r="OYO119" s="77"/>
      <c r="OYP119" s="76"/>
      <c r="OYQ119" s="77"/>
      <c r="OYR119" s="76"/>
      <c r="OYS119" s="77"/>
      <c r="OYT119" s="76"/>
      <c r="OYU119" s="77"/>
      <c r="OYV119" s="76"/>
      <c r="OYW119" s="77"/>
      <c r="OYX119" s="76"/>
      <c r="OYY119" s="77"/>
      <c r="OYZ119" s="76"/>
      <c r="OZA119" s="77"/>
      <c r="OZB119" s="76"/>
      <c r="OZC119" s="77"/>
      <c r="OZD119" s="76"/>
      <c r="OZE119" s="77"/>
      <c r="OZF119" s="76"/>
      <c r="OZG119" s="77"/>
      <c r="OZH119" s="76"/>
      <c r="OZI119" s="77"/>
      <c r="OZJ119" s="76"/>
      <c r="OZK119" s="77"/>
      <c r="OZL119" s="76"/>
      <c r="OZM119" s="77"/>
      <c r="OZN119" s="76"/>
      <c r="OZO119" s="77"/>
      <c r="OZP119" s="76"/>
      <c r="OZQ119" s="77"/>
      <c r="OZR119" s="76"/>
      <c r="OZS119" s="77"/>
      <c r="OZT119" s="76"/>
      <c r="OZU119" s="77"/>
      <c r="OZV119" s="76"/>
      <c r="OZW119" s="77"/>
      <c r="OZX119" s="76"/>
      <c r="OZY119" s="77"/>
      <c r="OZZ119" s="76"/>
      <c r="PAA119" s="77"/>
      <c r="PAB119" s="76"/>
      <c r="PAC119" s="77"/>
      <c r="PAD119" s="76"/>
      <c r="PAE119" s="77"/>
      <c r="PAF119" s="76"/>
      <c r="PAG119" s="77"/>
      <c r="PAH119" s="76"/>
      <c r="PAI119" s="77"/>
      <c r="PAJ119" s="76"/>
      <c r="PAK119" s="77"/>
      <c r="PAL119" s="76"/>
      <c r="PAM119" s="77"/>
      <c r="PAN119" s="76"/>
      <c r="PAO119" s="77"/>
      <c r="PAP119" s="76"/>
      <c r="PAQ119" s="77"/>
      <c r="PAR119" s="76"/>
      <c r="PAS119" s="77"/>
      <c r="PAT119" s="76"/>
      <c r="PAU119" s="77"/>
      <c r="PAV119" s="76"/>
      <c r="PAW119" s="77"/>
      <c r="PAX119" s="76"/>
      <c r="PAY119" s="77"/>
      <c r="PAZ119" s="76"/>
      <c r="PBA119" s="77"/>
      <c r="PBB119" s="76"/>
      <c r="PBC119" s="77"/>
      <c r="PBD119" s="76"/>
      <c r="PBE119" s="77"/>
      <c r="PBF119" s="76"/>
      <c r="PBG119" s="77"/>
      <c r="PBH119" s="76"/>
      <c r="PBI119" s="77"/>
      <c r="PBJ119" s="76"/>
      <c r="PBK119" s="77"/>
      <c r="PBL119" s="76"/>
      <c r="PBM119" s="77"/>
      <c r="PBN119" s="76"/>
      <c r="PBO119" s="77"/>
      <c r="PBP119" s="76"/>
      <c r="PBQ119" s="77"/>
      <c r="PBR119" s="76"/>
      <c r="PBS119" s="77"/>
      <c r="PBT119" s="76"/>
      <c r="PBU119" s="77"/>
      <c r="PBV119" s="76"/>
      <c r="PBW119" s="77"/>
      <c r="PBX119" s="76"/>
      <c r="PBY119" s="77"/>
      <c r="PBZ119" s="76"/>
      <c r="PCA119" s="77"/>
      <c r="PCB119" s="76"/>
      <c r="PCC119" s="77"/>
      <c r="PCD119" s="76"/>
      <c r="PCE119" s="77"/>
      <c r="PCF119" s="76"/>
      <c r="PCG119" s="77"/>
      <c r="PCH119" s="76"/>
      <c r="PCI119" s="77"/>
      <c r="PCJ119" s="76"/>
      <c r="PCK119" s="77"/>
      <c r="PCL119" s="76"/>
      <c r="PCM119" s="77"/>
      <c r="PCN119" s="76"/>
      <c r="PCO119" s="77"/>
      <c r="PCP119" s="76"/>
      <c r="PCQ119" s="77"/>
      <c r="PCR119" s="76"/>
      <c r="PCS119" s="77"/>
      <c r="PCT119" s="76"/>
      <c r="PCU119" s="77"/>
      <c r="PCV119" s="76"/>
      <c r="PCW119" s="77"/>
      <c r="PCX119" s="76"/>
      <c r="PCY119" s="77"/>
      <c r="PCZ119" s="76"/>
      <c r="PDA119" s="77"/>
      <c r="PDB119" s="76"/>
      <c r="PDC119" s="77"/>
      <c r="PDD119" s="76"/>
      <c r="PDE119" s="77"/>
      <c r="PDF119" s="76"/>
      <c r="PDG119" s="77"/>
      <c r="PDH119" s="76"/>
      <c r="PDI119" s="77"/>
      <c r="PDJ119" s="76"/>
      <c r="PDK119" s="77"/>
      <c r="PDL119" s="76"/>
      <c r="PDM119" s="77"/>
      <c r="PDN119" s="76"/>
      <c r="PDO119" s="77"/>
      <c r="PDP119" s="76"/>
      <c r="PDQ119" s="77"/>
      <c r="PDR119" s="76"/>
      <c r="PDS119" s="77"/>
      <c r="PDT119" s="76"/>
      <c r="PDU119" s="77"/>
      <c r="PDV119" s="76"/>
      <c r="PDW119" s="77"/>
      <c r="PDX119" s="76"/>
      <c r="PDY119" s="77"/>
      <c r="PDZ119" s="76"/>
      <c r="PEA119" s="77"/>
      <c r="PEB119" s="76"/>
      <c r="PEC119" s="77"/>
      <c r="PED119" s="76"/>
      <c r="PEE119" s="77"/>
      <c r="PEF119" s="76"/>
      <c r="PEG119" s="77"/>
      <c r="PEH119" s="76"/>
      <c r="PEI119" s="77"/>
      <c r="PEJ119" s="76"/>
      <c r="PEK119" s="77"/>
      <c r="PEL119" s="76"/>
      <c r="PEM119" s="77"/>
      <c r="PEN119" s="76"/>
      <c r="PEO119" s="77"/>
      <c r="PEP119" s="76"/>
      <c r="PEQ119" s="77"/>
      <c r="PER119" s="76"/>
      <c r="PES119" s="77"/>
      <c r="PET119" s="76"/>
      <c r="PEU119" s="77"/>
      <c r="PEV119" s="76"/>
      <c r="PEW119" s="77"/>
      <c r="PEX119" s="76"/>
      <c r="PEY119" s="77"/>
      <c r="PEZ119" s="76"/>
      <c r="PFA119" s="77"/>
      <c r="PFB119" s="76"/>
      <c r="PFC119" s="77"/>
      <c r="PFD119" s="76"/>
      <c r="PFE119" s="77"/>
      <c r="PFF119" s="76"/>
      <c r="PFG119" s="77"/>
      <c r="PFH119" s="76"/>
      <c r="PFI119" s="77"/>
      <c r="PFJ119" s="76"/>
      <c r="PFK119" s="77"/>
      <c r="PFL119" s="76"/>
      <c r="PFM119" s="77"/>
      <c r="PFN119" s="76"/>
      <c r="PFO119" s="77"/>
      <c r="PFP119" s="76"/>
      <c r="PFQ119" s="77"/>
      <c r="PFR119" s="76"/>
      <c r="PFS119" s="77"/>
      <c r="PFT119" s="76"/>
      <c r="PFU119" s="77"/>
      <c r="PFV119" s="76"/>
      <c r="PFW119" s="77"/>
      <c r="PFX119" s="76"/>
      <c r="PFY119" s="77"/>
      <c r="PFZ119" s="76"/>
      <c r="PGA119" s="77"/>
      <c r="PGB119" s="76"/>
      <c r="PGC119" s="77"/>
      <c r="PGD119" s="76"/>
      <c r="PGE119" s="77"/>
      <c r="PGF119" s="76"/>
      <c r="PGG119" s="77"/>
      <c r="PGH119" s="76"/>
      <c r="PGI119" s="77"/>
      <c r="PGJ119" s="76"/>
      <c r="PGK119" s="77"/>
      <c r="PGL119" s="76"/>
      <c r="PGM119" s="77"/>
      <c r="PGN119" s="76"/>
      <c r="PGO119" s="77"/>
      <c r="PGP119" s="76"/>
      <c r="PGQ119" s="77"/>
      <c r="PGR119" s="76"/>
      <c r="PGS119" s="77"/>
      <c r="PGT119" s="76"/>
      <c r="PGU119" s="77"/>
      <c r="PGV119" s="76"/>
      <c r="PGW119" s="77"/>
      <c r="PGX119" s="76"/>
      <c r="PGY119" s="77"/>
      <c r="PGZ119" s="76"/>
      <c r="PHA119" s="77"/>
      <c r="PHB119" s="76"/>
      <c r="PHC119" s="77"/>
      <c r="PHD119" s="76"/>
      <c r="PHE119" s="77"/>
      <c r="PHF119" s="76"/>
      <c r="PHG119" s="77"/>
      <c r="PHH119" s="76"/>
      <c r="PHI119" s="77"/>
      <c r="PHJ119" s="76"/>
      <c r="PHK119" s="77"/>
      <c r="PHL119" s="76"/>
      <c r="PHM119" s="77"/>
      <c r="PHN119" s="76"/>
      <c r="PHO119" s="77"/>
      <c r="PHP119" s="76"/>
      <c r="PHQ119" s="77"/>
      <c r="PHR119" s="76"/>
      <c r="PHS119" s="77"/>
      <c r="PHT119" s="76"/>
      <c r="PHU119" s="77"/>
      <c r="PHV119" s="76"/>
      <c r="PHW119" s="77"/>
      <c r="PHX119" s="76"/>
      <c r="PHY119" s="77"/>
      <c r="PHZ119" s="76"/>
      <c r="PIA119" s="77"/>
      <c r="PIB119" s="76"/>
      <c r="PIC119" s="77"/>
      <c r="PID119" s="76"/>
      <c r="PIE119" s="77"/>
      <c r="PIF119" s="76"/>
      <c r="PIG119" s="77"/>
      <c r="PIH119" s="76"/>
      <c r="PII119" s="77"/>
      <c r="PIJ119" s="76"/>
      <c r="PIK119" s="77"/>
      <c r="PIL119" s="76"/>
      <c r="PIM119" s="77"/>
      <c r="PIN119" s="76"/>
      <c r="PIO119" s="77"/>
      <c r="PIP119" s="76"/>
      <c r="PIQ119" s="77"/>
      <c r="PIR119" s="76"/>
      <c r="PIS119" s="77"/>
      <c r="PIT119" s="76"/>
      <c r="PIU119" s="77"/>
      <c r="PIV119" s="76"/>
      <c r="PIW119" s="77"/>
      <c r="PIX119" s="76"/>
      <c r="PIY119" s="77"/>
      <c r="PIZ119" s="76"/>
      <c r="PJA119" s="77"/>
      <c r="PJB119" s="76"/>
      <c r="PJC119" s="77"/>
      <c r="PJD119" s="76"/>
      <c r="PJE119" s="77"/>
      <c r="PJF119" s="76"/>
      <c r="PJG119" s="77"/>
      <c r="PJH119" s="76"/>
      <c r="PJI119" s="77"/>
      <c r="PJJ119" s="76"/>
      <c r="PJK119" s="77"/>
      <c r="PJL119" s="76"/>
      <c r="PJM119" s="77"/>
      <c r="PJN119" s="76"/>
      <c r="PJO119" s="77"/>
      <c r="PJP119" s="76"/>
      <c r="PJQ119" s="77"/>
      <c r="PJR119" s="76"/>
      <c r="PJS119" s="77"/>
      <c r="PJT119" s="76"/>
      <c r="PJU119" s="77"/>
      <c r="PJV119" s="76"/>
      <c r="PJW119" s="77"/>
      <c r="PJX119" s="76"/>
      <c r="PJY119" s="77"/>
      <c r="PJZ119" s="76"/>
      <c r="PKA119" s="77"/>
      <c r="PKB119" s="76"/>
      <c r="PKC119" s="77"/>
      <c r="PKD119" s="76"/>
      <c r="PKE119" s="77"/>
      <c r="PKF119" s="76"/>
      <c r="PKG119" s="77"/>
      <c r="PKH119" s="76"/>
      <c r="PKI119" s="77"/>
      <c r="PKJ119" s="76"/>
      <c r="PKK119" s="77"/>
      <c r="PKL119" s="76"/>
      <c r="PKM119" s="77"/>
      <c r="PKN119" s="76"/>
      <c r="PKO119" s="77"/>
      <c r="PKP119" s="76"/>
      <c r="PKQ119" s="77"/>
      <c r="PKR119" s="76"/>
      <c r="PKS119" s="77"/>
      <c r="PKT119" s="76"/>
      <c r="PKU119" s="77"/>
      <c r="PKV119" s="76"/>
      <c r="PKW119" s="77"/>
      <c r="PKX119" s="76"/>
      <c r="PKY119" s="77"/>
      <c r="PKZ119" s="76"/>
      <c r="PLA119" s="77"/>
      <c r="PLB119" s="76"/>
      <c r="PLC119" s="77"/>
      <c r="PLD119" s="76"/>
      <c r="PLE119" s="77"/>
      <c r="PLF119" s="76"/>
      <c r="PLG119" s="77"/>
      <c r="PLH119" s="76"/>
      <c r="PLI119" s="77"/>
      <c r="PLJ119" s="76"/>
      <c r="PLK119" s="77"/>
      <c r="PLL119" s="76"/>
      <c r="PLM119" s="77"/>
      <c r="PLN119" s="76"/>
      <c r="PLO119" s="77"/>
      <c r="PLP119" s="76"/>
      <c r="PLQ119" s="77"/>
      <c r="PLR119" s="76"/>
      <c r="PLS119" s="77"/>
      <c r="PLT119" s="76"/>
      <c r="PLU119" s="77"/>
      <c r="PLV119" s="76"/>
      <c r="PLW119" s="77"/>
      <c r="PLX119" s="76"/>
      <c r="PLY119" s="77"/>
      <c r="PLZ119" s="76"/>
      <c r="PMA119" s="77"/>
      <c r="PMB119" s="76"/>
      <c r="PMC119" s="77"/>
      <c r="PMD119" s="76"/>
      <c r="PME119" s="77"/>
      <c r="PMF119" s="76"/>
      <c r="PMG119" s="77"/>
      <c r="PMH119" s="76"/>
      <c r="PMI119" s="77"/>
      <c r="PMJ119" s="76"/>
      <c r="PMK119" s="77"/>
      <c r="PML119" s="76"/>
      <c r="PMM119" s="77"/>
      <c r="PMN119" s="76"/>
      <c r="PMO119" s="77"/>
      <c r="PMP119" s="76"/>
      <c r="PMQ119" s="77"/>
      <c r="PMR119" s="76"/>
      <c r="PMS119" s="77"/>
      <c r="PMT119" s="76"/>
      <c r="PMU119" s="77"/>
      <c r="PMV119" s="76"/>
      <c r="PMW119" s="77"/>
      <c r="PMX119" s="76"/>
      <c r="PMY119" s="77"/>
      <c r="PMZ119" s="76"/>
      <c r="PNA119" s="77"/>
      <c r="PNB119" s="76"/>
      <c r="PNC119" s="77"/>
      <c r="PND119" s="76"/>
      <c r="PNE119" s="77"/>
      <c r="PNF119" s="76"/>
      <c r="PNG119" s="77"/>
      <c r="PNH119" s="76"/>
      <c r="PNI119" s="77"/>
      <c r="PNJ119" s="76"/>
      <c r="PNK119" s="77"/>
      <c r="PNL119" s="76"/>
      <c r="PNM119" s="77"/>
      <c r="PNN119" s="76"/>
      <c r="PNO119" s="77"/>
      <c r="PNP119" s="76"/>
      <c r="PNQ119" s="77"/>
      <c r="PNR119" s="76"/>
      <c r="PNS119" s="77"/>
      <c r="PNT119" s="76"/>
      <c r="PNU119" s="77"/>
      <c r="PNV119" s="76"/>
      <c r="PNW119" s="77"/>
      <c r="PNX119" s="76"/>
      <c r="PNY119" s="77"/>
      <c r="PNZ119" s="76"/>
      <c r="POA119" s="77"/>
      <c r="POB119" s="76"/>
      <c r="POC119" s="77"/>
      <c r="POD119" s="76"/>
      <c r="POE119" s="77"/>
      <c r="POF119" s="76"/>
      <c r="POG119" s="77"/>
      <c r="POH119" s="76"/>
      <c r="POI119" s="77"/>
      <c r="POJ119" s="76"/>
      <c r="POK119" s="77"/>
      <c r="POL119" s="76"/>
      <c r="POM119" s="77"/>
      <c r="PON119" s="76"/>
      <c r="POO119" s="77"/>
      <c r="POP119" s="76"/>
      <c r="POQ119" s="77"/>
      <c r="POR119" s="76"/>
      <c r="POS119" s="77"/>
      <c r="POT119" s="76"/>
      <c r="POU119" s="77"/>
      <c r="POV119" s="76"/>
      <c r="POW119" s="77"/>
      <c r="POX119" s="76"/>
      <c r="POY119" s="77"/>
      <c r="POZ119" s="76"/>
      <c r="PPA119" s="77"/>
      <c r="PPB119" s="76"/>
      <c r="PPC119" s="77"/>
      <c r="PPD119" s="76"/>
      <c r="PPE119" s="77"/>
      <c r="PPF119" s="76"/>
      <c r="PPG119" s="77"/>
      <c r="PPH119" s="76"/>
      <c r="PPI119" s="77"/>
      <c r="PPJ119" s="76"/>
      <c r="PPK119" s="77"/>
      <c r="PPL119" s="76"/>
      <c r="PPM119" s="77"/>
      <c r="PPN119" s="76"/>
      <c r="PPO119" s="77"/>
      <c r="PPP119" s="76"/>
      <c r="PPQ119" s="77"/>
      <c r="PPR119" s="76"/>
      <c r="PPS119" s="77"/>
      <c r="PPT119" s="76"/>
      <c r="PPU119" s="77"/>
      <c r="PPV119" s="76"/>
      <c r="PPW119" s="77"/>
      <c r="PPX119" s="76"/>
      <c r="PPY119" s="77"/>
      <c r="PPZ119" s="76"/>
      <c r="PQA119" s="77"/>
      <c r="PQB119" s="76"/>
      <c r="PQC119" s="77"/>
      <c r="PQD119" s="76"/>
      <c r="PQE119" s="77"/>
      <c r="PQF119" s="76"/>
      <c r="PQG119" s="77"/>
      <c r="PQH119" s="76"/>
      <c r="PQI119" s="77"/>
      <c r="PQJ119" s="76"/>
      <c r="PQK119" s="77"/>
      <c r="PQL119" s="76"/>
      <c r="PQM119" s="77"/>
      <c r="PQN119" s="76"/>
      <c r="PQO119" s="77"/>
      <c r="PQP119" s="76"/>
      <c r="PQQ119" s="77"/>
      <c r="PQR119" s="76"/>
      <c r="PQS119" s="77"/>
      <c r="PQT119" s="76"/>
      <c r="PQU119" s="77"/>
      <c r="PQV119" s="76"/>
      <c r="PQW119" s="77"/>
      <c r="PQX119" s="76"/>
      <c r="PQY119" s="77"/>
      <c r="PQZ119" s="76"/>
      <c r="PRA119" s="77"/>
      <c r="PRB119" s="76"/>
      <c r="PRC119" s="77"/>
      <c r="PRD119" s="76"/>
      <c r="PRE119" s="77"/>
      <c r="PRF119" s="76"/>
      <c r="PRG119" s="77"/>
      <c r="PRH119" s="76"/>
      <c r="PRI119" s="77"/>
      <c r="PRJ119" s="76"/>
      <c r="PRK119" s="77"/>
      <c r="PRL119" s="76"/>
      <c r="PRM119" s="77"/>
      <c r="PRN119" s="76"/>
      <c r="PRO119" s="77"/>
      <c r="PRP119" s="76"/>
      <c r="PRQ119" s="77"/>
      <c r="PRR119" s="76"/>
      <c r="PRS119" s="77"/>
      <c r="PRT119" s="76"/>
      <c r="PRU119" s="77"/>
      <c r="PRV119" s="76"/>
      <c r="PRW119" s="77"/>
      <c r="PRX119" s="76"/>
      <c r="PRY119" s="77"/>
      <c r="PRZ119" s="76"/>
      <c r="PSA119" s="77"/>
      <c r="PSB119" s="76"/>
      <c r="PSC119" s="77"/>
      <c r="PSD119" s="76"/>
      <c r="PSE119" s="77"/>
      <c r="PSF119" s="76"/>
      <c r="PSG119" s="77"/>
      <c r="PSH119" s="76"/>
      <c r="PSI119" s="77"/>
      <c r="PSJ119" s="76"/>
      <c r="PSK119" s="77"/>
      <c r="PSL119" s="76"/>
      <c r="PSM119" s="77"/>
      <c r="PSN119" s="76"/>
      <c r="PSO119" s="77"/>
      <c r="PSP119" s="76"/>
      <c r="PSQ119" s="77"/>
      <c r="PSR119" s="76"/>
      <c r="PSS119" s="77"/>
      <c r="PST119" s="76"/>
      <c r="PSU119" s="77"/>
      <c r="PSV119" s="76"/>
      <c r="PSW119" s="77"/>
      <c r="PSX119" s="76"/>
      <c r="PSY119" s="77"/>
      <c r="PSZ119" s="76"/>
      <c r="PTA119" s="77"/>
      <c r="PTB119" s="76"/>
      <c r="PTC119" s="77"/>
      <c r="PTD119" s="76"/>
      <c r="PTE119" s="77"/>
      <c r="PTF119" s="76"/>
      <c r="PTG119" s="77"/>
      <c r="PTH119" s="76"/>
      <c r="PTI119" s="77"/>
      <c r="PTJ119" s="76"/>
      <c r="PTK119" s="77"/>
      <c r="PTL119" s="76"/>
      <c r="PTM119" s="77"/>
      <c r="PTN119" s="76"/>
      <c r="PTO119" s="77"/>
      <c r="PTP119" s="76"/>
      <c r="PTQ119" s="77"/>
      <c r="PTR119" s="76"/>
      <c r="PTS119" s="77"/>
      <c r="PTT119" s="76"/>
      <c r="PTU119" s="77"/>
      <c r="PTV119" s="76"/>
      <c r="PTW119" s="77"/>
      <c r="PTX119" s="76"/>
      <c r="PTY119" s="77"/>
      <c r="PTZ119" s="76"/>
      <c r="PUA119" s="77"/>
      <c r="PUB119" s="76"/>
      <c r="PUC119" s="77"/>
      <c r="PUD119" s="76"/>
      <c r="PUE119" s="77"/>
      <c r="PUF119" s="76"/>
      <c r="PUG119" s="77"/>
      <c r="PUH119" s="76"/>
      <c r="PUI119" s="77"/>
      <c r="PUJ119" s="76"/>
      <c r="PUK119" s="77"/>
      <c r="PUL119" s="76"/>
      <c r="PUM119" s="77"/>
      <c r="PUN119" s="76"/>
      <c r="PUO119" s="77"/>
      <c r="PUP119" s="76"/>
      <c r="PUQ119" s="77"/>
      <c r="PUR119" s="76"/>
      <c r="PUS119" s="77"/>
      <c r="PUT119" s="76"/>
      <c r="PUU119" s="77"/>
      <c r="PUV119" s="76"/>
      <c r="PUW119" s="77"/>
      <c r="PUX119" s="76"/>
      <c r="PUY119" s="77"/>
      <c r="PUZ119" s="76"/>
      <c r="PVA119" s="77"/>
      <c r="PVB119" s="76"/>
      <c r="PVC119" s="77"/>
      <c r="PVD119" s="76"/>
      <c r="PVE119" s="77"/>
      <c r="PVF119" s="76"/>
      <c r="PVG119" s="77"/>
      <c r="PVH119" s="76"/>
      <c r="PVI119" s="77"/>
      <c r="PVJ119" s="76"/>
      <c r="PVK119" s="77"/>
      <c r="PVL119" s="76"/>
      <c r="PVM119" s="77"/>
      <c r="PVN119" s="76"/>
      <c r="PVO119" s="77"/>
      <c r="PVP119" s="76"/>
      <c r="PVQ119" s="77"/>
      <c r="PVR119" s="76"/>
      <c r="PVS119" s="77"/>
      <c r="PVT119" s="76"/>
      <c r="PVU119" s="77"/>
      <c r="PVV119" s="76"/>
      <c r="PVW119" s="77"/>
      <c r="PVX119" s="76"/>
      <c r="PVY119" s="77"/>
      <c r="PVZ119" s="76"/>
      <c r="PWA119" s="77"/>
      <c r="PWB119" s="76"/>
      <c r="PWC119" s="77"/>
      <c r="PWD119" s="76"/>
      <c r="PWE119" s="77"/>
      <c r="PWF119" s="76"/>
      <c r="PWG119" s="77"/>
      <c r="PWH119" s="76"/>
      <c r="PWI119" s="77"/>
      <c r="PWJ119" s="76"/>
      <c r="PWK119" s="77"/>
      <c r="PWL119" s="76"/>
      <c r="PWM119" s="77"/>
      <c r="PWN119" s="76"/>
      <c r="PWO119" s="77"/>
      <c r="PWP119" s="76"/>
      <c r="PWQ119" s="77"/>
      <c r="PWR119" s="76"/>
      <c r="PWS119" s="77"/>
      <c r="PWT119" s="76"/>
      <c r="PWU119" s="77"/>
      <c r="PWV119" s="76"/>
      <c r="PWW119" s="77"/>
      <c r="PWX119" s="76"/>
      <c r="PWY119" s="77"/>
      <c r="PWZ119" s="76"/>
      <c r="PXA119" s="77"/>
      <c r="PXB119" s="76"/>
      <c r="PXC119" s="77"/>
      <c r="PXD119" s="76"/>
      <c r="PXE119" s="77"/>
      <c r="PXF119" s="76"/>
      <c r="PXG119" s="77"/>
      <c r="PXH119" s="76"/>
      <c r="PXI119" s="77"/>
      <c r="PXJ119" s="76"/>
      <c r="PXK119" s="77"/>
      <c r="PXL119" s="76"/>
      <c r="PXM119" s="77"/>
      <c r="PXN119" s="76"/>
      <c r="PXO119" s="77"/>
      <c r="PXP119" s="76"/>
      <c r="PXQ119" s="77"/>
      <c r="PXR119" s="76"/>
      <c r="PXS119" s="77"/>
      <c r="PXT119" s="76"/>
      <c r="PXU119" s="77"/>
      <c r="PXV119" s="76"/>
      <c r="PXW119" s="77"/>
      <c r="PXX119" s="76"/>
      <c r="PXY119" s="77"/>
      <c r="PXZ119" s="76"/>
      <c r="PYA119" s="77"/>
      <c r="PYB119" s="76"/>
      <c r="PYC119" s="77"/>
      <c r="PYD119" s="76"/>
      <c r="PYE119" s="77"/>
      <c r="PYF119" s="76"/>
      <c r="PYG119" s="77"/>
      <c r="PYH119" s="76"/>
      <c r="PYI119" s="77"/>
      <c r="PYJ119" s="76"/>
      <c r="PYK119" s="77"/>
      <c r="PYL119" s="76"/>
      <c r="PYM119" s="77"/>
      <c r="PYN119" s="76"/>
      <c r="PYO119" s="77"/>
      <c r="PYP119" s="76"/>
      <c r="PYQ119" s="77"/>
      <c r="PYR119" s="76"/>
      <c r="PYS119" s="77"/>
      <c r="PYT119" s="76"/>
      <c r="PYU119" s="77"/>
      <c r="PYV119" s="76"/>
      <c r="PYW119" s="77"/>
      <c r="PYX119" s="76"/>
      <c r="PYY119" s="77"/>
      <c r="PYZ119" s="76"/>
      <c r="PZA119" s="77"/>
      <c r="PZB119" s="76"/>
      <c r="PZC119" s="77"/>
      <c r="PZD119" s="76"/>
      <c r="PZE119" s="77"/>
      <c r="PZF119" s="76"/>
      <c r="PZG119" s="77"/>
      <c r="PZH119" s="76"/>
      <c r="PZI119" s="77"/>
      <c r="PZJ119" s="76"/>
      <c r="PZK119" s="77"/>
      <c r="PZL119" s="76"/>
      <c r="PZM119" s="77"/>
      <c r="PZN119" s="76"/>
      <c r="PZO119" s="77"/>
      <c r="PZP119" s="76"/>
      <c r="PZQ119" s="77"/>
      <c r="PZR119" s="76"/>
      <c r="PZS119" s="77"/>
      <c r="PZT119" s="76"/>
      <c r="PZU119" s="77"/>
      <c r="PZV119" s="76"/>
      <c r="PZW119" s="77"/>
      <c r="PZX119" s="76"/>
      <c r="PZY119" s="77"/>
      <c r="PZZ119" s="76"/>
      <c r="QAA119" s="77"/>
      <c r="QAB119" s="76"/>
      <c r="QAC119" s="77"/>
      <c r="QAD119" s="76"/>
      <c r="QAE119" s="77"/>
      <c r="QAF119" s="76"/>
      <c r="QAG119" s="77"/>
      <c r="QAH119" s="76"/>
      <c r="QAI119" s="77"/>
      <c r="QAJ119" s="76"/>
      <c r="QAK119" s="77"/>
      <c r="QAL119" s="76"/>
      <c r="QAM119" s="77"/>
      <c r="QAN119" s="76"/>
      <c r="QAO119" s="77"/>
      <c r="QAP119" s="76"/>
      <c r="QAQ119" s="77"/>
      <c r="QAR119" s="76"/>
      <c r="QAS119" s="77"/>
      <c r="QAT119" s="76"/>
      <c r="QAU119" s="77"/>
      <c r="QAV119" s="76"/>
      <c r="QAW119" s="77"/>
      <c r="QAX119" s="76"/>
      <c r="QAY119" s="77"/>
      <c r="QAZ119" s="76"/>
      <c r="QBA119" s="77"/>
      <c r="QBB119" s="76"/>
      <c r="QBC119" s="77"/>
      <c r="QBD119" s="76"/>
      <c r="QBE119" s="77"/>
      <c r="QBF119" s="76"/>
      <c r="QBG119" s="77"/>
      <c r="QBH119" s="76"/>
      <c r="QBI119" s="77"/>
      <c r="QBJ119" s="76"/>
      <c r="QBK119" s="77"/>
      <c r="QBL119" s="76"/>
      <c r="QBM119" s="77"/>
      <c r="QBN119" s="76"/>
      <c r="QBO119" s="77"/>
      <c r="QBP119" s="76"/>
      <c r="QBQ119" s="77"/>
      <c r="QBR119" s="76"/>
      <c r="QBS119" s="77"/>
      <c r="QBT119" s="76"/>
      <c r="QBU119" s="77"/>
      <c r="QBV119" s="76"/>
      <c r="QBW119" s="77"/>
      <c r="QBX119" s="76"/>
      <c r="QBY119" s="77"/>
      <c r="QBZ119" s="76"/>
      <c r="QCA119" s="77"/>
      <c r="QCB119" s="76"/>
      <c r="QCC119" s="77"/>
      <c r="QCD119" s="76"/>
      <c r="QCE119" s="77"/>
      <c r="QCF119" s="76"/>
      <c r="QCG119" s="77"/>
      <c r="QCH119" s="76"/>
      <c r="QCI119" s="77"/>
      <c r="QCJ119" s="76"/>
      <c r="QCK119" s="77"/>
      <c r="QCL119" s="76"/>
      <c r="QCM119" s="77"/>
      <c r="QCN119" s="76"/>
      <c r="QCO119" s="77"/>
      <c r="QCP119" s="76"/>
      <c r="QCQ119" s="77"/>
      <c r="QCR119" s="76"/>
      <c r="QCS119" s="77"/>
      <c r="QCT119" s="76"/>
      <c r="QCU119" s="77"/>
      <c r="QCV119" s="76"/>
      <c r="QCW119" s="77"/>
      <c r="QCX119" s="76"/>
      <c r="QCY119" s="77"/>
      <c r="QCZ119" s="76"/>
      <c r="QDA119" s="77"/>
      <c r="QDB119" s="76"/>
      <c r="QDC119" s="77"/>
      <c r="QDD119" s="76"/>
      <c r="QDE119" s="77"/>
      <c r="QDF119" s="76"/>
      <c r="QDG119" s="77"/>
      <c r="QDH119" s="76"/>
      <c r="QDI119" s="77"/>
      <c r="QDJ119" s="76"/>
      <c r="QDK119" s="77"/>
      <c r="QDL119" s="76"/>
      <c r="QDM119" s="77"/>
      <c r="QDN119" s="76"/>
      <c r="QDO119" s="77"/>
      <c r="QDP119" s="76"/>
      <c r="QDQ119" s="77"/>
      <c r="QDR119" s="76"/>
      <c r="QDS119" s="77"/>
      <c r="QDT119" s="76"/>
      <c r="QDU119" s="77"/>
      <c r="QDV119" s="76"/>
      <c r="QDW119" s="77"/>
      <c r="QDX119" s="76"/>
      <c r="QDY119" s="77"/>
      <c r="QDZ119" s="76"/>
      <c r="QEA119" s="77"/>
      <c r="QEB119" s="76"/>
      <c r="QEC119" s="77"/>
      <c r="QED119" s="76"/>
      <c r="QEE119" s="77"/>
      <c r="QEF119" s="76"/>
      <c r="QEG119" s="77"/>
      <c r="QEH119" s="76"/>
      <c r="QEI119" s="77"/>
      <c r="QEJ119" s="76"/>
      <c r="QEK119" s="77"/>
      <c r="QEL119" s="76"/>
      <c r="QEM119" s="77"/>
      <c r="QEN119" s="76"/>
      <c r="QEO119" s="77"/>
      <c r="QEP119" s="76"/>
      <c r="QEQ119" s="77"/>
      <c r="QER119" s="76"/>
      <c r="QES119" s="77"/>
      <c r="QET119" s="76"/>
      <c r="QEU119" s="77"/>
      <c r="QEV119" s="76"/>
      <c r="QEW119" s="77"/>
      <c r="QEX119" s="76"/>
      <c r="QEY119" s="77"/>
      <c r="QEZ119" s="76"/>
      <c r="QFA119" s="77"/>
      <c r="QFB119" s="76"/>
      <c r="QFC119" s="77"/>
      <c r="QFD119" s="76"/>
      <c r="QFE119" s="77"/>
      <c r="QFF119" s="76"/>
      <c r="QFG119" s="77"/>
      <c r="QFH119" s="76"/>
      <c r="QFI119" s="77"/>
      <c r="QFJ119" s="76"/>
      <c r="QFK119" s="77"/>
      <c r="QFL119" s="76"/>
      <c r="QFM119" s="77"/>
      <c r="QFN119" s="76"/>
      <c r="QFO119" s="77"/>
      <c r="QFP119" s="76"/>
      <c r="QFQ119" s="77"/>
      <c r="QFR119" s="76"/>
      <c r="QFS119" s="77"/>
      <c r="QFT119" s="76"/>
      <c r="QFU119" s="77"/>
      <c r="QFV119" s="76"/>
      <c r="QFW119" s="77"/>
      <c r="QFX119" s="76"/>
      <c r="QFY119" s="77"/>
      <c r="QFZ119" s="76"/>
      <c r="QGA119" s="77"/>
      <c r="QGB119" s="76"/>
      <c r="QGC119" s="77"/>
      <c r="QGD119" s="76"/>
      <c r="QGE119" s="77"/>
      <c r="QGF119" s="76"/>
      <c r="QGG119" s="77"/>
      <c r="QGH119" s="76"/>
      <c r="QGI119" s="77"/>
      <c r="QGJ119" s="76"/>
      <c r="QGK119" s="77"/>
      <c r="QGL119" s="76"/>
      <c r="QGM119" s="77"/>
      <c r="QGN119" s="76"/>
      <c r="QGO119" s="77"/>
      <c r="QGP119" s="76"/>
      <c r="QGQ119" s="77"/>
      <c r="QGR119" s="76"/>
      <c r="QGS119" s="77"/>
      <c r="QGT119" s="76"/>
      <c r="QGU119" s="77"/>
      <c r="QGV119" s="76"/>
      <c r="QGW119" s="77"/>
      <c r="QGX119" s="76"/>
      <c r="QGY119" s="77"/>
      <c r="QGZ119" s="76"/>
      <c r="QHA119" s="77"/>
      <c r="QHB119" s="76"/>
      <c r="QHC119" s="77"/>
      <c r="QHD119" s="76"/>
      <c r="QHE119" s="77"/>
      <c r="QHF119" s="76"/>
      <c r="QHG119" s="77"/>
      <c r="QHH119" s="76"/>
      <c r="QHI119" s="77"/>
      <c r="QHJ119" s="76"/>
      <c r="QHK119" s="77"/>
      <c r="QHL119" s="76"/>
      <c r="QHM119" s="77"/>
      <c r="QHN119" s="76"/>
      <c r="QHO119" s="77"/>
      <c r="QHP119" s="76"/>
      <c r="QHQ119" s="77"/>
      <c r="QHR119" s="76"/>
      <c r="QHS119" s="77"/>
      <c r="QHT119" s="76"/>
      <c r="QHU119" s="77"/>
      <c r="QHV119" s="76"/>
      <c r="QHW119" s="77"/>
      <c r="QHX119" s="76"/>
      <c r="QHY119" s="77"/>
      <c r="QHZ119" s="76"/>
      <c r="QIA119" s="77"/>
      <c r="QIB119" s="76"/>
      <c r="QIC119" s="77"/>
      <c r="QID119" s="76"/>
      <c r="QIE119" s="77"/>
      <c r="QIF119" s="76"/>
      <c r="QIG119" s="77"/>
      <c r="QIH119" s="76"/>
      <c r="QII119" s="77"/>
      <c r="QIJ119" s="76"/>
      <c r="QIK119" s="77"/>
      <c r="QIL119" s="76"/>
      <c r="QIM119" s="77"/>
      <c r="QIN119" s="76"/>
      <c r="QIO119" s="77"/>
      <c r="QIP119" s="76"/>
      <c r="QIQ119" s="77"/>
      <c r="QIR119" s="76"/>
      <c r="QIS119" s="77"/>
      <c r="QIT119" s="76"/>
      <c r="QIU119" s="77"/>
      <c r="QIV119" s="76"/>
      <c r="QIW119" s="77"/>
      <c r="QIX119" s="76"/>
      <c r="QIY119" s="77"/>
      <c r="QIZ119" s="76"/>
      <c r="QJA119" s="77"/>
      <c r="QJB119" s="76"/>
      <c r="QJC119" s="77"/>
      <c r="QJD119" s="76"/>
      <c r="QJE119" s="77"/>
      <c r="QJF119" s="76"/>
      <c r="QJG119" s="77"/>
      <c r="QJH119" s="76"/>
      <c r="QJI119" s="77"/>
      <c r="QJJ119" s="76"/>
      <c r="QJK119" s="77"/>
      <c r="QJL119" s="76"/>
      <c r="QJM119" s="77"/>
      <c r="QJN119" s="76"/>
      <c r="QJO119" s="77"/>
      <c r="QJP119" s="76"/>
      <c r="QJQ119" s="77"/>
      <c r="QJR119" s="76"/>
      <c r="QJS119" s="77"/>
      <c r="QJT119" s="76"/>
      <c r="QJU119" s="77"/>
      <c r="QJV119" s="76"/>
      <c r="QJW119" s="77"/>
      <c r="QJX119" s="76"/>
      <c r="QJY119" s="77"/>
      <c r="QJZ119" s="76"/>
      <c r="QKA119" s="77"/>
      <c r="QKB119" s="76"/>
      <c r="QKC119" s="77"/>
      <c r="QKD119" s="76"/>
      <c r="QKE119" s="77"/>
      <c r="QKF119" s="76"/>
      <c r="QKG119" s="77"/>
      <c r="QKH119" s="76"/>
      <c r="QKI119" s="77"/>
      <c r="QKJ119" s="76"/>
      <c r="QKK119" s="77"/>
      <c r="QKL119" s="76"/>
      <c r="QKM119" s="77"/>
      <c r="QKN119" s="76"/>
      <c r="QKO119" s="77"/>
      <c r="QKP119" s="76"/>
      <c r="QKQ119" s="77"/>
      <c r="QKR119" s="76"/>
      <c r="QKS119" s="77"/>
      <c r="QKT119" s="76"/>
      <c r="QKU119" s="77"/>
      <c r="QKV119" s="76"/>
      <c r="QKW119" s="77"/>
      <c r="QKX119" s="76"/>
      <c r="QKY119" s="77"/>
      <c r="QKZ119" s="76"/>
      <c r="QLA119" s="77"/>
      <c r="QLB119" s="76"/>
      <c r="QLC119" s="77"/>
      <c r="QLD119" s="76"/>
      <c r="QLE119" s="77"/>
      <c r="QLF119" s="76"/>
      <c r="QLG119" s="77"/>
      <c r="QLH119" s="76"/>
      <c r="QLI119" s="77"/>
      <c r="QLJ119" s="76"/>
      <c r="QLK119" s="77"/>
      <c r="QLL119" s="76"/>
      <c r="QLM119" s="77"/>
      <c r="QLN119" s="76"/>
      <c r="QLO119" s="77"/>
      <c r="QLP119" s="76"/>
      <c r="QLQ119" s="77"/>
      <c r="QLR119" s="76"/>
      <c r="QLS119" s="77"/>
      <c r="QLT119" s="76"/>
      <c r="QLU119" s="77"/>
      <c r="QLV119" s="76"/>
      <c r="QLW119" s="77"/>
      <c r="QLX119" s="76"/>
      <c r="QLY119" s="77"/>
      <c r="QLZ119" s="76"/>
      <c r="QMA119" s="77"/>
      <c r="QMB119" s="76"/>
      <c r="QMC119" s="77"/>
      <c r="QMD119" s="76"/>
      <c r="QME119" s="77"/>
      <c r="QMF119" s="76"/>
      <c r="QMG119" s="77"/>
      <c r="QMH119" s="76"/>
      <c r="QMI119" s="77"/>
      <c r="QMJ119" s="76"/>
      <c r="QMK119" s="77"/>
      <c r="QML119" s="76"/>
      <c r="QMM119" s="77"/>
      <c r="QMN119" s="76"/>
      <c r="QMO119" s="77"/>
      <c r="QMP119" s="76"/>
      <c r="QMQ119" s="77"/>
      <c r="QMR119" s="76"/>
      <c r="QMS119" s="77"/>
      <c r="QMT119" s="76"/>
      <c r="QMU119" s="77"/>
      <c r="QMV119" s="76"/>
      <c r="QMW119" s="77"/>
      <c r="QMX119" s="76"/>
      <c r="QMY119" s="77"/>
      <c r="QMZ119" s="76"/>
      <c r="QNA119" s="77"/>
      <c r="QNB119" s="76"/>
      <c r="QNC119" s="77"/>
      <c r="QND119" s="76"/>
      <c r="QNE119" s="77"/>
      <c r="QNF119" s="76"/>
      <c r="QNG119" s="77"/>
      <c r="QNH119" s="76"/>
      <c r="QNI119" s="77"/>
      <c r="QNJ119" s="76"/>
      <c r="QNK119" s="77"/>
      <c r="QNL119" s="76"/>
      <c r="QNM119" s="77"/>
      <c r="QNN119" s="76"/>
      <c r="QNO119" s="77"/>
      <c r="QNP119" s="76"/>
      <c r="QNQ119" s="77"/>
      <c r="QNR119" s="76"/>
      <c r="QNS119" s="77"/>
      <c r="QNT119" s="76"/>
      <c r="QNU119" s="77"/>
      <c r="QNV119" s="76"/>
      <c r="QNW119" s="77"/>
      <c r="QNX119" s="76"/>
      <c r="QNY119" s="77"/>
      <c r="QNZ119" s="76"/>
      <c r="QOA119" s="77"/>
      <c r="QOB119" s="76"/>
      <c r="QOC119" s="77"/>
      <c r="QOD119" s="76"/>
      <c r="QOE119" s="77"/>
      <c r="QOF119" s="76"/>
      <c r="QOG119" s="77"/>
      <c r="QOH119" s="76"/>
      <c r="QOI119" s="77"/>
      <c r="QOJ119" s="76"/>
      <c r="QOK119" s="77"/>
      <c r="QOL119" s="76"/>
      <c r="QOM119" s="77"/>
      <c r="QON119" s="76"/>
      <c r="QOO119" s="77"/>
      <c r="QOP119" s="76"/>
      <c r="QOQ119" s="77"/>
      <c r="QOR119" s="76"/>
      <c r="QOS119" s="77"/>
      <c r="QOT119" s="76"/>
      <c r="QOU119" s="77"/>
      <c r="QOV119" s="76"/>
      <c r="QOW119" s="77"/>
      <c r="QOX119" s="76"/>
      <c r="QOY119" s="77"/>
      <c r="QOZ119" s="76"/>
      <c r="QPA119" s="77"/>
      <c r="QPB119" s="76"/>
      <c r="QPC119" s="77"/>
      <c r="QPD119" s="76"/>
      <c r="QPE119" s="77"/>
      <c r="QPF119" s="76"/>
      <c r="QPG119" s="77"/>
      <c r="QPH119" s="76"/>
      <c r="QPI119" s="77"/>
      <c r="QPJ119" s="76"/>
      <c r="QPK119" s="77"/>
      <c r="QPL119" s="76"/>
      <c r="QPM119" s="77"/>
      <c r="QPN119" s="76"/>
      <c r="QPO119" s="77"/>
      <c r="QPP119" s="76"/>
      <c r="QPQ119" s="77"/>
      <c r="QPR119" s="76"/>
      <c r="QPS119" s="77"/>
      <c r="QPT119" s="76"/>
      <c r="QPU119" s="77"/>
      <c r="QPV119" s="76"/>
      <c r="QPW119" s="77"/>
      <c r="QPX119" s="76"/>
      <c r="QPY119" s="77"/>
      <c r="QPZ119" s="76"/>
      <c r="QQA119" s="77"/>
      <c r="QQB119" s="76"/>
      <c r="QQC119" s="77"/>
      <c r="QQD119" s="76"/>
      <c r="QQE119" s="77"/>
      <c r="QQF119" s="76"/>
      <c r="QQG119" s="77"/>
      <c r="QQH119" s="76"/>
      <c r="QQI119" s="77"/>
      <c r="QQJ119" s="76"/>
      <c r="QQK119" s="77"/>
      <c r="QQL119" s="76"/>
      <c r="QQM119" s="77"/>
      <c r="QQN119" s="76"/>
      <c r="QQO119" s="77"/>
      <c r="QQP119" s="76"/>
      <c r="QQQ119" s="77"/>
      <c r="QQR119" s="76"/>
      <c r="QQS119" s="77"/>
      <c r="QQT119" s="76"/>
      <c r="QQU119" s="77"/>
      <c r="QQV119" s="76"/>
      <c r="QQW119" s="77"/>
      <c r="QQX119" s="76"/>
      <c r="QQY119" s="77"/>
      <c r="QQZ119" s="76"/>
      <c r="QRA119" s="77"/>
      <c r="QRB119" s="76"/>
      <c r="QRC119" s="77"/>
      <c r="QRD119" s="76"/>
      <c r="QRE119" s="77"/>
      <c r="QRF119" s="76"/>
      <c r="QRG119" s="77"/>
      <c r="QRH119" s="76"/>
      <c r="QRI119" s="77"/>
      <c r="QRJ119" s="76"/>
      <c r="QRK119" s="77"/>
      <c r="QRL119" s="76"/>
      <c r="QRM119" s="77"/>
      <c r="QRN119" s="76"/>
      <c r="QRO119" s="77"/>
      <c r="QRP119" s="76"/>
      <c r="QRQ119" s="77"/>
      <c r="QRR119" s="76"/>
      <c r="QRS119" s="77"/>
      <c r="QRT119" s="76"/>
      <c r="QRU119" s="77"/>
      <c r="QRV119" s="76"/>
      <c r="QRW119" s="77"/>
      <c r="QRX119" s="76"/>
      <c r="QRY119" s="77"/>
      <c r="QRZ119" s="76"/>
      <c r="QSA119" s="77"/>
      <c r="QSB119" s="76"/>
      <c r="QSC119" s="77"/>
      <c r="QSD119" s="76"/>
      <c r="QSE119" s="77"/>
      <c r="QSF119" s="76"/>
      <c r="QSG119" s="77"/>
      <c r="QSH119" s="76"/>
      <c r="QSI119" s="77"/>
      <c r="QSJ119" s="76"/>
      <c r="QSK119" s="77"/>
      <c r="QSL119" s="76"/>
      <c r="QSM119" s="77"/>
      <c r="QSN119" s="76"/>
      <c r="QSO119" s="77"/>
      <c r="QSP119" s="76"/>
      <c r="QSQ119" s="77"/>
      <c r="QSR119" s="76"/>
      <c r="QSS119" s="77"/>
      <c r="QST119" s="76"/>
      <c r="QSU119" s="77"/>
      <c r="QSV119" s="76"/>
      <c r="QSW119" s="77"/>
      <c r="QSX119" s="76"/>
      <c r="QSY119" s="77"/>
      <c r="QSZ119" s="76"/>
      <c r="QTA119" s="77"/>
      <c r="QTB119" s="76"/>
      <c r="QTC119" s="77"/>
      <c r="QTD119" s="76"/>
      <c r="QTE119" s="77"/>
      <c r="QTF119" s="76"/>
      <c r="QTG119" s="77"/>
      <c r="QTH119" s="76"/>
      <c r="QTI119" s="77"/>
      <c r="QTJ119" s="76"/>
      <c r="QTK119" s="77"/>
      <c r="QTL119" s="76"/>
      <c r="QTM119" s="77"/>
      <c r="QTN119" s="76"/>
      <c r="QTO119" s="77"/>
      <c r="QTP119" s="76"/>
      <c r="QTQ119" s="77"/>
      <c r="QTR119" s="76"/>
      <c r="QTS119" s="77"/>
      <c r="QTT119" s="76"/>
      <c r="QTU119" s="77"/>
      <c r="QTV119" s="76"/>
      <c r="QTW119" s="77"/>
      <c r="QTX119" s="76"/>
      <c r="QTY119" s="77"/>
      <c r="QTZ119" s="76"/>
      <c r="QUA119" s="77"/>
      <c r="QUB119" s="76"/>
      <c r="QUC119" s="77"/>
      <c r="QUD119" s="76"/>
      <c r="QUE119" s="77"/>
      <c r="QUF119" s="76"/>
      <c r="QUG119" s="77"/>
      <c r="QUH119" s="76"/>
      <c r="QUI119" s="77"/>
      <c r="QUJ119" s="76"/>
      <c r="QUK119" s="77"/>
      <c r="QUL119" s="76"/>
      <c r="QUM119" s="77"/>
      <c r="QUN119" s="76"/>
      <c r="QUO119" s="77"/>
      <c r="QUP119" s="76"/>
      <c r="QUQ119" s="77"/>
      <c r="QUR119" s="76"/>
      <c r="QUS119" s="77"/>
      <c r="QUT119" s="76"/>
      <c r="QUU119" s="77"/>
      <c r="QUV119" s="76"/>
      <c r="QUW119" s="77"/>
      <c r="QUX119" s="76"/>
      <c r="QUY119" s="77"/>
      <c r="QUZ119" s="76"/>
      <c r="QVA119" s="77"/>
      <c r="QVB119" s="76"/>
      <c r="QVC119" s="77"/>
      <c r="QVD119" s="76"/>
      <c r="QVE119" s="77"/>
      <c r="QVF119" s="76"/>
      <c r="QVG119" s="77"/>
      <c r="QVH119" s="76"/>
      <c r="QVI119" s="77"/>
      <c r="QVJ119" s="76"/>
      <c r="QVK119" s="77"/>
      <c r="QVL119" s="76"/>
      <c r="QVM119" s="77"/>
      <c r="QVN119" s="76"/>
      <c r="QVO119" s="77"/>
      <c r="QVP119" s="76"/>
      <c r="QVQ119" s="77"/>
      <c r="QVR119" s="76"/>
      <c r="QVS119" s="77"/>
      <c r="QVT119" s="76"/>
      <c r="QVU119" s="77"/>
      <c r="QVV119" s="76"/>
      <c r="QVW119" s="77"/>
      <c r="QVX119" s="76"/>
      <c r="QVY119" s="77"/>
      <c r="QVZ119" s="76"/>
      <c r="QWA119" s="77"/>
      <c r="QWB119" s="76"/>
      <c r="QWC119" s="77"/>
      <c r="QWD119" s="76"/>
      <c r="QWE119" s="77"/>
      <c r="QWF119" s="76"/>
      <c r="QWG119" s="77"/>
      <c r="QWH119" s="76"/>
      <c r="QWI119" s="77"/>
      <c r="QWJ119" s="76"/>
      <c r="QWK119" s="77"/>
      <c r="QWL119" s="76"/>
      <c r="QWM119" s="77"/>
      <c r="QWN119" s="76"/>
      <c r="QWO119" s="77"/>
      <c r="QWP119" s="76"/>
      <c r="QWQ119" s="77"/>
      <c r="QWR119" s="76"/>
      <c r="QWS119" s="77"/>
      <c r="QWT119" s="76"/>
      <c r="QWU119" s="77"/>
      <c r="QWV119" s="76"/>
      <c r="QWW119" s="77"/>
      <c r="QWX119" s="76"/>
      <c r="QWY119" s="77"/>
      <c r="QWZ119" s="76"/>
      <c r="QXA119" s="77"/>
      <c r="QXB119" s="76"/>
      <c r="QXC119" s="77"/>
      <c r="QXD119" s="76"/>
      <c r="QXE119" s="77"/>
      <c r="QXF119" s="76"/>
      <c r="QXG119" s="77"/>
      <c r="QXH119" s="76"/>
      <c r="QXI119" s="77"/>
      <c r="QXJ119" s="76"/>
      <c r="QXK119" s="77"/>
      <c r="QXL119" s="76"/>
      <c r="QXM119" s="77"/>
      <c r="QXN119" s="76"/>
      <c r="QXO119" s="77"/>
      <c r="QXP119" s="76"/>
      <c r="QXQ119" s="77"/>
      <c r="QXR119" s="76"/>
      <c r="QXS119" s="77"/>
      <c r="QXT119" s="76"/>
      <c r="QXU119" s="77"/>
      <c r="QXV119" s="76"/>
      <c r="QXW119" s="77"/>
      <c r="QXX119" s="76"/>
      <c r="QXY119" s="77"/>
      <c r="QXZ119" s="76"/>
      <c r="QYA119" s="77"/>
      <c r="QYB119" s="76"/>
      <c r="QYC119" s="77"/>
      <c r="QYD119" s="76"/>
      <c r="QYE119" s="77"/>
      <c r="QYF119" s="76"/>
      <c r="QYG119" s="77"/>
      <c r="QYH119" s="76"/>
      <c r="QYI119" s="77"/>
      <c r="QYJ119" s="76"/>
      <c r="QYK119" s="77"/>
      <c r="QYL119" s="76"/>
      <c r="QYM119" s="77"/>
      <c r="QYN119" s="76"/>
      <c r="QYO119" s="77"/>
      <c r="QYP119" s="76"/>
      <c r="QYQ119" s="77"/>
      <c r="QYR119" s="76"/>
      <c r="QYS119" s="77"/>
      <c r="QYT119" s="76"/>
      <c r="QYU119" s="77"/>
      <c r="QYV119" s="76"/>
      <c r="QYW119" s="77"/>
      <c r="QYX119" s="76"/>
      <c r="QYY119" s="77"/>
      <c r="QYZ119" s="76"/>
      <c r="QZA119" s="77"/>
      <c r="QZB119" s="76"/>
      <c r="QZC119" s="77"/>
      <c r="QZD119" s="76"/>
      <c r="QZE119" s="77"/>
      <c r="QZF119" s="76"/>
      <c r="QZG119" s="77"/>
      <c r="QZH119" s="76"/>
      <c r="QZI119" s="77"/>
      <c r="QZJ119" s="76"/>
      <c r="QZK119" s="77"/>
      <c r="QZL119" s="76"/>
      <c r="QZM119" s="77"/>
      <c r="QZN119" s="76"/>
      <c r="QZO119" s="77"/>
      <c r="QZP119" s="76"/>
      <c r="QZQ119" s="77"/>
      <c r="QZR119" s="76"/>
      <c r="QZS119" s="77"/>
      <c r="QZT119" s="76"/>
      <c r="QZU119" s="77"/>
      <c r="QZV119" s="76"/>
      <c r="QZW119" s="77"/>
      <c r="QZX119" s="76"/>
      <c r="QZY119" s="77"/>
      <c r="QZZ119" s="76"/>
      <c r="RAA119" s="77"/>
      <c r="RAB119" s="76"/>
      <c r="RAC119" s="77"/>
      <c r="RAD119" s="76"/>
      <c r="RAE119" s="77"/>
      <c r="RAF119" s="76"/>
      <c r="RAG119" s="77"/>
      <c r="RAH119" s="76"/>
      <c r="RAI119" s="77"/>
      <c r="RAJ119" s="76"/>
      <c r="RAK119" s="77"/>
      <c r="RAL119" s="76"/>
      <c r="RAM119" s="77"/>
      <c r="RAN119" s="76"/>
      <c r="RAO119" s="77"/>
      <c r="RAP119" s="76"/>
      <c r="RAQ119" s="77"/>
      <c r="RAR119" s="76"/>
      <c r="RAS119" s="77"/>
      <c r="RAT119" s="76"/>
      <c r="RAU119" s="77"/>
      <c r="RAV119" s="76"/>
      <c r="RAW119" s="77"/>
      <c r="RAX119" s="76"/>
      <c r="RAY119" s="77"/>
      <c r="RAZ119" s="76"/>
      <c r="RBA119" s="77"/>
      <c r="RBB119" s="76"/>
      <c r="RBC119" s="77"/>
      <c r="RBD119" s="76"/>
      <c r="RBE119" s="77"/>
      <c r="RBF119" s="76"/>
      <c r="RBG119" s="77"/>
      <c r="RBH119" s="76"/>
      <c r="RBI119" s="77"/>
      <c r="RBJ119" s="76"/>
      <c r="RBK119" s="77"/>
      <c r="RBL119" s="76"/>
      <c r="RBM119" s="77"/>
      <c r="RBN119" s="76"/>
      <c r="RBO119" s="77"/>
      <c r="RBP119" s="76"/>
      <c r="RBQ119" s="77"/>
      <c r="RBR119" s="76"/>
      <c r="RBS119" s="77"/>
      <c r="RBT119" s="76"/>
      <c r="RBU119" s="77"/>
      <c r="RBV119" s="76"/>
      <c r="RBW119" s="77"/>
      <c r="RBX119" s="76"/>
      <c r="RBY119" s="77"/>
      <c r="RBZ119" s="76"/>
      <c r="RCA119" s="77"/>
      <c r="RCB119" s="76"/>
      <c r="RCC119" s="77"/>
      <c r="RCD119" s="76"/>
      <c r="RCE119" s="77"/>
      <c r="RCF119" s="76"/>
      <c r="RCG119" s="77"/>
      <c r="RCH119" s="76"/>
      <c r="RCI119" s="77"/>
      <c r="RCJ119" s="76"/>
      <c r="RCK119" s="77"/>
      <c r="RCL119" s="76"/>
      <c r="RCM119" s="77"/>
      <c r="RCN119" s="76"/>
      <c r="RCO119" s="77"/>
      <c r="RCP119" s="76"/>
      <c r="RCQ119" s="77"/>
      <c r="RCR119" s="76"/>
      <c r="RCS119" s="77"/>
      <c r="RCT119" s="76"/>
      <c r="RCU119" s="77"/>
      <c r="RCV119" s="76"/>
      <c r="RCW119" s="77"/>
      <c r="RCX119" s="76"/>
      <c r="RCY119" s="77"/>
      <c r="RCZ119" s="76"/>
      <c r="RDA119" s="77"/>
      <c r="RDB119" s="76"/>
      <c r="RDC119" s="77"/>
      <c r="RDD119" s="76"/>
      <c r="RDE119" s="77"/>
      <c r="RDF119" s="76"/>
      <c r="RDG119" s="77"/>
      <c r="RDH119" s="76"/>
      <c r="RDI119" s="77"/>
      <c r="RDJ119" s="76"/>
      <c r="RDK119" s="77"/>
      <c r="RDL119" s="76"/>
      <c r="RDM119" s="77"/>
      <c r="RDN119" s="76"/>
      <c r="RDO119" s="77"/>
      <c r="RDP119" s="76"/>
      <c r="RDQ119" s="77"/>
      <c r="RDR119" s="76"/>
      <c r="RDS119" s="77"/>
      <c r="RDT119" s="76"/>
      <c r="RDU119" s="77"/>
      <c r="RDV119" s="76"/>
      <c r="RDW119" s="77"/>
      <c r="RDX119" s="76"/>
      <c r="RDY119" s="77"/>
      <c r="RDZ119" s="76"/>
      <c r="REA119" s="77"/>
      <c r="REB119" s="76"/>
      <c r="REC119" s="77"/>
      <c r="RED119" s="76"/>
      <c r="REE119" s="77"/>
      <c r="REF119" s="76"/>
      <c r="REG119" s="77"/>
      <c r="REH119" s="76"/>
      <c r="REI119" s="77"/>
      <c r="REJ119" s="76"/>
      <c r="REK119" s="77"/>
      <c r="REL119" s="76"/>
      <c r="REM119" s="77"/>
      <c r="REN119" s="76"/>
      <c r="REO119" s="77"/>
      <c r="REP119" s="76"/>
      <c r="REQ119" s="77"/>
      <c r="RER119" s="76"/>
      <c r="RES119" s="77"/>
      <c r="RET119" s="76"/>
      <c r="REU119" s="77"/>
      <c r="REV119" s="76"/>
      <c r="REW119" s="77"/>
      <c r="REX119" s="76"/>
      <c r="REY119" s="77"/>
      <c r="REZ119" s="76"/>
      <c r="RFA119" s="77"/>
      <c r="RFB119" s="76"/>
      <c r="RFC119" s="77"/>
      <c r="RFD119" s="76"/>
      <c r="RFE119" s="77"/>
      <c r="RFF119" s="76"/>
      <c r="RFG119" s="77"/>
      <c r="RFH119" s="76"/>
      <c r="RFI119" s="77"/>
      <c r="RFJ119" s="76"/>
      <c r="RFK119" s="77"/>
      <c r="RFL119" s="76"/>
      <c r="RFM119" s="77"/>
      <c r="RFN119" s="76"/>
      <c r="RFO119" s="77"/>
      <c r="RFP119" s="76"/>
      <c r="RFQ119" s="77"/>
      <c r="RFR119" s="76"/>
      <c r="RFS119" s="77"/>
      <c r="RFT119" s="76"/>
      <c r="RFU119" s="77"/>
      <c r="RFV119" s="76"/>
      <c r="RFW119" s="77"/>
      <c r="RFX119" s="76"/>
      <c r="RFY119" s="77"/>
      <c r="RFZ119" s="76"/>
      <c r="RGA119" s="77"/>
      <c r="RGB119" s="76"/>
      <c r="RGC119" s="77"/>
      <c r="RGD119" s="76"/>
      <c r="RGE119" s="77"/>
      <c r="RGF119" s="76"/>
      <c r="RGG119" s="77"/>
      <c r="RGH119" s="76"/>
      <c r="RGI119" s="77"/>
      <c r="RGJ119" s="76"/>
      <c r="RGK119" s="77"/>
      <c r="RGL119" s="76"/>
      <c r="RGM119" s="77"/>
      <c r="RGN119" s="76"/>
      <c r="RGO119" s="77"/>
      <c r="RGP119" s="76"/>
      <c r="RGQ119" s="77"/>
      <c r="RGR119" s="76"/>
      <c r="RGS119" s="77"/>
      <c r="RGT119" s="76"/>
      <c r="RGU119" s="77"/>
      <c r="RGV119" s="76"/>
      <c r="RGW119" s="77"/>
      <c r="RGX119" s="76"/>
      <c r="RGY119" s="77"/>
      <c r="RGZ119" s="76"/>
      <c r="RHA119" s="77"/>
      <c r="RHB119" s="76"/>
      <c r="RHC119" s="77"/>
      <c r="RHD119" s="76"/>
      <c r="RHE119" s="77"/>
      <c r="RHF119" s="76"/>
      <c r="RHG119" s="77"/>
      <c r="RHH119" s="76"/>
      <c r="RHI119" s="77"/>
      <c r="RHJ119" s="76"/>
      <c r="RHK119" s="77"/>
      <c r="RHL119" s="76"/>
      <c r="RHM119" s="77"/>
      <c r="RHN119" s="76"/>
      <c r="RHO119" s="77"/>
      <c r="RHP119" s="76"/>
      <c r="RHQ119" s="77"/>
      <c r="RHR119" s="76"/>
      <c r="RHS119" s="77"/>
      <c r="RHT119" s="76"/>
      <c r="RHU119" s="77"/>
      <c r="RHV119" s="76"/>
      <c r="RHW119" s="77"/>
      <c r="RHX119" s="76"/>
      <c r="RHY119" s="77"/>
      <c r="RHZ119" s="76"/>
      <c r="RIA119" s="77"/>
      <c r="RIB119" s="76"/>
      <c r="RIC119" s="77"/>
      <c r="RID119" s="76"/>
      <c r="RIE119" s="77"/>
      <c r="RIF119" s="76"/>
      <c r="RIG119" s="77"/>
      <c r="RIH119" s="76"/>
      <c r="RII119" s="77"/>
      <c r="RIJ119" s="76"/>
      <c r="RIK119" s="77"/>
      <c r="RIL119" s="76"/>
      <c r="RIM119" s="77"/>
      <c r="RIN119" s="76"/>
      <c r="RIO119" s="77"/>
      <c r="RIP119" s="76"/>
      <c r="RIQ119" s="77"/>
      <c r="RIR119" s="76"/>
      <c r="RIS119" s="77"/>
      <c r="RIT119" s="76"/>
      <c r="RIU119" s="77"/>
      <c r="RIV119" s="76"/>
      <c r="RIW119" s="77"/>
      <c r="RIX119" s="76"/>
      <c r="RIY119" s="77"/>
      <c r="RIZ119" s="76"/>
      <c r="RJA119" s="77"/>
      <c r="RJB119" s="76"/>
      <c r="RJC119" s="77"/>
      <c r="RJD119" s="76"/>
      <c r="RJE119" s="77"/>
      <c r="RJF119" s="76"/>
      <c r="RJG119" s="77"/>
      <c r="RJH119" s="76"/>
      <c r="RJI119" s="77"/>
      <c r="RJJ119" s="76"/>
      <c r="RJK119" s="77"/>
      <c r="RJL119" s="76"/>
      <c r="RJM119" s="77"/>
      <c r="RJN119" s="76"/>
      <c r="RJO119" s="77"/>
      <c r="RJP119" s="76"/>
      <c r="RJQ119" s="77"/>
      <c r="RJR119" s="76"/>
      <c r="RJS119" s="77"/>
      <c r="RJT119" s="76"/>
      <c r="RJU119" s="77"/>
      <c r="RJV119" s="76"/>
      <c r="RJW119" s="77"/>
      <c r="RJX119" s="76"/>
      <c r="RJY119" s="77"/>
      <c r="RJZ119" s="76"/>
      <c r="RKA119" s="77"/>
      <c r="RKB119" s="76"/>
      <c r="RKC119" s="77"/>
      <c r="RKD119" s="76"/>
      <c r="RKE119" s="77"/>
      <c r="RKF119" s="76"/>
      <c r="RKG119" s="77"/>
      <c r="RKH119" s="76"/>
      <c r="RKI119" s="77"/>
      <c r="RKJ119" s="76"/>
      <c r="RKK119" s="77"/>
      <c r="RKL119" s="76"/>
      <c r="RKM119" s="77"/>
      <c r="RKN119" s="76"/>
      <c r="RKO119" s="77"/>
      <c r="RKP119" s="76"/>
      <c r="RKQ119" s="77"/>
      <c r="RKR119" s="76"/>
      <c r="RKS119" s="77"/>
      <c r="RKT119" s="76"/>
      <c r="RKU119" s="77"/>
      <c r="RKV119" s="76"/>
      <c r="RKW119" s="77"/>
      <c r="RKX119" s="76"/>
      <c r="RKY119" s="77"/>
      <c r="RKZ119" s="76"/>
      <c r="RLA119" s="77"/>
      <c r="RLB119" s="76"/>
      <c r="RLC119" s="77"/>
      <c r="RLD119" s="76"/>
      <c r="RLE119" s="77"/>
      <c r="RLF119" s="76"/>
      <c r="RLG119" s="77"/>
      <c r="RLH119" s="76"/>
      <c r="RLI119" s="77"/>
      <c r="RLJ119" s="76"/>
      <c r="RLK119" s="77"/>
      <c r="RLL119" s="76"/>
      <c r="RLM119" s="77"/>
      <c r="RLN119" s="76"/>
      <c r="RLO119" s="77"/>
      <c r="RLP119" s="76"/>
      <c r="RLQ119" s="77"/>
      <c r="RLR119" s="76"/>
      <c r="RLS119" s="77"/>
      <c r="RLT119" s="76"/>
      <c r="RLU119" s="77"/>
      <c r="RLV119" s="76"/>
      <c r="RLW119" s="77"/>
      <c r="RLX119" s="76"/>
      <c r="RLY119" s="77"/>
      <c r="RLZ119" s="76"/>
      <c r="RMA119" s="77"/>
      <c r="RMB119" s="76"/>
      <c r="RMC119" s="77"/>
      <c r="RMD119" s="76"/>
      <c r="RME119" s="77"/>
      <c r="RMF119" s="76"/>
      <c r="RMG119" s="77"/>
      <c r="RMH119" s="76"/>
      <c r="RMI119" s="77"/>
      <c r="RMJ119" s="76"/>
      <c r="RMK119" s="77"/>
      <c r="RML119" s="76"/>
      <c r="RMM119" s="77"/>
      <c r="RMN119" s="76"/>
      <c r="RMO119" s="77"/>
      <c r="RMP119" s="76"/>
      <c r="RMQ119" s="77"/>
      <c r="RMR119" s="76"/>
      <c r="RMS119" s="77"/>
      <c r="RMT119" s="76"/>
      <c r="RMU119" s="77"/>
      <c r="RMV119" s="76"/>
      <c r="RMW119" s="77"/>
      <c r="RMX119" s="76"/>
      <c r="RMY119" s="77"/>
      <c r="RMZ119" s="76"/>
      <c r="RNA119" s="77"/>
      <c r="RNB119" s="76"/>
      <c r="RNC119" s="77"/>
      <c r="RND119" s="76"/>
      <c r="RNE119" s="77"/>
      <c r="RNF119" s="76"/>
      <c r="RNG119" s="77"/>
      <c r="RNH119" s="76"/>
      <c r="RNI119" s="77"/>
      <c r="RNJ119" s="76"/>
      <c r="RNK119" s="77"/>
      <c r="RNL119" s="76"/>
      <c r="RNM119" s="77"/>
      <c r="RNN119" s="76"/>
      <c r="RNO119" s="77"/>
      <c r="RNP119" s="76"/>
      <c r="RNQ119" s="77"/>
      <c r="RNR119" s="76"/>
      <c r="RNS119" s="77"/>
      <c r="RNT119" s="76"/>
      <c r="RNU119" s="77"/>
      <c r="RNV119" s="76"/>
      <c r="RNW119" s="77"/>
      <c r="RNX119" s="76"/>
      <c r="RNY119" s="77"/>
      <c r="RNZ119" s="76"/>
      <c r="ROA119" s="77"/>
      <c r="ROB119" s="76"/>
      <c r="ROC119" s="77"/>
      <c r="ROD119" s="76"/>
      <c r="ROE119" s="77"/>
      <c r="ROF119" s="76"/>
      <c r="ROG119" s="77"/>
      <c r="ROH119" s="76"/>
      <c r="ROI119" s="77"/>
      <c r="ROJ119" s="76"/>
      <c r="ROK119" s="77"/>
      <c r="ROL119" s="76"/>
      <c r="ROM119" s="77"/>
      <c r="RON119" s="76"/>
      <c r="ROO119" s="77"/>
      <c r="ROP119" s="76"/>
      <c r="ROQ119" s="77"/>
      <c r="ROR119" s="76"/>
      <c r="ROS119" s="77"/>
      <c r="ROT119" s="76"/>
      <c r="ROU119" s="77"/>
      <c r="ROV119" s="76"/>
      <c r="ROW119" s="77"/>
      <c r="ROX119" s="76"/>
      <c r="ROY119" s="77"/>
      <c r="ROZ119" s="76"/>
      <c r="RPA119" s="77"/>
      <c r="RPB119" s="76"/>
      <c r="RPC119" s="77"/>
      <c r="RPD119" s="76"/>
      <c r="RPE119" s="77"/>
      <c r="RPF119" s="76"/>
      <c r="RPG119" s="77"/>
      <c r="RPH119" s="76"/>
      <c r="RPI119" s="77"/>
      <c r="RPJ119" s="76"/>
      <c r="RPK119" s="77"/>
      <c r="RPL119" s="76"/>
      <c r="RPM119" s="77"/>
      <c r="RPN119" s="76"/>
      <c r="RPO119" s="77"/>
      <c r="RPP119" s="76"/>
      <c r="RPQ119" s="77"/>
      <c r="RPR119" s="76"/>
      <c r="RPS119" s="77"/>
      <c r="RPT119" s="76"/>
      <c r="RPU119" s="77"/>
      <c r="RPV119" s="76"/>
      <c r="RPW119" s="77"/>
      <c r="RPX119" s="76"/>
      <c r="RPY119" s="77"/>
      <c r="RPZ119" s="76"/>
      <c r="RQA119" s="77"/>
      <c r="RQB119" s="76"/>
      <c r="RQC119" s="77"/>
      <c r="RQD119" s="76"/>
      <c r="RQE119" s="77"/>
      <c r="RQF119" s="76"/>
      <c r="RQG119" s="77"/>
      <c r="RQH119" s="76"/>
      <c r="RQI119" s="77"/>
      <c r="RQJ119" s="76"/>
      <c r="RQK119" s="77"/>
      <c r="RQL119" s="76"/>
      <c r="RQM119" s="77"/>
      <c r="RQN119" s="76"/>
      <c r="RQO119" s="77"/>
      <c r="RQP119" s="76"/>
      <c r="RQQ119" s="77"/>
      <c r="RQR119" s="76"/>
      <c r="RQS119" s="77"/>
      <c r="RQT119" s="76"/>
      <c r="RQU119" s="77"/>
      <c r="RQV119" s="76"/>
      <c r="RQW119" s="77"/>
      <c r="RQX119" s="76"/>
      <c r="RQY119" s="77"/>
      <c r="RQZ119" s="76"/>
      <c r="RRA119" s="77"/>
      <c r="RRB119" s="76"/>
      <c r="RRC119" s="77"/>
      <c r="RRD119" s="76"/>
      <c r="RRE119" s="77"/>
      <c r="RRF119" s="76"/>
      <c r="RRG119" s="77"/>
      <c r="RRH119" s="76"/>
      <c r="RRI119" s="77"/>
      <c r="RRJ119" s="76"/>
      <c r="RRK119" s="77"/>
      <c r="RRL119" s="76"/>
      <c r="RRM119" s="77"/>
      <c r="RRN119" s="76"/>
      <c r="RRO119" s="77"/>
      <c r="RRP119" s="76"/>
      <c r="RRQ119" s="77"/>
      <c r="RRR119" s="76"/>
      <c r="RRS119" s="77"/>
      <c r="RRT119" s="76"/>
      <c r="RRU119" s="77"/>
      <c r="RRV119" s="76"/>
      <c r="RRW119" s="77"/>
      <c r="RRX119" s="76"/>
      <c r="RRY119" s="77"/>
      <c r="RRZ119" s="76"/>
      <c r="RSA119" s="77"/>
      <c r="RSB119" s="76"/>
      <c r="RSC119" s="77"/>
      <c r="RSD119" s="76"/>
      <c r="RSE119" s="77"/>
      <c r="RSF119" s="76"/>
      <c r="RSG119" s="77"/>
      <c r="RSH119" s="76"/>
      <c r="RSI119" s="77"/>
      <c r="RSJ119" s="76"/>
      <c r="RSK119" s="77"/>
      <c r="RSL119" s="76"/>
      <c r="RSM119" s="77"/>
      <c r="RSN119" s="76"/>
      <c r="RSO119" s="77"/>
      <c r="RSP119" s="76"/>
      <c r="RSQ119" s="77"/>
      <c r="RSR119" s="76"/>
      <c r="RSS119" s="77"/>
      <c r="RST119" s="76"/>
      <c r="RSU119" s="77"/>
      <c r="RSV119" s="76"/>
      <c r="RSW119" s="77"/>
      <c r="RSX119" s="76"/>
      <c r="RSY119" s="77"/>
      <c r="RSZ119" s="76"/>
      <c r="RTA119" s="77"/>
      <c r="RTB119" s="76"/>
      <c r="RTC119" s="77"/>
      <c r="RTD119" s="76"/>
      <c r="RTE119" s="77"/>
      <c r="RTF119" s="76"/>
      <c r="RTG119" s="77"/>
      <c r="RTH119" s="76"/>
      <c r="RTI119" s="77"/>
      <c r="RTJ119" s="76"/>
      <c r="RTK119" s="77"/>
      <c r="RTL119" s="76"/>
      <c r="RTM119" s="77"/>
      <c r="RTN119" s="76"/>
      <c r="RTO119" s="77"/>
      <c r="RTP119" s="76"/>
      <c r="RTQ119" s="77"/>
      <c r="RTR119" s="76"/>
      <c r="RTS119" s="77"/>
      <c r="RTT119" s="76"/>
      <c r="RTU119" s="77"/>
      <c r="RTV119" s="76"/>
      <c r="RTW119" s="77"/>
      <c r="RTX119" s="76"/>
      <c r="RTY119" s="77"/>
      <c r="RTZ119" s="76"/>
      <c r="RUA119" s="77"/>
      <c r="RUB119" s="76"/>
      <c r="RUC119" s="77"/>
      <c r="RUD119" s="76"/>
      <c r="RUE119" s="77"/>
      <c r="RUF119" s="76"/>
      <c r="RUG119" s="77"/>
      <c r="RUH119" s="76"/>
      <c r="RUI119" s="77"/>
      <c r="RUJ119" s="76"/>
      <c r="RUK119" s="77"/>
      <c r="RUL119" s="76"/>
      <c r="RUM119" s="77"/>
      <c r="RUN119" s="76"/>
      <c r="RUO119" s="77"/>
      <c r="RUP119" s="76"/>
      <c r="RUQ119" s="77"/>
      <c r="RUR119" s="76"/>
      <c r="RUS119" s="77"/>
      <c r="RUT119" s="76"/>
      <c r="RUU119" s="77"/>
      <c r="RUV119" s="76"/>
      <c r="RUW119" s="77"/>
      <c r="RUX119" s="76"/>
      <c r="RUY119" s="77"/>
      <c r="RUZ119" s="76"/>
      <c r="RVA119" s="77"/>
      <c r="RVB119" s="76"/>
      <c r="RVC119" s="77"/>
      <c r="RVD119" s="76"/>
      <c r="RVE119" s="77"/>
      <c r="RVF119" s="76"/>
      <c r="RVG119" s="77"/>
      <c r="RVH119" s="76"/>
      <c r="RVI119" s="77"/>
      <c r="RVJ119" s="76"/>
      <c r="RVK119" s="77"/>
      <c r="RVL119" s="76"/>
      <c r="RVM119" s="77"/>
      <c r="RVN119" s="76"/>
      <c r="RVO119" s="77"/>
      <c r="RVP119" s="76"/>
      <c r="RVQ119" s="77"/>
      <c r="RVR119" s="76"/>
      <c r="RVS119" s="77"/>
      <c r="RVT119" s="76"/>
      <c r="RVU119" s="77"/>
      <c r="RVV119" s="76"/>
      <c r="RVW119" s="77"/>
      <c r="RVX119" s="76"/>
      <c r="RVY119" s="77"/>
      <c r="RVZ119" s="76"/>
      <c r="RWA119" s="77"/>
      <c r="RWB119" s="76"/>
      <c r="RWC119" s="77"/>
      <c r="RWD119" s="76"/>
      <c r="RWE119" s="77"/>
      <c r="RWF119" s="76"/>
      <c r="RWG119" s="77"/>
      <c r="RWH119" s="76"/>
      <c r="RWI119" s="77"/>
      <c r="RWJ119" s="76"/>
      <c r="RWK119" s="77"/>
      <c r="RWL119" s="76"/>
      <c r="RWM119" s="77"/>
      <c r="RWN119" s="76"/>
      <c r="RWO119" s="77"/>
      <c r="RWP119" s="76"/>
      <c r="RWQ119" s="77"/>
      <c r="RWR119" s="76"/>
      <c r="RWS119" s="77"/>
      <c r="RWT119" s="76"/>
      <c r="RWU119" s="77"/>
      <c r="RWV119" s="76"/>
      <c r="RWW119" s="77"/>
      <c r="RWX119" s="76"/>
      <c r="RWY119" s="77"/>
      <c r="RWZ119" s="76"/>
      <c r="RXA119" s="77"/>
      <c r="RXB119" s="76"/>
      <c r="RXC119" s="77"/>
      <c r="RXD119" s="76"/>
      <c r="RXE119" s="77"/>
      <c r="RXF119" s="76"/>
      <c r="RXG119" s="77"/>
      <c r="RXH119" s="76"/>
      <c r="RXI119" s="77"/>
      <c r="RXJ119" s="76"/>
      <c r="RXK119" s="77"/>
      <c r="RXL119" s="76"/>
      <c r="RXM119" s="77"/>
      <c r="RXN119" s="76"/>
      <c r="RXO119" s="77"/>
      <c r="RXP119" s="76"/>
      <c r="RXQ119" s="77"/>
      <c r="RXR119" s="76"/>
      <c r="RXS119" s="77"/>
      <c r="RXT119" s="76"/>
      <c r="RXU119" s="77"/>
      <c r="RXV119" s="76"/>
      <c r="RXW119" s="77"/>
      <c r="RXX119" s="76"/>
      <c r="RXY119" s="77"/>
      <c r="RXZ119" s="76"/>
      <c r="RYA119" s="77"/>
      <c r="RYB119" s="76"/>
      <c r="RYC119" s="77"/>
      <c r="RYD119" s="76"/>
      <c r="RYE119" s="77"/>
      <c r="RYF119" s="76"/>
      <c r="RYG119" s="77"/>
      <c r="RYH119" s="76"/>
      <c r="RYI119" s="77"/>
      <c r="RYJ119" s="76"/>
      <c r="RYK119" s="77"/>
      <c r="RYL119" s="76"/>
      <c r="RYM119" s="77"/>
      <c r="RYN119" s="76"/>
      <c r="RYO119" s="77"/>
      <c r="RYP119" s="76"/>
      <c r="RYQ119" s="77"/>
      <c r="RYR119" s="76"/>
      <c r="RYS119" s="77"/>
      <c r="RYT119" s="76"/>
      <c r="RYU119" s="77"/>
      <c r="RYV119" s="76"/>
      <c r="RYW119" s="77"/>
      <c r="RYX119" s="76"/>
      <c r="RYY119" s="77"/>
      <c r="RYZ119" s="76"/>
      <c r="RZA119" s="77"/>
      <c r="RZB119" s="76"/>
      <c r="RZC119" s="77"/>
      <c r="RZD119" s="76"/>
      <c r="RZE119" s="77"/>
      <c r="RZF119" s="76"/>
      <c r="RZG119" s="77"/>
      <c r="RZH119" s="76"/>
      <c r="RZI119" s="77"/>
      <c r="RZJ119" s="76"/>
      <c r="RZK119" s="77"/>
      <c r="RZL119" s="76"/>
      <c r="RZM119" s="77"/>
      <c r="RZN119" s="76"/>
      <c r="RZO119" s="77"/>
      <c r="RZP119" s="76"/>
      <c r="RZQ119" s="77"/>
      <c r="RZR119" s="76"/>
      <c r="RZS119" s="77"/>
      <c r="RZT119" s="76"/>
      <c r="RZU119" s="77"/>
      <c r="RZV119" s="76"/>
      <c r="RZW119" s="77"/>
      <c r="RZX119" s="76"/>
      <c r="RZY119" s="77"/>
      <c r="RZZ119" s="76"/>
      <c r="SAA119" s="77"/>
      <c r="SAB119" s="76"/>
      <c r="SAC119" s="77"/>
      <c r="SAD119" s="76"/>
      <c r="SAE119" s="77"/>
      <c r="SAF119" s="76"/>
      <c r="SAG119" s="77"/>
      <c r="SAH119" s="76"/>
      <c r="SAI119" s="77"/>
      <c r="SAJ119" s="76"/>
      <c r="SAK119" s="77"/>
      <c r="SAL119" s="76"/>
      <c r="SAM119" s="77"/>
      <c r="SAN119" s="76"/>
      <c r="SAO119" s="77"/>
      <c r="SAP119" s="76"/>
      <c r="SAQ119" s="77"/>
      <c r="SAR119" s="76"/>
      <c r="SAS119" s="77"/>
      <c r="SAT119" s="76"/>
      <c r="SAU119" s="77"/>
      <c r="SAV119" s="76"/>
      <c r="SAW119" s="77"/>
      <c r="SAX119" s="76"/>
      <c r="SAY119" s="77"/>
      <c r="SAZ119" s="76"/>
      <c r="SBA119" s="77"/>
      <c r="SBB119" s="76"/>
      <c r="SBC119" s="77"/>
      <c r="SBD119" s="76"/>
      <c r="SBE119" s="77"/>
      <c r="SBF119" s="76"/>
      <c r="SBG119" s="77"/>
      <c r="SBH119" s="76"/>
      <c r="SBI119" s="77"/>
      <c r="SBJ119" s="76"/>
      <c r="SBK119" s="77"/>
      <c r="SBL119" s="76"/>
      <c r="SBM119" s="77"/>
      <c r="SBN119" s="76"/>
      <c r="SBO119" s="77"/>
      <c r="SBP119" s="76"/>
      <c r="SBQ119" s="77"/>
      <c r="SBR119" s="76"/>
      <c r="SBS119" s="77"/>
      <c r="SBT119" s="76"/>
      <c r="SBU119" s="77"/>
      <c r="SBV119" s="76"/>
      <c r="SBW119" s="77"/>
      <c r="SBX119" s="76"/>
      <c r="SBY119" s="77"/>
      <c r="SBZ119" s="76"/>
      <c r="SCA119" s="77"/>
      <c r="SCB119" s="76"/>
      <c r="SCC119" s="77"/>
      <c r="SCD119" s="76"/>
      <c r="SCE119" s="77"/>
      <c r="SCF119" s="76"/>
      <c r="SCG119" s="77"/>
      <c r="SCH119" s="76"/>
      <c r="SCI119" s="77"/>
      <c r="SCJ119" s="76"/>
      <c r="SCK119" s="77"/>
      <c r="SCL119" s="76"/>
      <c r="SCM119" s="77"/>
      <c r="SCN119" s="76"/>
      <c r="SCO119" s="77"/>
      <c r="SCP119" s="76"/>
      <c r="SCQ119" s="77"/>
      <c r="SCR119" s="76"/>
      <c r="SCS119" s="77"/>
      <c r="SCT119" s="76"/>
      <c r="SCU119" s="77"/>
      <c r="SCV119" s="76"/>
      <c r="SCW119" s="77"/>
      <c r="SCX119" s="76"/>
      <c r="SCY119" s="77"/>
      <c r="SCZ119" s="76"/>
      <c r="SDA119" s="77"/>
      <c r="SDB119" s="76"/>
      <c r="SDC119" s="77"/>
      <c r="SDD119" s="76"/>
      <c r="SDE119" s="77"/>
      <c r="SDF119" s="76"/>
      <c r="SDG119" s="77"/>
      <c r="SDH119" s="76"/>
      <c r="SDI119" s="77"/>
      <c r="SDJ119" s="76"/>
      <c r="SDK119" s="77"/>
      <c r="SDL119" s="76"/>
      <c r="SDM119" s="77"/>
      <c r="SDN119" s="76"/>
      <c r="SDO119" s="77"/>
      <c r="SDP119" s="76"/>
      <c r="SDQ119" s="77"/>
      <c r="SDR119" s="76"/>
      <c r="SDS119" s="77"/>
      <c r="SDT119" s="76"/>
      <c r="SDU119" s="77"/>
      <c r="SDV119" s="76"/>
      <c r="SDW119" s="77"/>
      <c r="SDX119" s="76"/>
      <c r="SDY119" s="77"/>
      <c r="SDZ119" s="76"/>
      <c r="SEA119" s="77"/>
      <c r="SEB119" s="76"/>
      <c r="SEC119" s="77"/>
      <c r="SED119" s="76"/>
      <c r="SEE119" s="77"/>
      <c r="SEF119" s="76"/>
      <c r="SEG119" s="77"/>
      <c r="SEH119" s="76"/>
      <c r="SEI119" s="77"/>
      <c r="SEJ119" s="76"/>
      <c r="SEK119" s="77"/>
      <c r="SEL119" s="76"/>
      <c r="SEM119" s="77"/>
      <c r="SEN119" s="76"/>
      <c r="SEO119" s="77"/>
      <c r="SEP119" s="76"/>
      <c r="SEQ119" s="77"/>
      <c r="SER119" s="76"/>
      <c r="SES119" s="77"/>
      <c r="SET119" s="76"/>
      <c r="SEU119" s="77"/>
      <c r="SEV119" s="76"/>
      <c r="SEW119" s="77"/>
      <c r="SEX119" s="76"/>
      <c r="SEY119" s="77"/>
      <c r="SEZ119" s="76"/>
      <c r="SFA119" s="77"/>
      <c r="SFB119" s="76"/>
      <c r="SFC119" s="77"/>
      <c r="SFD119" s="76"/>
      <c r="SFE119" s="77"/>
      <c r="SFF119" s="76"/>
      <c r="SFG119" s="77"/>
      <c r="SFH119" s="76"/>
      <c r="SFI119" s="77"/>
      <c r="SFJ119" s="76"/>
      <c r="SFK119" s="77"/>
      <c r="SFL119" s="76"/>
      <c r="SFM119" s="77"/>
      <c r="SFN119" s="76"/>
      <c r="SFO119" s="77"/>
      <c r="SFP119" s="76"/>
      <c r="SFQ119" s="77"/>
      <c r="SFR119" s="76"/>
      <c r="SFS119" s="77"/>
      <c r="SFT119" s="76"/>
      <c r="SFU119" s="77"/>
      <c r="SFV119" s="76"/>
      <c r="SFW119" s="77"/>
      <c r="SFX119" s="76"/>
      <c r="SFY119" s="77"/>
      <c r="SFZ119" s="76"/>
      <c r="SGA119" s="77"/>
      <c r="SGB119" s="76"/>
      <c r="SGC119" s="77"/>
      <c r="SGD119" s="76"/>
      <c r="SGE119" s="77"/>
      <c r="SGF119" s="76"/>
      <c r="SGG119" s="77"/>
      <c r="SGH119" s="76"/>
      <c r="SGI119" s="77"/>
      <c r="SGJ119" s="76"/>
      <c r="SGK119" s="77"/>
      <c r="SGL119" s="76"/>
      <c r="SGM119" s="77"/>
      <c r="SGN119" s="76"/>
      <c r="SGO119" s="77"/>
      <c r="SGP119" s="76"/>
      <c r="SGQ119" s="77"/>
      <c r="SGR119" s="76"/>
      <c r="SGS119" s="77"/>
      <c r="SGT119" s="76"/>
      <c r="SGU119" s="77"/>
      <c r="SGV119" s="76"/>
      <c r="SGW119" s="77"/>
      <c r="SGX119" s="76"/>
      <c r="SGY119" s="77"/>
      <c r="SGZ119" s="76"/>
      <c r="SHA119" s="77"/>
      <c r="SHB119" s="76"/>
      <c r="SHC119" s="77"/>
      <c r="SHD119" s="76"/>
      <c r="SHE119" s="77"/>
      <c r="SHF119" s="76"/>
      <c r="SHG119" s="77"/>
      <c r="SHH119" s="76"/>
      <c r="SHI119" s="77"/>
      <c r="SHJ119" s="76"/>
      <c r="SHK119" s="77"/>
      <c r="SHL119" s="76"/>
      <c r="SHM119" s="77"/>
      <c r="SHN119" s="76"/>
      <c r="SHO119" s="77"/>
      <c r="SHP119" s="76"/>
      <c r="SHQ119" s="77"/>
      <c r="SHR119" s="76"/>
      <c r="SHS119" s="77"/>
      <c r="SHT119" s="76"/>
      <c r="SHU119" s="77"/>
      <c r="SHV119" s="76"/>
      <c r="SHW119" s="77"/>
      <c r="SHX119" s="76"/>
      <c r="SHY119" s="77"/>
      <c r="SHZ119" s="76"/>
      <c r="SIA119" s="77"/>
      <c r="SIB119" s="76"/>
      <c r="SIC119" s="77"/>
      <c r="SID119" s="76"/>
      <c r="SIE119" s="77"/>
      <c r="SIF119" s="76"/>
      <c r="SIG119" s="77"/>
      <c r="SIH119" s="76"/>
      <c r="SII119" s="77"/>
      <c r="SIJ119" s="76"/>
      <c r="SIK119" s="77"/>
      <c r="SIL119" s="76"/>
      <c r="SIM119" s="77"/>
      <c r="SIN119" s="76"/>
      <c r="SIO119" s="77"/>
      <c r="SIP119" s="76"/>
      <c r="SIQ119" s="77"/>
      <c r="SIR119" s="76"/>
      <c r="SIS119" s="77"/>
      <c r="SIT119" s="76"/>
      <c r="SIU119" s="77"/>
      <c r="SIV119" s="76"/>
      <c r="SIW119" s="77"/>
      <c r="SIX119" s="76"/>
      <c r="SIY119" s="77"/>
      <c r="SIZ119" s="76"/>
      <c r="SJA119" s="77"/>
      <c r="SJB119" s="76"/>
      <c r="SJC119" s="77"/>
      <c r="SJD119" s="76"/>
      <c r="SJE119" s="77"/>
      <c r="SJF119" s="76"/>
      <c r="SJG119" s="77"/>
      <c r="SJH119" s="76"/>
      <c r="SJI119" s="77"/>
      <c r="SJJ119" s="76"/>
      <c r="SJK119" s="77"/>
      <c r="SJL119" s="76"/>
      <c r="SJM119" s="77"/>
      <c r="SJN119" s="76"/>
      <c r="SJO119" s="77"/>
      <c r="SJP119" s="76"/>
      <c r="SJQ119" s="77"/>
      <c r="SJR119" s="76"/>
      <c r="SJS119" s="77"/>
      <c r="SJT119" s="76"/>
      <c r="SJU119" s="77"/>
      <c r="SJV119" s="76"/>
      <c r="SJW119" s="77"/>
      <c r="SJX119" s="76"/>
      <c r="SJY119" s="77"/>
      <c r="SJZ119" s="76"/>
      <c r="SKA119" s="77"/>
      <c r="SKB119" s="76"/>
      <c r="SKC119" s="77"/>
      <c r="SKD119" s="76"/>
      <c r="SKE119" s="77"/>
      <c r="SKF119" s="76"/>
      <c r="SKG119" s="77"/>
      <c r="SKH119" s="76"/>
      <c r="SKI119" s="77"/>
      <c r="SKJ119" s="76"/>
      <c r="SKK119" s="77"/>
      <c r="SKL119" s="76"/>
      <c r="SKM119" s="77"/>
      <c r="SKN119" s="76"/>
      <c r="SKO119" s="77"/>
      <c r="SKP119" s="76"/>
      <c r="SKQ119" s="77"/>
      <c r="SKR119" s="76"/>
      <c r="SKS119" s="77"/>
      <c r="SKT119" s="76"/>
      <c r="SKU119" s="77"/>
      <c r="SKV119" s="76"/>
      <c r="SKW119" s="77"/>
      <c r="SKX119" s="76"/>
      <c r="SKY119" s="77"/>
      <c r="SKZ119" s="76"/>
      <c r="SLA119" s="77"/>
      <c r="SLB119" s="76"/>
      <c r="SLC119" s="77"/>
      <c r="SLD119" s="76"/>
      <c r="SLE119" s="77"/>
      <c r="SLF119" s="76"/>
      <c r="SLG119" s="77"/>
      <c r="SLH119" s="76"/>
      <c r="SLI119" s="77"/>
      <c r="SLJ119" s="76"/>
      <c r="SLK119" s="77"/>
      <c r="SLL119" s="76"/>
      <c r="SLM119" s="77"/>
      <c r="SLN119" s="76"/>
      <c r="SLO119" s="77"/>
      <c r="SLP119" s="76"/>
      <c r="SLQ119" s="77"/>
      <c r="SLR119" s="76"/>
      <c r="SLS119" s="77"/>
      <c r="SLT119" s="76"/>
      <c r="SLU119" s="77"/>
      <c r="SLV119" s="76"/>
      <c r="SLW119" s="77"/>
      <c r="SLX119" s="76"/>
      <c r="SLY119" s="77"/>
      <c r="SLZ119" s="76"/>
      <c r="SMA119" s="77"/>
      <c r="SMB119" s="76"/>
      <c r="SMC119" s="77"/>
      <c r="SMD119" s="76"/>
      <c r="SME119" s="77"/>
      <c r="SMF119" s="76"/>
      <c r="SMG119" s="77"/>
      <c r="SMH119" s="76"/>
      <c r="SMI119" s="77"/>
      <c r="SMJ119" s="76"/>
      <c r="SMK119" s="77"/>
      <c r="SML119" s="76"/>
      <c r="SMM119" s="77"/>
      <c r="SMN119" s="76"/>
      <c r="SMO119" s="77"/>
      <c r="SMP119" s="76"/>
      <c r="SMQ119" s="77"/>
      <c r="SMR119" s="76"/>
      <c r="SMS119" s="77"/>
      <c r="SMT119" s="76"/>
      <c r="SMU119" s="77"/>
      <c r="SMV119" s="76"/>
      <c r="SMW119" s="77"/>
      <c r="SMX119" s="76"/>
      <c r="SMY119" s="77"/>
      <c r="SMZ119" s="76"/>
      <c r="SNA119" s="77"/>
      <c r="SNB119" s="76"/>
      <c r="SNC119" s="77"/>
      <c r="SND119" s="76"/>
      <c r="SNE119" s="77"/>
      <c r="SNF119" s="76"/>
      <c r="SNG119" s="77"/>
      <c r="SNH119" s="76"/>
      <c r="SNI119" s="77"/>
      <c r="SNJ119" s="76"/>
      <c r="SNK119" s="77"/>
      <c r="SNL119" s="76"/>
      <c r="SNM119" s="77"/>
      <c r="SNN119" s="76"/>
      <c r="SNO119" s="77"/>
      <c r="SNP119" s="76"/>
      <c r="SNQ119" s="77"/>
      <c r="SNR119" s="76"/>
      <c r="SNS119" s="77"/>
      <c r="SNT119" s="76"/>
      <c r="SNU119" s="77"/>
      <c r="SNV119" s="76"/>
      <c r="SNW119" s="77"/>
      <c r="SNX119" s="76"/>
      <c r="SNY119" s="77"/>
      <c r="SNZ119" s="76"/>
      <c r="SOA119" s="77"/>
      <c r="SOB119" s="76"/>
      <c r="SOC119" s="77"/>
      <c r="SOD119" s="76"/>
      <c r="SOE119" s="77"/>
      <c r="SOF119" s="76"/>
      <c r="SOG119" s="77"/>
      <c r="SOH119" s="76"/>
      <c r="SOI119" s="77"/>
      <c r="SOJ119" s="76"/>
      <c r="SOK119" s="77"/>
      <c r="SOL119" s="76"/>
      <c r="SOM119" s="77"/>
      <c r="SON119" s="76"/>
      <c r="SOO119" s="77"/>
      <c r="SOP119" s="76"/>
      <c r="SOQ119" s="77"/>
      <c r="SOR119" s="76"/>
      <c r="SOS119" s="77"/>
      <c r="SOT119" s="76"/>
      <c r="SOU119" s="77"/>
      <c r="SOV119" s="76"/>
      <c r="SOW119" s="77"/>
      <c r="SOX119" s="76"/>
      <c r="SOY119" s="77"/>
      <c r="SOZ119" s="76"/>
      <c r="SPA119" s="77"/>
      <c r="SPB119" s="76"/>
      <c r="SPC119" s="77"/>
      <c r="SPD119" s="76"/>
      <c r="SPE119" s="77"/>
      <c r="SPF119" s="76"/>
      <c r="SPG119" s="77"/>
      <c r="SPH119" s="76"/>
      <c r="SPI119" s="77"/>
      <c r="SPJ119" s="76"/>
      <c r="SPK119" s="77"/>
      <c r="SPL119" s="76"/>
      <c r="SPM119" s="77"/>
      <c r="SPN119" s="76"/>
      <c r="SPO119" s="77"/>
      <c r="SPP119" s="76"/>
      <c r="SPQ119" s="77"/>
      <c r="SPR119" s="76"/>
      <c r="SPS119" s="77"/>
      <c r="SPT119" s="76"/>
      <c r="SPU119" s="77"/>
      <c r="SPV119" s="76"/>
      <c r="SPW119" s="77"/>
      <c r="SPX119" s="76"/>
      <c r="SPY119" s="77"/>
      <c r="SPZ119" s="76"/>
      <c r="SQA119" s="77"/>
      <c r="SQB119" s="76"/>
      <c r="SQC119" s="77"/>
      <c r="SQD119" s="76"/>
      <c r="SQE119" s="77"/>
      <c r="SQF119" s="76"/>
      <c r="SQG119" s="77"/>
      <c r="SQH119" s="76"/>
      <c r="SQI119" s="77"/>
      <c r="SQJ119" s="76"/>
      <c r="SQK119" s="77"/>
      <c r="SQL119" s="76"/>
      <c r="SQM119" s="77"/>
      <c r="SQN119" s="76"/>
      <c r="SQO119" s="77"/>
      <c r="SQP119" s="76"/>
      <c r="SQQ119" s="77"/>
      <c r="SQR119" s="76"/>
      <c r="SQS119" s="77"/>
      <c r="SQT119" s="76"/>
      <c r="SQU119" s="77"/>
      <c r="SQV119" s="76"/>
      <c r="SQW119" s="77"/>
      <c r="SQX119" s="76"/>
      <c r="SQY119" s="77"/>
      <c r="SQZ119" s="76"/>
      <c r="SRA119" s="77"/>
      <c r="SRB119" s="76"/>
      <c r="SRC119" s="77"/>
      <c r="SRD119" s="76"/>
      <c r="SRE119" s="77"/>
      <c r="SRF119" s="76"/>
      <c r="SRG119" s="77"/>
      <c r="SRH119" s="76"/>
      <c r="SRI119" s="77"/>
      <c r="SRJ119" s="76"/>
      <c r="SRK119" s="77"/>
      <c r="SRL119" s="76"/>
      <c r="SRM119" s="77"/>
      <c r="SRN119" s="76"/>
      <c r="SRO119" s="77"/>
      <c r="SRP119" s="76"/>
      <c r="SRQ119" s="77"/>
      <c r="SRR119" s="76"/>
      <c r="SRS119" s="77"/>
      <c r="SRT119" s="76"/>
      <c r="SRU119" s="77"/>
      <c r="SRV119" s="76"/>
      <c r="SRW119" s="77"/>
      <c r="SRX119" s="76"/>
      <c r="SRY119" s="77"/>
      <c r="SRZ119" s="76"/>
      <c r="SSA119" s="77"/>
      <c r="SSB119" s="76"/>
      <c r="SSC119" s="77"/>
      <c r="SSD119" s="76"/>
      <c r="SSE119" s="77"/>
      <c r="SSF119" s="76"/>
      <c r="SSG119" s="77"/>
      <c r="SSH119" s="76"/>
      <c r="SSI119" s="77"/>
      <c r="SSJ119" s="76"/>
      <c r="SSK119" s="77"/>
      <c r="SSL119" s="76"/>
      <c r="SSM119" s="77"/>
      <c r="SSN119" s="76"/>
      <c r="SSO119" s="77"/>
      <c r="SSP119" s="76"/>
      <c r="SSQ119" s="77"/>
      <c r="SSR119" s="76"/>
      <c r="SSS119" s="77"/>
      <c r="SST119" s="76"/>
      <c r="SSU119" s="77"/>
      <c r="SSV119" s="76"/>
      <c r="SSW119" s="77"/>
      <c r="SSX119" s="76"/>
      <c r="SSY119" s="77"/>
      <c r="SSZ119" s="76"/>
      <c r="STA119" s="77"/>
      <c r="STB119" s="76"/>
      <c r="STC119" s="77"/>
      <c r="STD119" s="76"/>
      <c r="STE119" s="77"/>
      <c r="STF119" s="76"/>
      <c r="STG119" s="77"/>
      <c r="STH119" s="76"/>
      <c r="STI119" s="77"/>
      <c r="STJ119" s="76"/>
      <c r="STK119" s="77"/>
      <c r="STL119" s="76"/>
      <c r="STM119" s="77"/>
      <c r="STN119" s="76"/>
      <c r="STO119" s="77"/>
      <c r="STP119" s="76"/>
      <c r="STQ119" s="77"/>
      <c r="STR119" s="76"/>
      <c r="STS119" s="77"/>
      <c r="STT119" s="76"/>
      <c r="STU119" s="77"/>
      <c r="STV119" s="76"/>
      <c r="STW119" s="77"/>
      <c r="STX119" s="76"/>
      <c r="STY119" s="77"/>
      <c r="STZ119" s="76"/>
      <c r="SUA119" s="77"/>
      <c r="SUB119" s="76"/>
      <c r="SUC119" s="77"/>
      <c r="SUD119" s="76"/>
      <c r="SUE119" s="77"/>
      <c r="SUF119" s="76"/>
      <c r="SUG119" s="77"/>
      <c r="SUH119" s="76"/>
      <c r="SUI119" s="77"/>
      <c r="SUJ119" s="76"/>
      <c r="SUK119" s="77"/>
      <c r="SUL119" s="76"/>
      <c r="SUM119" s="77"/>
      <c r="SUN119" s="76"/>
      <c r="SUO119" s="77"/>
      <c r="SUP119" s="76"/>
      <c r="SUQ119" s="77"/>
      <c r="SUR119" s="76"/>
      <c r="SUS119" s="77"/>
      <c r="SUT119" s="76"/>
      <c r="SUU119" s="77"/>
      <c r="SUV119" s="76"/>
      <c r="SUW119" s="77"/>
      <c r="SUX119" s="76"/>
      <c r="SUY119" s="77"/>
      <c r="SUZ119" s="76"/>
      <c r="SVA119" s="77"/>
      <c r="SVB119" s="76"/>
      <c r="SVC119" s="77"/>
      <c r="SVD119" s="76"/>
      <c r="SVE119" s="77"/>
      <c r="SVF119" s="76"/>
      <c r="SVG119" s="77"/>
      <c r="SVH119" s="76"/>
      <c r="SVI119" s="77"/>
      <c r="SVJ119" s="76"/>
      <c r="SVK119" s="77"/>
      <c r="SVL119" s="76"/>
      <c r="SVM119" s="77"/>
      <c r="SVN119" s="76"/>
      <c r="SVO119" s="77"/>
      <c r="SVP119" s="76"/>
      <c r="SVQ119" s="77"/>
      <c r="SVR119" s="76"/>
      <c r="SVS119" s="77"/>
      <c r="SVT119" s="76"/>
      <c r="SVU119" s="77"/>
      <c r="SVV119" s="76"/>
      <c r="SVW119" s="77"/>
      <c r="SVX119" s="76"/>
      <c r="SVY119" s="77"/>
      <c r="SVZ119" s="76"/>
      <c r="SWA119" s="77"/>
      <c r="SWB119" s="76"/>
      <c r="SWC119" s="77"/>
      <c r="SWD119" s="76"/>
      <c r="SWE119" s="77"/>
      <c r="SWF119" s="76"/>
      <c r="SWG119" s="77"/>
      <c r="SWH119" s="76"/>
      <c r="SWI119" s="77"/>
      <c r="SWJ119" s="76"/>
      <c r="SWK119" s="77"/>
      <c r="SWL119" s="76"/>
      <c r="SWM119" s="77"/>
      <c r="SWN119" s="76"/>
      <c r="SWO119" s="77"/>
      <c r="SWP119" s="76"/>
      <c r="SWQ119" s="77"/>
      <c r="SWR119" s="76"/>
      <c r="SWS119" s="77"/>
      <c r="SWT119" s="76"/>
      <c r="SWU119" s="77"/>
      <c r="SWV119" s="76"/>
      <c r="SWW119" s="77"/>
      <c r="SWX119" s="76"/>
      <c r="SWY119" s="77"/>
      <c r="SWZ119" s="76"/>
      <c r="SXA119" s="77"/>
      <c r="SXB119" s="76"/>
      <c r="SXC119" s="77"/>
      <c r="SXD119" s="76"/>
      <c r="SXE119" s="77"/>
      <c r="SXF119" s="76"/>
      <c r="SXG119" s="77"/>
      <c r="SXH119" s="76"/>
      <c r="SXI119" s="77"/>
      <c r="SXJ119" s="76"/>
      <c r="SXK119" s="77"/>
      <c r="SXL119" s="76"/>
      <c r="SXM119" s="77"/>
      <c r="SXN119" s="76"/>
      <c r="SXO119" s="77"/>
      <c r="SXP119" s="76"/>
      <c r="SXQ119" s="77"/>
      <c r="SXR119" s="76"/>
      <c r="SXS119" s="77"/>
      <c r="SXT119" s="76"/>
      <c r="SXU119" s="77"/>
      <c r="SXV119" s="76"/>
      <c r="SXW119" s="77"/>
      <c r="SXX119" s="76"/>
      <c r="SXY119" s="77"/>
      <c r="SXZ119" s="76"/>
      <c r="SYA119" s="77"/>
      <c r="SYB119" s="76"/>
      <c r="SYC119" s="77"/>
      <c r="SYD119" s="76"/>
      <c r="SYE119" s="77"/>
      <c r="SYF119" s="76"/>
      <c r="SYG119" s="77"/>
      <c r="SYH119" s="76"/>
      <c r="SYI119" s="77"/>
      <c r="SYJ119" s="76"/>
      <c r="SYK119" s="77"/>
      <c r="SYL119" s="76"/>
      <c r="SYM119" s="77"/>
      <c r="SYN119" s="76"/>
      <c r="SYO119" s="77"/>
      <c r="SYP119" s="76"/>
      <c r="SYQ119" s="77"/>
      <c r="SYR119" s="76"/>
      <c r="SYS119" s="77"/>
      <c r="SYT119" s="76"/>
      <c r="SYU119" s="77"/>
      <c r="SYV119" s="76"/>
      <c r="SYW119" s="77"/>
      <c r="SYX119" s="76"/>
      <c r="SYY119" s="77"/>
      <c r="SYZ119" s="76"/>
      <c r="SZA119" s="77"/>
      <c r="SZB119" s="76"/>
      <c r="SZC119" s="77"/>
      <c r="SZD119" s="76"/>
      <c r="SZE119" s="77"/>
      <c r="SZF119" s="76"/>
      <c r="SZG119" s="77"/>
      <c r="SZH119" s="76"/>
      <c r="SZI119" s="77"/>
      <c r="SZJ119" s="76"/>
      <c r="SZK119" s="77"/>
      <c r="SZL119" s="76"/>
      <c r="SZM119" s="77"/>
      <c r="SZN119" s="76"/>
      <c r="SZO119" s="77"/>
      <c r="SZP119" s="76"/>
      <c r="SZQ119" s="77"/>
      <c r="SZR119" s="76"/>
      <c r="SZS119" s="77"/>
      <c r="SZT119" s="76"/>
      <c r="SZU119" s="77"/>
      <c r="SZV119" s="76"/>
      <c r="SZW119" s="77"/>
      <c r="SZX119" s="76"/>
      <c r="SZY119" s="77"/>
      <c r="SZZ119" s="76"/>
      <c r="TAA119" s="77"/>
      <c r="TAB119" s="76"/>
      <c r="TAC119" s="77"/>
      <c r="TAD119" s="76"/>
      <c r="TAE119" s="77"/>
      <c r="TAF119" s="76"/>
      <c r="TAG119" s="77"/>
      <c r="TAH119" s="76"/>
      <c r="TAI119" s="77"/>
      <c r="TAJ119" s="76"/>
      <c r="TAK119" s="77"/>
      <c r="TAL119" s="76"/>
      <c r="TAM119" s="77"/>
      <c r="TAN119" s="76"/>
      <c r="TAO119" s="77"/>
      <c r="TAP119" s="76"/>
      <c r="TAQ119" s="77"/>
      <c r="TAR119" s="76"/>
      <c r="TAS119" s="77"/>
      <c r="TAT119" s="76"/>
      <c r="TAU119" s="77"/>
      <c r="TAV119" s="76"/>
      <c r="TAW119" s="77"/>
      <c r="TAX119" s="76"/>
      <c r="TAY119" s="77"/>
      <c r="TAZ119" s="76"/>
      <c r="TBA119" s="77"/>
      <c r="TBB119" s="76"/>
      <c r="TBC119" s="77"/>
      <c r="TBD119" s="76"/>
      <c r="TBE119" s="77"/>
      <c r="TBF119" s="76"/>
      <c r="TBG119" s="77"/>
      <c r="TBH119" s="76"/>
      <c r="TBI119" s="77"/>
      <c r="TBJ119" s="76"/>
      <c r="TBK119" s="77"/>
      <c r="TBL119" s="76"/>
      <c r="TBM119" s="77"/>
      <c r="TBN119" s="76"/>
      <c r="TBO119" s="77"/>
      <c r="TBP119" s="76"/>
      <c r="TBQ119" s="77"/>
      <c r="TBR119" s="76"/>
      <c r="TBS119" s="77"/>
      <c r="TBT119" s="76"/>
      <c r="TBU119" s="77"/>
      <c r="TBV119" s="76"/>
      <c r="TBW119" s="77"/>
      <c r="TBX119" s="76"/>
      <c r="TBY119" s="77"/>
      <c r="TBZ119" s="76"/>
      <c r="TCA119" s="77"/>
      <c r="TCB119" s="76"/>
      <c r="TCC119" s="77"/>
      <c r="TCD119" s="76"/>
      <c r="TCE119" s="77"/>
      <c r="TCF119" s="76"/>
      <c r="TCG119" s="77"/>
      <c r="TCH119" s="76"/>
      <c r="TCI119" s="77"/>
      <c r="TCJ119" s="76"/>
      <c r="TCK119" s="77"/>
      <c r="TCL119" s="76"/>
      <c r="TCM119" s="77"/>
      <c r="TCN119" s="76"/>
      <c r="TCO119" s="77"/>
      <c r="TCP119" s="76"/>
      <c r="TCQ119" s="77"/>
      <c r="TCR119" s="76"/>
      <c r="TCS119" s="77"/>
      <c r="TCT119" s="76"/>
      <c r="TCU119" s="77"/>
      <c r="TCV119" s="76"/>
      <c r="TCW119" s="77"/>
      <c r="TCX119" s="76"/>
      <c r="TCY119" s="77"/>
      <c r="TCZ119" s="76"/>
      <c r="TDA119" s="77"/>
      <c r="TDB119" s="76"/>
      <c r="TDC119" s="77"/>
      <c r="TDD119" s="76"/>
      <c r="TDE119" s="77"/>
      <c r="TDF119" s="76"/>
      <c r="TDG119" s="77"/>
      <c r="TDH119" s="76"/>
      <c r="TDI119" s="77"/>
      <c r="TDJ119" s="76"/>
      <c r="TDK119" s="77"/>
      <c r="TDL119" s="76"/>
      <c r="TDM119" s="77"/>
      <c r="TDN119" s="76"/>
      <c r="TDO119" s="77"/>
      <c r="TDP119" s="76"/>
      <c r="TDQ119" s="77"/>
      <c r="TDR119" s="76"/>
      <c r="TDS119" s="77"/>
      <c r="TDT119" s="76"/>
      <c r="TDU119" s="77"/>
      <c r="TDV119" s="76"/>
      <c r="TDW119" s="77"/>
      <c r="TDX119" s="76"/>
      <c r="TDY119" s="77"/>
      <c r="TDZ119" s="76"/>
      <c r="TEA119" s="77"/>
      <c r="TEB119" s="76"/>
      <c r="TEC119" s="77"/>
      <c r="TED119" s="76"/>
      <c r="TEE119" s="77"/>
      <c r="TEF119" s="76"/>
      <c r="TEG119" s="77"/>
      <c r="TEH119" s="76"/>
      <c r="TEI119" s="77"/>
      <c r="TEJ119" s="76"/>
      <c r="TEK119" s="77"/>
      <c r="TEL119" s="76"/>
      <c r="TEM119" s="77"/>
      <c r="TEN119" s="76"/>
      <c r="TEO119" s="77"/>
      <c r="TEP119" s="76"/>
      <c r="TEQ119" s="77"/>
      <c r="TER119" s="76"/>
      <c r="TES119" s="77"/>
      <c r="TET119" s="76"/>
      <c r="TEU119" s="77"/>
      <c r="TEV119" s="76"/>
      <c r="TEW119" s="77"/>
      <c r="TEX119" s="76"/>
      <c r="TEY119" s="77"/>
      <c r="TEZ119" s="76"/>
      <c r="TFA119" s="77"/>
      <c r="TFB119" s="76"/>
      <c r="TFC119" s="77"/>
      <c r="TFD119" s="76"/>
      <c r="TFE119" s="77"/>
      <c r="TFF119" s="76"/>
      <c r="TFG119" s="77"/>
      <c r="TFH119" s="76"/>
      <c r="TFI119" s="77"/>
      <c r="TFJ119" s="76"/>
      <c r="TFK119" s="77"/>
      <c r="TFL119" s="76"/>
      <c r="TFM119" s="77"/>
      <c r="TFN119" s="76"/>
      <c r="TFO119" s="77"/>
      <c r="TFP119" s="76"/>
      <c r="TFQ119" s="77"/>
      <c r="TFR119" s="76"/>
      <c r="TFS119" s="77"/>
      <c r="TFT119" s="76"/>
      <c r="TFU119" s="77"/>
      <c r="TFV119" s="76"/>
      <c r="TFW119" s="77"/>
      <c r="TFX119" s="76"/>
      <c r="TFY119" s="77"/>
      <c r="TFZ119" s="76"/>
      <c r="TGA119" s="77"/>
      <c r="TGB119" s="76"/>
      <c r="TGC119" s="77"/>
      <c r="TGD119" s="76"/>
      <c r="TGE119" s="77"/>
      <c r="TGF119" s="76"/>
      <c r="TGG119" s="77"/>
      <c r="TGH119" s="76"/>
      <c r="TGI119" s="77"/>
      <c r="TGJ119" s="76"/>
      <c r="TGK119" s="77"/>
      <c r="TGL119" s="76"/>
      <c r="TGM119" s="77"/>
      <c r="TGN119" s="76"/>
      <c r="TGO119" s="77"/>
      <c r="TGP119" s="76"/>
      <c r="TGQ119" s="77"/>
      <c r="TGR119" s="76"/>
      <c r="TGS119" s="77"/>
      <c r="TGT119" s="76"/>
      <c r="TGU119" s="77"/>
      <c r="TGV119" s="76"/>
      <c r="TGW119" s="77"/>
      <c r="TGX119" s="76"/>
      <c r="TGY119" s="77"/>
      <c r="TGZ119" s="76"/>
      <c r="THA119" s="77"/>
      <c r="THB119" s="76"/>
      <c r="THC119" s="77"/>
      <c r="THD119" s="76"/>
      <c r="THE119" s="77"/>
      <c r="THF119" s="76"/>
      <c r="THG119" s="77"/>
      <c r="THH119" s="76"/>
      <c r="THI119" s="77"/>
      <c r="THJ119" s="76"/>
      <c r="THK119" s="77"/>
      <c r="THL119" s="76"/>
      <c r="THM119" s="77"/>
      <c r="THN119" s="76"/>
      <c r="THO119" s="77"/>
      <c r="THP119" s="76"/>
      <c r="THQ119" s="77"/>
      <c r="THR119" s="76"/>
      <c r="THS119" s="77"/>
      <c r="THT119" s="76"/>
      <c r="THU119" s="77"/>
      <c r="THV119" s="76"/>
      <c r="THW119" s="77"/>
      <c r="THX119" s="76"/>
      <c r="THY119" s="77"/>
      <c r="THZ119" s="76"/>
      <c r="TIA119" s="77"/>
      <c r="TIB119" s="76"/>
      <c r="TIC119" s="77"/>
      <c r="TID119" s="76"/>
      <c r="TIE119" s="77"/>
      <c r="TIF119" s="76"/>
      <c r="TIG119" s="77"/>
      <c r="TIH119" s="76"/>
      <c r="TII119" s="77"/>
      <c r="TIJ119" s="76"/>
      <c r="TIK119" s="77"/>
      <c r="TIL119" s="76"/>
      <c r="TIM119" s="77"/>
      <c r="TIN119" s="76"/>
      <c r="TIO119" s="77"/>
      <c r="TIP119" s="76"/>
      <c r="TIQ119" s="77"/>
      <c r="TIR119" s="76"/>
      <c r="TIS119" s="77"/>
      <c r="TIT119" s="76"/>
      <c r="TIU119" s="77"/>
      <c r="TIV119" s="76"/>
      <c r="TIW119" s="77"/>
      <c r="TIX119" s="76"/>
      <c r="TIY119" s="77"/>
      <c r="TIZ119" s="76"/>
      <c r="TJA119" s="77"/>
      <c r="TJB119" s="76"/>
      <c r="TJC119" s="77"/>
      <c r="TJD119" s="76"/>
      <c r="TJE119" s="77"/>
      <c r="TJF119" s="76"/>
      <c r="TJG119" s="77"/>
      <c r="TJH119" s="76"/>
      <c r="TJI119" s="77"/>
      <c r="TJJ119" s="76"/>
      <c r="TJK119" s="77"/>
      <c r="TJL119" s="76"/>
      <c r="TJM119" s="77"/>
      <c r="TJN119" s="76"/>
      <c r="TJO119" s="77"/>
      <c r="TJP119" s="76"/>
      <c r="TJQ119" s="77"/>
      <c r="TJR119" s="76"/>
      <c r="TJS119" s="77"/>
      <c r="TJT119" s="76"/>
      <c r="TJU119" s="77"/>
      <c r="TJV119" s="76"/>
      <c r="TJW119" s="77"/>
      <c r="TJX119" s="76"/>
      <c r="TJY119" s="77"/>
      <c r="TJZ119" s="76"/>
      <c r="TKA119" s="77"/>
      <c r="TKB119" s="76"/>
      <c r="TKC119" s="77"/>
      <c r="TKD119" s="76"/>
      <c r="TKE119" s="77"/>
      <c r="TKF119" s="76"/>
      <c r="TKG119" s="77"/>
      <c r="TKH119" s="76"/>
      <c r="TKI119" s="77"/>
      <c r="TKJ119" s="76"/>
      <c r="TKK119" s="77"/>
      <c r="TKL119" s="76"/>
      <c r="TKM119" s="77"/>
      <c r="TKN119" s="76"/>
      <c r="TKO119" s="77"/>
      <c r="TKP119" s="76"/>
      <c r="TKQ119" s="77"/>
      <c r="TKR119" s="76"/>
      <c r="TKS119" s="77"/>
      <c r="TKT119" s="76"/>
      <c r="TKU119" s="77"/>
      <c r="TKV119" s="76"/>
      <c r="TKW119" s="77"/>
      <c r="TKX119" s="76"/>
      <c r="TKY119" s="77"/>
      <c r="TKZ119" s="76"/>
      <c r="TLA119" s="77"/>
      <c r="TLB119" s="76"/>
      <c r="TLC119" s="77"/>
      <c r="TLD119" s="76"/>
      <c r="TLE119" s="77"/>
      <c r="TLF119" s="76"/>
      <c r="TLG119" s="77"/>
      <c r="TLH119" s="76"/>
      <c r="TLI119" s="77"/>
      <c r="TLJ119" s="76"/>
      <c r="TLK119" s="77"/>
      <c r="TLL119" s="76"/>
      <c r="TLM119" s="77"/>
      <c r="TLN119" s="76"/>
      <c r="TLO119" s="77"/>
      <c r="TLP119" s="76"/>
      <c r="TLQ119" s="77"/>
      <c r="TLR119" s="76"/>
      <c r="TLS119" s="77"/>
      <c r="TLT119" s="76"/>
      <c r="TLU119" s="77"/>
      <c r="TLV119" s="76"/>
      <c r="TLW119" s="77"/>
      <c r="TLX119" s="76"/>
      <c r="TLY119" s="77"/>
      <c r="TLZ119" s="76"/>
      <c r="TMA119" s="77"/>
      <c r="TMB119" s="76"/>
      <c r="TMC119" s="77"/>
      <c r="TMD119" s="76"/>
      <c r="TME119" s="77"/>
      <c r="TMF119" s="76"/>
      <c r="TMG119" s="77"/>
      <c r="TMH119" s="76"/>
      <c r="TMI119" s="77"/>
      <c r="TMJ119" s="76"/>
      <c r="TMK119" s="77"/>
      <c r="TML119" s="76"/>
      <c r="TMM119" s="77"/>
      <c r="TMN119" s="76"/>
      <c r="TMO119" s="77"/>
      <c r="TMP119" s="76"/>
      <c r="TMQ119" s="77"/>
      <c r="TMR119" s="76"/>
      <c r="TMS119" s="77"/>
      <c r="TMT119" s="76"/>
      <c r="TMU119" s="77"/>
      <c r="TMV119" s="76"/>
      <c r="TMW119" s="77"/>
      <c r="TMX119" s="76"/>
      <c r="TMY119" s="77"/>
      <c r="TMZ119" s="76"/>
      <c r="TNA119" s="77"/>
      <c r="TNB119" s="76"/>
      <c r="TNC119" s="77"/>
      <c r="TND119" s="76"/>
      <c r="TNE119" s="77"/>
      <c r="TNF119" s="76"/>
      <c r="TNG119" s="77"/>
      <c r="TNH119" s="76"/>
      <c r="TNI119" s="77"/>
      <c r="TNJ119" s="76"/>
      <c r="TNK119" s="77"/>
      <c r="TNL119" s="76"/>
      <c r="TNM119" s="77"/>
      <c r="TNN119" s="76"/>
      <c r="TNO119" s="77"/>
      <c r="TNP119" s="76"/>
      <c r="TNQ119" s="77"/>
      <c r="TNR119" s="76"/>
      <c r="TNS119" s="77"/>
      <c r="TNT119" s="76"/>
      <c r="TNU119" s="77"/>
      <c r="TNV119" s="76"/>
      <c r="TNW119" s="77"/>
      <c r="TNX119" s="76"/>
      <c r="TNY119" s="77"/>
      <c r="TNZ119" s="76"/>
      <c r="TOA119" s="77"/>
      <c r="TOB119" s="76"/>
      <c r="TOC119" s="77"/>
      <c r="TOD119" s="76"/>
      <c r="TOE119" s="77"/>
      <c r="TOF119" s="76"/>
      <c r="TOG119" s="77"/>
      <c r="TOH119" s="76"/>
      <c r="TOI119" s="77"/>
      <c r="TOJ119" s="76"/>
      <c r="TOK119" s="77"/>
      <c r="TOL119" s="76"/>
      <c r="TOM119" s="77"/>
      <c r="TON119" s="76"/>
      <c r="TOO119" s="77"/>
      <c r="TOP119" s="76"/>
      <c r="TOQ119" s="77"/>
      <c r="TOR119" s="76"/>
      <c r="TOS119" s="77"/>
      <c r="TOT119" s="76"/>
      <c r="TOU119" s="77"/>
      <c r="TOV119" s="76"/>
      <c r="TOW119" s="77"/>
      <c r="TOX119" s="76"/>
      <c r="TOY119" s="77"/>
      <c r="TOZ119" s="76"/>
      <c r="TPA119" s="77"/>
      <c r="TPB119" s="76"/>
      <c r="TPC119" s="77"/>
      <c r="TPD119" s="76"/>
      <c r="TPE119" s="77"/>
      <c r="TPF119" s="76"/>
      <c r="TPG119" s="77"/>
      <c r="TPH119" s="76"/>
      <c r="TPI119" s="77"/>
      <c r="TPJ119" s="76"/>
      <c r="TPK119" s="77"/>
      <c r="TPL119" s="76"/>
      <c r="TPM119" s="77"/>
      <c r="TPN119" s="76"/>
      <c r="TPO119" s="77"/>
      <c r="TPP119" s="76"/>
      <c r="TPQ119" s="77"/>
      <c r="TPR119" s="76"/>
      <c r="TPS119" s="77"/>
      <c r="TPT119" s="76"/>
      <c r="TPU119" s="77"/>
      <c r="TPV119" s="76"/>
      <c r="TPW119" s="77"/>
      <c r="TPX119" s="76"/>
      <c r="TPY119" s="77"/>
      <c r="TPZ119" s="76"/>
      <c r="TQA119" s="77"/>
      <c r="TQB119" s="76"/>
      <c r="TQC119" s="77"/>
      <c r="TQD119" s="76"/>
      <c r="TQE119" s="77"/>
      <c r="TQF119" s="76"/>
      <c r="TQG119" s="77"/>
      <c r="TQH119" s="76"/>
      <c r="TQI119" s="77"/>
      <c r="TQJ119" s="76"/>
      <c r="TQK119" s="77"/>
      <c r="TQL119" s="76"/>
      <c r="TQM119" s="77"/>
      <c r="TQN119" s="76"/>
      <c r="TQO119" s="77"/>
      <c r="TQP119" s="76"/>
      <c r="TQQ119" s="77"/>
      <c r="TQR119" s="76"/>
      <c r="TQS119" s="77"/>
      <c r="TQT119" s="76"/>
      <c r="TQU119" s="77"/>
      <c r="TQV119" s="76"/>
      <c r="TQW119" s="77"/>
      <c r="TQX119" s="76"/>
      <c r="TQY119" s="77"/>
      <c r="TQZ119" s="76"/>
      <c r="TRA119" s="77"/>
      <c r="TRB119" s="76"/>
      <c r="TRC119" s="77"/>
      <c r="TRD119" s="76"/>
      <c r="TRE119" s="77"/>
      <c r="TRF119" s="76"/>
      <c r="TRG119" s="77"/>
      <c r="TRH119" s="76"/>
      <c r="TRI119" s="77"/>
      <c r="TRJ119" s="76"/>
      <c r="TRK119" s="77"/>
      <c r="TRL119" s="76"/>
      <c r="TRM119" s="77"/>
      <c r="TRN119" s="76"/>
      <c r="TRO119" s="77"/>
      <c r="TRP119" s="76"/>
      <c r="TRQ119" s="77"/>
      <c r="TRR119" s="76"/>
      <c r="TRS119" s="77"/>
      <c r="TRT119" s="76"/>
      <c r="TRU119" s="77"/>
      <c r="TRV119" s="76"/>
      <c r="TRW119" s="77"/>
      <c r="TRX119" s="76"/>
      <c r="TRY119" s="77"/>
      <c r="TRZ119" s="76"/>
      <c r="TSA119" s="77"/>
      <c r="TSB119" s="76"/>
      <c r="TSC119" s="77"/>
      <c r="TSD119" s="76"/>
      <c r="TSE119" s="77"/>
      <c r="TSF119" s="76"/>
      <c r="TSG119" s="77"/>
      <c r="TSH119" s="76"/>
      <c r="TSI119" s="77"/>
      <c r="TSJ119" s="76"/>
      <c r="TSK119" s="77"/>
      <c r="TSL119" s="76"/>
      <c r="TSM119" s="77"/>
      <c r="TSN119" s="76"/>
      <c r="TSO119" s="77"/>
      <c r="TSP119" s="76"/>
      <c r="TSQ119" s="77"/>
      <c r="TSR119" s="76"/>
      <c r="TSS119" s="77"/>
      <c r="TST119" s="76"/>
      <c r="TSU119" s="77"/>
      <c r="TSV119" s="76"/>
      <c r="TSW119" s="77"/>
      <c r="TSX119" s="76"/>
      <c r="TSY119" s="77"/>
      <c r="TSZ119" s="76"/>
      <c r="TTA119" s="77"/>
      <c r="TTB119" s="76"/>
      <c r="TTC119" s="77"/>
      <c r="TTD119" s="76"/>
      <c r="TTE119" s="77"/>
      <c r="TTF119" s="76"/>
      <c r="TTG119" s="77"/>
      <c r="TTH119" s="76"/>
      <c r="TTI119" s="77"/>
      <c r="TTJ119" s="76"/>
      <c r="TTK119" s="77"/>
      <c r="TTL119" s="76"/>
      <c r="TTM119" s="77"/>
      <c r="TTN119" s="76"/>
      <c r="TTO119" s="77"/>
      <c r="TTP119" s="76"/>
      <c r="TTQ119" s="77"/>
      <c r="TTR119" s="76"/>
      <c r="TTS119" s="77"/>
      <c r="TTT119" s="76"/>
      <c r="TTU119" s="77"/>
      <c r="TTV119" s="76"/>
      <c r="TTW119" s="77"/>
      <c r="TTX119" s="76"/>
      <c r="TTY119" s="77"/>
      <c r="TTZ119" s="76"/>
      <c r="TUA119" s="77"/>
      <c r="TUB119" s="76"/>
      <c r="TUC119" s="77"/>
      <c r="TUD119" s="76"/>
      <c r="TUE119" s="77"/>
      <c r="TUF119" s="76"/>
      <c r="TUG119" s="77"/>
      <c r="TUH119" s="76"/>
      <c r="TUI119" s="77"/>
      <c r="TUJ119" s="76"/>
      <c r="TUK119" s="77"/>
      <c r="TUL119" s="76"/>
      <c r="TUM119" s="77"/>
      <c r="TUN119" s="76"/>
      <c r="TUO119" s="77"/>
      <c r="TUP119" s="76"/>
      <c r="TUQ119" s="77"/>
      <c r="TUR119" s="76"/>
      <c r="TUS119" s="77"/>
      <c r="TUT119" s="76"/>
      <c r="TUU119" s="77"/>
      <c r="TUV119" s="76"/>
      <c r="TUW119" s="77"/>
      <c r="TUX119" s="76"/>
      <c r="TUY119" s="77"/>
      <c r="TUZ119" s="76"/>
      <c r="TVA119" s="77"/>
      <c r="TVB119" s="76"/>
      <c r="TVC119" s="77"/>
      <c r="TVD119" s="76"/>
      <c r="TVE119" s="77"/>
      <c r="TVF119" s="76"/>
      <c r="TVG119" s="77"/>
      <c r="TVH119" s="76"/>
      <c r="TVI119" s="77"/>
      <c r="TVJ119" s="76"/>
      <c r="TVK119" s="77"/>
      <c r="TVL119" s="76"/>
      <c r="TVM119" s="77"/>
      <c r="TVN119" s="76"/>
      <c r="TVO119" s="77"/>
      <c r="TVP119" s="76"/>
      <c r="TVQ119" s="77"/>
      <c r="TVR119" s="76"/>
      <c r="TVS119" s="77"/>
      <c r="TVT119" s="76"/>
      <c r="TVU119" s="77"/>
      <c r="TVV119" s="76"/>
      <c r="TVW119" s="77"/>
      <c r="TVX119" s="76"/>
      <c r="TVY119" s="77"/>
      <c r="TVZ119" s="76"/>
      <c r="TWA119" s="77"/>
      <c r="TWB119" s="76"/>
      <c r="TWC119" s="77"/>
      <c r="TWD119" s="76"/>
      <c r="TWE119" s="77"/>
      <c r="TWF119" s="76"/>
      <c r="TWG119" s="77"/>
      <c r="TWH119" s="76"/>
      <c r="TWI119" s="77"/>
      <c r="TWJ119" s="76"/>
      <c r="TWK119" s="77"/>
      <c r="TWL119" s="76"/>
      <c r="TWM119" s="77"/>
      <c r="TWN119" s="76"/>
      <c r="TWO119" s="77"/>
      <c r="TWP119" s="76"/>
      <c r="TWQ119" s="77"/>
      <c r="TWR119" s="76"/>
      <c r="TWS119" s="77"/>
      <c r="TWT119" s="76"/>
      <c r="TWU119" s="77"/>
      <c r="TWV119" s="76"/>
      <c r="TWW119" s="77"/>
      <c r="TWX119" s="76"/>
      <c r="TWY119" s="77"/>
      <c r="TWZ119" s="76"/>
      <c r="TXA119" s="77"/>
      <c r="TXB119" s="76"/>
      <c r="TXC119" s="77"/>
      <c r="TXD119" s="76"/>
      <c r="TXE119" s="77"/>
      <c r="TXF119" s="76"/>
      <c r="TXG119" s="77"/>
      <c r="TXH119" s="76"/>
      <c r="TXI119" s="77"/>
      <c r="TXJ119" s="76"/>
      <c r="TXK119" s="77"/>
      <c r="TXL119" s="76"/>
      <c r="TXM119" s="77"/>
      <c r="TXN119" s="76"/>
      <c r="TXO119" s="77"/>
      <c r="TXP119" s="76"/>
      <c r="TXQ119" s="77"/>
      <c r="TXR119" s="76"/>
      <c r="TXS119" s="77"/>
      <c r="TXT119" s="76"/>
      <c r="TXU119" s="77"/>
      <c r="TXV119" s="76"/>
      <c r="TXW119" s="77"/>
      <c r="TXX119" s="76"/>
      <c r="TXY119" s="77"/>
      <c r="TXZ119" s="76"/>
      <c r="TYA119" s="77"/>
      <c r="TYB119" s="76"/>
      <c r="TYC119" s="77"/>
      <c r="TYD119" s="76"/>
      <c r="TYE119" s="77"/>
      <c r="TYF119" s="76"/>
      <c r="TYG119" s="77"/>
      <c r="TYH119" s="76"/>
      <c r="TYI119" s="77"/>
      <c r="TYJ119" s="76"/>
      <c r="TYK119" s="77"/>
      <c r="TYL119" s="76"/>
      <c r="TYM119" s="77"/>
      <c r="TYN119" s="76"/>
      <c r="TYO119" s="77"/>
      <c r="TYP119" s="76"/>
      <c r="TYQ119" s="77"/>
      <c r="TYR119" s="76"/>
      <c r="TYS119" s="77"/>
      <c r="TYT119" s="76"/>
      <c r="TYU119" s="77"/>
      <c r="TYV119" s="76"/>
      <c r="TYW119" s="77"/>
      <c r="TYX119" s="76"/>
      <c r="TYY119" s="77"/>
      <c r="TYZ119" s="76"/>
      <c r="TZA119" s="77"/>
      <c r="TZB119" s="76"/>
      <c r="TZC119" s="77"/>
      <c r="TZD119" s="76"/>
      <c r="TZE119" s="77"/>
      <c r="TZF119" s="76"/>
      <c r="TZG119" s="77"/>
      <c r="TZH119" s="76"/>
      <c r="TZI119" s="77"/>
      <c r="TZJ119" s="76"/>
      <c r="TZK119" s="77"/>
      <c r="TZL119" s="76"/>
      <c r="TZM119" s="77"/>
      <c r="TZN119" s="76"/>
      <c r="TZO119" s="77"/>
      <c r="TZP119" s="76"/>
      <c r="TZQ119" s="77"/>
      <c r="TZR119" s="76"/>
      <c r="TZS119" s="77"/>
      <c r="TZT119" s="76"/>
      <c r="TZU119" s="77"/>
      <c r="TZV119" s="76"/>
      <c r="TZW119" s="77"/>
      <c r="TZX119" s="76"/>
      <c r="TZY119" s="77"/>
      <c r="TZZ119" s="76"/>
      <c r="UAA119" s="77"/>
      <c r="UAB119" s="76"/>
      <c r="UAC119" s="77"/>
      <c r="UAD119" s="76"/>
      <c r="UAE119" s="77"/>
      <c r="UAF119" s="76"/>
      <c r="UAG119" s="77"/>
      <c r="UAH119" s="76"/>
      <c r="UAI119" s="77"/>
      <c r="UAJ119" s="76"/>
      <c r="UAK119" s="77"/>
      <c r="UAL119" s="76"/>
      <c r="UAM119" s="77"/>
      <c r="UAN119" s="76"/>
      <c r="UAO119" s="77"/>
      <c r="UAP119" s="76"/>
      <c r="UAQ119" s="77"/>
      <c r="UAR119" s="76"/>
      <c r="UAS119" s="77"/>
      <c r="UAT119" s="76"/>
      <c r="UAU119" s="77"/>
      <c r="UAV119" s="76"/>
      <c r="UAW119" s="77"/>
      <c r="UAX119" s="76"/>
      <c r="UAY119" s="77"/>
      <c r="UAZ119" s="76"/>
      <c r="UBA119" s="77"/>
      <c r="UBB119" s="76"/>
      <c r="UBC119" s="77"/>
      <c r="UBD119" s="76"/>
      <c r="UBE119" s="77"/>
      <c r="UBF119" s="76"/>
      <c r="UBG119" s="77"/>
      <c r="UBH119" s="76"/>
      <c r="UBI119" s="77"/>
      <c r="UBJ119" s="76"/>
      <c r="UBK119" s="77"/>
      <c r="UBL119" s="76"/>
      <c r="UBM119" s="77"/>
      <c r="UBN119" s="76"/>
      <c r="UBO119" s="77"/>
      <c r="UBP119" s="76"/>
      <c r="UBQ119" s="77"/>
      <c r="UBR119" s="76"/>
      <c r="UBS119" s="77"/>
      <c r="UBT119" s="76"/>
      <c r="UBU119" s="77"/>
      <c r="UBV119" s="76"/>
      <c r="UBW119" s="77"/>
      <c r="UBX119" s="76"/>
      <c r="UBY119" s="77"/>
      <c r="UBZ119" s="76"/>
      <c r="UCA119" s="77"/>
      <c r="UCB119" s="76"/>
      <c r="UCC119" s="77"/>
      <c r="UCD119" s="76"/>
      <c r="UCE119" s="77"/>
      <c r="UCF119" s="76"/>
      <c r="UCG119" s="77"/>
      <c r="UCH119" s="76"/>
      <c r="UCI119" s="77"/>
      <c r="UCJ119" s="76"/>
      <c r="UCK119" s="77"/>
      <c r="UCL119" s="76"/>
      <c r="UCM119" s="77"/>
      <c r="UCN119" s="76"/>
      <c r="UCO119" s="77"/>
      <c r="UCP119" s="76"/>
      <c r="UCQ119" s="77"/>
      <c r="UCR119" s="76"/>
      <c r="UCS119" s="77"/>
      <c r="UCT119" s="76"/>
      <c r="UCU119" s="77"/>
      <c r="UCV119" s="76"/>
      <c r="UCW119" s="77"/>
      <c r="UCX119" s="76"/>
      <c r="UCY119" s="77"/>
      <c r="UCZ119" s="76"/>
      <c r="UDA119" s="77"/>
      <c r="UDB119" s="76"/>
      <c r="UDC119" s="77"/>
      <c r="UDD119" s="76"/>
      <c r="UDE119" s="77"/>
      <c r="UDF119" s="76"/>
      <c r="UDG119" s="77"/>
      <c r="UDH119" s="76"/>
      <c r="UDI119" s="77"/>
      <c r="UDJ119" s="76"/>
      <c r="UDK119" s="77"/>
      <c r="UDL119" s="76"/>
      <c r="UDM119" s="77"/>
      <c r="UDN119" s="76"/>
      <c r="UDO119" s="77"/>
      <c r="UDP119" s="76"/>
      <c r="UDQ119" s="77"/>
      <c r="UDR119" s="76"/>
      <c r="UDS119" s="77"/>
      <c r="UDT119" s="76"/>
      <c r="UDU119" s="77"/>
      <c r="UDV119" s="76"/>
      <c r="UDW119" s="77"/>
      <c r="UDX119" s="76"/>
      <c r="UDY119" s="77"/>
      <c r="UDZ119" s="76"/>
      <c r="UEA119" s="77"/>
      <c r="UEB119" s="76"/>
      <c r="UEC119" s="77"/>
      <c r="UED119" s="76"/>
      <c r="UEE119" s="77"/>
      <c r="UEF119" s="76"/>
      <c r="UEG119" s="77"/>
      <c r="UEH119" s="76"/>
      <c r="UEI119" s="77"/>
      <c r="UEJ119" s="76"/>
      <c r="UEK119" s="77"/>
      <c r="UEL119" s="76"/>
      <c r="UEM119" s="77"/>
      <c r="UEN119" s="76"/>
      <c r="UEO119" s="77"/>
      <c r="UEP119" s="76"/>
      <c r="UEQ119" s="77"/>
      <c r="UER119" s="76"/>
      <c r="UES119" s="77"/>
      <c r="UET119" s="76"/>
      <c r="UEU119" s="77"/>
      <c r="UEV119" s="76"/>
      <c r="UEW119" s="77"/>
      <c r="UEX119" s="76"/>
      <c r="UEY119" s="77"/>
      <c r="UEZ119" s="76"/>
      <c r="UFA119" s="77"/>
      <c r="UFB119" s="76"/>
      <c r="UFC119" s="77"/>
      <c r="UFD119" s="76"/>
      <c r="UFE119" s="77"/>
      <c r="UFF119" s="76"/>
      <c r="UFG119" s="77"/>
      <c r="UFH119" s="76"/>
      <c r="UFI119" s="77"/>
      <c r="UFJ119" s="76"/>
      <c r="UFK119" s="77"/>
      <c r="UFL119" s="76"/>
      <c r="UFM119" s="77"/>
      <c r="UFN119" s="76"/>
      <c r="UFO119" s="77"/>
      <c r="UFP119" s="76"/>
      <c r="UFQ119" s="77"/>
      <c r="UFR119" s="76"/>
      <c r="UFS119" s="77"/>
      <c r="UFT119" s="76"/>
      <c r="UFU119" s="77"/>
      <c r="UFV119" s="76"/>
      <c r="UFW119" s="77"/>
      <c r="UFX119" s="76"/>
      <c r="UFY119" s="77"/>
      <c r="UFZ119" s="76"/>
      <c r="UGA119" s="77"/>
      <c r="UGB119" s="76"/>
      <c r="UGC119" s="77"/>
      <c r="UGD119" s="76"/>
      <c r="UGE119" s="77"/>
      <c r="UGF119" s="76"/>
      <c r="UGG119" s="77"/>
      <c r="UGH119" s="76"/>
      <c r="UGI119" s="77"/>
      <c r="UGJ119" s="76"/>
      <c r="UGK119" s="77"/>
      <c r="UGL119" s="76"/>
      <c r="UGM119" s="77"/>
      <c r="UGN119" s="76"/>
      <c r="UGO119" s="77"/>
      <c r="UGP119" s="76"/>
      <c r="UGQ119" s="77"/>
      <c r="UGR119" s="76"/>
      <c r="UGS119" s="77"/>
      <c r="UGT119" s="76"/>
      <c r="UGU119" s="77"/>
      <c r="UGV119" s="76"/>
      <c r="UGW119" s="77"/>
      <c r="UGX119" s="76"/>
      <c r="UGY119" s="77"/>
      <c r="UGZ119" s="76"/>
      <c r="UHA119" s="77"/>
      <c r="UHB119" s="76"/>
      <c r="UHC119" s="77"/>
      <c r="UHD119" s="76"/>
      <c r="UHE119" s="77"/>
      <c r="UHF119" s="76"/>
      <c r="UHG119" s="77"/>
      <c r="UHH119" s="76"/>
      <c r="UHI119" s="77"/>
      <c r="UHJ119" s="76"/>
      <c r="UHK119" s="77"/>
      <c r="UHL119" s="76"/>
      <c r="UHM119" s="77"/>
      <c r="UHN119" s="76"/>
      <c r="UHO119" s="77"/>
      <c r="UHP119" s="76"/>
      <c r="UHQ119" s="77"/>
      <c r="UHR119" s="76"/>
      <c r="UHS119" s="77"/>
      <c r="UHT119" s="76"/>
      <c r="UHU119" s="77"/>
      <c r="UHV119" s="76"/>
      <c r="UHW119" s="77"/>
      <c r="UHX119" s="76"/>
      <c r="UHY119" s="77"/>
      <c r="UHZ119" s="76"/>
      <c r="UIA119" s="77"/>
      <c r="UIB119" s="76"/>
      <c r="UIC119" s="77"/>
      <c r="UID119" s="76"/>
      <c r="UIE119" s="77"/>
      <c r="UIF119" s="76"/>
      <c r="UIG119" s="77"/>
      <c r="UIH119" s="76"/>
      <c r="UII119" s="77"/>
      <c r="UIJ119" s="76"/>
      <c r="UIK119" s="77"/>
      <c r="UIL119" s="76"/>
      <c r="UIM119" s="77"/>
      <c r="UIN119" s="76"/>
      <c r="UIO119" s="77"/>
      <c r="UIP119" s="76"/>
      <c r="UIQ119" s="77"/>
      <c r="UIR119" s="76"/>
      <c r="UIS119" s="77"/>
      <c r="UIT119" s="76"/>
      <c r="UIU119" s="77"/>
      <c r="UIV119" s="76"/>
      <c r="UIW119" s="77"/>
      <c r="UIX119" s="76"/>
      <c r="UIY119" s="77"/>
      <c r="UIZ119" s="76"/>
      <c r="UJA119" s="77"/>
      <c r="UJB119" s="76"/>
      <c r="UJC119" s="77"/>
      <c r="UJD119" s="76"/>
      <c r="UJE119" s="77"/>
      <c r="UJF119" s="76"/>
      <c r="UJG119" s="77"/>
      <c r="UJH119" s="76"/>
      <c r="UJI119" s="77"/>
      <c r="UJJ119" s="76"/>
      <c r="UJK119" s="77"/>
      <c r="UJL119" s="76"/>
      <c r="UJM119" s="77"/>
      <c r="UJN119" s="76"/>
      <c r="UJO119" s="77"/>
      <c r="UJP119" s="76"/>
      <c r="UJQ119" s="77"/>
      <c r="UJR119" s="76"/>
      <c r="UJS119" s="77"/>
      <c r="UJT119" s="76"/>
      <c r="UJU119" s="77"/>
      <c r="UJV119" s="76"/>
      <c r="UJW119" s="77"/>
      <c r="UJX119" s="76"/>
      <c r="UJY119" s="77"/>
      <c r="UJZ119" s="76"/>
      <c r="UKA119" s="77"/>
      <c r="UKB119" s="76"/>
      <c r="UKC119" s="77"/>
      <c r="UKD119" s="76"/>
      <c r="UKE119" s="77"/>
      <c r="UKF119" s="76"/>
      <c r="UKG119" s="77"/>
      <c r="UKH119" s="76"/>
      <c r="UKI119" s="77"/>
      <c r="UKJ119" s="76"/>
      <c r="UKK119" s="77"/>
      <c r="UKL119" s="76"/>
      <c r="UKM119" s="77"/>
      <c r="UKN119" s="76"/>
      <c r="UKO119" s="77"/>
      <c r="UKP119" s="76"/>
      <c r="UKQ119" s="77"/>
      <c r="UKR119" s="76"/>
      <c r="UKS119" s="77"/>
      <c r="UKT119" s="76"/>
      <c r="UKU119" s="77"/>
      <c r="UKV119" s="76"/>
      <c r="UKW119" s="77"/>
      <c r="UKX119" s="76"/>
      <c r="UKY119" s="77"/>
      <c r="UKZ119" s="76"/>
      <c r="ULA119" s="77"/>
      <c r="ULB119" s="76"/>
      <c r="ULC119" s="77"/>
      <c r="ULD119" s="76"/>
      <c r="ULE119" s="77"/>
      <c r="ULF119" s="76"/>
      <c r="ULG119" s="77"/>
      <c r="ULH119" s="76"/>
      <c r="ULI119" s="77"/>
      <c r="ULJ119" s="76"/>
      <c r="ULK119" s="77"/>
      <c r="ULL119" s="76"/>
      <c r="ULM119" s="77"/>
      <c r="ULN119" s="76"/>
      <c r="ULO119" s="77"/>
      <c r="ULP119" s="76"/>
      <c r="ULQ119" s="77"/>
      <c r="ULR119" s="76"/>
      <c r="ULS119" s="77"/>
      <c r="ULT119" s="76"/>
      <c r="ULU119" s="77"/>
      <c r="ULV119" s="76"/>
      <c r="ULW119" s="77"/>
      <c r="ULX119" s="76"/>
      <c r="ULY119" s="77"/>
      <c r="ULZ119" s="76"/>
      <c r="UMA119" s="77"/>
      <c r="UMB119" s="76"/>
      <c r="UMC119" s="77"/>
      <c r="UMD119" s="76"/>
      <c r="UME119" s="77"/>
      <c r="UMF119" s="76"/>
      <c r="UMG119" s="77"/>
      <c r="UMH119" s="76"/>
      <c r="UMI119" s="77"/>
      <c r="UMJ119" s="76"/>
      <c r="UMK119" s="77"/>
      <c r="UML119" s="76"/>
      <c r="UMM119" s="77"/>
      <c r="UMN119" s="76"/>
      <c r="UMO119" s="77"/>
      <c r="UMP119" s="76"/>
      <c r="UMQ119" s="77"/>
      <c r="UMR119" s="76"/>
      <c r="UMS119" s="77"/>
      <c r="UMT119" s="76"/>
      <c r="UMU119" s="77"/>
      <c r="UMV119" s="76"/>
      <c r="UMW119" s="77"/>
      <c r="UMX119" s="76"/>
      <c r="UMY119" s="77"/>
      <c r="UMZ119" s="76"/>
      <c r="UNA119" s="77"/>
      <c r="UNB119" s="76"/>
      <c r="UNC119" s="77"/>
      <c r="UND119" s="76"/>
      <c r="UNE119" s="77"/>
      <c r="UNF119" s="76"/>
      <c r="UNG119" s="77"/>
      <c r="UNH119" s="76"/>
      <c r="UNI119" s="77"/>
      <c r="UNJ119" s="76"/>
      <c r="UNK119" s="77"/>
      <c r="UNL119" s="76"/>
      <c r="UNM119" s="77"/>
      <c r="UNN119" s="76"/>
      <c r="UNO119" s="77"/>
      <c r="UNP119" s="76"/>
      <c r="UNQ119" s="77"/>
      <c r="UNR119" s="76"/>
      <c r="UNS119" s="77"/>
      <c r="UNT119" s="76"/>
      <c r="UNU119" s="77"/>
      <c r="UNV119" s="76"/>
      <c r="UNW119" s="77"/>
      <c r="UNX119" s="76"/>
      <c r="UNY119" s="77"/>
      <c r="UNZ119" s="76"/>
      <c r="UOA119" s="77"/>
      <c r="UOB119" s="76"/>
      <c r="UOC119" s="77"/>
      <c r="UOD119" s="76"/>
      <c r="UOE119" s="77"/>
      <c r="UOF119" s="76"/>
      <c r="UOG119" s="77"/>
      <c r="UOH119" s="76"/>
      <c r="UOI119" s="77"/>
      <c r="UOJ119" s="76"/>
      <c r="UOK119" s="77"/>
      <c r="UOL119" s="76"/>
      <c r="UOM119" s="77"/>
      <c r="UON119" s="76"/>
      <c r="UOO119" s="77"/>
      <c r="UOP119" s="76"/>
      <c r="UOQ119" s="77"/>
      <c r="UOR119" s="76"/>
      <c r="UOS119" s="77"/>
      <c r="UOT119" s="76"/>
      <c r="UOU119" s="77"/>
      <c r="UOV119" s="76"/>
      <c r="UOW119" s="77"/>
      <c r="UOX119" s="76"/>
      <c r="UOY119" s="77"/>
      <c r="UOZ119" s="76"/>
      <c r="UPA119" s="77"/>
      <c r="UPB119" s="76"/>
      <c r="UPC119" s="77"/>
      <c r="UPD119" s="76"/>
      <c r="UPE119" s="77"/>
      <c r="UPF119" s="76"/>
      <c r="UPG119" s="77"/>
      <c r="UPH119" s="76"/>
      <c r="UPI119" s="77"/>
      <c r="UPJ119" s="76"/>
      <c r="UPK119" s="77"/>
      <c r="UPL119" s="76"/>
      <c r="UPM119" s="77"/>
      <c r="UPN119" s="76"/>
      <c r="UPO119" s="77"/>
      <c r="UPP119" s="76"/>
      <c r="UPQ119" s="77"/>
      <c r="UPR119" s="76"/>
      <c r="UPS119" s="77"/>
      <c r="UPT119" s="76"/>
      <c r="UPU119" s="77"/>
      <c r="UPV119" s="76"/>
      <c r="UPW119" s="77"/>
      <c r="UPX119" s="76"/>
      <c r="UPY119" s="77"/>
      <c r="UPZ119" s="76"/>
      <c r="UQA119" s="77"/>
      <c r="UQB119" s="76"/>
      <c r="UQC119" s="77"/>
      <c r="UQD119" s="76"/>
      <c r="UQE119" s="77"/>
      <c r="UQF119" s="76"/>
      <c r="UQG119" s="77"/>
      <c r="UQH119" s="76"/>
      <c r="UQI119" s="77"/>
      <c r="UQJ119" s="76"/>
      <c r="UQK119" s="77"/>
      <c r="UQL119" s="76"/>
      <c r="UQM119" s="77"/>
      <c r="UQN119" s="76"/>
      <c r="UQO119" s="77"/>
      <c r="UQP119" s="76"/>
      <c r="UQQ119" s="77"/>
      <c r="UQR119" s="76"/>
      <c r="UQS119" s="77"/>
      <c r="UQT119" s="76"/>
      <c r="UQU119" s="77"/>
      <c r="UQV119" s="76"/>
      <c r="UQW119" s="77"/>
      <c r="UQX119" s="76"/>
      <c r="UQY119" s="77"/>
      <c r="UQZ119" s="76"/>
      <c r="URA119" s="77"/>
      <c r="URB119" s="76"/>
      <c r="URC119" s="77"/>
      <c r="URD119" s="76"/>
      <c r="URE119" s="77"/>
      <c r="URF119" s="76"/>
      <c r="URG119" s="77"/>
      <c r="URH119" s="76"/>
      <c r="URI119" s="77"/>
      <c r="URJ119" s="76"/>
      <c r="URK119" s="77"/>
      <c r="URL119" s="76"/>
      <c r="URM119" s="77"/>
      <c r="URN119" s="76"/>
      <c r="URO119" s="77"/>
      <c r="URP119" s="76"/>
      <c r="URQ119" s="77"/>
      <c r="URR119" s="76"/>
      <c r="URS119" s="77"/>
      <c r="URT119" s="76"/>
      <c r="URU119" s="77"/>
      <c r="URV119" s="76"/>
      <c r="URW119" s="77"/>
      <c r="URX119" s="76"/>
      <c r="URY119" s="77"/>
      <c r="URZ119" s="76"/>
      <c r="USA119" s="77"/>
      <c r="USB119" s="76"/>
      <c r="USC119" s="77"/>
      <c r="USD119" s="76"/>
      <c r="USE119" s="77"/>
      <c r="USF119" s="76"/>
      <c r="USG119" s="77"/>
      <c r="USH119" s="76"/>
      <c r="USI119" s="77"/>
      <c r="USJ119" s="76"/>
      <c r="USK119" s="77"/>
      <c r="USL119" s="76"/>
      <c r="USM119" s="77"/>
      <c r="USN119" s="76"/>
      <c r="USO119" s="77"/>
      <c r="USP119" s="76"/>
      <c r="USQ119" s="77"/>
      <c r="USR119" s="76"/>
      <c r="USS119" s="77"/>
      <c r="UST119" s="76"/>
      <c r="USU119" s="77"/>
      <c r="USV119" s="76"/>
      <c r="USW119" s="77"/>
      <c r="USX119" s="76"/>
      <c r="USY119" s="77"/>
      <c r="USZ119" s="76"/>
      <c r="UTA119" s="77"/>
      <c r="UTB119" s="76"/>
      <c r="UTC119" s="77"/>
      <c r="UTD119" s="76"/>
      <c r="UTE119" s="77"/>
      <c r="UTF119" s="76"/>
      <c r="UTG119" s="77"/>
      <c r="UTH119" s="76"/>
      <c r="UTI119" s="77"/>
      <c r="UTJ119" s="76"/>
      <c r="UTK119" s="77"/>
      <c r="UTL119" s="76"/>
      <c r="UTM119" s="77"/>
      <c r="UTN119" s="76"/>
      <c r="UTO119" s="77"/>
      <c r="UTP119" s="76"/>
      <c r="UTQ119" s="77"/>
      <c r="UTR119" s="76"/>
      <c r="UTS119" s="77"/>
      <c r="UTT119" s="76"/>
      <c r="UTU119" s="77"/>
      <c r="UTV119" s="76"/>
      <c r="UTW119" s="77"/>
      <c r="UTX119" s="76"/>
      <c r="UTY119" s="77"/>
      <c r="UTZ119" s="76"/>
      <c r="UUA119" s="77"/>
      <c r="UUB119" s="76"/>
      <c r="UUC119" s="77"/>
      <c r="UUD119" s="76"/>
      <c r="UUE119" s="77"/>
      <c r="UUF119" s="76"/>
      <c r="UUG119" s="77"/>
      <c r="UUH119" s="76"/>
      <c r="UUI119" s="77"/>
      <c r="UUJ119" s="76"/>
      <c r="UUK119" s="77"/>
      <c r="UUL119" s="76"/>
      <c r="UUM119" s="77"/>
      <c r="UUN119" s="76"/>
      <c r="UUO119" s="77"/>
      <c r="UUP119" s="76"/>
      <c r="UUQ119" s="77"/>
      <c r="UUR119" s="76"/>
      <c r="UUS119" s="77"/>
      <c r="UUT119" s="76"/>
      <c r="UUU119" s="77"/>
      <c r="UUV119" s="76"/>
      <c r="UUW119" s="77"/>
      <c r="UUX119" s="76"/>
      <c r="UUY119" s="77"/>
      <c r="UUZ119" s="76"/>
      <c r="UVA119" s="77"/>
      <c r="UVB119" s="76"/>
      <c r="UVC119" s="77"/>
      <c r="UVD119" s="76"/>
      <c r="UVE119" s="77"/>
      <c r="UVF119" s="76"/>
      <c r="UVG119" s="77"/>
      <c r="UVH119" s="76"/>
      <c r="UVI119" s="77"/>
      <c r="UVJ119" s="76"/>
      <c r="UVK119" s="77"/>
      <c r="UVL119" s="76"/>
      <c r="UVM119" s="77"/>
      <c r="UVN119" s="76"/>
      <c r="UVO119" s="77"/>
      <c r="UVP119" s="76"/>
      <c r="UVQ119" s="77"/>
      <c r="UVR119" s="76"/>
      <c r="UVS119" s="77"/>
      <c r="UVT119" s="76"/>
      <c r="UVU119" s="77"/>
      <c r="UVV119" s="76"/>
      <c r="UVW119" s="77"/>
      <c r="UVX119" s="76"/>
      <c r="UVY119" s="77"/>
      <c r="UVZ119" s="76"/>
      <c r="UWA119" s="77"/>
      <c r="UWB119" s="76"/>
      <c r="UWC119" s="77"/>
      <c r="UWD119" s="76"/>
      <c r="UWE119" s="77"/>
      <c r="UWF119" s="76"/>
      <c r="UWG119" s="77"/>
      <c r="UWH119" s="76"/>
      <c r="UWI119" s="77"/>
      <c r="UWJ119" s="76"/>
      <c r="UWK119" s="77"/>
      <c r="UWL119" s="76"/>
      <c r="UWM119" s="77"/>
      <c r="UWN119" s="76"/>
      <c r="UWO119" s="77"/>
      <c r="UWP119" s="76"/>
      <c r="UWQ119" s="77"/>
      <c r="UWR119" s="76"/>
      <c r="UWS119" s="77"/>
      <c r="UWT119" s="76"/>
      <c r="UWU119" s="77"/>
      <c r="UWV119" s="76"/>
      <c r="UWW119" s="77"/>
      <c r="UWX119" s="76"/>
      <c r="UWY119" s="77"/>
      <c r="UWZ119" s="76"/>
      <c r="UXA119" s="77"/>
      <c r="UXB119" s="76"/>
      <c r="UXC119" s="77"/>
      <c r="UXD119" s="76"/>
      <c r="UXE119" s="77"/>
      <c r="UXF119" s="76"/>
      <c r="UXG119" s="77"/>
      <c r="UXH119" s="76"/>
      <c r="UXI119" s="77"/>
      <c r="UXJ119" s="76"/>
      <c r="UXK119" s="77"/>
      <c r="UXL119" s="76"/>
      <c r="UXM119" s="77"/>
      <c r="UXN119" s="76"/>
      <c r="UXO119" s="77"/>
      <c r="UXP119" s="76"/>
      <c r="UXQ119" s="77"/>
      <c r="UXR119" s="76"/>
      <c r="UXS119" s="77"/>
      <c r="UXT119" s="76"/>
      <c r="UXU119" s="77"/>
      <c r="UXV119" s="76"/>
      <c r="UXW119" s="77"/>
      <c r="UXX119" s="76"/>
      <c r="UXY119" s="77"/>
      <c r="UXZ119" s="76"/>
      <c r="UYA119" s="77"/>
      <c r="UYB119" s="76"/>
      <c r="UYC119" s="77"/>
      <c r="UYD119" s="76"/>
      <c r="UYE119" s="77"/>
      <c r="UYF119" s="76"/>
      <c r="UYG119" s="77"/>
      <c r="UYH119" s="76"/>
      <c r="UYI119" s="77"/>
      <c r="UYJ119" s="76"/>
      <c r="UYK119" s="77"/>
      <c r="UYL119" s="76"/>
      <c r="UYM119" s="77"/>
      <c r="UYN119" s="76"/>
      <c r="UYO119" s="77"/>
      <c r="UYP119" s="76"/>
      <c r="UYQ119" s="77"/>
      <c r="UYR119" s="76"/>
      <c r="UYS119" s="77"/>
      <c r="UYT119" s="76"/>
      <c r="UYU119" s="77"/>
      <c r="UYV119" s="76"/>
      <c r="UYW119" s="77"/>
      <c r="UYX119" s="76"/>
      <c r="UYY119" s="77"/>
      <c r="UYZ119" s="76"/>
      <c r="UZA119" s="77"/>
      <c r="UZB119" s="76"/>
      <c r="UZC119" s="77"/>
      <c r="UZD119" s="76"/>
      <c r="UZE119" s="77"/>
      <c r="UZF119" s="76"/>
      <c r="UZG119" s="77"/>
      <c r="UZH119" s="76"/>
      <c r="UZI119" s="77"/>
      <c r="UZJ119" s="76"/>
      <c r="UZK119" s="77"/>
      <c r="UZL119" s="76"/>
      <c r="UZM119" s="77"/>
      <c r="UZN119" s="76"/>
      <c r="UZO119" s="77"/>
      <c r="UZP119" s="76"/>
      <c r="UZQ119" s="77"/>
      <c r="UZR119" s="76"/>
      <c r="UZS119" s="77"/>
      <c r="UZT119" s="76"/>
      <c r="UZU119" s="77"/>
      <c r="UZV119" s="76"/>
      <c r="UZW119" s="77"/>
      <c r="UZX119" s="76"/>
      <c r="UZY119" s="77"/>
      <c r="UZZ119" s="76"/>
      <c r="VAA119" s="77"/>
      <c r="VAB119" s="76"/>
      <c r="VAC119" s="77"/>
      <c r="VAD119" s="76"/>
      <c r="VAE119" s="77"/>
      <c r="VAF119" s="76"/>
      <c r="VAG119" s="77"/>
      <c r="VAH119" s="76"/>
      <c r="VAI119" s="77"/>
      <c r="VAJ119" s="76"/>
      <c r="VAK119" s="77"/>
      <c r="VAL119" s="76"/>
      <c r="VAM119" s="77"/>
      <c r="VAN119" s="76"/>
      <c r="VAO119" s="77"/>
      <c r="VAP119" s="76"/>
      <c r="VAQ119" s="77"/>
      <c r="VAR119" s="76"/>
      <c r="VAS119" s="77"/>
      <c r="VAT119" s="76"/>
      <c r="VAU119" s="77"/>
      <c r="VAV119" s="76"/>
      <c r="VAW119" s="77"/>
      <c r="VAX119" s="76"/>
      <c r="VAY119" s="77"/>
      <c r="VAZ119" s="76"/>
      <c r="VBA119" s="77"/>
      <c r="VBB119" s="76"/>
      <c r="VBC119" s="77"/>
      <c r="VBD119" s="76"/>
      <c r="VBE119" s="77"/>
      <c r="VBF119" s="76"/>
      <c r="VBG119" s="77"/>
      <c r="VBH119" s="76"/>
      <c r="VBI119" s="77"/>
      <c r="VBJ119" s="76"/>
      <c r="VBK119" s="77"/>
      <c r="VBL119" s="76"/>
      <c r="VBM119" s="77"/>
      <c r="VBN119" s="76"/>
      <c r="VBO119" s="77"/>
      <c r="VBP119" s="76"/>
      <c r="VBQ119" s="77"/>
      <c r="VBR119" s="76"/>
      <c r="VBS119" s="77"/>
      <c r="VBT119" s="76"/>
      <c r="VBU119" s="77"/>
      <c r="VBV119" s="76"/>
      <c r="VBW119" s="77"/>
      <c r="VBX119" s="76"/>
      <c r="VBY119" s="77"/>
      <c r="VBZ119" s="76"/>
      <c r="VCA119" s="77"/>
      <c r="VCB119" s="76"/>
      <c r="VCC119" s="77"/>
      <c r="VCD119" s="76"/>
      <c r="VCE119" s="77"/>
      <c r="VCF119" s="76"/>
      <c r="VCG119" s="77"/>
      <c r="VCH119" s="76"/>
      <c r="VCI119" s="77"/>
      <c r="VCJ119" s="76"/>
      <c r="VCK119" s="77"/>
      <c r="VCL119" s="76"/>
      <c r="VCM119" s="77"/>
      <c r="VCN119" s="76"/>
      <c r="VCO119" s="77"/>
      <c r="VCP119" s="76"/>
      <c r="VCQ119" s="77"/>
      <c r="VCR119" s="76"/>
      <c r="VCS119" s="77"/>
      <c r="VCT119" s="76"/>
      <c r="VCU119" s="77"/>
      <c r="VCV119" s="76"/>
      <c r="VCW119" s="77"/>
      <c r="VCX119" s="76"/>
      <c r="VCY119" s="77"/>
      <c r="VCZ119" s="76"/>
      <c r="VDA119" s="77"/>
      <c r="VDB119" s="76"/>
      <c r="VDC119" s="77"/>
      <c r="VDD119" s="76"/>
      <c r="VDE119" s="77"/>
      <c r="VDF119" s="76"/>
      <c r="VDG119" s="77"/>
      <c r="VDH119" s="76"/>
      <c r="VDI119" s="77"/>
      <c r="VDJ119" s="76"/>
      <c r="VDK119" s="77"/>
      <c r="VDL119" s="76"/>
      <c r="VDM119" s="77"/>
      <c r="VDN119" s="76"/>
      <c r="VDO119" s="77"/>
      <c r="VDP119" s="76"/>
      <c r="VDQ119" s="77"/>
      <c r="VDR119" s="76"/>
      <c r="VDS119" s="77"/>
      <c r="VDT119" s="76"/>
      <c r="VDU119" s="77"/>
      <c r="VDV119" s="76"/>
      <c r="VDW119" s="77"/>
      <c r="VDX119" s="76"/>
      <c r="VDY119" s="77"/>
      <c r="VDZ119" s="76"/>
      <c r="VEA119" s="77"/>
      <c r="VEB119" s="76"/>
      <c r="VEC119" s="77"/>
      <c r="VED119" s="76"/>
      <c r="VEE119" s="77"/>
      <c r="VEF119" s="76"/>
      <c r="VEG119" s="77"/>
      <c r="VEH119" s="76"/>
      <c r="VEI119" s="77"/>
      <c r="VEJ119" s="76"/>
      <c r="VEK119" s="77"/>
      <c r="VEL119" s="76"/>
      <c r="VEM119" s="77"/>
      <c r="VEN119" s="76"/>
      <c r="VEO119" s="77"/>
      <c r="VEP119" s="76"/>
      <c r="VEQ119" s="77"/>
      <c r="VER119" s="76"/>
      <c r="VES119" s="77"/>
      <c r="VET119" s="76"/>
      <c r="VEU119" s="77"/>
      <c r="VEV119" s="76"/>
      <c r="VEW119" s="77"/>
      <c r="VEX119" s="76"/>
      <c r="VEY119" s="77"/>
      <c r="VEZ119" s="76"/>
      <c r="VFA119" s="77"/>
      <c r="VFB119" s="76"/>
      <c r="VFC119" s="77"/>
      <c r="VFD119" s="76"/>
      <c r="VFE119" s="77"/>
      <c r="VFF119" s="76"/>
      <c r="VFG119" s="77"/>
      <c r="VFH119" s="76"/>
      <c r="VFI119" s="77"/>
      <c r="VFJ119" s="76"/>
      <c r="VFK119" s="77"/>
      <c r="VFL119" s="76"/>
      <c r="VFM119" s="77"/>
      <c r="VFN119" s="76"/>
      <c r="VFO119" s="77"/>
      <c r="VFP119" s="76"/>
      <c r="VFQ119" s="77"/>
      <c r="VFR119" s="76"/>
      <c r="VFS119" s="77"/>
      <c r="VFT119" s="76"/>
      <c r="VFU119" s="77"/>
      <c r="VFV119" s="76"/>
      <c r="VFW119" s="77"/>
      <c r="VFX119" s="76"/>
      <c r="VFY119" s="77"/>
      <c r="VFZ119" s="76"/>
      <c r="VGA119" s="77"/>
      <c r="VGB119" s="76"/>
      <c r="VGC119" s="77"/>
      <c r="VGD119" s="76"/>
      <c r="VGE119" s="77"/>
      <c r="VGF119" s="76"/>
      <c r="VGG119" s="77"/>
      <c r="VGH119" s="76"/>
      <c r="VGI119" s="77"/>
      <c r="VGJ119" s="76"/>
      <c r="VGK119" s="77"/>
      <c r="VGL119" s="76"/>
      <c r="VGM119" s="77"/>
      <c r="VGN119" s="76"/>
      <c r="VGO119" s="77"/>
      <c r="VGP119" s="76"/>
      <c r="VGQ119" s="77"/>
      <c r="VGR119" s="76"/>
      <c r="VGS119" s="77"/>
      <c r="VGT119" s="76"/>
      <c r="VGU119" s="77"/>
      <c r="VGV119" s="76"/>
      <c r="VGW119" s="77"/>
      <c r="VGX119" s="76"/>
      <c r="VGY119" s="77"/>
      <c r="VGZ119" s="76"/>
      <c r="VHA119" s="77"/>
      <c r="VHB119" s="76"/>
      <c r="VHC119" s="77"/>
      <c r="VHD119" s="76"/>
      <c r="VHE119" s="77"/>
      <c r="VHF119" s="76"/>
      <c r="VHG119" s="77"/>
      <c r="VHH119" s="76"/>
      <c r="VHI119" s="77"/>
      <c r="VHJ119" s="76"/>
      <c r="VHK119" s="77"/>
      <c r="VHL119" s="76"/>
      <c r="VHM119" s="77"/>
      <c r="VHN119" s="76"/>
      <c r="VHO119" s="77"/>
      <c r="VHP119" s="76"/>
      <c r="VHQ119" s="77"/>
      <c r="VHR119" s="76"/>
      <c r="VHS119" s="77"/>
      <c r="VHT119" s="76"/>
      <c r="VHU119" s="77"/>
      <c r="VHV119" s="76"/>
      <c r="VHW119" s="77"/>
      <c r="VHX119" s="76"/>
      <c r="VHY119" s="77"/>
      <c r="VHZ119" s="76"/>
      <c r="VIA119" s="77"/>
      <c r="VIB119" s="76"/>
      <c r="VIC119" s="77"/>
      <c r="VID119" s="76"/>
      <c r="VIE119" s="77"/>
      <c r="VIF119" s="76"/>
      <c r="VIG119" s="77"/>
      <c r="VIH119" s="76"/>
      <c r="VII119" s="77"/>
      <c r="VIJ119" s="76"/>
      <c r="VIK119" s="77"/>
      <c r="VIL119" s="76"/>
      <c r="VIM119" s="77"/>
      <c r="VIN119" s="76"/>
      <c r="VIO119" s="77"/>
      <c r="VIP119" s="76"/>
      <c r="VIQ119" s="77"/>
      <c r="VIR119" s="76"/>
      <c r="VIS119" s="77"/>
      <c r="VIT119" s="76"/>
      <c r="VIU119" s="77"/>
      <c r="VIV119" s="76"/>
      <c r="VIW119" s="77"/>
      <c r="VIX119" s="76"/>
      <c r="VIY119" s="77"/>
      <c r="VIZ119" s="76"/>
      <c r="VJA119" s="77"/>
      <c r="VJB119" s="76"/>
      <c r="VJC119" s="77"/>
      <c r="VJD119" s="76"/>
      <c r="VJE119" s="77"/>
      <c r="VJF119" s="76"/>
      <c r="VJG119" s="77"/>
      <c r="VJH119" s="76"/>
      <c r="VJI119" s="77"/>
      <c r="VJJ119" s="76"/>
      <c r="VJK119" s="77"/>
      <c r="VJL119" s="76"/>
      <c r="VJM119" s="77"/>
      <c r="VJN119" s="76"/>
      <c r="VJO119" s="77"/>
      <c r="VJP119" s="76"/>
      <c r="VJQ119" s="77"/>
      <c r="VJR119" s="76"/>
      <c r="VJS119" s="77"/>
      <c r="VJT119" s="76"/>
      <c r="VJU119" s="77"/>
      <c r="VJV119" s="76"/>
      <c r="VJW119" s="77"/>
      <c r="VJX119" s="76"/>
      <c r="VJY119" s="77"/>
      <c r="VJZ119" s="76"/>
      <c r="VKA119" s="77"/>
      <c r="VKB119" s="76"/>
      <c r="VKC119" s="77"/>
      <c r="VKD119" s="76"/>
      <c r="VKE119" s="77"/>
      <c r="VKF119" s="76"/>
      <c r="VKG119" s="77"/>
      <c r="VKH119" s="76"/>
      <c r="VKI119" s="77"/>
      <c r="VKJ119" s="76"/>
      <c r="VKK119" s="77"/>
      <c r="VKL119" s="76"/>
      <c r="VKM119" s="77"/>
      <c r="VKN119" s="76"/>
      <c r="VKO119" s="77"/>
      <c r="VKP119" s="76"/>
      <c r="VKQ119" s="77"/>
      <c r="VKR119" s="76"/>
      <c r="VKS119" s="77"/>
      <c r="VKT119" s="76"/>
      <c r="VKU119" s="77"/>
      <c r="VKV119" s="76"/>
      <c r="VKW119" s="77"/>
      <c r="VKX119" s="76"/>
      <c r="VKY119" s="77"/>
      <c r="VKZ119" s="76"/>
      <c r="VLA119" s="77"/>
      <c r="VLB119" s="76"/>
      <c r="VLC119" s="77"/>
      <c r="VLD119" s="76"/>
      <c r="VLE119" s="77"/>
      <c r="VLF119" s="76"/>
      <c r="VLG119" s="77"/>
      <c r="VLH119" s="76"/>
      <c r="VLI119" s="77"/>
      <c r="VLJ119" s="76"/>
      <c r="VLK119" s="77"/>
      <c r="VLL119" s="76"/>
      <c r="VLM119" s="77"/>
      <c r="VLN119" s="76"/>
      <c r="VLO119" s="77"/>
      <c r="VLP119" s="76"/>
      <c r="VLQ119" s="77"/>
      <c r="VLR119" s="76"/>
      <c r="VLS119" s="77"/>
      <c r="VLT119" s="76"/>
      <c r="VLU119" s="77"/>
      <c r="VLV119" s="76"/>
      <c r="VLW119" s="77"/>
      <c r="VLX119" s="76"/>
      <c r="VLY119" s="77"/>
      <c r="VLZ119" s="76"/>
      <c r="VMA119" s="77"/>
      <c r="VMB119" s="76"/>
      <c r="VMC119" s="77"/>
      <c r="VMD119" s="76"/>
      <c r="VME119" s="77"/>
      <c r="VMF119" s="76"/>
      <c r="VMG119" s="77"/>
      <c r="VMH119" s="76"/>
      <c r="VMI119" s="77"/>
      <c r="VMJ119" s="76"/>
      <c r="VMK119" s="77"/>
      <c r="VML119" s="76"/>
      <c r="VMM119" s="77"/>
      <c r="VMN119" s="76"/>
      <c r="VMO119" s="77"/>
      <c r="VMP119" s="76"/>
      <c r="VMQ119" s="77"/>
      <c r="VMR119" s="76"/>
      <c r="VMS119" s="77"/>
      <c r="VMT119" s="76"/>
      <c r="VMU119" s="77"/>
      <c r="VMV119" s="76"/>
      <c r="VMW119" s="77"/>
      <c r="VMX119" s="76"/>
      <c r="VMY119" s="77"/>
      <c r="VMZ119" s="76"/>
      <c r="VNA119" s="77"/>
      <c r="VNB119" s="76"/>
      <c r="VNC119" s="77"/>
      <c r="VND119" s="76"/>
      <c r="VNE119" s="77"/>
      <c r="VNF119" s="76"/>
      <c r="VNG119" s="77"/>
      <c r="VNH119" s="76"/>
      <c r="VNI119" s="77"/>
      <c r="VNJ119" s="76"/>
      <c r="VNK119" s="77"/>
      <c r="VNL119" s="76"/>
      <c r="VNM119" s="77"/>
      <c r="VNN119" s="76"/>
      <c r="VNO119" s="77"/>
      <c r="VNP119" s="76"/>
      <c r="VNQ119" s="77"/>
      <c r="VNR119" s="76"/>
      <c r="VNS119" s="77"/>
      <c r="VNT119" s="76"/>
      <c r="VNU119" s="77"/>
      <c r="VNV119" s="76"/>
      <c r="VNW119" s="77"/>
      <c r="VNX119" s="76"/>
      <c r="VNY119" s="77"/>
      <c r="VNZ119" s="76"/>
      <c r="VOA119" s="77"/>
      <c r="VOB119" s="76"/>
      <c r="VOC119" s="77"/>
      <c r="VOD119" s="76"/>
      <c r="VOE119" s="77"/>
      <c r="VOF119" s="76"/>
      <c r="VOG119" s="77"/>
      <c r="VOH119" s="76"/>
      <c r="VOI119" s="77"/>
      <c r="VOJ119" s="76"/>
      <c r="VOK119" s="77"/>
      <c r="VOL119" s="76"/>
      <c r="VOM119" s="77"/>
      <c r="VON119" s="76"/>
      <c r="VOO119" s="77"/>
      <c r="VOP119" s="76"/>
      <c r="VOQ119" s="77"/>
      <c r="VOR119" s="76"/>
      <c r="VOS119" s="77"/>
      <c r="VOT119" s="76"/>
      <c r="VOU119" s="77"/>
      <c r="VOV119" s="76"/>
      <c r="VOW119" s="77"/>
      <c r="VOX119" s="76"/>
      <c r="VOY119" s="77"/>
      <c r="VOZ119" s="76"/>
      <c r="VPA119" s="77"/>
      <c r="VPB119" s="76"/>
      <c r="VPC119" s="77"/>
      <c r="VPD119" s="76"/>
      <c r="VPE119" s="77"/>
      <c r="VPF119" s="76"/>
      <c r="VPG119" s="77"/>
      <c r="VPH119" s="76"/>
      <c r="VPI119" s="77"/>
      <c r="VPJ119" s="76"/>
      <c r="VPK119" s="77"/>
      <c r="VPL119" s="76"/>
      <c r="VPM119" s="77"/>
      <c r="VPN119" s="76"/>
      <c r="VPO119" s="77"/>
      <c r="VPP119" s="76"/>
      <c r="VPQ119" s="77"/>
      <c r="VPR119" s="76"/>
      <c r="VPS119" s="77"/>
      <c r="VPT119" s="76"/>
      <c r="VPU119" s="77"/>
      <c r="VPV119" s="76"/>
      <c r="VPW119" s="77"/>
      <c r="VPX119" s="76"/>
      <c r="VPY119" s="77"/>
      <c r="VPZ119" s="76"/>
      <c r="VQA119" s="77"/>
      <c r="VQB119" s="76"/>
      <c r="VQC119" s="77"/>
      <c r="VQD119" s="76"/>
      <c r="VQE119" s="77"/>
      <c r="VQF119" s="76"/>
      <c r="VQG119" s="77"/>
      <c r="VQH119" s="76"/>
      <c r="VQI119" s="77"/>
      <c r="VQJ119" s="76"/>
      <c r="VQK119" s="77"/>
      <c r="VQL119" s="76"/>
      <c r="VQM119" s="77"/>
      <c r="VQN119" s="76"/>
      <c r="VQO119" s="77"/>
      <c r="VQP119" s="76"/>
      <c r="VQQ119" s="77"/>
      <c r="VQR119" s="76"/>
      <c r="VQS119" s="77"/>
      <c r="VQT119" s="76"/>
      <c r="VQU119" s="77"/>
      <c r="VQV119" s="76"/>
      <c r="VQW119" s="77"/>
      <c r="VQX119" s="76"/>
      <c r="VQY119" s="77"/>
      <c r="VQZ119" s="76"/>
      <c r="VRA119" s="77"/>
      <c r="VRB119" s="76"/>
      <c r="VRC119" s="77"/>
      <c r="VRD119" s="76"/>
      <c r="VRE119" s="77"/>
      <c r="VRF119" s="76"/>
      <c r="VRG119" s="77"/>
      <c r="VRH119" s="76"/>
      <c r="VRI119" s="77"/>
      <c r="VRJ119" s="76"/>
      <c r="VRK119" s="77"/>
      <c r="VRL119" s="76"/>
      <c r="VRM119" s="77"/>
      <c r="VRN119" s="76"/>
      <c r="VRO119" s="77"/>
      <c r="VRP119" s="76"/>
      <c r="VRQ119" s="77"/>
      <c r="VRR119" s="76"/>
      <c r="VRS119" s="77"/>
      <c r="VRT119" s="76"/>
      <c r="VRU119" s="77"/>
      <c r="VRV119" s="76"/>
      <c r="VRW119" s="77"/>
      <c r="VRX119" s="76"/>
      <c r="VRY119" s="77"/>
      <c r="VRZ119" s="76"/>
      <c r="VSA119" s="77"/>
      <c r="VSB119" s="76"/>
      <c r="VSC119" s="77"/>
      <c r="VSD119" s="76"/>
      <c r="VSE119" s="77"/>
      <c r="VSF119" s="76"/>
      <c r="VSG119" s="77"/>
      <c r="VSH119" s="76"/>
      <c r="VSI119" s="77"/>
      <c r="VSJ119" s="76"/>
      <c r="VSK119" s="77"/>
      <c r="VSL119" s="76"/>
      <c r="VSM119" s="77"/>
      <c r="VSN119" s="76"/>
      <c r="VSO119" s="77"/>
      <c r="VSP119" s="76"/>
      <c r="VSQ119" s="77"/>
      <c r="VSR119" s="76"/>
      <c r="VSS119" s="77"/>
      <c r="VST119" s="76"/>
      <c r="VSU119" s="77"/>
      <c r="VSV119" s="76"/>
      <c r="VSW119" s="77"/>
      <c r="VSX119" s="76"/>
      <c r="VSY119" s="77"/>
      <c r="VSZ119" s="76"/>
      <c r="VTA119" s="77"/>
      <c r="VTB119" s="76"/>
      <c r="VTC119" s="77"/>
      <c r="VTD119" s="76"/>
      <c r="VTE119" s="77"/>
      <c r="VTF119" s="76"/>
      <c r="VTG119" s="77"/>
      <c r="VTH119" s="76"/>
      <c r="VTI119" s="77"/>
      <c r="VTJ119" s="76"/>
      <c r="VTK119" s="77"/>
      <c r="VTL119" s="76"/>
      <c r="VTM119" s="77"/>
      <c r="VTN119" s="76"/>
      <c r="VTO119" s="77"/>
      <c r="VTP119" s="76"/>
      <c r="VTQ119" s="77"/>
      <c r="VTR119" s="76"/>
      <c r="VTS119" s="77"/>
      <c r="VTT119" s="76"/>
      <c r="VTU119" s="77"/>
      <c r="VTV119" s="76"/>
      <c r="VTW119" s="77"/>
      <c r="VTX119" s="76"/>
      <c r="VTY119" s="77"/>
      <c r="VTZ119" s="76"/>
      <c r="VUA119" s="77"/>
      <c r="VUB119" s="76"/>
      <c r="VUC119" s="77"/>
      <c r="VUD119" s="76"/>
      <c r="VUE119" s="77"/>
      <c r="VUF119" s="76"/>
      <c r="VUG119" s="77"/>
      <c r="VUH119" s="76"/>
      <c r="VUI119" s="77"/>
      <c r="VUJ119" s="76"/>
      <c r="VUK119" s="77"/>
      <c r="VUL119" s="76"/>
      <c r="VUM119" s="77"/>
      <c r="VUN119" s="76"/>
      <c r="VUO119" s="77"/>
      <c r="VUP119" s="76"/>
      <c r="VUQ119" s="77"/>
      <c r="VUR119" s="76"/>
      <c r="VUS119" s="77"/>
      <c r="VUT119" s="76"/>
      <c r="VUU119" s="77"/>
      <c r="VUV119" s="76"/>
      <c r="VUW119" s="77"/>
      <c r="VUX119" s="76"/>
      <c r="VUY119" s="77"/>
      <c r="VUZ119" s="76"/>
      <c r="VVA119" s="77"/>
      <c r="VVB119" s="76"/>
      <c r="VVC119" s="77"/>
      <c r="VVD119" s="76"/>
      <c r="VVE119" s="77"/>
      <c r="VVF119" s="76"/>
      <c r="VVG119" s="77"/>
      <c r="VVH119" s="76"/>
      <c r="VVI119" s="77"/>
      <c r="VVJ119" s="76"/>
      <c r="VVK119" s="77"/>
      <c r="VVL119" s="76"/>
      <c r="VVM119" s="77"/>
      <c r="VVN119" s="76"/>
      <c r="VVO119" s="77"/>
      <c r="VVP119" s="76"/>
      <c r="VVQ119" s="77"/>
      <c r="VVR119" s="76"/>
      <c r="VVS119" s="77"/>
      <c r="VVT119" s="76"/>
      <c r="VVU119" s="77"/>
      <c r="VVV119" s="76"/>
      <c r="VVW119" s="77"/>
      <c r="VVX119" s="76"/>
      <c r="VVY119" s="77"/>
      <c r="VVZ119" s="76"/>
      <c r="VWA119" s="77"/>
      <c r="VWB119" s="76"/>
      <c r="VWC119" s="77"/>
      <c r="VWD119" s="76"/>
      <c r="VWE119" s="77"/>
      <c r="VWF119" s="76"/>
      <c r="VWG119" s="77"/>
      <c r="VWH119" s="76"/>
      <c r="VWI119" s="77"/>
      <c r="VWJ119" s="76"/>
      <c r="VWK119" s="77"/>
      <c r="VWL119" s="76"/>
      <c r="VWM119" s="77"/>
      <c r="VWN119" s="76"/>
      <c r="VWO119" s="77"/>
      <c r="VWP119" s="76"/>
      <c r="VWQ119" s="77"/>
      <c r="VWR119" s="76"/>
      <c r="VWS119" s="77"/>
      <c r="VWT119" s="76"/>
      <c r="VWU119" s="77"/>
      <c r="VWV119" s="76"/>
      <c r="VWW119" s="77"/>
      <c r="VWX119" s="76"/>
      <c r="VWY119" s="77"/>
      <c r="VWZ119" s="76"/>
      <c r="VXA119" s="77"/>
      <c r="VXB119" s="76"/>
      <c r="VXC119" s="77"/>
      <c r="VXD119" s="76"/>
      <c r="VXE119" s="77"/>
      <c r="VXF119" s="76"/>
      <c r="VXG119" s="77"/>
      <c r="VXH119" s="76"/>
      <c r="VXI119" s="77"/>
      <c r="VXJ119" s="76"/>
      <c r="VXK119" s="77"/>
      <c r="VXL119" s="76"/>
      <c r="VXM119" s="77"/>
      <c r="VXN119" s="76"/>
      <c r="VXO119" s="77"/>
      <c r="VXP119" s="76"/>
      <c r="VXQ119" s="77"/>
      <c r="VXR119" s="76"/>
      <c r="VXS119" s="77"/>
      <c r="VXT119" s="76"/>
      <c r="VXU119" s="77"/>
      <c r="VXV119" s="76"/>
      <c r="VXW119" s="77"/>
      <c r="VXX119" s="76"/>
      <c r="VXY119" s="77"/>
      <c r="VXZ119" s="76"/>
      <c r="VYA119" s="77"/>
      <c r="VYB119" s="76"/>
      <c r="VYC119" s="77"/>
      <c r="VYD119" s="76"/>
      <c r="VYE119" s="77"/>
      <c r="VYF119" s="76"/>
      <c r="VYG119" s="77"/>
      <c r="VYH119" s="76"/>
      <c r="VYI119" s="77"/>
      <c r="VYJ119" s="76"/>
      <c r="VYK119" s="77"/>
      <c r="VYL119" s="76"/>
      <c r="VYM119" s="77"/>
      <c r="VYN119" s="76"/>
      <c r="VYO119" s="77"/>
      <c r="VYP119" s="76"/>
      <c r="VYQ119" s="77"/>
      <c r="VYR119" s="76"/>
      <c r="VYS119" s="77"/>
      <c r="VYT119" s="76"/>
      <c r="VYU119" s="77"/>
      <c r="VYV119" s="76"/>
      <c r="VYW119" s="77"/>
      <c r="VYX119" s="76"/>
      <c r="VYY119" s="77"/>
      <c r="VYZ119" s="76"/>
      <c r="VZA119" s="77"/>
      <c r="VZB119" s="76"/>
      <c r="VZC119" s="77"/>
      <c r="VZD119" s="76"/>
      <c r="VZE119" s="77"/>
      <c r="VZF119" s="76"/>
      <c r="VZG119" s="77"/>
      <c r="VZH119" s="76"/>
      <c r="VZI119" s="77"/>
      <c r="VZJ119" s="76"/>
      <c r="VZK119" s="77"/>
      <c r="VZL119" s="76"/>
      <c r="VZM119" s="77"/>
      <c r="VZN119" s="76"/>
      <c r="VZO119" s="77"/>
      <c r="VZP119" s="76"/>
      <c r="VZQ119" s="77"/>
      <c r="VZR119" s="76"/>
      <c r="VZS119" s="77"/>
      <c r="VZT119" s="76"/>
      <c r="VZU119" s="77"/>
      <c r="VZV119" s="76"/>
      <c r="VZW119" s="77"/>
      <c r="VZX119" s="76"/>
      <c r="VZY119" s="77"/>
      <c r="VZZ119" s="76"/>
      <c r="WAA119" s="77"/>
      <c r="WAB119" s="76"/>
      <c r="WAC119" s="77"/>
      <c r="WAD119" s="76"/>
      <c r="WAE119" s="77"/>
      <c r="WAF119" s="76"/>
      <c r="WAG119" s="77"/>
      <c r="WAH119" s="76"/>
      <c r="WAI119" s="77"/>
      <c r="WAJ119" s="76"/>
      <c r="WAK119" s="77"/>
      <c r="WAL119" s="76"/>
      <c r="WAM119" s="77"/>
      <c r="WAN119" s="76"/>
      <c r="WAO119" s="77"/>
      <c r="WAP119" s="76"/>
      <c r="WAQ119" s="77"/>
      <c r="WAR119" s="76"/>
      <c r="WAS119" s="77"/>
      <c r="WAT119" s="76"/>
      <c r="WAU119" s="77"/>
      <c r="WAV119" s="76"/>
      <c r="WAW119" s="77"/>
      <c r="WAX119" s="76"/>
      <c r="WAY119" s="77"/>
      <c r="WAZ119" s="76"/>
      <c r="WBA119" s="77"/>
      <c r="WBB119" s="76"/>
      <c r="WBC119" s="77"/>
      <c r="WBD119" s="76"/>
      <c r="WBE119" s="77"/>
      <c r="WBF119" s="76"/>
      <c r="WBG119" s="77"/>
      <c r="WBH119" s="76"/>
      <c r="WBI119" s="77"/>
      <c r="WBJ119" s="76"/>
      <c r="WBK119" s="77"/>
      <c r="WBL119" s="76"/>
      <c r="WBM119" s="77"/>
      <c r="WBN119" s="76"/>
      <c r="WBO119" s="77"/>
      <c r="WBP119" s="76"/>
      <c r="WBQ119" s="77"/>
      <c r="WBR119" s="76"/>
      <c r="WBS119" s="77"/>
      <c r="WBT119" s="76"/>
      <c r="WBU119" s="77"/>
      <c r="WBV119" s="76"/>
      <c r="WBW119" s="77"/>
      <c r="WBX119" s="76"/>
      <c r="WBY119" s="77"/>
      <c r="WBZ119" s="76"/>
      <c r="WCA119" s="77"/>
      <c r="WCB119" s="76"/>
      <c r="WCC119" s="77"/>
      <c r="WCD119" s="76"/>
      <c r="WCE119" s="77"/>
      <c r="WCF119" s="76"/>
      <c r="WCG119" s="77"/>
      <c r="WCH119" s="76"/>
      <c r="WCI119" s="77"/>
      <c r="WCJ119" s="76"/>
      <c r="WCK119" s="77"/>
      <c r="WCL119" s="76"/>
      <c r="WCM119" s="77"/>
      <c r="WCN119" s="76"/>
      <c r="WCO119" s="77"/>
      <c r="WCP119" s="76"/>
      <c r="WCQ119" s="77"/>
      <c r="WCR119" s="76"/>
      <c r="WCS119" s="77"/>
      <c r="WCT119" s="76"/>
      <c r="WCU119" s="77"/>
      <c r="WCV119" s="76"/>
      <c r="WCW119" s="77"/>
      <c r="WCX119" s="76"/>
      <c r="WCY119" s="77"/>
      <c r="WCZ119" s="76"/>
      <c r="WDA119" s="77"/>
      <c r="WDB119" s="76"/>
      <c r="WDC119" s="77"/>
      <c r="WDD119" s="76"/>
      <c r="WDE119" s="77"/>
      <c r="WDF119" s="76"/>
      <c r="WDG119" s="77"/>
      <c r="WDH119" s="76"/>
      <c r="WDI119" s="77"/>
      <c r="WDJ119" s="76"/>
      <c r="WDK119" s="77"/>
      <c r="WDL119" s="76"/>
      <c r="WDM119" s="77"/>
      <c r="WDN119" s="76"/>
      <c r="WDO119" s="77"/>
      <c r="WDP119" s="76"/>
      <c r="WDQ119" s="77"/>
      <c r="WDR119" s="76"/>
      <c r="WDS119" s="77"/>
      <c r="WDT119" s="76"/>
      <c r="WDU119" s="77"/>
      <c r="WDV119" s="76"/>
      <c r="WDW119" s="77"/>
      <c r="WDX119" s="76"/>
      <c r="WDY119" s="77"/>
      <c r="WDZ119" s="76"/>
      <c r="WEA119" s="77"/>
      <c r="WEB119" s="76"/>
      <c r="WEC119" s="77"/>
      <c r="WED119" s="76"/>
      <c r="WEE119" s="77"/>
      <c r="WEF119" s="76"/>
      <c r="WEG119" s="77"/>
      <c r="WEH119" s="76"/>
      <c r="WEI119" s="77"/>
      <c r="WEJ119" s="76"/>
      <c r="WEK119" s="77"/>
      <c r="WEL119" s="76"/>
      <c r="WEM119" s="77"/>
      <c r="WEN119" s="76"/>
      <c r="WEO119" s="77"/>
      <c r="WEP119" s="76"/>
      <c r="WEQ119" s="77"/>
      <c r="WER119" s="76"/>
      <c r="WES119" s="77"/>
      <c r="WET119" s="76"/>
      <c r="WEU119" s="77"/>
      <c r="WEV119" s="76"/>
      <c r="WEW119" s="77"/>
      <c r="WEX119" s="76"/>
      <c r="WEY119" s="77"/>
      <c r="WEZ119" s="76"/>
      <c r="WFA119" s="77"/>
      <c r="WFB119" s="76"/>
      <c r="WFC119" s="77"/>
      <c r="WFD119" s="76"/>
      <c r="WFE119" s="77"/>
      <c r="WFF119" s="76"/>
      <c r="WFG119" s="77"/>
      <c r="WFH119" s="76"/>
      <c r="WFI119" s="77"/>
      <c r="WFJ119" s="76"/>
      <c r="WFK119" s="77"/>
      <c r="WFL119" s="76"/>
      <c r="WFM119" s="77"/>
      <c r="WFN119" s="76"/>
      <c r="WFO119" s="77"/>
      <c r="WFP119" s="76"/>
      <c r="WFQ119" s="77"/>
      <c r="WFR119" s="76"/>
      <c r="WFS119" s="77"/>
      <c r="WFT119" s="76"/>
      <c r="WFU119" s="77"/>
      <c r="WFV119" s="76"/>
      <c r="WFW119" s="77"/>
      <c r="WFX119" s="76"/>
      <c r="WFY119" s="77"/>
      <c r="WFZ119" s="76"/>
      <c r="WGA119" s="77"/>
      <c r="WGB119" s="76"/>
      <c r="WGC119" s="77"/>
      <c r="WGD119" s="76"/>
      <c r="WGE119" s="77"/>
      <c r="WGF119" s="76"/>
      <c r="WGG119" s="77"/>
      <c r="WGH119" s="76"/>
      <c r="WGI119" s="77"/>
      <c r="WGJ119" s="76"/>
      <c r="WGK119" s="77"/>
      <c r="WGL119" s="76"/>
      <c r="WGM119" s="77"/>
      <c r="WGN119" s="76"/>
      <c r="WGO119" s="77"/>
      <c r="WGP119" s="76"/>
      <c r="WGQ119" s="77"/>
      <c r="WGR119" s="76"/>
      <c r="WGS119" s="77"/>
      <c r="WGT119" s="76"/>
      <c r="WGU119" s="77"/>
      <c r="WGV119" s="76"/>
      <c r="WGW119" s="77"/>
      <c r="WGX119" s="76"/>
      <c r="WGY119" s="77"/>
      <c r="WGZ119" s="76"/>
      <c r="WHA119" s="77"/>
      <c r="WHB119" s="76"/>
      <c r="WHC119" s="77"/>
      <c r="WHD119" s="76"/>
      <c r="WHE119" s="77"/>
      <c r="WHF119" s="76"/>
      <c r="WHG119" s="77"/>
      <c r="WHH119" s="76"/>
      <c r="WHI119" s="77"/>
      <c r="WHJ119" s="76"/>
      <c r="WHK119" s="77"/>
      <c r="WHL119" s="76"/>
      <c r="WHM119" s="77"/>
      <c r="WHN119" s="76"/>
      <c r="WHO119" s="77"/>
      <c r="WHP119" s="76"/>
      <c r="WHQ119" s="77"/>
      <c r="WHR119" s="76"/>
      <c r="WHS119" s="77"/>
      <c r="WHT119" s="76"/>
      <c r="WHU119" s="77"/>
      <c r="WHV119" s="76"/>
      <c r="WHW119" s="77"/>
      <c r="WHX119" s="76"/>
      <c r="WHY119" s="77"/>
      <c r="WHZ119" s="76"/>
      <c r="WIA119" s="77"/>
      <c r="WIB119" s="76"/>
      <c r="WIC119" s="77"/>
      <c r="WID119" s="76"/>
      <c r="WIE119" s="77"/>
      <c r="WIF119" s="76"/>
      <c r="WIG119" s="77"/>
      <c r="WIH119" s="76"/>
      <c r="WII119" s="77"/>
      <c r="WIJ119" s="76"/>
      <c r="WIK119" s="77"/>
      <c r="WIL119" s="76"/>
      <c r="WIM119" s="77"/>
      <c r="WIN119" s="76"/>
      <c r="WIO119" s="77"/>
      <c r="WIP119" s="76"/>
      <c r="WIQ119" s="77"/>
      <c r="WIR119" s="76"/>
      <c r="WIS119" s="77"/>
      <c r="WIT119" s="76"/>
      <c r="WIU119" s="77"/>
      <c r="WIV119" s="76"/>
      <c r="WIW119" s="77"/>
      <c r="WIX119" s="76"/>
      <c r="WIY119" s="77"/>
      <c r="WIZ119" s="76"/>
      <c r="WJA119" s="77"/>
      <c r="WJB119" s="76"/>
      <c r="WJC119" s="77"/>
      <c r="WJD119" s="76"/>
      <c r="WJE119" s="77"/>
      <c r="WJF119" s="76"/>
      <c r="WJG119" s="77"/>
      <c r="WJH119" s="76"/>
      <c r="WJI119" s="77"/>
      <c r="WJJ119" s="76"/>
      <c r="WJK119" s="77"/>
      <c r="WJL119" s="76"/>
      <c r="WJM119" s="77"/>
      <c r="WJN119" s="76"/>
      <c r="WJO119" s="77"/>
      <c r="WJP119" s="76"/>
      <c r="WJQ119" s="77"/>
      <c r="WJR119" s="76"/>
      <c r="WJS119" s="77"/>
      <c r="WJT119" s="76"/>
      <c r="WJU119" s="77"/>
      <c r="WJV119" s="76"/>
      <c r="WJW119" s="77"/>
      <c r="WJX119" s="76"/>
      <c r="WJY119" s="77"/>
      <c r="WJZ119" s="76"/>
      <c r="WKA119" s="77"/>
      <c r="WKB119" s="76"/>
      <c r="WKC119" s="77"/>
      <c r="WKD119" s="76"/>
      <c r="WKE119" s="77"/>
      <c r="WKF119" s="76"/>
      <c r="WKG119" s="77"/>
      <c r="WKH119" s="76"/>
      <c r="WKI119" s="77"/>
      <c r="WKJ119" s="76"/>
      <c r="WKK119" s="77"/>
      <c r="WKL119" s="76"/>
      <c r="WKM119" s="77"/>
      <c r="WKN119" s="76"/>
      <c r="WKO119" s="77"/>
      <c r="WKP119" s="76"/>
      <c r="WKQ119" s="77"/>
      <c r="WKR119" s="76"/>
      <c r="WKS119" s="77"/>
      <c r="WKT119" s="76"/>
      <c r="WKU119" s="77"/>
      <c r="WKV119" s="76"/>
      <c r="WKW119" s="77"/>
      <c r="WKX119" s="76"/>
      <c r="WKY119" s="77"/>
      <c r="WKZ119" s="76"/>
      <c r="WLA119" s="77"/>
      <c r="WLB119" s="76"/>
      <c r="WLC119" s="77"/>
      <c r="WLD119" s="76"/>
      <c r="WLE119" s="77"/>
      <c r="WLF119" s="76"/>
      <c r="WLG119" s="77"/>
      <c r="WLH119" s="76"/>
      <c r="WLI119" s="77"/>
      <c r="WLJ119" s="76"/>
      <c r="WLK119" s="77"/>
      <c r="WLL119" s="76"/>
      <c r="WLM119" s="77"/>
      <c r="WLN119" s="76"/>
      <c r="WLO119" s="77"/>
      <c r="WLP119" s="76"/>
      <c r="WLQ119" s="77"/>
      <c r="WLR119" s="76"/>
      <c r="WLS119" s="77"/>
      <c r="WLT119" s="76"/>
      <c r="WLU119" s="77"/>
      <c r="WLV119" s="76"/>
      <c r="WLW119" s="77"/>
      <c r="WLX119" s="76"/>
      <c r="WLY119" s="77"/>
      <c r="WLZ119" s="76"/>
      <c r="WMA119" s="77"/>
      <c r="WMB119" s="76"/>
      <c r="WMC119" s="77"/>
      <c r="WMD119" s="76"/>
      <c r="WME119" s="77"/>
      <c r="WMF119" s="76"/>
      <c r="WMG119" s="77"/>
      <c r="WMH119" s="76"/>
      <c r="WMI119" s="77"/>
      <c r="WMJ119" s="76"/>
      <c r="WMK119" s="77"/>
      <c r="WML119" s="76"/>
      <c r="WMM119" s="77"/>
      <c r="WMN119" s="76"/>
      <c r="WMO119" s="77"/>
      <c r="WMP119" s="76"/>
      <c r="WMQ119" s="77"/>
      <c r="WMR119" s="76"/>
      <c r="WMS119" s="77"/>
      <c r="WMT119" s="76"/>
      <c r="WMU119" s="77"/>
      <c r="WMV119" s="76"/>
      <c r="WMW119" s="77"/>
      <c r="WMX119" s="76"/>
      <c r="WMY119" s="77"/>
      <c r="WMZ119" s="76"/>
      <c r="WNA119" s="77"/>
      <c r="WNB119" s="76"/>
      <c r="WNC119" s="77"/>
      <c r="WND119" s="76"/>
      <c r="WNE119" s="77"/>
      <c r="WNF119" s="76"/>
      <c r="WNG119" s="77"/>
      <c r="WNH119" s="76"/>
      <c r="WNI119" s="77"/>
      <c r="WNJ119" s="76"/>
      <c r="WNK119" s="77"/>
      <c r="WNL119" s="76"/>
      <c r="WNM119" s="77"/>
      <c r="WNN119" s="76"/>
      <c r="WNO119" s="77"/>
      <c r="WNP119" s="76"/>
      <c r="WNQ119" s="77"/>
      <c r="WNR119" s="76"/>
      <c r="WNS119" s="77"/>
      <c r="WNT119" s="76"/>
      <c r="WNU119" s="77"/>
      <c r="WNV119" s="76"/>
      <c r="WNW119" s="77"/>
      <c r="WNX119" s="76"/>
      <c r="WNY119" s="77"/>
      <c r="WNZ119" s="76"/>
      <c r="WOA119" s="77"/>
      <c r="WOB119" s="76"/>
      <c r="WOC119" s="77"/>
      <c r="WOD119" s="76"/>
      <c r="WOE119" s="77"/>
      <c r="WOF119" s="76"/>
      <c r="WOG119" s="77"/>
      <c r="WOH119" s="76"/>
      <c r="WOI119" s="77"/>
      <c r="WOJ119" s="76"/>
      <c r="WOK119" s="77"/>
      <c r="WOL119" s="76"/>
      <c r="WOM119" s="77"/>
      <c r="WON119" s="76"/>
      <c r="WOO119" s="77"/>
      <c r="WOP119" s="76"/>
      <c r="WOQ119" s="77"/>
      <c r="WOR119" s="76"/>
      <c r="WOS119" s="77"/>
      <c r="WOT119" s="76"/>
      <c r="WOU119" s="77"/>
      <c r="WOV119" s="76"/>
      <c r="WOW119" s="77"/>
      <c r="WOX119" s="76"/>
      <c r="WOY119" s="77"/>
      <c r="WOZ119" s="76"/>
      <c r="WPA119" s="77"/>
      <c r="WPB119" s="76"/>
      <c r="WPC119" s="77"/>
      <c r="WPD119" s="76"/>
      <c r="WPE119" s="77"/>
      <c r="WPF119" s="76"/>
      <c r="WPG119" s="77"/>
      <c r="WPH119" s="76"/>
      <c r="WPI119" s="77"/>
      <c r="WPJ119" s="76"/>
      <c r="WPK119" s="77"/>
      <c r="WPL119" s="76"/>
      <c r="WPM119" s="77"/>
      <c r="WPN119" s="76"/>
      <c r="WPO119" s="77"/>
      <c r="WPP119" s="76"/>
      <c r="WPQ119" s="77"/>
      <c r="WPR119" s="76"/>
      <c r="WPS119" s="77"/>
      <c r="WPT119" s="76"/>
      <c r="WPU119" s="77"/>
      <c r="WPV119" s="76"/>
      <c r="WPW119" s="77"/>
      <c r="WPX119" s="76"/>
      <c r="WPY119" s="77"/>
      <c r="WPZ119" s="76"/>
      <c r="WQA119" s="77"/>
      <c r="WQB119" s="76"/>
      <c r="WQC119" s="77"/>
      <c r="WQD119" s="76"/>
      <c r="WQE119" s="77"/>
      <c r="WQF119" s="76"/>
      <c r="WQG119" s="77"/>
      <c r="WQH119" s="76"/>
      <c r="WQI119" s="77"/>
      <c r="WQJ119" s="76"/>
      <c r="WQK119" s="77"/>
      <c r="WQL119" s="76"/>
      <c r="WQM119" s="77"/>
      <c r="WQN119" s="76"/>
      <c r="WQO119" s="77"/>
      <c r="WQP119" s="76"/>
      <c r="WQQ119" s="77"/>
      <c r="WQR119" s="76"/>
      <c r="WQS119" s="77"/>
      <c r="WQT119" s="76"/>
      <c r="WQU119" s="77"/>
      <c r="WQV119" s="76"/>
      <c r="WQW119" s="77"/>
      <c r="WQX119" s="76"/>
      <c r="WQY119" s="77"/>
      <c r="WQZ119" s="76"/>
      <c r="WRA119" s="77"/>
      <c r="WRB119" s="76"/>
      <c r="WRC119" s="77"/>
      <c r="WRD119" s="76"/>
      <c r="WRE119" s="77"/>
      <c r="WRF119" s="76"/>
      <c r="WRG119" s="77"/>
      <c r="WRH119" s="76"/>
      <c r="WRI119" s="77"/>
      <c r="WRJ119" s="76"/>
      <c r="WRK119" s="77"/>
      <c r="WRL119" s="76"/>
      <c r="WRM119" s="77"/>
      <c r="WRN119" s="76"/>
      <c r="WRO119" s="77"/>
      <c r="WRP119" s="76"/>
      <c r="WRQ119" s="77"/>
      <c r="WRR119" s="76"/>
      <c r="WRS119" s="77"/>
      <c r="WRT119" s="76"/>
      <c r="WRU119" s="77"/>
      <c r="WRV119" s="76"/>
      <c r="WRW119" s="77"/>
      <c r="WRX119" s="76"/>
      <c r="WRY119" s="77"/>
      <c r="WRZ119" s="76"/>
      <c r="WSA119" s="77"/>
      <c r="WSB119" s="76"/>
      <c r="WSC119" s="77"/>
      <c r="WSD119" s="76"/>
      <c r="WSE119" s="77"/>
      <c r="WSF119" s="76"/>
      <c r="WSG119" s="77"/>
      <c r="WSH119" s="76"/>
      <c r="WSI119" s="77"/>
      <c r="WSJ119" s="76"/>
      <c r="WSK119" s="77"/>
      <c r="WSL119" s="76"/>
      <c r="WSM119" s="77"/>
      <c r="WSN119" s="76"/>
      <c r="WSO119" s="77"/>
      <c r="WSP119" s="76"/>
      <c r="WSQ119" s="77"/>
      <c r="WSR119" s="76"/>
      <c r="WSS119" s="77"/>
      <c r="WST119" s="76"/>
      <c r="WSU119" s="77"/>
      <c r="WSV119" s="76"/>
      <c r="WSW119" s="77"/>
      <c r="WSX119" s="76"/>
      <c r="WSY119" s="77"/>
      <c r="WSZ119" s="76"/>
      <c r="WTA119" s="77"/>
      <c r="WTB119" s="76"/>
      <c r="WTC119" s="77"/>
      <c r="WTD119" s="76"/>
      <c r="WTE119" s="77"/>
      <c r="WTF119" s="76"/>
      <c r="WTG119" s="77"/>
      <c r="WTH119" s="76"/>
      <c r="WTI119" s="77"/>
      <c r="WTJ119" s="76"/>
      <c r="WTK119" s="77"/>
      <c r="WTL119" s="76"/>
      <c r="WTM119" s="77"/>
      <c r="WTN119" s="76"/>
      <c r="WTO119" s="77"/>
      <c r="WTP119" s="76"/>
      <c r="WTQ119" s="77"/>
      <c r="WTR119" s="76"/>
      <c r="WTS119" s="77"/>
      <c r="WTT119" s="76"/>
      <c r="WTU119" s="77"/>
      <c r="WTV119" s="76"/>
      <c r="WTW119" s="77"/>
      <c r="WTX119" s="76"/>
      <c r="WTY119" s="77"/>
      <c r="WTZ119" s="76"/>
      <c r="WUA119" s="77"/>
      <c r="WUB119" s="76"/>
      <c r="WUC119" s="77"/>
      <c r="WUD119" s="76"/>
      <c r="WUE119" s="77"/>
      <c r="WUF119" s="76"/>
      <c r="WUG119" s="77"/>
      <c r="WUH119" s="76"/>
      <c r="WUI119" s="77"/>
      <c r="WUJ119" s="76"/>
      <c r="WUK119" s="77"/>
      <c r="WUL119" s="76"/>
      <c r="WUM119" s="77"/>
      <c r="WUN119" s="76"/>
      <c r="WUO119" s="77"/>
      <c r="WUP119" s="76"/>
      <c r="WUQ119" s="77"/>
      <c r="WUR119" s="76"/>
      <c r="WUS119" s="77"/>
      <c r="WUT119" s="76"/>
      <c r="WUU119" s="77"/>
      <c r="WUV119" s="76"/>
      <c r="WUW119" s="77"/>
      <c r="WUX119" s="76"/>
      <c r="WUY119" s="77"/>
      <c r="WUZ119" s="76"/>
      <c r="WVA119" s="77"/>
      <c r="WVB119" s="76"/>
      <c r="WVC119" s="77"/>
      <c r="WVD119" s="76"/>
      <c r="WVE119" s="77"/>
      <c r="WVF119" s="76"/>
      <c r="WVG119" s="77"/>
      <c r="WVH119" s="76"/>
      <c r="WVI119" s="77"/>
      <c r="WVJ119" s="76"/>
      <c r="WVK119" s="77"/>
      <c r="WVL119" s="76"/>
      <c r="WVM119" s="77"/>
      <c r="WVN119" s="76"/>
      <c r="WVO119" s="77"/>
      <c r="WVP119" s="76"/>
      <c r="WVQ119" s="77"/>
      <c r="WVR119" s="76"/>
      <c r="WVS119" s="77"/>
      <c r="WVT119" s="76"/>
      <c r="WVU119" s="77"/>
      <c r="WVV119" s="76"/>
      <c r="WVW119" s="77"/>
      <c r="WVX119" s="76"/>
      <c r="WVY119" s="77"/>
      <c r="WVZ119" s="76"/>
      <c r="WWA119" s="77"/>
      <c r="WWB119" s="76"/>
      <c r="WWC119" s="77"/>
      <c r="WWD119" s="76"/>
      <c r="WWE119" s="77"/>
      <c r="WWF119" s="76"/>
      <c r="WWG119" s="77"/>
      <c r="WWH119" s="76"/>
      <c r="WWI119" s="77"/>
      <c r="WWJ119" s="76"/>
      <c r="WWK119" s="77"/>
      <c r="WWL119" s="76"/>
      <c r="WWM119" s="77"/>
      <c r="WWN119" s="76"/>
      <c r="WWO119" s="77"/>
      <c r="WWP119" s="76"/>
      <c r="WWQ119" s="77"/>
      <c r="WWR119" s="76"/>
      <c r="WWS119" s="77"/>
      <c r="WWT119" s="76"/>
      <c r="WWU119" s="77"/>
      <c r="WWV119" s="76"/>
      <c r="WWW119" s="77"/>
      <c r="WWX119" s="76"/>
      <c r="WWY119" s="77"/>
      <c r="WWZ119" s="76"/>
      <c r="WXA119" s="77"/>
      <c r="WXB119" s="76"/>
      <c r="WXC119" s="77"/>
      <c r="WXD119" s="76"/>
      <c r="WXE119" s="77"/>
      <c r="WXF119" s="76"/>
      <c r="WXG119" s="77"/>
      <c r="WXH119" s="76"/>
      <c r="WXI119" s="77"/>
      <c r="WXJ119" s="76"/>
      <c r="WXK119" s="77"/>
      <c r="WXL119" s="76"/>
      <c r="WXM119" s="77"/>
      <c r="WXN119" s="76"/>
      <c r="WXO119" s="77"/>
      <c r="WXP119" s="76"/>
      <c r="WXQ119" s="77"/>
      <c r="WXR119" s="76"/>
      <c r="WXS119" s="77"/>
      <c r="WXT119" s="76"/>
      <c r="WXU119" s="77"/>
      <c r="WXV119" s="76"/>
      <c r="WXW119" s="77"/>
      <c r="WXX119" s="76"/>
      <c r="WXY119" s="77"/>
      <c r="WXZ119" s="76"/>
      <c r="WYA119" s="77"/>
      <c r="WYB119" s="76"/>
      <c r="WYC119" s="77"/>
      <c r="WYD119" s="76"/>
      <c r="WYE119" s="77"/>
      <c r="WYF119" s="76"/>
      <c r="WYG119" s="77"/>
      <c r="WYH119" s="76"/>
      <c r="WYI119" s="77"/>
      <c r="WYJ119" s="76"/>
      <c r="WYK119" s="77"/>
      <c r="WYL119" s="76"/>
      <c r="WYM119" s="77"/>
      <c r="WYN119" s="76"/>
      <c r="WYO119" s="77"/>
      <c r="WYP119" s="76"/>
      <c r="WYQ119" s="77"/>
      <c r="WYR119" s="76"/>
      <c r="WYS119" s="77"/>
      <c r="WYT119" s="76"/>
      <c r="WYU119" s="77"/>
      <c r="WYV119" s="76"/>
      <c r="WYW119" s="77"/>
      <c r="WYX119" s="76"/>
      <c r="WYY119" s="77"/>
      <c r="WYZ119" s="76"/>
      <c r="WZA119" s="77"/>
      <c r="WZB119" s="76"/>
      <c r="WZC119" s="77"/>
      <c r="WZD119" s="76"/>
      <c r="WZE119" s="77"/>
      <c r="WZF119" s="76"/>
      <c r="WZG119" s="77"/>
      <c r="WZH119" s="76"/>
      <c r="WZI119" s="77"/>
      <c r="WZJ119" s="76"/>
      <c r="WZK119" s="77"/>
      <c r="WZL119" s="76"/>
      <c r="WZM119" s="77"/>
      <c r="WZN119" s="76"/>
      <c r="WZO119" s="77"/>
      <c r="WZP119" s="76"/>
      <c r="WZQ119" s="77"/>
      <c r="WZR119" s="76"/>
      <c r="WZS119" s="77"/>
      <c r="WZT119" s="76"/>
      <c r="WZU119" s="77"/>
      <c r="WZV119" s="76"/>
      <c r="WZW119" s="77"/>
      <c r="WZX119" s="76"/>
      <c r="WZY119" s="77"/>
      <c r="WZZ119" s="76"/>
      <c r="XAA119" s="77"/>
      <c r="XAB119" s="76"/>
      <c r="XAC119" s="77"/>
      <c r="XAD119" s="76"/>
      <c r="XAE119" s="77"/>
      <c r="XAF119" s="76"/>
      <c r="XAG119" s="77"/>
      <c r="XAH119" s="76"/>
      <c r="XAI119" s="77"/>
      <c r="XAJ119" s="76"/>
      <c r="XAK119" s="77"/>
      <c r="XAL119" s="76"/>
      <c r="XAM119" s="77"/>
      <c r="XAN119" s="76"/>
      <c r="XAO119" s="77"/>
      <c r="XAP119" s="76"/>
      <c r="XAQ119" s="77"/>
      <c r="XAR119" s="76"/>
      <c r="XAS119" s="77"/>
      <c r="XAT119" s="76"/>
      <c r="XAU119" s="77"/>
      <c r="XAV119" s="76"/>
      <c r="XAW119" s="77"/>
      <c r="XAX119" s="76"/>
      <c r="XAY119" s="77"/>
      <c r="XAZ119" s="76"/>
      <c r="XBA119" s="77"/>
      <c r="XBB119" s="76"/>
      <c r="XBC119" s="77"/>
      <c r="XBD119" s="76"/>
      <c r="XBE119" s="77"/>
      <c r="XBF119" s="76"/>
      <c r="XBG119" s="77"/>
      <c r="XBH119" s="76"/>
      <c r="XBI119" s="77"/>
      <c r="XBJ119" s="76"/>
      <c r="XBK119" s="77"/>
      <c r="XBL119" s="76"/>
      <c r="XBM119" s="77"/>
      <c r="XBN119" s="76"/>
      <c r="XBO119" s="77"/>
      <c r="XBP119" s="76"/>
      <c r="XBQ119" s="77"/>
      <c r="XBR119" s="76"/>
      <c r="XBS119" s="77"/>
      <c r="XBT119" s="76"/>
      <c r="XBU119" s="77"/>
      <c r="XBV119" s="76"/>
      <c r="XBW119" s="77"/>
      <c r="XBX119" s="76"/>
      <c r="XBY119" s="77"/>
      <c r="XBZ119" s="76"/>
      <c r="XCA119" s="77"/>
      <c r="XCB119" s="76"/>
      <c r="XCC119" s="77"/>
      <c r="XCD119" s="76"/>
      <c r="XCE119" s="77"/>
      <c r="XCF119" s="76"/>
      <c r="XCG119" s="77"/>
      <c r="XCH119" s="76"/>
      <c r="XCI119" s="77"/>
      <c r="XCJ119" s="76"/>
      <c r="XCK119" s="77"/>
      <c r="XCL119" s="76"/>
      <c r="XCM119" s="77"/>
      <c r="XCN119" s="76"/>
      <c r="XCO119" s="77"/>
      <c r="XCP119" s="76"/>
      <c r="XCQ119" s="77"/>
      <c r="XCR119" s="76"/>
      <c r="XCS119" s="77"/>
      <c r="XCT119" s="76"/>
      <c r="XCU119" s="77"/>
      <c r="XCV119" s="76"/>
      <c r="XCW119" s="77"/>
      <c r="XCX119" s="76"/>
      <c r="XCY119" s="77"/>
      <c r="XCZ119" s="76"/>
      <c r="XDA119" s="77"/>
      <c r="XDB119" s="76"/>
      <c r="XDC119" s="77"/>
      <c r="XDD119" s="76"/>
      <c r="XDE119" s="77"/>
      <c r="XDF119" s="76"/>
      <c r="XDG119" s="77"/>
      <c r="XDH119" s="76"/>
      <c r="XDI119" s="77"/>
      <c r="XDJ119" s="76"/>
      <c r="XDK119" s="77"/>
      <c r="XDL119" s="76"/>
      <c r="XDM119" s="77"/>
      <c r="XDN119" s="76"/>
      <c r="XDO119" s="77"/>
      <c r="XDP119" s="76"/>
      <c r="XDQ119" s="77"/>
      <c r="XDR119" s="76"/>
      <c r="XDS119" s="77"/>
      <c r="XDT119" s="76"/>
      <c r="XDU119" s="77"/>
      <c r="XDV119" s="76"/>
      <c r="XDW119" s="77"/>
      <c r="XDX119" s="76"/>
      <c r="XDY119" s="77"/>
      <c r="XDZ119" s="76"/>
      <c r="XEA119" s="77"/>
      <c r="XEB119" s="76"/>
      <c r="XEC119" s="77"/>
      <c r="XED119" s="76"/>
      <c r="XEE119" s="77"/>
      <c r="XEF119" s="76"/>
      <c r="XEG119" s="77"/>
      <c r="XEH119" s="76"/>
      <c r="XEI119" s="77"/>
      <c r="XEJ119" s="76"/>
      <c r="XEK119" s="77"/>
      <c r="XEL119" s="76"/>
      <c r="XEM119" s="77"/>
      <c r="XEN119" s="76"/>
      <c r="XEO119" s="77"/>
      <c r="XEP119" s="76"/>
      <c r="XEQ119" s="77"/>
      <c r="XER119" s="76"/>
      <c r="XES119" s="77"/>
      <c r="XET119" s="76"/>
      <c r="XEU119" s="77"/>
      <c r="XEV119" s="76"/>
      <c r="XEW119" s="77"/>
      <c r="XEX119" s="76"/>
      <c r="XEY119" s="77"/>
      <c r="XEZ119" s="76"/>
      <c r="XFA119" s="77"/>
      <c r="XFB119" s="76"/>
      <c r="XFC119" s="77"/>
      <c r="XFD119" s="76"/>
    </row>
    <row r="120" spans="1:16384" s="24" customFormat="1" ht="32.25" customHeight="1">
      <c r="A120" s="134"/>
      <c r="B120" s="195"/>
      <c r="C120" s="68">
        <f>+VLOOKUP(D120,'[3]FCST SDV (2)'!$C$2:$T$2000,18,0)</f>
        <v>0</v>
      </c>
      <c r="D120" s="101" t="s">
        <v>78</v>
      </c>
      <c r="E120" s="69">
        <f>+VLOOKUP(D120,'[3]FCST SDV (2)'!$C$2:$S$2000,17,0)</f>
        <v>96000</v>
      </c>
      <c r="F120" s="104">
        <v>3000</v>
      </c>
      <c r="G120" s="69">
        <f t="shared" si="4"/>
        <v>32</v>
      </c>
      <c r="H120" s="198"/>
      <c r="I120" s="198"/>
      <c r="J120" s="198"/>
      <c r="K120" s="199"/>
      <c r="L120" s="76"/>
      <c r="M120" s="77"/>
      <c r="N120" s="76"/>
      <c r="O120" s="77"/>
      <c r="P120" s="76"/>
      <c r="Q120" s="77"/>
      <c r="R120" s="76"/>
      <c r="S120" s="77"/>
      <c r="T120" s="76"/>
      <c r="U120" s="77"/>
      <c r="V120" s="76"/>
      <c r="W120" s="77"/>
      <c r="X120" s="76"/>
      <c r="Y120" s="77"/>
      <c r="Z120" s="76"/>
      <c r="AA120" s="77"/>
      <c r="AB120" s="76"/>
      <c r="AC120" s="77"/>
      <c r="AD120" s="76"/>
      <c r="AE120" s="77"/>
      <c r="AF120" s="76"/>
      <c r="AG120" s="77"/>
      <c r="AH120" s="76"/>
      <c r="AI120" s="77"/>
      <c r="AJ120" s="76"/>
      <c r="AK120" s="77"/>
      <c r="AL120" s="76"/>
      <c r="AM120" s="77"/>
      <c r="AN120" s="76"/>
      <c r="AO120" s="77"/>
      <c r="AP120" s="76"/>
      <c r="AQ120" s="77"/>
      <c r="AR120" s="76"/>
      <c r="AS120" s="77"/>
      <c r="AT120" s="76"/>
      <c r="AU120" s="77"/>
      <c r="AV120" s="76"/>
      <c r="AW120" s="77"/>
      <c r="AX120" s="76"/>
      <c r="AY120" s="77"/>
      <c r="AZ120" s="76"/>
      <c r="BA120" s="77"/>
      <c r="BB120" s="76"/>
      <c r="BC120" s="77"/>
      <c r="BD120" s="76"/>
      <c r="BE120" s="77"/>
      <c r="BF120" s="76"/>
      <c r="BG120" s="77"/>
      <c r="BH120" s="76"/>
      <c r="BI120" s="77"/>
      <c r="BJ120" s="76"/>
      <c r="BK120" s="77"/>
      <c r="BL120" s="76"/>
      <c r="BM120" s="77"/>
      <c r="BN120" s="76"/>
      <c r="BO120" s="77"/>
      <c r="BP120" s="76"/>
      <c r="BQ120" s="77"/>
      <c r="BR120" s="76"/>
      <c r="BS120" s="77"/>
      <c r="BT120" s="76"/>
      <c r="BU120" s="77"/>
      <c r="BV120" s="76"/>
      <c r="BW120" s="77"/>
      <c r="BX120" s="76"/>
      <c r="BY120" s="77"/>
      <c r="BZ120" s="76"/>
      <c r="CA120" s="77"/>
      <c r="CB120" s="76"/>
      <c r="CC120" s="77"/>
      <c r="CD120" s="76"/>
      <c r="CE120" s="77"/>
      <c r="CF120" s="76"/>
      <c r="CG120" s="77"/>
      <c r="CH120" s="76"/>
      <c r="CI120" s="77"/>
      <c r="CJ120" s="76"/>
      <c r="CK120" s="77"/>
      <c r="CL120" s="76"/>
      <c r="CM120" s="77"/>
      <c r="CN120" s="76"/>
      <c r="CO120" s="77"/>
      <c r="CP120" s="76"/>
      <c r="CQ120" s="77"/>
      <c r="CR120" s="76"/>
      <c r="CS120" s="77"/>
      <c r="CT120" s="76"/>
      <c r="CU120" s="77"/>
      <c r="CV120" s="76"/>
      <c r="CW120" s="77"/>
      <c r="CX120" s="76"/>
      <c r="CY120" s="77"/>
      <c r="CZ120" s="76"/>
      <c r="DA120" s="77"/>
      <c r="DB120" s="76"/>
      <c r="DC120" s="77"/>
      <c r="DD120" s="76"/>
      <c r="DE120" s="77"/>
      <c r="DF120" s="76"/>
      <c r="DG120" s="77"/>
      <c r="DH120" s="76"/>
      <c r="DI120" s="77"/>
      <c r="DJ120" s="76"/>
      <c r="DK120" s="77"/>
      <c r="DL120" s="76"/>
      <c r="DM120" s="77"/>
      <c r="DN120" s="76"/>
      <c r="DO120" s="77"/>
      <c r="DP120" s="76"/>
      <c r="DQ120" s="77"/>
      <c r="DR120" s="76"/>
      <c r="DS120" s="77"/>
      <c r="DT120" s="76"/>
      <c r="DU120" s="77"/>
      <c r="DV120" s="76"/>
      <c r="DW120" s="77"/>
      <c r="DX120" s="76"/>
      <c r="DY120" s="77"/>
      <c r="DZ120" s="76"/>
      <c r="EA120" s="77"/>
      <c r="EB120" s="76"/>
      <c r="EC120" s="77"/>
      <c r="ED120" s="76"/>
      <c r="EE120" s="77"/>
      <c r="EF120" s="76"/>
      <c r="EG120" s="77"/>
      <c r="EH120" s="76"/>
      <c r="EI120" s="77"/>
      <c r="EJ120" s="76"/>
      <c r="EK120" s="77"/>
      <c r="EL120" s="76"/>
      <c r="EM120" s="77"/>
      <c r="EN120" s="76"/>
      <c r="EO120" s="77"/>
      <c r="EP120" s="76"/>
      <c r="EQ120" s="77"/>
      <c r="ER120" s="76"/>
      <c r="ES120" s="77"/>
      <c r="ET120" s="76"/>
      <c r="EU120" s="77"/>
      <c r="EV120" s="76"/>
      <c r="EW120" s="77"/>
      <c r="EX120" s="76"/>
      <c r="EY120" s="77"/>
      <c r="EZ120" s="76"/>
      <c r="FA120" s="77"/>
      <c r="FB120" s="76"/>
      <c r="FC120" s="77"/>
      <c r="FD120" s="76"/>
      <c r="FE120" s="77"/>
      <c r="FF120" s="76"/>
      <c r="FG120" s="77"/>
      <c r="FH120" s="76"/>
      <c r="FI120" s="77"/>
      <c r="FJ120" s="76"/>
      <c r="FK120" s="77"/>
      <c r="FL120" s="76"/>
      <c r="FM120" s="77"/>
      <c r="FN120" s="76"/>
      <c r="FO120" s="77"/>
      <c r="FP120" s="76"/>
      <c r="FQ120" s="77"/>
      <c r="FR120" s="76"/>
      <c r="FS120" s="77"/>
      <c r="FT120" s="76"/>
      <c r="FU120" s="77"/>
      <c r="FV120" s="76"/>
      <c r="FW120" s="77"/>
      <c r="FX120" s="76"/>
      <c r="FY120" s="77"/>
      <c r="FZ120" s="76"/>
      <c r="GA120" s="77"/>
      <c r="GB120" s="76"/>
      <c r="GC120" s="77"/>
      <c r="GD120" s="76"/>
      <c r="GE120" s="77"/>
      <c r="GF120" s="76"/>
      <c r="GG120" s="77"/>
      <c r="GH120" s="76"/>
      <c r="GI120" s="77"/>
      <c r="GJ120" s="76"/>
      <c r="GK120" s="77"/>
      <c r="GL120" s="76"/>
      <c r="GM120" s="77"/>
      <c r="GN120" s="76"/>
      <c r="GO120" s="77"/>
      <c r="GP120" s="76"/>
      <c r="GQ120" s="77"/>
      <c r="GR120" s="76"/>
      <c r="GS120" s="77"/>
      <c r="GT120" s="76"/>
      <c r="GU120" s="77"/>
      <c r="GV120" s="76"/>
      <c r="GW120" s="77"/>
      <c r="GX120" s="76"/>
      <c r="GY120" s="77"/>
      <c r="GZ120" s="76"/>
      <c r="HA120" s="77"/>
      <c r="HB120" s="76"/>
      <c r="HC120" s="77"/>
      <c r="HD120" s="76"/>
      <c r="HE120" s="77"/>
      <c r="HF120" s="76"/>
      <c r="HG120" s="77"/>
      <c r="HH120" s="76"/>
      <c r="HI120" s="77"/>
      <c r="HJ120" s="76"/>
      <c r="HK120" s="77"/>
      <c r="HL120" s="76"/>
      <c r="HM120" s="77"/>
      <c r="HN120" s="76"/>
      <c r="HO120" s="77"/>
      <c r="HP120" s="76"/>
      <c r="HQ120" s="77"/>
      <c r="HR120" s="76"/>
      <c r="HS120" s="77"/>
      <c r="HT120" s="76"/>
      <c r="HU120" s="77"/>
      <c r="HV120" s="76"/>
      <c r="HW120" s="77"/>
      <c r="HX120" s="76"/>
      <c r="HY120" s="77"/>
      <c r="HZ120" s="76"/>
      <c r="IA120" s="77"/>
      <c r="IB120" s="76"/>
      <c r="IC120" s="77"/>
      <c r="ID120" s="76"/>
      <c r="IE120" s="77"/>
      <c r="IF120" s="76"/>
      <c r="IG120" s="77"/>
      <c r="IH120" s="76"/>
      <c r="II120" s="77"/>
      <c r="IJ120" s="76"/>
      <c r="IK120" s="77"/>
      <c r="IL120" s="76"/>
      <c r="IM120" s="77"/>
      <c r="IN120" s="76"/>
      <c r="IO120" s="77"/>
      <c r="IP120" s="76"/>
      <c r="IQ120" s="77"/>
      <c r="IR120" s="76"/>
      <c r="IS120" s="77"/>
      <c r="IT120" s="76"/>
      <c r="IU120" s="77"/>
      <c r="IV120" s="76"/>
      <c r="IW120" s="77"/>
      <c r="IX120" s="76"/>
      <c r="IY120" s="77"/>
      <c r="IZ120" s="76"/>
      <c r="JA120" s="77"/>
      <c r="JB120" s="76"/>
      <c r="JC120" s="77"/>
      <c r="JD120" s="76"/>
      <c r="JE120" s="77"/>
      <c r="JF120" s="76"/>
      <c r="JG120" s="77"/>
      <c r="JH120" s="76"/>
      <c r="JI120" s="77"/>
      <c r="JJ120" s="76"/>
      <c r="JK120" s="77"/>
      <c r="JL120" s="76"/>
      <c r="JM120" s="77"/>
      <c r="JN120" s="76"/>
      <c r="JO120" s="77"/>
      <c r="JP120" s="76"/>
      <c r="JQ120" s="77"/>
      <c r="JR120" s="76"/>
      <c r="JS120" s="77"/>
      <c r="JT120" s="76"/>
      <c r="JU120" s="77"/>
      <c r="JV120" s="76"/>
      <c r="JW120" s="77"/>
      <c r="JX120" s="76"/>
      <c r="JY120" s="77"/>
      <c r="JZ120" s="76"/>
      <c r="KA120" s="77"/>
      <c r="KB120" s="76"/>
      <c r="KC120" s="77"/>
      <c r="KD120" s="76"/>
      <c r="KE120" s="77"/>
      <c r="KF120" s="76"/>
      <c r="KG120" s="77"/>
      <c r="KH120" s="76"/>
      <c r="KI120" s="77"/>
      <c r="KJ120" s="76"/>
      <c r="KK120" s="77"/>
      <c r="KL120" s="76"/>
      <c r="KM120" s="77"/>
      <c r="KN120" s="76"/>
      <c r="KO120" s="77"/>
      <c r="KP120" s="76"/>
      <c r="KQ120" s="77"/>
      <c r="KR120" s="76"/>
      <c r="KS120" s="77"/>
      <c r="KT120" s="76"/>
      <c r="KU120" s="77"/>
      <c r="KV120" s="76"/>
      <c r="KW120" s="77"/>
      <c r="KX120" s="76"/>
      <c r="KY120" s="77"/>
      <c r="KZ120" s="76"/>
      <c r="LA120" s="77"/>
      <c r="LB120" s="76"/>
      <c r="LC120" s="77"/>
      <c r="LD120" s="76"/>
      <c r="LE120" s="77"/>
      <c r="LF120" s="76"/>
      <c r="LG120" s="77"/>
      <c r="LH120" s="76"/>
      <c r="LI120" s="77"/>
      <c r="LJ120" s="76"/>
      <c r="LK120" s="77"/>
      <c r="LL120" s="76"/>
      <c r="LM120" s="77"/>
      <c r="LN120" s="76"/>
      <c r="LO120" s="77"/>
      <c r="LP120" s="76"/>
      <c r="LQ120" s="77"/>
      <c r="LR120" s="76"/>
      <c r="LS120" s="77"/>
      <c r="LT120" s="76"/>
      <c r="LU120" s="77"/>
      <c r="LV120" s="76"/>
      <c r="LW120" s="77"/>
      <c r="LX120" s="76"/>
      <c r="LY120" s="77"/>
      <c r="LZ120" s="76"/>
      <c r="MA120" s="77"/>
      <c r="MB120" s="76"/>
      <c r="MC120" s="77"/>
      <c r="MD120" s="76"/>
      <c r="ME120" s="77"/>
      <c r="MF120" s="76"/>
      <c r="MG120" s="77"/>
      <c r="MH120" s="76"/>
      <c r="MI120" s="77"/>
      <c r="MJ120" s="76"/>
      <c r="MK120" s="77"/>
      <c r="ML120" s="76"/>
      <c r="MM120" s="77"/>
      <c r="MN120" s="76"/>
      <c r="MO120" s="77"/>
      <c r="MP120" s="76"/>
      <c r="MQ120" s="77"/>
      <c r="MR120" s="76"/>
      <c r="MS120" s="77"/>
      <c r="MT120" s="76"/>
      <c r="MU120" s="77"/>
      <c r="MV120" s="76"/>
      <c r="MW120" s="77"/>
      <c r="MX120" s="76"/>
      <c r="MY120" s="77"/>
      <c r="MZ120" s="76"/>
      <c r="NA120" s="77"/>
      <c r="NB120" s="76"/>
      <c r="NC120" s="77"/>
      <c r="ND120" s="76"/>
      <c r="NE120" s="77"/>
      <c r="NF120" s="76"/>
      <c r="NG120" s="77"/>
      <c r="NH120" s="76"/>
      <c r="NI120" s="77"/>
      <c r="NJ120" s="76"/>
      <c r="NK120" s="77"/>
      <c r="NL120" s="76"/>
      <c r="NM120" s="77"/>
      <c r="NN120" s="76"/>
      <c r="NO120" s="77"/>
      <c r="NP120" s="76"/>
      <c r="NQ120" s="77"/>
      <c r="NR120" s="76"/>
      <c r="NS120" s="77"/>
      <c r="NT120" s="76"/>
      <c r="NU120" s="77"/>
      <c r="NV120" s="76"/>
      <c r="NW120" s="77"/>
      <c r="NX120" s="76"/>
      <c r="NY120" s="77"/>
      <c r="NZ120" s="76"/>
      <c r="OA120" s="77"/>
      <c r="OB120" s="76"/>
      <c r="OC120" s="77"/>
      <c r="OD120" s="76"/>
      <c r="OE120" s="77"/>
      <c r="OF120" s="76"/>
      <c r="OG120" s="77"/>
      <c r="OH120" s="76"/>
      <c r="OI120" s="77"/>
      <c r="OJ120" s="76"/>
      <c r="OK120" s="77"/>
      <c r="OL120" s="76"/>
      <c r="OM120" s="77"/>
      <c r="ON120" s="76"/>
      <c r="OO120" s="77"/>
      <c r="OP120" s="76"/>
      <c r="OQ120" s="77"/>
      <c r="OR120" s="76"/>
      <c r="OS120" s="77"/>
      <c r="OT120" s="76"/>
      <c r="OU120" s="77"/>
      <c r="OV120" s="76"/>
      <c r="OW120" s="77"/>
      <c r="OX120" s="76"/>
      <c r="OY120" s="77"/>
      <c r="OZ120" s="76"/>
      <c r="PA120" s="77"/>
      <c r="PB120" s="76"/>
      <c r="PC120" s="77"/>
      <c r="PD120" s="76"/>
      <c r="PE120" s="77"/>
      <c r="PF120" s="76"/>
      <c r="PG120" s="77"/>
      <c r="PH120" s="76"/>
      <c r="PI120" s="77"/>
      <c r="PJ120" s="76"/>
      <c r="PK120" s="77"/>
      <c r="PL120" s="76"/>
      <c r="PM120" s="77"/>
      <c r="PN120" s="76"/>
      <c r="PO120" s="77"/>
      <c r="PP120" s="76"/>
      <c r="PQ120" s="77"/>
      <c r="PR120" s="76"/>
      <c r="PS120" s="77"/>
      <c r="PT120" s="76"/>
      <c r="PU120" s="77"/>
      <c r="PV120" s="76"/>
      <c r="PW120" s="77"/>
      <c r="PX120" s="76"/>
      <c r="PY120" s="77"/>
      <c r="PZ120" s="76"/>
      <c r="QA120" s="77"/>
      <c r="QB120" s="76"/>
      <c r="QC120" s="77"/>
      <c r="QD120" s="76"/>
      <c r="QE120" s="77"/>
      <c r="QF120" s="76"/>
      <c r="QG120" s="77"/>
      <c r="QH120" s="76"/>
      <c r="QI120" s="77"/>
      <c r="QJ120" s="76"/>
      <c r="QK120" s="77"/>
      <c r="QL120" s="76"/>
      <c r="QM120" s="77"/>
      <c r="QN120" s="76"/>
      <c r="QO120" s="77"/>
      <c r="QP120" s="76"/>
      <c r="QQ120" s="77"/>
      <c r="QR120" s="76"/>
      <c r="QS120" s="77"/>
      <c r="QT120" s="76"/>
      <c r="QU120" s="77"/>
      <c r="QV120" s="76"/>
      <c r="QW120" s="77"/>
      <c r="QX120" s="76"/>
      <c r="QY120" s="77"/>
      <c r="QZ120" s="76"/>
      <c r="RA120" s="77"/>
      <c r="RB120" s="76"/>
      <c r="RC120" s="77"/>
      <c r="RD120" s="76"/>
      <c r="RE120" s="77"/>
      <c r="RF120" s="76"/>
      <c r="RG120" s="77"/>
      <c r="RH120" s="76"/>
      <c r="RI120" s="77"/>
      <c r="RJ120" s="76"/>
      <c r="RK120" s="77"/>
      <c r="RL120" s="76"/>
      <c r="RM120" s="77"/>
      <c r="RN120" s="76"/>
      <c r="RO120" s="77"/>
      <c r="RP120" s="76"/>
      <c r="RQ120" s="77"/>
      <c r="RR120" s="76"/>
      <c r="RS120" s="77"/>
      <c r="RT120" s="76"/>
      <c r="RU120" s="77"/>
      <c r="RV120" s="76"/>
      <c r="RW120" s="77"/>
      <c r="RX120" s="76"/>
      <c r="RY120" s="77"/>
      <c r="RZ120" s="76"/>
      <c r="SA120" s="77"/>
      <c r="SB120" s="76"/>
      <c r="SC120" s="77"/>
      <c r="SD120" s="76"/>
      <c r="SE120" s="77"/>
      <c r="SF120" s="76"/>
      <c r="SG120" s="77"/>
      <c r="SH120" s="76"/>
      <c r="SI120" s="77"/>
      <c r="SJ120" s="76"/>
      <c r="SK120" s="77"/>
      <c r="SL120" s="76"/>
      <c r="SM120" s="77"/>
      <c r="SN120" s="76"/>
      <c r="SO120" s="77"/>
      <c r="SP120" s="76"/>
      <c r="SQ120" s="77"/>
      <c r="SR120" s="76"/>
      <c r="SS120" s="77"/>
      <c r="ST120" s="76"/>
      <c r="SU120" s="77"/>
      <c r="SV120" s="76"/>
      <c r="SW120" s="77"/>
      <c r="SX120" s="76"/>
      <c r="SY120" s="77"/>
      <c r="SZ120" s="76"/>
      <c r="TA120" s="77"/>
      <c r="TB120" s="76"/>
      <c r="TC120" s="77"/>
      <c r="TD120" s="76"/>
      <c r="TE120" s="77"/>
      <c r="TF120" s="76"/>
      <c r="TG120" s="77"/>
      <c r="TH120" s="76"/>
      <c r="TI120" s="77"/>
      <c r="TJ120" s="76"/>
      <c r="TK120" s="77"/>
      <c r="TL120" s="76"/>
      <c r="TM120" s="77"/>
      <c r="TN120" s="76"/>
      <c r="TO120" s="77"/>
      <c r="TP120" s="76"/>
      <c r="TQ120" s="77"/>
      <c r="TR120" s="76"/>
      <c r="TS120" s="77"/>
      <c r="TT120" s="76"/>
      <c r="TU120" s="77"/>
      <c r="TV120" s="76"/>
      <c r="TW120" s="77"/>
      <c r="TX120" s="76"/>
      <c r="TY120" s="77"/>
      <c r="TZ120" s="76"/>
      <c r="UA120" s="77"/>
      <c r="UB120" s="76"/>
      <c r="UC120" s="77"/>
      <c r="UD120" s="76"/>
      <c r="UE120" s="77"/>
      <c r="UF120" s="76"/>
      <c r="UG120" s="77"/>
      <c r="UH120" s="76"/>
      <c r="UI120" s="77"/>
      <c r="UJ120" s="76"/>
      <c r="UK120" s="77"/>
      <c r="UL120" s="76"/>
      <c r="UM120" s="77"/>
      <c r="UN120" s="76"/>
      <c r="UO120" s="77"/>
      <c r="UP120" s="76"/>
      <c r="UQ120" s="77"/>
      <c r="UR120" s="76"/>
      <c r="US120" s="77"/>
      <c r="UT120" s="76"/>
      <c r="UU120" s="77"/>
      <c r="UV120" s="76"/>
      <c r="UW120" s="77"/>
      <c r="UX120" s="76"/>
      <c r="UY120" s="77"/>
      <c r="UZ120" s="76"/>
      <c r="VA120" s="77"/>
      <c r="VB120" s="76"/>
      <c r="VC120" s="77"/>
      <c r="VD120" s="76"/>
      <c r="VE120" s="77"/>
      <c r="VF120" s="76"/>
      <c r="VG120" s="77"/>
      <c r="VH120" s="76"/>
      <c r="VI120" s="77"/>
      <c r="VJ120" s="76"/>
      <c r="VK120" s="77"/>
      <c r="VL120" s="76"/>
      <c r="VM120" s="77"/>
      <c r="VN120" s="76"/>
      <c r="VO120" s="77"/>
      <c r="VP120" s="76"/>
      <c r="VQ120" s="77"/>
      <c r="VR120" s="76"/>
      <c r="VS120" s="77"/>
      <c r="VT120" s="76"/>
      <c r="VU120" s="77"/>
      <c r="VV120" s="76"/>
      <c r="VW120" s="77"/>
      <c r="VX120" s="76"/>
      <c r="VY120" s="77"/>
      <c r="VZ120" s="76"/>
      <c r="WA120" s="77"/>
      <c r="WB120" s="76"/>
      <c r="WC120" s="77"/>
      <c r="WD120" s="76"/>
      <c r="WE120" s="77"/>
      <c r="WF120" s="76"/>
      <c r="WG120" s="77"/>
      <c r="WH120" s="76"/>
      <c r="WI120" s="77"/>
      <c r="WJ120" s="76"/>
      <c r="WK120" s="77"/>
      <c r="WL120" s="76"/>
      <c r="WM120" s="77"/>
      <c r="WN120" s="76"/>
      <c r="WO120" s="77"/>
      <c r="WP120" s="76"/>
      <c r="WQ120" s="77"/>
      <c r="WR120" s="76"/>
      <c r="WS120" s="77"/>
      <c r="WT120" s="76"/>
      <c r="WU120" s="77"/>
      <c r="WV120" s="76"/>
      <c r="WW120" s="77"/>
      <c r="WX120" s="76"/>
      <c r="WY120" s="77"/>
      <c r="WZ120" s="76"/>
      <c r="XA120" s="77"/>
      <c r="XB120" s="76"/>
      <c r="XC120" s="77"/>
      <c r="XD120" s="76"/>
      <c r="XE120" s="77"/>
      <c r="XF120" s="76"/>
      <c r="XG120" s="77"/>
      <c r="XH120" s="76"/>
      <c r="XI120" s="77"/>
      <c r="XJ120" s="76"/>
      <c r="XK120" s="77"/>
      <c r="XL120" s="76"/>
      <c r="XM120" s="77"/>
      <c r="XN120" s="76"/>
      <c r="XO120" s="77"/>
      <c r="XP120" s="76"/>
      <c r="XQ120" s="77"/>
      <c r="XR120" s="76"/>
      <c r="XS120" s="77"/>
      <c r="XT120" s="76"/>
      <c r="XU120" s="77"/>
      <c r="XV120" s="76"/>
      <c r="XW120" s="77"/>
      <c r="XX120" s="76"/>
      <c r="XY120" s="77"/>
      <c r="XZ120" s="76"/>
      <c r="YA120" s="77"/>
      <c r="YB120" s="76"/>
      <c r="YC120" s="77"/>
      <c r="YD120" s="76"/>
      <c r="YE120" s="77"/>
      <c r="YF120" s="76"/>
      <c r="YG120" s="77"/>
      <c r="YH120" s="76"/>
      <c r="YI120" s="77"/>
      <c r="YJ120" s="76"/>
      <c r="YK120" s="77"/>
      <c r="YL120" s="76"/>
      <c r="YM120" s="77"/>
      <c r="YN120" s="76"/>
      <c r="YO120" s="77"/>
      <c r="YP120" s="76"/>
      <c r="YQ120" s="77"/>
      <c r="YR120" s="76"/>
      <c r="YS120" s="77"/>
      <c r="YT120" s="76"/>
      <c r="YU120" s="77"/>
      <c r="YV120" s="76"/>
      <c r="YW120" s="77"/>
      <c r="YX120" s="76"/>
      <c r="YY120" s="77"/>
      <c r="YZ120" s="76"/>
      <c r="ZA120" s="77"/>
      <c r="ZB120" s="76"/>
      <c r="ZC120" s="77"/>
      <c r="ZD120" s="76"/>
      <c r="ZE120" s="77"/>
      <c r="ZF120" s="76"/>
      <c r="ZG120" s="77"/>
      <c r="ZH120" s="76"/>
      <c r="ZI120" s="77"/>
      <c r="ZJ120" s="76"/>
      <c r="ZK120" s="77"/>
      <c r="ZL120" s="76"/>
      <c r="ZM120" s="77"/>
      <c r="ZN120" s="76"/>
      <c r="ZO120" s="77"/>
      <c r="ZP120" s="76"/>
      <c r="ZQ120" s="77"/>
      <c r="ZR120" s="76"/>
      <c r="ZS120" s="77"/>
      <c r="ZT120" s="76"/>
      <c r="ZU120" s="77"/>
      <c r="ZV120" s="76"/>
      <c r="ZW120" s="77"/>
      <c r="ZX120" s="76"/>
      <c r="ZY120" s="77"/>
      <c r="ZZ120" s="76"/>
      <c r="AAA120" s="77"/>
      <c r="AAB120" s="76"/>
      <c r="AAC120" s="77"/>
      <c r="AAD120" s="76"/>
      <c r="AAE120" s="77"/>
      <c r="AAF120" s="76"/>
      <c r="AAG120" s="77"/>
      <c r="AAH120" s="76"/>
      <c r="AAI120" s="77"/>
      <c r="AAJ120" s="76"/>
      <c r="AAK120" s="77"/>
      <c r="AAL120" s="76"/>
      <c r="AAM120" s="77"/>
      <c r="AAN120" s="76"/>
      <c r="AAO120" s="77"/>
      <c r="AAP120" s="76"/>
      <c r="AAQ120" s="77"/>
      <c r="AAR120" s="76"/>
      <c r="AAS120" s="77"/>
      <c r="AAT120" s="76"/>
      <c r="AAU120" s="77"/>
      <c r="AAV120" s="76"/>
      <c r="AAW120" s="77"/>
      <c r="AAX120" s="76"/>
      <c r="AAY120" s="77"/>
      <c r="AAZ120" s="76"/>
      <c r="ABA120" s="77"/>
      <c r="ABB120" s="76"/>
      <c r="ABC120" s="77"/>
      <c r="ABD120" s="76"/>
      <c r="ABE120" s="77"/>
      <c r="ABF120" s="76"/>
      <c r="ABG120" s="77"/>
      <c r="ABH120" s="76"/>
      <c r="ABI120" s="77"/>
      <c r="ABJ120" s="76"/>
      <c r="ABK120" s="77"/>
      <c r="ABL120" s="76"/>
      <c r="ABM120" s="77"/>
      <c r="ABN120" s="76"/>
      <c r="ABO120" s="77"/>
      <c r="ABP120" s="76"/>
      <c r="ABQ120" s="77"/>
      <c r="ABR120" s="76"/>
      <c r="ABS120" s="77"/>
      <c r="ABT120" s="76"/>
      <c r="ABU120" s="77"/>
      <c r="ABV120" s="76"/>
      <c r="ABW120" s="77"/>
      <c r="ABX120" s="76"/>
      <c r="ABY120" s="77"/>
      <c r="ABZ120" s="76"/>
      <c r="ACA120" s="77"/>
      <c r="ACB120" s="76"/>
      <c r="ACC120" s="77"/>
      <c r="ACD120" s="76"/>
      <c r="ACE120" s="77"/>
      <c r="ACF120" s="76"/>
      <c r="ACG120" s="77"/>
      <c r="ACH120" s="76"/>
      <c r="ACI120" s="77"/>
      <c r="ACJ120" s="76"/>
      <c r="ACK120" s="77"/>
      <c r="ACL120" s="76"/>
      <c r="ACM120" s="77"/>
      <c r="ACN120" s="76"/>
      <c r="ACO120" s="77"/>
      <c r="ACP120" s="76"/>
      <c r="ACQ120" s="77"/>
      <c r="ACR120" s="76"/>
      <c r="ACS120" s="77"/>
      <c r="ACT120" s="76"/>
      <c r="ACU120" s="77"/>
      <c r="ACV120" s="76"/>
      <c r="ACW120" s="77"/>
      <c r="ACX120" s="76"/>
      <c r="ACY120" s="77"/>
      <c r="ACZ120" s="76"/>
      <c r="ADA120" s="77"/>
      <c r="ADB120" s="76"/>
      <c r="ADC120" s="77"/>
      <c r="ADD120" s="76"/>
      <c r="ADE120" s="77"/>
      <c r="ADF120" s="76"/>
      <c r="ADG120" s="77"/>
      <c r="ADH120" s="76"/>
      <c r="ADI120" s="77"/>
      <c r="ADJ120" s="76"/>
      <c r="ADK120" s="77"/>
      <c r="ADL120" s="76"/>
      <c r="ADM120" s="77"/>
      <c r="ADN120" s="76"/>
      <c r="ADO120" s="77"/>
      <c r="ADP120" s="76"/>
      <c r="ADQ120" s="77"/>
      <c r="ADR120" s="76"/>
      <c r="ADS120" s="77"/>
      <c r="ADT120" s="76"/>
      <c r="ADU120" s="77"/>
      <c r="ADV120" s="76"/>
      <c r="ADW120" s="77"/>
      <c r="ADX120" s="76"/>
      <c r="ADY120" s="77"/>
      <c r="ADZ120" s="76"/>
      <c r="AEA120" s="77"/>
      <c r="AEB120" s="76"/>
      <c r="AEC120" s="77"/>
      <c r="AED120" s="76"/>
      <c r="AEE120" s="77"/>
      <c r="AEF120" s="76"/>
      <c r="AEG120" s="77"/>
      <c r="AEH120" s="76"/>
      <c r="AEI120" s="77"/>
      <c r="AEJ120" s="76"/>
      <c r="AEK120" s="77"/>
      <c r="AEL120" s="76"/>
      <c r="AEM120" s="77"/>
      <c r="AEN120" s="76"/>
      <c r="AEO120" s="77"/>
      <c r="AEP120" s="76"/>
      <c r="AEQ120" s="77"/>
      <c r="AER120" s="76"/>
      <c r="AES120" s="77"/>
      <c r="AET120" s="76"/>
      <c r="AEU120" s="77"/>
      <c r="AEV120" s="76"/>
      <c r="AEW120" s="77"/>
      <c r="AEX120" s="76"/>
      <c r="AEY120" s="77"/>
      <c r="AEZ120" s="76"/>
      <c r="AFA120" s="77"/>
      <c r="AFB120" s="76"/>
      <c r="AFC120" s="77"/>
      <c r="AFD120" s="76"/>
      <c r="AFE120" s="77"/>
      <c r="AFF120" s="76"/>
      <c r="AFG120" s="77"/>
      <c r="AFH120" s="76"/>
      <c r="AFI120" s="77"/>
      <c r="AFJ120" s="76"/>
      <c r="AFK120" s="77"/>
      <c r="AFL120" s="76"/>
      <c r="AFM120" s="77"/>
      <c r="AFN120" s="76"/>
      <c r="AFO120" s="77"/>
      <c r="AFP120" s="76"/>
      <c r="AFQ120" s="77"/>
      <c r="AFR120" s="76"/>
      <c r="AFS120" s="77"/>
      <c r="AFT120" s="76"/>
      <c r="AFU120" s="77"/>
      <c r="AFV120" s="76"/>
      <c r="AFW120" s="77"/>
      <c r="AFX120" s="76"/>
      <c r="AFY120" s="77"/>
      <c r="AFZ120" s="76"/>
      <c r="AGA120" s="77"/>
      <c r="AGB120" s="76"/>
      <c r="AGC120" s="77"/>
      <c r="AGD120" s="76"/>
      <c r="AGE120" s="77"/>
      <c r="AGF120" s="76"/>
      <c r="AGG120" s="77"/>
      <c r="AGH120" s="76"/>
      <c r="AGI120" s="77"/>
      <c r="AGJ120" s="76"/>
      <c r="AGK120" s="77"/>
      <c r="AGL120" s="76"/>
      <c r="AGM120" s="77"/>
      <c r="AGN120" s="76"/>
      <c r="AGO120" s="77"/>
      <c r="AGP120" s="76"/>
      <c r="AGQ120" s="77"/>
      <c r="AGR120" s="76"/>
      <c r="AGS120" s="77"/>
      <c r="AGT120" s="76"/>
      <c r="AGU120" s="77"/>
      <c r="AGV120" s="76"/>
      <c r="AGW120" s="77"/>
      <c r="AGX120" s="76"/>
      <c r="AGY120" s="77"/>
      <c r="AGZ120" s="76"/>
      <c r="AHA120" s="77"/>
      <c r="AHB120" s="76"/>
      <c r="AHC120" s="77"/>
      <c r="AHD120" s="76"/>
      <c r="AHE120" s="77"/>
      <c r="AHF120" s="76"/>
      <c r="AHG120" s="77"/>
      <c r="AHH120" s="76"/>
      <c r="AHI120" s="77"/>
      <c r="AHJ120" s="76"/>
      <c r="AHK120" s="77"/>
      <c r="AHL120" s="76"/>
      <c r="AHM120" s="77"/>
      <c r="AHN120" s="76"/>
      <c r="AHO120" s="77"/>
      <c r="AHP120" s="76"/>
      <c r="AHQ120" s="77"/>
      <c r="AHR120" s="76"/>
      <c r="AHS120" s="77"/>
      <c r="AHT120" s="76"/>
      <c r="AHU120" s="77"/>
      <c r="AHV120" s="76"/>
      <c r="AHW120" s="77"/>
      <c r="AHX120" s="76"/>
      <c r="AHY120" s="77"/>
      <c r="AHZ120" s="76"/>
      <c r="AIA120" s="77"/>
      <c r="AIB120" s="76"/>
      <c r="AIC120" s="77"/>
      <c r="AID120" s="76"/>
      <c r="AIE120" s="77"/>
      <c r="AIF120" s="76"/>
      <c r="AIG120" s="77"/>
      <c r="AIH120" s="76"/>
      <c r="AII120" s="77"/>
      <c r="AIJ120" s="76"/>
      <c r="AIK120" s="77"/>
      <c r="AIL120" s="76"/>
      <c r="AIM120" s="77"/>
      <c r="AIN120" s="76"/>
      <c r="AIO120" s="77"/>
      <c r="AIP120" s="76"/>
      <c r="AIQ120" s="77"/>
      <c r="AIR120" s="76"/>
      <c r="AIS120" s="77"/>
      <c r="AIT120" s="76"/>
      <c r="AIU120" s="77"/>
      <c r="AIV120" s="76"/>
      <c r="AIW120" s="77"/>
      <c r="AIX120" s="76"/>
      <c r="AIY120" s="77"/>
      <c r="AIZ120" s="76"/>
      <c r="AJA120" s="77"/>
      <c r="AJB120" s="76"/>
      <c r="AJC120" s="77"/>
      <c r="AJD120" s="76"/>
      <c r="AJE120" s="77"/>
      <c r="AJF120" s="76"/>
      <c r="AJG120" s="77"/>
      <c r="AJH120" s="76"/>
      <c r="AJI120" s="77"/>
      <c r="AJJ120" s="76"/>
      <c r="AJK120" s="77"/>
      <c r="AJL120" s="76"/>
      <c r="AJM120" s="77"/>
      <c r="AJN120" s="76"/>
      <c r="AJO120" s="77"/>
      <c r="AJP120" s="76"/>
      <c r="AJQ120" s="77"/>
      <c r="AJR120" s="76"/>
      <c r="AJS120" s="77"/>
      <c r="AJT120" s="76"/>
      <c r="AJU120" s="77"/>
      <c r="AJV120" s="76"/>
      <c r="AJW120" s="77"/>
      <c r="AJX120" s="76"/>
      <c r="AJY120" s="77"/>
      <c r="AJZ120" s="76"/>
      <c r="AKA120" s="77"/>
      <c r="AKB120" s="76"/>
      <c r="AKC120" s="77"/>
      <c r="AKD120" s="76"/>
      <c r="AKE120" s="77"/>
      <c r="AKF120" s="76"/>
      <c r="AKG120" s="77"/>
      <c r="AKH120" s="76"/>
      <c r="AKI120" s="77"/>
      <c r="AKJ120" s="76"/>
      <c r="AKK120" s="77"/>
      <c r="AKL120" s="76"/>
      <c r="AKM120" s="77"/>
      <c r="AKN120" s="76"/>
      <c r="AKO120" s="77"/>
      <c r="AKP120" s="76"/>
      <c r="AKQ120" s="77"/>
      <c r="AKR120" s="76"/>
      <c r="AKS120" s="77"/>
      <c r="AKT120" s="76"/>
      <c r="AKU120" s="77"/>
      <c r="AKV120" s="76"/>
      <c r="AKW120" s="77"/>
      <c r="AKX120" s="76"/>
      <c r="AKY120" s="77"/>
      <c r="AKZ120" s="76"/>
      <c r="ALA120" s="77"/>
      <c r="ALB120" s="76"/>
      <c r="ALC120" s="77"/>
      <c r="ALD120" s="76"/>
      <c r="ALE120" s="77"/>
      <c r="ALF120" s="76"/>
      <c r="ALG120" s="77"/>
      <c r="ALH120" s="76"/>
      <c r="ALI120" s="77"/>
      <c r="ALJ120" s="76"/>
      <c r="ALK120" s="77"/>
      <c r="ALL120" s="76"/>
      <c r="ALM120" s="77"/>
      <c r="ALN120" s="76"/>
      <c r="ALO120" s="77"/>
      <c r="ALP120" s="76"/>
      <c r="ALQ120" s="77"/>
      <c r="ALR120" s="76"/>
      <c r="ALS120" s="77"/>
      <c r="ALT120" s="76"/>
      <c r="ALU120" s="77"/>
      <c r="ALV120" s="76"/>
      <c r="ALW120" s="77"/>
      <c r="ALX120" s="76"/>
      <c r="ALY120" s="77"/>
      <c r="ALZ120" s="76"/>
      <c r="AMA120" s="77"/>
      <c r="AMB120" s="76"/>
      <c r="AMC120" s="77"/>
      <c r="AMD120" s="76"/>
      <c r="AME120" s="77"/>
      <c r="AMF120" s="76"/>
      <c r="AMG120" s="77"/>
      <c r="AMH120" s="76"/>
      <c r="AMI120" s="77"/>
      <c r="AMJ120" s="76"/>
      <c r="AMK120" s="77"/>
      <c r="AML120" s="76"/>
      <c r="AMM120" s="77"/>
      <c r="AMN120" s="76"/>
      <c r="AMO120" s="77"/>
      <c r="AMP120" s="76"/>
      <c r="AMQ120" s="77"/>
      <c r="AMR120" s="76"/>
      <c r="AMS120" s="77"/>
      <c r="AMT120" s="76"/>
      <c r="AMU120" s="77"/>
      <c r="AMV120" s="76"/>
      <c r="AMW120" s="77"/>
      <c r="AMX120" s="76"/>
      <c r="AMY120" s="77"/>
      <c r="AMZ120" s="76"/>
      <c r="ANA120" s="77"/>
      <c r="ANB120" s="76"/>
      <c r="ANC120" s="77"/>
      <c r="AND120" s="76"/>
      <c r="ANE120" s="77"/>
      <c r="ANF120" s="76"/>
      <c r="ANG120" s="77"/>
      <c r="ANH120" s="76"/>
      <c r="ANI120" s="77"/>
      <c r="ANJ120" s="76"/>
      <c r="ANK120" s="77"/>
      <c r="ANL120" s="76"/>
      <c r="ANM120" s="77"/>
      <c r="ANN120" s="76"/>
      <c r="ANO120" s="77"/>
      <c r="ANP120" s="76"/>
      <c r="ANQ120" s="77"/>
      <c r="ANR120" s="76"/>
      <c r="ANS120" s="77"/>
      <c r="ANT120" s="76"/>
      <c r="ANU120" s="77"/>
      <c r="ANV120" s="76"/>
      <c r="ANW120" s="77"/>
      <c r="ANX120" s="76"/>
      <c r="ANY120" s="77"/>
      <c r="ANZ120" s="76"/>
      <c r="AOA120" s="77"/>
      <c r="AOB120" s="76"/>
      <c r="AOC120" s="77"/>
      <c r="AOD120" s="76"/>
      <c r="AOE120" s="77"/>
      <c r="AOF120" s="76"/>
      <c r="AOG120" s="77"/>
      <c r="AOH120" s="76"/>
      <c r="AOI120" s="77"/>
      <c r="AOJ120" s="76"/>
      <c r="AOK120" s="77"/>
      <c r="AOL120" s="76"/>
      <c r="AOM120" s="77"/>
      <c r="AON120" s="76"/>
      <c r="AOO120" s="77"/>
      <c r="AOP120" s="76"/>
      <c r="AOQ120" s="77"/>
      <c r="AOR120" s="76"/>
      <c r="AOS120" s="77"/>
      <c r="AOT120" s="76"/>
      <c r="AOU120" s="77"/>
      <c r="AOV120" s="76"/>
      <c r="AOW120" s="77"/>
      <c r="AOX120" s="76"/>
      <c r="AOY120" s="77"/>
      <c r="AOZ120" s="76"/>
      <c r="APA120" s="77"/>
      <c r="APB120" s="76"/>
      <c r="APC120" s="77"/>
      <c r="APD120" s="76"/>
      <c r="APE120" s="77"/>
      <c r="APF120" s="76"/>
      <c r="APG120" s="77"/>
      <c r="APH120" s="76"/>
      <c r="API120" s="77"/>
      <c r="APJ120" s="76"/>
      <c r="APK120" s="77"/>
      <c r="APL120" s="76"/>
      <c r="APM120" s="77"/>
      <c r="APN120" s="76"/>
      <c r="APO120" s="77"/>
      <c r="APP120" s="76"/>
      <c r="APQ120" s="77"/>
      <c r="APR120" s="76"/>
      <c r="APS120" s="77"/>
      <c r="APT120" s="76"/>
      <c r="APU120" s="77"/>
      <c r="APV120" s="76"/>
      <c r="APW120" s="77"/>
      <c r="APX120" s="76"/>
      <c r="APY120" s="77"/>
      <c r="APZ120" s="76"/>
      <c r="AQA120" s="77"/>
      <c r="AQB120" s="76"/>
      <c r="AQC120" s="77"/>
      <c r="AQD120" s="76"/>
      <c r="AQE120" s="77"/>
      <c r="AQF120" s="76"/>
      <c r="AQG120" s="77"/>
      <c r="AQH120" s="76"/>
      <c r="AQI120" s="77"/>
      <c r="AQJ120" s="76"/>
      <c r="AQK120" s="77"/>
      <c r="AQL120" s="76"/>
      <c r="AQM120" s="77"/>
      <c r="AQN120" s="76"/>
      <c r="AQO120" s="77"/>
      <c r="AQP120" s="76"/>
      <c r="AQQ120" s="77"/>
      <c r="AQR120" s="76"/>
      <c r="AQS120" s="77"/>
      <c r="AQT120" s="76"/>
      <c r="AQU120" s="77"/>
      <c r="AQV120" s="76"/>
      <c r="AQW120" s="77"/>
      <c r="AQX120" s="76"/>
      <c r="AQY120" s="77"/>
      <c r="AQZ120" s="76"/>
      <c r="ARA120" s="77"/>
      <c r="ARB120" s="76"/>
      <c r="ARC120" s="77"/>
      <c r="ARD120" s="76"/>
      <c r="ARE120" s="77"/>
      <c r="ARF120" s="76"/>
      <c r="ARG120" s="77"/>
      <c r="ARH120" s="76"/>
      <c r="ARI120" s="77"/>
      <c r="ARJ120" s="76"/>
      <c r="ARK120" s="77"/>
      <c r="ARL120" s="76"/>
      <c r="ARM120" s="77"/>
      <c r="ARN120" s="76"/>
      <c r="ARO120" s="77"/>
      <c r="ARP120" s="76"/>
      <c r="ARQ120" s="77"/>
      <c r="ARR120" s="76"/>
      <c r="ARS120" s="77"/>
      <c r="ART120" s="76"/>
      <c r="ARU120" s="77"/>
      <c r="ARV120" s="76"/>
      <c r="ARW120" s="77"/>
      <c r="ARX120" s="76"/>
      <c r="ARY120" s="77"/>
      <c r="ARZ120" s="76"/>
      <c r="ASA120" s="77"/>
      <c r="ASB120" s="76"/>
      <c r="ASC120" s="77"/>
      <c r="ASD120" s="76"/>
      <c r="ASE120" s="77"/>
      <c r="ASF120" s="76"/>
      <c r="ASG120" s="77"/>
      <c r="ASH120" s="76"/>
      <c r="ASI120" s="77"/>
      <c r="ASJ120" s="76"/>
      <c r="ASK120" s="77"/>
      <c r="ASL120" s="76"/>
      <c r="ASM120" s="77"/>
      <c r="ASN120" s="76"/>
      <c r="ASO120" s="77"/>
      <c r="ASP120" s="76"/>
      <c r="ASQ120" s="77"/>
      <c r="ASR120" s="76"/>
      <c r="ASS120" s="77"/>
      <c r="AST120" s="76"/>
      <c r="ASU120" s="77"/>
      <c r="ASV120" s="76"/>
      <c r="ASW120" s="77"/>
      <c r="ASX120" s="76"/>
      <c r="ASY120" s="77"/>
      <c r="ASZ120" s="76"/>
      <c r="ATA120" s="77"/>
      <c r="ATB120" s="76"/>
      <c r="ATC120" s="77"/>
      <c r="ATD120" s="76"/>
      <c r="ATE120" s="77"/>
      <c r="ATF120" s="76"/>
      <c r="ATG120" s="77"/>
      <c r="ATH120" s="76"/>
      <c r="ATI120" s="77"/>
      <c r="ATJ120" s="76"/>
      <c r="ATK120" s="77"/>
      <c r="ATL120" s="76"/>
      <c r="ATM120" s="77"/>
      <c r="ATN120" s="76"/>
      <c r="ATO120" s="77"/>
      <c r="ATP120" s="76"/>
      <c r="ATQ120" s="77"/>
      <c r="ATR120" s="76"/>
      <c r="ATS120" s="77"/>
      <c r="ATT120" s="76"/>
      <c r="ATU120" s="77"/>
      <c r="ATV120" s="76"/>
      <c r="ATW120" s="77"/>
      <c r="ATX120" s="76"/>
      <c r="ATY120" s="77"/>
      <c r="ATZ120" s="76"/>
      <c r="AUA120" s="77"/>
      <c r="AUB120" s="76"/>
      <c r="AUC120" s="77"/>
      <c r="AUD120" s="76"/>
      <c r="AUE120" s="77"/>
      <c r="AUF120" s="76"/>
      <c r="AUG120" s="77"/>
      <c r="AUH120" s="76"/>
      <c r="AUI120" s="77"/>
      <c r="AUJ120" s="76"/>
      <c r="AUK120" s="77"/>
      <c r="AUL120" s="76"/>
      <c r="AUM120" s="77"/>
      <c r="AUN120" s="76"/>
      <c r="AUO120" s="77"/>
      <c r="AUP120" s="76"/>
      <c r="AUQ120" s="77"/>
      <c r="AUR120" s="76"/>
      <c r="AUS120" s="77"/>
      <c r="AUT120" s="76"/>
      <c r="AUU120" s="77"/>
      <c r="AUV120" s="76"/>
      <c r="AUW120" s="77"/>
      <c r="AUX120" s="76"/>
      <c r="AUY120" s="77"/>
      <c r="AUZ120" s="76"/>
      <c r="AVA120" s="77"/>
      <c r="AVB120" s="76"/>
      <c r="AVC120" s="77"/>
      <c r="AVD120" s="76"/>
      <c r="AVE120" s="77"/>
      <c r="AVF120" s="76"/>
      <c r="AVG120" s="77"/>
      <c r="AVH120" s="76"/>
      <c r="AVI120" s="77"/>
      <c r="AVJ120" s="76"/>
      <c r="AVK120" s="77"/>
      <c r="AVL120" s="76"/>
      <c r="AVM120" s="77"/>
      <c r="AVN120" s="76"/>
      <c r="AVO120" s="77"/>
      <c r="AVP120" s="76"/>
      <c r="AVQ120" s="77"/>
      <c r="AVR120" s="76"/>
      <c r="AVS120" s="77"/>
      <c r="AVT120" s="76"/>
      <c r="AVU120" s="77"/>
      <c r="AVV120" s="76"/>
      <c r="AVW120" s="77"/>
      <c r="AVX120" s="76"/>
      <c r="AVY120" s="77"/>
      <c r="AVZ120" s="76"/>
      <c r="AWA120" s="77"/>
      <c r="AWB120" s="76"/>
      <c r="AWC120" s="77"/>
      <c r="AWD120" s="76"/>
      <c r="AWE120" s="77"/>
      <c r="AWF120" s="76"/>
      <c r="AWG120" s="77"/>
      <c r="AWH120" s="76"/>
      <c r="AWI120" s="77"/>
      <c r="AWJ120" s="76"/>
      <c r="AWK120" s="77"/>
      <c r="AWL120" s="76"/>
      <c r="AWM120" s="77"/>
      <c r="AWN120" s="76"/>
      <c r="AWO120" s="77"/>
      <c r="AWP120" s="76"/>
      <c r="AWQ120" s="77"/>
      <c r="AWR120" s="76"/>
      <c r="AWS120" s="77"/>
      <c r="AWT120" s="76"/>
      <c r="AWU120" s="77"/>
      <c r="AWV120" s="76"/>
      <c r="AWW120" s="77"/>
      <c r="AWX120" s="76"/>
      <c r="AWY120" s="77"/>
      <c r="AWZ120" s="76"/>
      <c r="AXA120" s="77"/>
      <c r="AXB120" s="76"/>
      <c r="AXC120" s="77"/>
      <c r="AXD120" s="76"/>
      <c r="AXE120" s="77"/>
      <c r="AXF120" s="76"/>
      <c r="AXG120" s="77"/>
      <c r="AXH120" s="76"/>
      <c r="AXI120" s="77"/>
      <c r="AXJ120" s="76"/>
      <c r="AXK120" s="77"/>
      <c r="AXL120" s="76"/>
      <c r="AXM120" s="77"/>
      <c r="AXN120" s="76"/>
      <c r="AXO120" s="77"/>
      <c r="AXP120" s="76"/>
      <c r="AXQ120" s="77"/>
      <c r="AXR120" s="76"/>
      <c r="AXS120" s="77"/>
      <c r="AXT120" s="76"/>
      <c r="AXU120" s="77"/>
      <c r="AXV120" s="76"/>
      <c r="AXW120" s="77"/>
      <c r="AXX120" s="76"/>
      <c r="AXY120" s="77"/>
      <c r="AXZ120" s="76"/>
      <c r="AYA120" s="77"/>
      <c r="AYB120" s="76"/>
      <c r="AYC120" s="77"/>
      <c r="AYD120" s="76"/>
      <c r="AYE120" s="77"/>
      <c r="AYF120" s="76"/>
      <c r="AYG120" s="77"/>
      <c r="AYH120" s="76"/>
      <c r="AYI120" s="77"/>
      <c r="AYJ120" s="76"/>
      <c r="AYK120" s="77"/>
      <c r="AYL120" s="76"/>
      <c r="AYM120" s="77"/>
      <c r="AYN120" s="76"/>
      <c r="AYO120" s="77"/>
      <c r="AYP120" s="76"/>
      <c r="AYQ120" s="77"/>
      <c r="AYR120" s="76"/>
      <c r="AYS120" s="77"/>
      <c r="AYT120" s="76"/>
      <c r="AYU120" s="77"/>
      <c r="AYV120" s="76"/>
      <c r="AYW120" s="77"/>
      <c r="AYX120" s="76"/>
      <c r="AYY120" s="77"/>
      <c r="AYZ120" s="76"/>
      <c r="AZA120" s="77"/>
      <c r="AZB120" s="76"/>
      <c r="AZC120" s="77"/>
      <c r="AZD120" s="76"/>
      <c r="AZE120" s="77"/>
      <c r="AZF120" s="76"/>
      <c r="AZG120" s="77"/>
      <c r="AZH120" s="76"/>
      <c r="AZI120" s="77"/>
      <c r="AZJ120" s="76"/>
      <c r="AZK120" s="77"/>
      <c r="AZL120" s="76"/>
      <c r="AZM120" s="77"/>
      <c r="AZN120" s="76"/>
      <c r="AZO120" s="77"/>
      <c r="AZP120" s="76"/>
      <c r="AZQ120" s="77"/>
      <c r="AZR120" s="76"/>
      <c r="AZS120" s="77"/>
      <c r="AZT120" s="76"/>
      <c r="AZU120" s="77"/>
      <c r="AZV120" s="76"/>
      <c r="AZW120" s="77"/>
      <c r="AZX120" s="76"/>
      <c r="AZY120" s="77"/>
      <c r="AZZ120" s="76"/>
      <c r="BAA120" s="77"/>
      <c r="BAB120" s="76"/>
      <c r="BAC120" s="77"/>
      <c r="BAD120" s="76"/>
      <c r="BAE120" s="77"/>
      <c r="BAF120" s="76"/>
      <c r="BAG120" s="77"/>
      <c r="BAH120" s="76"/>
      <c r="BAI120" s="77"/>
      <c r="BAJ120" s="76"/>
      <c r="BAK120" s="77"/>
      <c r="BAL120" s="76"/>
      <c r="BAM120" s="77"/>
      <c r="BAN120" s="76"/>
      <c r="BAO120" s="77"/>
      <c r="BAP120" s="76"/>
      <c r="BAQ120" s="77"/>
      <c r="BAR120" s="76"/>
      <c r="BAS120" s="77"/>
      <c r="BAT120" s="76"/>
      <c r="BAU120" s="77"/>
      <c r="BAV120" s="76"/>
      <c r="BAW120" s="77"/>
      <c r="BAX120" s="76"/>
      <c r="BAY120" s="77"/>
      <c r="BAZ120" s="76"/>
      <c r="BBA120" s="77"/>
      <c r="BBB120" s="76"/>
      <c r="BBC120" s="77"/>
      <c r="BBD120" s="76"/>
      <c r="BBE120" s="77"/>
      <c r="BBF120" s="76"/>
      <c r="BBG120" s="77"/>
      <c r="BBH120" s="76"/>
      <c r="BBI120" s="77"/>
      <c r="BBJ120" s="76"/>
      <c r="BBK120" s="77"/>
      <c r="BBL120" s="76"/>
      <c r="BBM120" s="77"/>
      <c r="BBN120" s="76"/>
      <c r="BBO120" s="77"/>
      <c r="BBP120" s="76"/>
      <c r="BBQ120" s="77"/>
      <c r="BBR120" s="76"/>
      <c r="BBS120" s="77"/>
      <c r="BBT120" s="76"/>
      <c r="BBU120" s="77"/>
      <c r="BBV120" s="76"/>
      <c r="BBW120" s="77"/>
      <c r="BBX120" s="76"/>
      <c r="BBY120" s="77"/>
      <c r="BBZ120" s="76"/>
      <c r="BCA120" s="77"/>
      <c r="BCB120" s="76"/>
      <c r="BCC120" s="77"/>
      <c r="BCD120" s="76"/>
      <c r="BCE120" s="77"/>
      <c r="BCF120" s="76"/>
      <c r="BCG120" s="77"/>
      <c r="BCH120" s="76"/>
      <c r="BCI120" s="77"/>
      <c r="BCJ120" s="76"/>
      <c r="BCK120" s="77"/>
      <c r="BCL120" s="76"/>
      <c r="BCM120" s="77"/>
      <c r="BCN120" s="76"/>
      <c r="BCO120" s="77"/>
      <c r="BCP120" s="76"/>
      <c r="BCQ120" s="77"/>
      <c r="BCR120" s="76"/>
      <c r="BCS120" s="77"/>
      <c r="BCT120" s="76"/>
      <c r="BCU120" s="77"/>
      <c r="BCV120" s="76"/>
      <c r="BCW120" s="77"/>
      <c r="BCX120" s="76"/>
      <c r="BCY120" s="77"/>
      <c r="BCZ120" s="76"/>
      <c r="BDA120" s="77"/>
      <c r="BDB120" s="76"/>
      <c r="BDC120" s="77"/>
      <c r="BDD120" s="76"/>
      <c r="BDE120" s="77"/>
      <c r="BDF120" s="76"/>
      <c r="BDG120" s="77"/>
      <c r="BDH120" s="76"/>
      <c r="BDI120" s="77"/>
      <c r="BDJ120" s="76"/>
      <c r="BDK120" s="77"/>
      <c r="BDL120" s="76"/>
      <c r="BDM120" s="77"/>
      <c r="BDN120" s="76"/>
      <c r="BDO120" s="77"/>
      <c r="BDP120" s="76"/>
      <c r="BDQ120" s="77"/>
      <c r="BDR120" s="76"/>
      <c r="BDS120" s="77"/>
      <c r="BDT120" s="76"/>
      <c r="BDU120" s="77"/>
      <c r="BDV120" s="76"/>
      <c r="BDW120" s="77"/>
      <c r="BDX120" s="76"/>
      <c r="BDY120" s="77"/>
      <c r="BDZ120" s="76"/>
      <c r="BEA120" s="77"/>
      <c r="BEB120" s="76"/>
      <c r="BEC120" s="77"/>
      <c r="BED120" s="76"/>
      <c r="BEE120" s="77"/>
      <c r="BEF120" s="76"/>
      <c r="BEG120" s="77"/>
      <c r="BEH120" s="76"/>
      <c r="BEI120" s="77"/>
      <c r="BEJ120" s="76"/>
      <c r="BEK120" s="77"/>
      <c r="BEL120" s="76"/>
      <c r="BEM120" s="77"/>
      <c r="BEN120" s="76"/>
      <c r="BEO120" s="77"/>
      <c r="BEP120" s="76"/>
      <c r="BEQ120" s="77"/>
      <c r="BER120" s="76"/>
      <c r="BES120" s="77"/>
      <c r="BET120" s="76"/>
      <c r="BEU120" s="77"/>
      <c r="BEV120" s="76"/>
      <c r="BEW120" s="77"/>
      <c r="BEX120" s="76"/>
      <c r="BEY120" s="77"/>
      <c r="BEZ120" s="76"/>
      <c r="BFA120" s="77"/>
      <c r="BFB120" s="76"/>
      <c r="BFC120" s="77"/>
      <c r="BFD120" s="76"/>
      <c r="BFE120" s="77"/>
      <c r="BFF120" s="76"/>
      <c r="BFG120" s="77"/>
      <c r="BFH120" s="76"/>
      <c r="BFI120" s="77"/>
      <c r="BFJ120" s="76"/>
      <c r="BFK120" s="77"/>
      <c r="BFL120" s="76"/>
      <c r="BFM120" s="77"/>
      <c r="BFN120" s="76"/>
      <c r="BFO120" s="77"/>
      <c r="BFP120" s="76"/>
      <c r="BFQ120" s="77"/>
      <c r="BFR120" s="76"/>
      <c r="BFS120" s="77"/>
      <c r="BFT120" s="76"/>
      <c r="BFU120" s="77"/>
      <c r="BFV120" s="76"/>
      <c r="BFW120" s="77"/>
      <c r="BFX120" s="76"/>
      <c r="BFY120" s="77"/>
      <c r="BFZ120" s="76"/>
      <c r="BGA120" s="77"/>
      <c r="BGB120" s="76"/>
      <c r="BGC120" s="77"/>
      <c r="BGD120" s="76"/>
      <c r="BGE120" s="77"/>
      <c r="BGF120" s="76"/>
      <c r="BGG120" s="77"/>
      <c r="BGH120" s="76"/>
      <c r="BGI120" s="77"/>
      <c r="BGJ120" s="76"/>
      <c r="BGK120" s="77"/>
      <c r="BGL120" s="76"/>
      <c r="BGM120" s="77"/>
      <c r="BGN120" s="76"/>
      <c r="BGO120" s="77"/>
      <c r="BGP120" s="76"/>
      <c r="BGQ120" s="77"/>
      <c r="BGR120" s="76"/>
      <c r="BGS120" s="77"/>
      <c r="BGT120" s="76"/>
      <c r="BGU120" s="77"/>
      <c r="BGV120" s="76"/>
      <c r="BGW120" s="77"/>
      <c r="BGX120" s="76"/>
      <c r="BGY120" s="77"/>
      <c r="BGZ120" s="76"/>
      <c r="BHA120" s="77"/>
      <c r="BHB120" s="76"/>
      <c r="BHC120" s="77"/>
      <c r="BHD120" s="76"/>
      <c r="BHE120" s="77"/>
      <c r="BHF120" s="76"/>
      <c r="BHG120" s="77"/>
      <c r="BHH120" s="76"/>
      <c r="BHI120" s="77"/>
      <c r="BHJ120" s="76"/>
      <c r="BHK120" s="77"/>
      <c r="BHL120" s="76"/>
      <c r="BHM120" s="77"/>
      <c r="BHN120" s="76"/>
      <c r="BHO120" s="77"/>
      <c r="BHP120" s="76"/>
      <c r="BHQ120" s="77"/>
      <c r="BHR120" s="76"/>
      <c r="BHS120" s="77"/>
      <c r="BHT120" s="76"/>
      <c r="BHU120" s="77"/>
      <c r="BHV120" s="76"/>
      <c r="BHW120" s="77"/>
      <c r="BHX120" s="76"/>
      <c r="BHY120" s="77"/>
      <c r="BHZ120" s="76"/>
      <c r="BIA120" s="77"/>
      <c r="BIB120" s="76"/>
      <c r="BIC120" s="77"/>
      <c r="BID120" s="76"/>
      <c r="BIE120" s="77"/>
      <c r="BIF120" s="76"/>
      <c r="BIG120" s="77"/>
      <c r="BIH120" s="76"/>
      <c r="BII120" s="77"/>
      <c r="BIJ120" s="76"/>
      <c r="BIK120" s="77"/>
      <c r="BIL120" s="76"/>
      <c r="BIM120" s="77"/>
      <c r="BIN120" s="76"/>
      <c r="BIO120" s="77"/>
      <c r="BIP120" s="76"/>
      <c r="BIQ120" s="77"/>
      <c r="BIR120" s="76"/>
      <c r="BIS120" s="77"/>
      <c r="BIT120" s="76"/>
      <c r="BIU120" s="77"/>
      <c r="BIV120" s="76"/>
      <c r="BIW120" s="77"/>
      <c r="BIX120" s="76"/>
      <c r="BIY120" s="77"/>
      <c r="BIZ120" s="76"/>
      <c r="BJA120" s="77"/>
      <c r="BJB120" s="76"/>
      <c r="BJC120" s="77"/>
      <c r="BJD120" s="76"/>
      <c r="BJE120" s="77"/>
      <c r="BJF120" s="76"/>
      <c r="BJG120" s="77"/>
      <c r="BJH120" s="76"/>
      <c r="BJI120" s="77"/>
      <c r="BJJ120" s="76"/>
      <c r="BJK120" s="77"/>
      <c r="BJL120" s="76"/>
      <c r="BJM120" s="77"/>
      <c r="BJN120" s="76"/>
      <c r="BJO120" s="77"/>
      <c r="BJP120" s="76"/>
      <c r="BJQ120" s="77"/>
      <c r="BJR120" s="76"/>
      <c r="BJS120" s="77"/>
      <c r="BJT120" s="76"/>
      <c r="BJU120" s="77"/>
      <c r="BJV120" s="76"/>
      <c r="BJW120" s="77"/>
      <c r="BJX120" s="76"/>
      <c r="BJY120" s="77"/>
      <c r="BJZ120" s="76"/>
      <c r="BKA120" s="77"/>
      <c r="BKB120" s="76"/>
      <c r="BKC120" s="77"/>
      <c r="BKD120" s="76"/>
      <c r="BKE120" s="77"/>
      <c r="BKF120" s="76"/>
      <c r="BKG120" s="77"/>
      <c r="BKH120" s="76"/>
      <c r="BKI120" s="77"/>
      <c r="BKJ120" s="76"/>
      <c r="BKK120" s="77"/>
      <c r="BKL120" s="76"/>
      <c r="BKM120" s="77"/>
      <c r="BKN120" s="76"/>
      <c r="BKO120" s="77"/>
      <c r="BKP120" s="76"/>
      <c r="BKQ120" s="77"/>
      <c r="BKR120" s="76"/>
      <c r="BKS120" s="77"/>
      <c r="BKT120" s="76"/>
      <c r="BKU120" s="77"/>
      <c r="BKV120" s="76"/>
      <c r="BKW120" s="77"/>
      <c r="BKX120" s="76"/>
      <c r="BKY120" s="77"/>
      <c r="BKZ120" s="76"/>
      <c r="BLA120" s="77"/>
      <c r="BLB120" s="76"/>
      <c r="BLC120" s="77"/>
      <c r="BLD120" s="76"/>
      <c r="BLE120" s="77"/>
      <c r="BLF120" s="76"/>
      <c r="BLG120" s="77"/>
      <c r="BLH120" s="76"/>
      <c r="BLI120" s="77"/>
      <c r="BLJ120" s="76"/>
      <c r="BLK120" s="77"/>
      <c r="BLL120" s="76"/>
      <c r="BLM120" s="77"/>
      <c r="BLN120" s="76"/>
      <c r="BLO120" s="77"/>
      <c r="BLP120" s="76"/>
      <c r="BLQ120" s="77"/>
      <c r="BLR120" s="76"/>
      <c r="BLS120" s="77"/>
      <c r="BLT120" s="76"/>
      <c r="BLU120" s="77"/>
      <c r="BLV120" s="76"/>
      <c r="BLW120" s="77"/>
      <c r="BLX120" s="76"/>
      <c r="BLY120" s="77"/>
      <c r="BLZ120" s="76"/>
      <c r="BMA120" s="77"/>
      <c r="BMB120" s="76"/>
      <c r="BMC120" s="77"/>
      <c r="BMD120" s="76"/>
      <c r="BME120" s="77"/>
      <c r="BMF120" s="76"/>
      <c r="BMG120" s="77"/>
      <c r="BMH120" s="76"/>
      <c r="BMI120" s="77"/>
      <c r="BMJ120" s="76"/>
      <c r="BMK120" s="77"/>
      <c r="BML120" s="76"/>
      <c r="BMM120" s="77"/>
      <c r="BMN120" s="76"/>
      <c r="BMO120" s="77"/>
      <c r="BMP120" s="76"/>
      <c r="BMQ120" s="77"/>
      <c r="BMR120" s="76"/>
      <c r="BMS120" s="77"/>
      <c r="BMT120" s="76"/>
      <c r="BMU120" s="77"/>
      <c r="BMV120" s="76"/>
      <c r="BMW120" s="77"/>
      <c r="BMX120" s="76"/>
      <c r="BMY120" s="77"/>
      <c r="BMZ120" s="76"/>
      <c r="BNA120" s="77"/>
      <c r="BNB120" s="76"/>
      <c r="BNC120" s="77"/>
      <c r="BND120" s="76"/>
      <c r="BNE120" s="77"/>
      <c r="BNF120" s="76"/>
      <c r="BNG120" s="77"/>
      <c r="BNH120" s="76"/>
      <c r="BNI120" s="77"/>
      <c r="BNJ120" s="76"/>
      <c r="BNK120" s="77"/>
      <c r="BNL120" s="76"/>
      <c r="BNM120" s="77"/>
      <c r="BNN120" s="76"/>
      <c r="BNO120" s="77"/>
      <c r="BNP120" s="76"/>
      <c r="BNQ120" s="77"/>
      <c r="BNR120" s="76"/>
      <c r="BNS120" s="77"/>
      <c r="BNT120" s="76"/>
      <c r="BNU120" s="77"/>
      <c r="BNV120" s="76"/>
      <c r="BNW120" s="77"/>
      <c r="BNX120" s="76"/>
      <c r="BNY120" s="77"/>
      <c r="BNZ120" s="76"/>
      <c r="BOA120" s="77"/>
      <c r="BOB120" s="76"/>
      <c r="BOC120" s="77"/>
      <c r="BOD120" s="76"/>
      <c r="BOE120" s="77"/>
      <c r="BOF120" s="76"/>
      <c r="BOG120" s="77"/>
      <c r="BOH120" s="76"/>
      <c r="BOI120" s="77"/>
      <c r="BOJ120" s="76"/>
      <c r="BOK120" s="77"/>
      <c r="BOL120" s="76"/>
      <c r="BOM120" s="77"/>
      <c r="BON120" s="76"/>
      <c r="BOO120" s="77"/>
      <c r="BOP120" s="76"/>
      <c r="BOQ120" s="77"/>
      <c r="BOR120" s="76"/>
      <c r="BOS120" s="77"/>
      <c r="BOT120" s="76"/>
      <c r="BOU120" s="77"/>
      <c r="BOV120" s="76"/>
      <c r="BOW120" s="77"/>
      <c r="BOX120" s="76"/>
      <c r="BOY120" s="77"/>
      <c r="BOZ120" s="76"/>
      <c r="BPA120" s="77"/>
      <c r="BPB120" s="76"/>
      <c r="BPC120" s="77"/>
      <c r="BPD120" s="76"/>
      <c r="BPE120" s="77"/>
      <c r="BPF120" s="76"/>
      <c r="BPG120" s="77"/>
      <c r="BPH120" s="76"/>
      <c r="BPI120" s="77"/>
      <c r="BPJ120" s="76"/>
      <c r="BPK120" s="77"/>
      <c r="BPL120" s="76"/>
      <c r="BPM120" s="77"/>
      <c r="BPN120" s="76"/>
      <c r="BPO120" s="77"/>
      <c r="BPP120" s="76"/>
      <c r="BPQ120" s="77"/>
      <c r="BPR120" s="76"/>
      <c r="BPS120" s="77"/>
      <c r="BPT120" s="76"/>
      <c r="BPU120" s="77"/>
      <c r="BPV120" s="76"/>
      <c r="BPW120" s="77"/>
      <c r="BPX120" s="76"/>
      <c r="BPY120" s="77"/>
      <c r="BPZ120" s="76"/>
      <c r="BQA120" s="77"/>
      <c r="BQB120" s="76"/>
      <c r="BQC120" s="77"/>
      <c r="BQD120" s="76"/>
      <c r="BQE120" s="77"/>
      <c r="BQF120" s="76"/>
      <c r="BQG120" s="77"/>
      <c r="BQH120" s="76"/>
      <c r="BQI120" s="77"/>
      <c r="BQJ120" s="76"/>
      <c r="BQK120" s="77"/>
      <c r="BQL120" s="76"/>
      <c r="BQM120" s="77"/>
      <c r="BQN120" s="76"/>
      <c r="BQO120" s="77"/>
      <c r="BQP120" s="76"/>
      <c r="BQQ120" s="77"/>
      <c r="BQR120" s="76"/>
      <c r="BQS120" s="77"/>
      <c r="BQT120" s="76"/>
      <c r="BQU120" s="77"/>
      <c r="BQV120" s="76"/>
      <c r="BQW120" s="77"/>
      <c r="BQX120" s="76"/>
      <c r="BQY120" s="77"/>
      <c r="BQZ120" s="76"/>
      <c r="BRA120" s="77"/>
      <c r="BRB120" s="76"/>
      <c r="BRC120" s="77"/>
      <c r="BRD120" s="76"/>
      <c r="BRE120" s="77"/>
      <c r="BRF120" s="76"/>
      <c r="BRG120" s="77"/>
      <c r="BRH120" s="76"/>
      <c r="BRI120" s="77"/>
      <c r="BRJ120" s="76"/>
      <c r="BRK120" s="77"/>
      <c r="BRL120" s="76"/>
      <c r="BRM120" s="77"/>
      <c r="BRN120" s="76"/>
      <c r="BRO120" s="77"/>
      <c r="BRP120" s="76"/>
      <c r="BRQ120" s="77"/>
      <c r="BRR120" s="76"/>
      <c r="BRS120" s="77"/>
      <c r="BRT120" s="76"/>
      <c r="BRU120" s="77"/>
      <c r="BRV120" s="76"/>
      <c r="BRW120" s="77"/>
      <c r="BRX120" s="76"/>
      <c r="BRY120" s="77"/>
      <c r="BRZ120" s="76"/>
      <c r="BSA120" s="77"/>
      <c r="BSB120" s="76"/>
      <c r="BSC120" s="77"/>
      <c r="BSD120" s="76"/>
      <c r="BSE120" s="77"/>
      <c r="BSF120" s="76"/>
      <c r="BSG120" s="77"/>
      <c r="BSH120" s="76"/>
      <c r="BSI120" s="77"/>
      <c r="BSJ120" s="76"/>
      <c r="BSK120" s="77"/>
      <c r="BSL120" s="76"/>
      <c r="BSM120" s="77"/>
      <c r="BSN120" s="76"/>
      <c r="BSO120" s="77"/>
      <c r="BSP120" s="76"/>
      <c r="BSQ120" s="77"/>
      <c r="BSR120" s="76"/>
      <c r="BSS120" s="77"/>
      <c r="BST120" s="76"/>
      <c r="BSU120" s="77"/>
      <c r="BSV120" s="76"/>
      <c r="BSW120" s="77"/>
      <c r="BSX120" s="76"/>
      <c r="BSY120" s="77"/>
      <c r="BSZ120" s="76"/>
      <c r="BTA120" s="77"/>
      <c r="BTB120" s="76"/>
      <c r="BTC120" s="77"/>
      <c r="BTD120" s="76"/>
      <c r="BTE120" s="77"/>
      <c r="BTF120" s="76"/>
      <c r="BTG120" s="77"/>
      <c r="BTH120" s="76"/>
      <c r="BTI120" s="77"/>
      <c r="BTJ120" s="76"/>
      <c r="BTK120" s="77"/>
      <c r="BTL120" s="76"/>
      <c r="BTM120" s="77"/>
      <c r="BTN120" s="76"/>
      <c r="BTO120" s="77"/>
      <c r="BTP120" s="76"/>
      <c r="BTQ120" s="77"/>
      <c r="BTR120" s="76"/>
      <c r="BTS120" s="77"/>
      <c r="BTT120" s="76"/>
      <c r="BTU120" s="77"/>
      <c r="BTV120" s="76"/>
      <c r="BTW120" s="77"/>
      <c r="BTX120" s="76"/>
      <c r="BTY120" s="77"/>
      <c r="BTZ120" s="76"/>
      <c r="BUA120" s="77"/>
      <c r="BUB120" s="76"/>
      <c r="BUC120" s="77"/>
      <c r="BUD120" s="76"/>
      <c r="BUE120" s="77"/>
      <c r="BUF120" s="76"/>
      <c r="BUG120" s="77"/>
      <c r="BUH120" s="76"/>
      <c r="BUI120" s="77"/>
      <c r="BUJ120" s="76"/>
      <c r="BUK120" s="77"/>
      <c r="BUL120" s="76"/>
      <c r="BUM120" s="77"/>
      <c r="BUN120" s="76"/>
      <c r="BUO120" s="77"/>
      <c r="BUP120" s="76"/>
      <c r="BUQ120" s="77"/>
      <c r="BUR120" s="76"/>
      <c r="BUS120" s="77"/>
      <c r="BUT120" s="76"/>
      <c r="BUU120" s="77"/>
      <c r="BUV120" s="76"/>
      <c r="BUW120" s="77"/>
      <c r="BUX120" s="76"/>
      <c r="BUY120" s="77"/>
      <c r="BUZ120" s="76"/>
      <c r="BVA120" s="77"/>
      <c r="BVB120" s="76"/>
      <c r="BVC120" s="77"/>
      <c r="BVD120" s="76"/>
      <c r="BVE120" s="77"/>
      <c r="BVF120" s="76"/>
      <c r="BVG120" s="77"/>
      <c r="BVH120" s="76"/>
      <c r="BVI120" s="77"/>
      <c r="BVJ120" s="76"/>
      <c r="BVK120" s="77"/>
      <c r="BVL120" s="76"/>
      <c r="BVM120" s="77"/>
      <c r="BVN120" s="76"/>
      <c r="BVO120" s="77"/>
      <c r="BVP120" s="76"/>
      <c r="BVQ120" s="77"/>
      <c r="BVR120" s="76"/>
      <c r="BVS120" s="77"/>
      <c r="BVT120" s="76"/>
      <c r="BVU120" s="77"/>
      <c r="BVV120" s="76"/>
      <c r="BVW120" s="77"/>
      <c r="BVX120" s="76"/>
      <c r="BVY120" s="77"/>
      <c r="BVZ120" s="76"/>
      <c r="BWA120" s="77"/>
      <c r="BWB120" s="76"/>
      <c r="BWC120" s="77"/>
      <c r="BWD120" s="76"/>
      <c r="BWE120" s="77"/>
      <c r="BWF120" s="76"/>
      <c r="BWG120" s="77"/>
      <c r="BWH120" s="76"/>
      <c r="BWI120" s="77"/>
      <c r="BWJ120" s="76"/>
      <c r="BWK120" s="77"/>
      <c r="BWL120" s="76"/>
      <c r="BWM120" s="77"/>
      <c r="BWN120" s="76"/>
      <c r="BWO120" s="77"/>
      <c r="BWP120" s="76"/>
      <c r="BWQ120" s="77"/>
      <c r="BWR120" s="76"/>
      <c r="BWS120" s="77"/>
      <c r="BWT120" s="76"/>
      <c r="BWU120" s="77"/>
      <c r="BWV120" s="76"/>
      <c r="BWW120" s="77"/>
      <c r="BWX120" s="76"/>
      <c r="BWY120" s="77"/>
      <c r="BWZ120" s="76"/>
      <c r="BXA120" s="77"/>
      <c r="BXB120" s="76"/>
      <c r="BXC120" s="77"/>
      <c r="BXD120" s="76"/>
      <c r="BXE120" s="77"/>
      <c r="BXF120" s="76"/>
      <c r="BXG120" s="77"/>
      <c r="BXH120" s="76"/>
      <c r="BXI120" s="77"/>
      <c r="BXJ120" s="76"/>
      <c r="BXK120" s="77"/>
      <c r="BXL120" s="76"/>
      <c r="BXM120" s="77"/>
      <c r="BXN120" s="76"/>
      <c r="BXO120" s="77"/>
      <c r="BXP120" s="76"/>
      <c r="BXQ120" s="77"/>
      <c r="BXR120" s="76"/>
      <c r="BXS120" s="77"/>
      <c r="BXT120" s="76"/>
      <c r="BXU120" s="77"/>
      <c r="BXV120" s="76"/>
      <c r="BXW120" s="77"/>
      <c r="BXX120" s="76"/>
      <c r="BXY120" s="77"/>
      <c r="BXZ120" s="76"/>
      <c r="BYA120" s="77"/>
      <c r="BYB120" s="76"/>
      <c r="BYC120" s="77"/>
      <c r="BYD120" s="76"/>
      <c r="BYE120" s="77"/>
      <c r="BYF120" s="76"/>
      <c r="BYG120" s="77"/>
      <c r="BYH120" s="76"/>
      <c r="BYI120" s="77"/>
      <c r="BYJ120" s="76"/>
      <c r="BYK120" s="77"/>
      <c r="BYL120" s="76"/>
      <c r="BYM120" s="77"/>
      <c r="BYN120" s="76"/>
      <c r="BYO120" s="77"/>
      <c r="BYP120" s="76"/>
      <c r="BYQ120" s="77"/>
      <c r="BYR120" s="76"/>
      <c r="BYS120" s="77"/>
      <c r="BYT120" s="76"/>
      <c r="BYU120" s="77"/>
      <c r="BYV120" s="76"/>
      <c r="BYW120" s="77"/>
      <c r="BYX120" s="76"/>
      <c r="BYY120" s="77"/>
      <c r="BYZ120" s="76"/>
      <c r="BZA120" s="77"/>
      <c r="BZB120" s="76"/>
      <c r="BZC120" s="77"/>
      <c r="BZD120" s="76"/>
      <c r="BZE120" s="77"/>
      <c r="BZF120" s="76"/>
      <c r="BZG120" s="77"/>
      <c r="BZH120" s="76"/>
      <c r="BZI120" s="77"/>
      <c r="BZJ120" s="76"/>
      <c r="BZK120" s="77"/>
      <c r="BZL120" s="76"/>
      <c r="BZM120" s="77"/>
      <c r="BZN120" s="76"/>
      <c r="BZO120" s="77"/>
      <c r="BZP120" s="76"/>
      <c r="BZQ120" s="77"/>
      <c r="BZR120" s="76"/>
      <c r="BZS120" s="77"/>
      <c r="BZT120" s="76"/>
      <c r="BZU120" s="77"/>
      <c r="BZV120" s="76"/>
      <c r="BZW120" s="77"/>
      <c r="BZX120" s="76"/>
      <c r="BZY120" s="77"/>
      <c r="BZZ120" s="76"/>
      <c r="CAA120" s="77"/>
      <c r="CAB120" s="76"/>
      <c r="CAC120" s="77"/>
      <c r="CAD120" s="76"/>
      <c r="CAE120" s="77"/>
      <c r="CAF120" s="76"/>
      <c r="CAG120" s="77"/>
      <c r="CAH120" s="76"/>
      <c r="CAI120" s="77"/>
      <c r="CAJ120" s="76"/>
      <c r="CAK120" s="77"/>
      <c r="CAL120" s="76"/>
      <c r="CAM120" s="77"/>
      <c r="CAN120" s="76"/>
      <c r="CAO120" s="77"/>
      <c r="CAP120" s="76"/>
      <c r="CAQ120" s="77"/>
      <c r="CAR120" s="76"/>
      <c r="CAS120" s="77"/>
      <c r="CAT120" s="76"/>
      <c r="CAU120" s="77"/>
      <c r="CAV120" s="76"/>
      <c r="CAW120" s="77"/>
      <c r="CAX120" s="76"/>
      <c r="CAY120" s="77"/>
      <c r="CAZ120" s="76"/>
      <c r="CBA120" s="77"/>
      <c r="CBB120" s="76"/>
      <c r="CBC120" s="77"/>
      <c r="CBD120" s="76"/>
      <c r="CBE120" s="77"/>
      <c r="CBF120" s="76"/>
      <c r="CBG120" s="77"/>
      <c r="CBH120" s="76"/>
      <c r="CBI120" s="77"/>
      <c r="CBJ120" s="76"/>
      <c r="CBK120" s="77"/>
      <c r="CBL120" s="76"/>
      <c r="CBM120" s="77"/>
      <c r="CBN120" s="76"/>
      <c r="CBO120" s="77"/>
      <c r="CBP120" s="76"/>
      <c r="CBQ120" s="77"/>
      <c r="CBR120" s="76"/>
      <c r="CBS120" s="77"/>
      <c r="CBT120" s="76"/>
      <c r="CBU120" s="77"/>
      <c r="CBV120" s="76"/>
      <c r="CBW120" s="77"/>
      <c r="CBX120" s="76"/>
      <c r="CBY120" s="77"/>
      <c r="CBZ120" s="76"/>
      <c r="CCA120" s="77"/>
      <c r="CCB120" s="76"/>
      <c r="CCC120" s="77"/>
      <c r="CCD120" s="76"/>
      <c r="CCE120" s="77"/>
      <c r="CCF120" s="76"/>
      <c r="CCG120" s="77"/>
      <c r="CCH120" s="76"/>
      <c r="CCI120" s="77"/>
      <c r="CCJ120" s="76"/>
      <c r="CCK120" s="77"/>
      <c r="CCL120" s="76"/>
      <c r="CCM120" s="77"/>
      <c r="CCN120" s="76"/>
      <c r="CCO120" s="77"/>
      <c r="CCP120" s="76"/>
      <c r="CCQ120" s="77"/>
      <c r="CCR120" s="76"/>
      <c r="CCS120" s="77"/>
      <c r="CCT120" s="76"/>
      <c r="CCU120" s="77"/>
      <c r="CCV120" s="76"/>
      <c r="CCW120" s="77"/>
      <c r="CCX120" s="76"/>
      <c r="CCY120" s="77"/>
      <c r="CCZ120" s="76"/>
      <c r="CDA120" s="77"/>
      <c r="CDB120" s="76"/>
      <c r="CDC120" s="77"/>
      <c r="CDD120" s="76"/>
      <c r="CDE120" s="77"/>
      <c r="CDF120" s="76"/>
      <c r="CDG120" s="77"/>
      <c r="CDH120" s="76"/>
      <c r="CDI120" s="77"/>
      <c r="CDJ120" s="76"/>
      <c r="CDK120" s="77"/>
      <c r="CDL120" s="76"/>
      <c r="CDM120" s="77"/>
      <c r="CDN120" s="76"/>
      <c r="CDO120" s="77"/>
      <c r="CDP120" s="76"/>
      <c r="CDQ120" s="77"/>
      <c r="CDR120" s="76"/>
      <c r="CDS120" s="77"/>
      <c r="CDT120" s="76"/>
      <c r="CDU120" s="77"/>
      <c r="CDV120" s="76"/>
      <c r="CDW120" s="77"/>
      <c r="CDX120" s="76"/>
      <c r="CDY120" s="77"/>
      <c r="CDZ120" s="76"/>
      <c r="CEA120" s="77"/>
      <c r="CEB120" s="76"/>
      <c r="CEC120" s="77"/>
      <c r="CED120" s="76"/>
      <c r="CEE120" s="77"/>
      <c r="CEF120" s="76"/>
      <c r="CEG120" s="77"/>
      <c r="CEH120" s="76"/>
      <c r="CEI120" s="77"/>
      <c r="CEJ120" s="76"/>
      <c r="CEK120" s="77"/>
      <c r="CEL120" s="76"/>
      <c r="CEM120" s="77"/>
      <c r="CEN120" s="76"/>
      <c r="CEO120" s="77"/>
      <c r="CEP120" s="76"/>
      <c r="CEQ120" s="77"/>
      <c r="CER120" s="76"/>
      <c r="CES120" s="77"/>
      <c r="CET120" s="76"/>
      <c r="CEU120" s="77"/>
      <c r="CEV120" s="76"/>
      <c r="CEW120" s="77"/>
      <c r="CEX120" s="76"/>
      <c r="CEY120" s="77"/>
      <c r="CEZ120" s="76"/>
      <c r="CFA120" s="77"/>
      <c r="CFB120" s="76"/>
      <c r="CFC120" s="77"/>
      <c r="CFD120" s="76"/>
      <c r="CFE120" s="77"/>
      <c r="CFF120" s="76"/>
      <c r="CFG120" s="77"/>
      <c r="CFH120" s="76"/>
      <c r="CFI120" s="77"/>
      <c r="CFJ120" s="76"/>
      <c r="CFK120" s="77"/>
      <c r="CFL120" s="76"/>
      <c r="CFM120" s="77"/>
      <c r="CFN120" s="76"/>
      <c r="CFO120" s="77"/>
      <c r="CFP120" s="76"/>
      <c r="CFQ120" s="77"/>
      <c r="CFR120" s="76"/>
      <c r="CFS120" s="77"/>
      <c r="CFT120" s="76"/>
      <c r="CFU120" s="77"/>
      <c r="CFV120" s="76"/>
      <c r="CFW120" s="77"/>
      <c r="CFX120" s="76"/>
      <c r="CFY120" s="77"/>
      <c r="CFZ120" s="76"/>
      <c r="CGA120" s="77"/>
      <c r="CGB120" s="76"/>
      <c r="CGC120" s="77"/>
      <c r="CGD120" s="76"/>
      <c r="CGE120" s="77"/>
      <c r="CGF120" s="76"/>
      <c r="CGG120" s="77"/>
      <c r="CGH120" s="76"/>
      <c r="CGI120" s="77"/>
      <c r="CGJ120" s="76"/>
      <c r="CGK120" s="77"/>
      <c r="CGL120" s="76"/>
      <c r="CGM120" s="77"/>
      <c r="CGN120" s="76"/>
      <c r="CGO120" s="77"/>
      <c r="CGP120" s="76"/>
      <c r="CGQ120" s="77"/>
      <c r="CGR120" s="76"/>
      <c r="CGS120" s="77"/>
      <c r="CGT120" s="76"/>
      <c r="CGU120" s="77"/>
      <c r="CGV120" s="76"/>
      <c r="CGW120" s="77"/>
      <c r="CGX120" s="76"/>
      <c r="CGY120" s="77"/>
      <c r="CGZ120" s="76"/>
      <c r="CHA120" s="77"/>
      <c r="CHB120" s="76"/>
      <c r="CHC120" s="77"/>
      <c r="CHD120" s="76"/>
      <c r="CHE120" s="77"/>
      <c r="CHF120" s="76"/>
      <c r="CHG120" s="77"/>
      <c r="CHH120" s="76"/>
      <c r="CHI120" s="77"/>
      <c r="CHJ120" s="76"/>
      <c r="CHK120" s="77"/>
      <c r="CHL120" s="76"/>
      <c r="CHM120" s="77"/>
      <c r="CHN120" s="76"/>
      <c r="CHO120" s="77"/>
      <c r="CHP120" s="76"/>
      <c r="CHQ120" s="77"/>
      <c r="CHR120" s="76"/>
      <c r="CHS120" s="77"/>
      <c r="CHT120" s="76"/>
      <c r="CHU120" s="77"/>
      <c r="CHV120" s="76"/>
      <c r="CHW120" s="77"/>
      <c r="CHX120" s="76"/>
      <c r="CHY120" s="77"/>
      <c r="CHZ120" s="76"/>
      <c r="CIA120" s="77"/>
      <c r="CIB120" s="76"/>
      <c r="CIC120" s="77"/>
      <c r="CID120" s="76"/>
      <c r="CIE120" s="77"/>
      <c r="CIF120" s="76"/>
      <c r="CIG120" s="77"/>
      <c r="CIH120" s="76"/>
      <c r="CII120" s="77"/>
      <c r="CIJ120" s="76"/>
      <c r="CIK120" s="77"/>
      <c r="CIL120" s="76"/>
      <c r="CIM120" s="77"/>
      <c r="CIN120" s="76"/>
      <c r="CIO120" s="77"/>
      <c r="CIP120" s="76"/>
      <c r="CIQ120" s="77"/>
      <c r="CIR120" s="76"/>
      <c r="CIS120" s="77"/>
      <c r="CIT120" s="76"/>
      <c r="CIU120" s="77"/>
      <c r="CIV120" s="76"/>
      <c r="CIW120" s="77"/>
      <c r="CIX120" s="76"/>
      <c r="CIY120" s="77"/>
      <c r="CIZ120" s="76"/>
      <c r="CJA120" s="77"/>
      <c r="CJB120" s="76"/>
      <c r="CJC120" s="77"/>
      <c r="CJD120" s="76"/>
      <c r="CJE120" s="77"/>
      <c r="CJF120" s="76"/>
      <c r="CJG120" s="77"/>
      <c r="CJH120" s="76"/>
      <c r="CJI120" s="77"/>
      <c r="CJJ120" s="76"/>
      <c r="CJK120" s="77"/>
      <c r="CJL120" s="76"/>
      <c r="CJM120" s="77"/>
      <c r="CJN120" s="76"/>
      <c r="CJO120" s="77"/>
      <c r="CJP120" s="76"/>
      <c r="CJQ120" s="77"/>
      <c r="CJR120" s="76"/>
      <c r="CJS120" s="77"/>
      <c r="CJT120" s="76"/>
      <c r="CJU120" s="77"/>
      <c r="CJV120" s="76"/>
      <c r="CJW120" s="77"/>
      <c r="CJX120" s="76"/>
      <c r="CJY120" s="77"/>
      <c r="CJZ120" s="76"/>
      <c r="CKA120" s="77"/>
      <c r="CKB120" s="76"/>
      <c r="CKC120" s="77"/>
      <c r="CKD120" s="76"/>
      <c r="CKE120" s="77"/>
      <c r="CKF120" s="76"/>
      <c r="CKG120" s="77"/>
      <c r="CKH120" s="76"/>
      <c r="CKI120" s="77"/>
      <c r="CKJ120" s="76"/>
      <c r="CKK120" s="77"/>
      <c r="CKL120" s="76"/>
      <c r="CKM120" s="77"/>
      <c r="CKN120" s="76"/>
      <c r="CKO120" s="77"/>
      <c r="CKP120" s="76"/>
      <c r="CKQ120" s="77"/>
      <c r="CKR120" s="76"/>
      <c r="CKS120" s="77"/>
      <c r="CKT120" s="76"/>
      <c r="CKU120" s="77"/>
      <c r="CKV120" s="76"/>
      <c r="CKW120" s="77"/>
      <c r="CKX120" s="76"/>
      <c r="CKY120" s="77"/>
      <c r="CKZ120" s="76"/>
      <c r="CLA120" s="77"/>
      <c r="CLB120" s="76"/>
      <c r="CLC120" s="77"/>
      <c r="CLD120" s="76"/>
      <c r="CLE120" s="77"/>
      <c r="CLF120" s="76"/>
      <c r="CLG120" s="77"/>
      <c r="CLH120" s="76"/>
      <c r="CLI120" s="77"/>
      <c r="CLJ120" s="76"/>
      <c r="CLK120" s="77"/>
      <c r="CLL120" s="76"/>
      <c r="CLM120" s="77"/>
      <c r="CLN120" s="76"/>
      <c r="CLO120" s="77"/>
      <c r="CLP120" s="76"/>
      <c r="CLQ120" s="77"/>
      <c r="CLR120" s="76"/>
      <c r="CLS120" s="77"/>
      <c r="CLT120" s="76"/>
      <c r="CLU120" s="77"/>
      <c r="CLV120" s="76"/>
      <c r="CLW120" s="77"/>
      <c r="CLX120" s="76"/>
      <c r="CLY120" s="77"/>
      <c r="CLZ120" s="76"/>
      <c r="CMA120" s="77"/>
      <c r="CMB120" s="76"/>
      <c r="CMC120" s="77"/>
      <c r="CMD120" s="76"/>
      <c r="CME120" s="77"/>
      <c r="CMF120" s="76"/>
      <c r="CMG120" s="77"/>
      <c r="CMH120" s="76"/>
      <c r="CMI120" s="77"/>
      <c r="CMJ120" s="76"/>
      <c r="CMK120" s="77"/>
      <c r="CML120" s="76"/>
      <c r="CMM120" s="77"/>
      <c r="CMN120" s="76"/>
      <c r="CMO120" s="77"/>
      <c r="CMP120" s="76"/>
      <c r="CMQ120" s="77"/>
      <c r="CMR120" s="76"/>
      <c r="CMS120" s="77"/>
      <c r="CMT120" s="76"/>
      <c r="CMU120" s="77"/>
      <c r="CMV120" s="76"/>
      <c r="CMW120" s="77"/>
      <c r="CMX120" s="76"/>
      <c r="CMY120" s="77"/>
      <c r="CMZ120" s="76"/>
      <c r="CNA120" s="77"/>
      <c r="CNB120" s="76"/>
      <c r="CNC120" s="77"/>
      <c r="CND120" s="76"/>
      <c r="CNE120" s="77"/>
      <c r="CNF120" s="76"/>
      <c r="CNG120" s="77"/>
      <c r="CNH120" s="76"/>
      <c r="CNI120" s="77"/>
      <c r="CNJ120" s="76"/>
      <c r="CNK120" s="77"/>
      <c r="CNL120" s="76"/>
      <c r="CNM120" s="77"/>
      <c r="CNN120" s="76"/>
      <c r="CNO120" s="77"/>
      <c r="CNP120" s="76"/>
      <c r="CNQ120" s="77"/>
      <c r="CNR120" s="76"/>
      <c r="CNS120" s="77"/>
      <c r="CNT120" s="76"/>
      <c r="CNU120" s="77"/>
      <c r="CNV120" s="76"/>
      <c r="CNW120" s="77"/>
      <c r="CNX120" s="76"/>
      <c r="CNY120" s="77"/>
      <c r="CNZ120" s="76"/>
      <c r="COA120" s="77"/>
      <c r="COB120" s="76"/>
      <c r="COC120" s="77"/>
      <c r="COD120" s="76"/>
      <c r="COE120" s="77"/>
      <c r="COF120" s="76"/>
      <c r="COG120" s="77"/>
      <c r="COH120" s="76"/>
      <c r="COI120" s="77"/>
      <c r="COJ120" s="76"/>
      <c r="COK120" s="77"/>
      <c r="COL120" s="76"/>
      <c r="COM120" s="77"/>
      <c r="CON120" s="76"/>
      <c r="COO120" s="77"/>
      <c r="COP120" s="76"/>
      <c r="COQ120" s="77"/>
      <c r="COR120" s="76"/>
      <c r="COS120" s="77"/>
      <c r="COT120" s="76"/>
      <c r="COU120" s="77"/>
      <c r="COV120" s="76"/>
      <c r="COW120" s="77"/>
      <c r="COX120" s="76"/>
      <c r="COY120" s="77"/>
      <c r="COZ120" s="76"/>
      <c r="CPA120" s="77"/>
      <c r="CPB120" s="76"/>
      <c r="CPC120" s="77"/>
      <c r="CPD120" s="76"/>
      <c r="CPE120" s="77"/>
      <c r="CPF120" s="76"/>
      <c r="CPG120" s="77"/>
      <c r="CPH120" s="76"/>
      <c r="CPI120" s="77"/>
      <c r="CPJ120" s="76"/>
      <c r="CPK120" s="77"/>
      <c r="CPL120" s="76"/>
      <c r="CPM120" s="77"/>
      <c r="CPN120" s="76"/>
      <c r="CPO120" s="77"/>
      <c r="CPP120" s="76"/>
      <c r="CPQ120" s="77"/>
      <c r="CPR120" s="76"/>
      <c r="CPS120" s="77"/>
      <c r="CPT120" s="76"/>
      <c r="CPU120" s="77"/>
      <c r="CPV120" s="76"/>
      <c r="CPW120" s="77"/>
      <c r="CPX120" s="76"/>
      <c r="CPY120" s="77"/>
      <c r="CPZ120" s="76"/>
      <c r="CQA120" s="77"/>
      <c r="CQB120" s="76"/>
      <c r="CQC120" s="77"/>
      <c r="CQD120" s="76"/>
      <c r="CQE120" s="77"/>
      <c r="CQF120" s="76"/>
      <c r="CQG120" s="77"/>
      <c r="CQH120" s="76"/>
      <c r="CQI120" s="77"/>
      <c r="CQJ120" s="76"/>
      <c r="CQK120" s="77"/>
      <c r="CQL120" s="76"/>
      <c r="CQM120" s="77"/>
      <c r="CQN120" s="76"/>
      <c r="CQO120" s="77"/>
      <c r="CQP120" s="76"/>
      <c r="CQQ120" s="77"/>
      <c r="CQR120" s="76"/>
      <c r="CQS120" s="77"/>
      <c r="CQT120" s="76"/>
      <c r="CQU120" s="77"/>
      <c r="CQV120" s="76"/>
      <c r="CQW120" s="77"/>
      <c r="CQX120" s="76"/>
      <c r="CQY120" s="77"/>
      <c r="CQZ120" s="76"/>
      <c r="CRA120" s="77"/>
      <c r="CRB120" s="76"/>
      <c r="CRC120" s="77"/>
      <c r="CRD120" s="76"/>
      <c r="CRE120" s="77"/>
      <c r="CRF120" s="76"/>
      <c r="CRG120" s="77"/>
      <c r="CRH120" s="76"/>
      <c r="CRI120" s="77"/>
      <c r="CRJ120" s="76"/>
      <c r="CRK120" s="77"/>
      <c r="CRL120" s="76"/>
      <c r="CRM120" s="77"/>
      <c r="CRN120" s="76"/>
      <c r="CRO120" s="77"/>
      <c r="CRP120" s="76"/>
      <c r="CRQ120" s="77"/>
      <c r="CRR120" s="76"/>
      <c r="CRS120" s="77"/>
      <c r="CRT120" s="76"/>
      <c r="CRU120" s="77"/>
      <c r="CRV120" s="76"/>
      <c r="CRW120" s="77"/>
      <c r="CRX120" s="76"/>
      <c r="CRY120" s="77"/>
      <c r="CRZ120" s="76"/>
      <c r="CSA120" s="77"/>
      <c r="CSB120" s="76"/>
      <c r="CSC120" s="77"/>
      <c r="CSD120" s="76"/>
      <c r="CSE120" s="77"/>
      <c r="CSF120" s="76"/>
      <c r="CSG120" s="77"/>
      <c r="CSH120" s="76"/>
      <c r="CSI120" s="77"/>
      <c r="CSJ120" s="76"/>
      <c r="CSK120" s="77"/>
      <c r="CSL120" s="76"/>
      <c r="CSM120" s="77"/>
      <c r="CSN120" s="76"/>
      <c r="CSO120" s="77"/>
      <c r="CSP120" s="76"/>
      <c r="CSQ120" s="77"/>
      <c r="CSR120" s="76"/>
      <c r="CSS120" s="77"/>
      <c r="CST120" s="76"/>
      <c r="CSU120" s="77"/>
      <c r="CSV120" s="76"/>
      <c r="CSW120" s="77"/>
      <c r="CSX120" s="76"/>
      <c r="CSY120" s="77"/>
      <c r="CSZ120" s="76"/>
      <c r="CTA120" s="77"/>
      <c r="CTB120" s="76"/>
      <c r="CTC120" s="77"/>
      <c r="CTD120" s="76"/>
      <c r="CTE120" s="77"/>
      <c r="CTF120" s="76"/>
      <c r="CTG120" s="77"/>
      <c r="CTH120" s="76"/>
      <c r="CTI120" s="77"/>
      <c r="CTJ120" s="76"/>
      <c r="CTK120" s="77"/>
      <c r="CTL120" s="76"/>
      <c r="CTM120" s="77"/>
      <c r="CTN120" s="76"/>
      <c r="CTO120" s="77"/>
      <c r="CTP120" s="76"/>
      <c r="CTQ120" s="77"/>
      <c r="CTR120" s="76"/>
      <c r="CTS120" s="77"/>
      <c r="CTT120" s="76"/>
      <c r="CTU120" s="77"/>
      <c r="CTV120" s="76"/>
      <c r="CTW120" s="77"/>
      <c r="CTX120" s="76"/>
      <c r="CTY120" s="77"/>
      <c r="CTZ120" s="76"/>
      <c r="CUA120" s="77"/>
      <c r="CUB120" s="76"/>
      <c r="CUC120" s="77"/>
      <c r="CUD120" s="76"/>
      <c r="CUE120" s="77"/>
      <c r="CUF120" s="76"/>
      <c r="CUG120" s="77"/>
      <c r="CUH120" s="76"/>
      <c r="CUI120" s="77"/>
      <c r="CUJ120" s="76"/>
      <c r="CUK120" s="77"/>
      <c r="CUL120" s="76"/>
      <c r="CUM120" s="77"/>
      <c r="CUN120" s="76"/>
      <c r="CUO120" s="77"/>
      <c r="CUP120" s="76"/>
      <c r="CUQ120" s="77"/>
      <c r="CUR120" s="76"/>
      <c r="CUS120" s="77"/>
      <c r="CUT120" s="76"/>
      <c r="CUU120" s="77"/>
      <c r="CUV120" s="76"/>
      <c r="CUW120" s="77"/>
      <c r="CUX120" s="76"/>
      <c r="CUY120" s="77"/>
      <c r="CUZ120" s="76"/>
      <c r="CVA120" s="77"/>
      <c r="CVB120" s="76"/>
      <c r="CVC120" s="77"/>
      <c r="CVD120" s="76"/>
      <c r="CVE120" s="77"/>
      <c r="CVF120" s="76"/>
      <c r="CVG120" s="77"/>
      <c r="CVH120" s="76"/>
      <c r="CVI120" s="77"/>
      <c r="CVJ120" s="76"/>
      <c r="CVK120" s="77"/>
      <c r="CVL120" s="76"/>
      <c r="CVM120" s="77"/>
      <c r="CVN120" s="76"/>
      <c r="CVO120" s="77"/>
      <c r="CVP120" s="76"/>
      <c r="CVQ120" s="77"/>
      <c r="CVR120" s="76"/>
      <c r="CVS120" s="77"/>
      <c r="CVT120" s="76"/>
      <c r="CVU120" s="77"/>
      <c r="CVV120" s="76"/>
      <c r="CVW120" s="77"/>
      <c r="CVX120" s="76"/>
      <c r="CVY120" s="77"/>
      <c r="CVZ120" s="76"/>
      <c r="CWA120" s="77"/>
      <c r="CWB120" s="76"/>
      <c r="CWC120" s="77"/>
      <c r="CWD120" s="76"/>
      <c r="CWE120" s="77"/>
      <c r="CWF120" s="76"/>
      <c r="CWG120" s="77"/>
      <c r="CWH120" s="76"/>
      <c r="CWI120" s="77"/>
      <c r="CWJ120" s="76"/>
      <c r="CWK120" s="77"/>
      <c r="CWL120" s="76"/>
      <c r="CWM120" s="77"/>
      <c r="CWN120" s="76"/>
      <c r="CWO120" s="77"/>
      <c r="CWP120" s="76"/>
      <c r="CWQ120" s="77"/>
      <c r="CWR120" s="76"/>
      <c r="CWS120" s="77"/>
      <c r="CWT120" s="76"/>
      <c r="CWU120" s="77"/>
      <c r="CWV120" s="76"/>
      <c r="CWW120" s="77"/>
      <c r="CWX120" s="76"/>
      <c r="CWY120" s="77"/>
      <c r="CWZ120" s="76"/>
      <c r="CXA120" s="77"/>
      <c r="CXB120" s="76"/>
      <c r="CXC120" s="77"/>
      <c r="CXD120" s="76"/>
      <c r="CXE120" s="77"/>
      <c r="CXF120" s="76"/>
      <c r="CXG120" s="77"/>
      <c r="CXH120" s="76"/>
      <c r="CXI120" s="77"/>
      <c r="CXJ120" s="76"/>
      <c r="CXK120" s="77"/>
      <c r="CXL120" s="76"/>
      <c r="CXM120" s="77"/>
      <c r="CXN120" s="76"/>
      <c r="CXO120" s="77"/>
      <c r="CXP120" s="76"/>
      <c r="CXQ120" s="77"/>
      <c r="CXR120" s="76"/>
      <c r="CXS120" s="77"/>
      <c r="CXT120" s="76"/>
      <c r="CXU120" s="77"/>
      <c r="CXV120" s="76"/>
      <c r="CXW120" s="77"/>
      <c r="CXX120" s="76"/>
      <c r="CXY120" s="77"/>
      <c r="CXZ120" s="76"/>
      <c r="CYA120" s="77"/>
      <c r="CYB120" s="76"/>
      <c r="CYC120" s="77"/>
      <c r="CYD120" s="76"/>
      <c r="CYE120" s="77"/>
      <c r="CYF120" s="76"/>
      <c r="CYG120" s="77"/>
      <c r="CYH120" s="76"/>
      <c r="CYI120" s="77"/>
      <c r="CYJ120" s="76"/>
      <c r="CYK120" s="77"/>
      <c r="CYL120" s="76"/>
      <c r="CYM120" s="77"/>
      <c r="CYN120" s="76"/>
      <c r="CYO120" s="77"/>
      <c r="CYP120" s="76"/>
      <c r="CYQ120" s="77"/>
      <c r="CYR120" s="76"/>
      <c r="CYS120" s="77"/>
      <c r="CYT120" s="76"/>
      <c r="CYU120" s="77"/>
      <c r="CYV120" s="76"/>
      <c r="CYW120" s="77"/>
      <c r="CYX120" s="76"/>
      <c r="CYY120" s="77"/>
      <c r="CYZ120" s="76"/>
      <c r="CZA120" s="77"/>
      <c r="CZB120" s="76"/>
      <c r="CZC120" s="77"/>
      <c r="CZD120" s="76"/>
      <c r="CZE120" s="77"/>
      <c r="CZF120" s="76"/>
      <c r="CZG120" s="77"/>
      <c r="CZH120" s="76"/>
      <c r="CZI120" s="77"/>
      <c r="CZJ120" s="76"/>
      <c r="CZK120" s="77"/>
      <c r="CZL120" s="76"/>
      <c r="CZM120" s="77"/>
      <c r="CZN120" s="76"/>
      <c r="CZO120" s="77"/>
      <c r="CZP120" s="76"/>
      <c r="CZQ120" s="77"/>
      <c r="CZR120" s="76"/>
      <c r="CZS120" s="77"/>
      <c r="CZT120" s="76"/>
      <c r="CZU120" s="77"/>
      <c r="CZV120" s="76"/>
      <c r="CZW120" s="77"/>
      <c r="CZX120" s="76"/>
      <c r="CZY120" s="77"/>
      <c r="CZZ120" s="76"/>
      <c r="DAA120" s="77"/>
      <c r="DAB120" s="76"/>
      <c r="DAC120" s="77"/>
      <c r="DAD120" s="76"/>
      <c r="DAE120" s="77"/>
      <c r="DAF120" s="76"/>
      <c r="DAG120" s="77"/>
      <c r="DAH120" s="76"/>
      <c r="DAI120" s="77"/>
      <c r="DAJ120" s="76"/>
      <c r="DAK120" s="77"/>
      <c r="DAL120" s="76"/>
      <c r="DAM120" s="77"/>
      <c r="DAN120" s="76"/>
      <c r="DAO120" s="77"/>
      <c r="DAP120" s="76"/>
      <c r="DAQ120" s="77"/>
      <c r="DAR120" s="76"/>
      <c r="DAS120" s="77"/>
      <c r="DAT120" s="76"/>
      <c r="DAU120" s="77"/>
      <c r="DAV120" s="76"/>
      <c r="DAW120" s="77"/>
      <c r="DAX120" s="76"/>
      <c r="DAY120" s="77"/>
      <c r="DAZ120" s="76"/>
      <c r="DBA120" s="77"/>
      <c r="DBB120" s="76"/>
      <c r="DBC120" s="77"/>
      <c r="DBD120" s="76"/>
      <c r="DBE120" s="77"/>
      <c r="DBF120" s="76"/>
      <c r="DBG120" s="77"/>
      <c r="DBH120" s="76"/>
      <c r="DBI120" s="77"/>
      <c r="DBJ120" s="76"/>
      <c r="DBK120" s="77"/>
      <c r="DBL120" s="76"/>
      <c r="DBM120" s="77"/>
      <c r="DBN120" s="76"/>
      <c r="DBO120" s="77"/>
      <c r="DBP120" s="76"/>
      <c r="DBQ120" s="77"/>
      <c r="DBR120" s="76"/>
      <c r="DBS120" s="77"/>
      <c r="DBT120" s="76"/>
      <c r="DBU120" s="77"/>
      <c r="DBV120" s="76"/>
      <c r="DBW120" s="77"/>
      <c r="DBX120" s="76"/>
      <c r="DBY120" s="77"/>
      <c r="DBZ120" s="76"/>
      <c r="DCA120" s="77"/>
      <c r="DCB120" s="76"/>
      <c r="DCC120" s="77"/>
      <c r="DCD120" s="76"/>
      <c r="DCE120" s="77"/>
      <c r="DCF120" s="76"/>
      <c r="DCG120" s="77"/>
      <c r="DCH120" s="76"/>
      <c r="DCI120" s="77"/>
      <c r="DCJ120" s="76"/>
      <c r="DCK120" s="77"/>
      <c r="DCL120" s="76"/>
      <c r="DCM120" s="77"/>
      <c r="DCN120" s="76"/>
      <c r="DCO120" s="77"/>
      <c r="DCP120" s="76"/>
      <c r="DCQ120" s="77"/>
      <c r="DCR120" s="76"/>
      <c r="DCS120" s="77"/>
      <c r="DCT120" s="76"/>
      <c r="DCU120" s="77"/>
      <c r="DCV120" s="76"/>
      <c r="DCW120" s="77"/>
      <c r="DCX120" s="76"/>
      <c r="DCY120" s="77"/>
      <c r="DCZ120" s="76"/>
      <c r="DDA120" s="77"/>
      <c r="DDB120" s="76"/>
      <c r="DDC120" s="77"/>
      <c r="DDD120" s="76"/>
      <c r="DDE120" s="77"/>
      <c r="DDF120" s="76"/>
      <c r="DDG120" s="77"/>
      <c r="DDH120" s="76"/>
      <c r="DDI120" s="77"/>
      <c r="DDJ120" s="76"/>
      <c r="DDK120" s="77"/>
      <c r="DDL120" s="76"/>
      <c r="DDM120" s="77"/>
      <c r="DDN120" s="76"/>
      <c r="DDO120" s="77"/>
      <c r="DDP120" s="76"/>
      <c r="DDQ120" s="77"/>
      <c r="DDR120" s="76"/>
      <c r="DDS120" s="77"/>
      <c r="DDT120" s="76"/>
      <c r="DDU120" s="77"/>
      <c r="DDV120" s="76"/>
      <c r="DDW120" s="77"/>
      <c r="DDX120" s="76"/>
      <c r="DDY120" s="77"/>
      <c r="DDZ120" s="76"/>
      <c r="DEA120" s="77"/>
      <c r="DEB120" s="76"/>
      <c r="DEC120" s="77"/>
      <c r="DED120" s="76"/>
      <c r="DEE120" s="77"/>
      <c r="DEF120" s="76"/>
      <c r="DEG120" s="77"/>
      <c r="DEH120" s="76"/>
      <c r="DEI120" s="77"/>
      <c r="DEJ120" s="76"/>
      <c r="DEK120" s="77"/>
      <c r="DEL120" s="76"/>
      <c r="DEM120" s="77"/>
      <c r="DEN120" s="76"/>
      <c r="DEO120" s="77"/>
      <c r="DEP120" s="76"/>
      <c r="DEQ120" s="77"/>
      <c r="DER120" s="76"/>
      <c r="DES120" s="77"/>
      <c r="DET120" s="76"/>
      <c r="DEU120" s="77"/>
      <c r="DEV120" s="76"/>
      <c r="DEW120" s="77"/>
      <c r="DEX120" s="76"/>
      <c r="DEY120" s="77"/>
      <c r="DEZ120" s="76"/>
      <c r="DFA120" s="77"/>
      <c r="DFB120" s="76"/>
      <c r="DFC120" s="77"/>
      <c r="DFD120" s="76"/>
      <c r="DFE120" s="77"/>
      <c r="DFF120" s="76"/>
      <c r="DFG120" s="77"/>
      <c r="DFH120" s="76"/>
      <c r="DFI120" s="77"/>
      <c r="DFJ120" s="76"/>
      <c r="DFK120" s="77"/>
      <c r="DFL120" s="76"/>
      <c r="DFM120" s="77"/>
      <c r="DFN120" s="76"/>
      <c r="DFO120" s="77"/>
      <c r="DFP120" s="76"/>
      <c r="DFQ120" s="77"/>
      <c r="DFR120" s="76"/>
      <c r="DFS120" s="77"/>
      <c r="DFT120" s="76"/>
      <c r="DFU120" s="77"/>
      <c r="DFV120" s="76"/>
      <c r="DFW120" s="77"/>
      <c r="DFX120" s="76"/>
      <c r="DFY120" s="77"/>
      <c r="DFZ120" s="76"/>
      <c r="DGA120" s="77"/>
      <c r="DGB120" s="76"/>
      <c r="DGC120" s="77"/>
      <c r="DGD120" s="76"/>
      <c r="DGE120" s="77"/>
      <c r="DGF120" s="76"/>
      <c r="DGG120" s="77"/>
      <c r="DGH120" s="76"/>
      <c r="DGI120" s="77"/>
      <c r="DGJ120" s="76"/>
      <c r="DGK120" s="77"/>
      <c r="DGL120" s="76"/>
      <c r="DGM120" s="77"/>
      <c r="DGN120" s="76"/>
      <c r="DGO120" s="77"/>
      <c r="DGP120" s="76"/>
      <c r="DGQ120" s="77"/>
      <c r="DGR120" s="76"/>
      <c r="DGS120" s="77"/>
      <c r="DGT120" s="76"/>
      <c r="DGU120" s="77"/>
      <c r="DGV120" s="76"/>
      <c r="DGW120" s="77"/>
      <c r="DGX120" s="76"/>
      <c r="DGY120" s="77"/>
      <c r="DGZ120" s="76"/>
      <c r="DHA120" s="77"/>
      <c r="DHB120" s="76"/>
      <c r="DHC120" s="77"/>
      <c r="DHD120" s="76"/>
      <c r="DHE120" s="77"/>
      <c r="DHF120" s="76"/>
      <c r="DHG120" s="77"/>
      <c r="DHH120" s="76"/>
      <c r="DHI120" s="77"/>
      <c r="DHJ120" s="76"/>
      <c r="DHK120" s="77"/>
      <c r="DHL120" s="76"/>
      <c r="DHM120" s="77"/>
      <c r="DHN120" s="76"/>
      <c r="DHO120" s="77"/>
      <c r="DHP120" s="76"/>
      <c r="DHQ120" s="77"/>
      <c r="DHR120" s="76"/>
      <c r="DHS120" s="77"/>
      <c r="DHT120" s="76"/>
      <c r="DHU120" s="77"/>
      <c r="DHV120" s="76"/>
      <c r="DHW120" s="77"/>
      <c r="DHX120" s="76"/>
      <c r="DHY120" s="77"/>
      <c r="DHZ120" s="76"/>
      <c r="DIA120" s="77"/>
      <c r="DIB120" s="76"/>
      <c r="DIC120" s="77"/>
      <c r="DID120" s="76"/>
      <c r="DIE120" s="77"/>
      <c r="DIF120" s="76"/>
      <c r="DIG120" s="77"/>
      <c r="DIH120" s="76"/>
      <c r="DII120" s="77"/>
      <c r="DIJ120" s="76"/>
      <c r="DIK120" s="77"/>
      <c r="DIL120" s="76"/>
      <c r="DIM120" s="77"/>
      <c r="DIN120" s="76"/>
      <c r="DIO120" s="77"/>
      <c r="DIP120" s="76"/>
      <c r="DIQ120" s="77"/>
      <c r="DIR120" s="76"/>
      <c r="DIS120" s="77"/>
      <c r="DIT120" s="76"/>
      <c r="DIU120" s="77"/>
      <c r="DIV120" s="76"/>
      <c r="DIW120" s="77"/>
      <c r="DIX120" s="76"/>
      <c r="DIY120" s="77"/>
      <c r="DIZ120" s="76"/>
      <c r="DJA120" s="77"/>
      <c r="DJB120" s="76"/>
      <c r="DJC120" s="77"/>
      <c r="DJD120" s="76"/>
      <c r="DJE120" s="77"/>
      <c r="DJF120" s="76"/>
      <c r="DJG120" s="77"/>
      <c r="DJH120" s="76"/>
      <c r="DJI120" s="77"/>
      <c r="DJJ120" s="76"/>
      <c r="DJK120" s="77"/>
      <c r="DJL120" s="76"/>
      <c r="DJM120" s="77"/>
      <c r="DJN120" s="76"/>
      <c r="DJO120" s="77"/>
      <c r="DJP120" s="76"/>
      <c r="DJQ120" s="77"/>
      <c r="DJR120" s="76"/>
      <c r="DJS120" s="77"/>
      <c r="DJT120" s="76"/>
      <c r="DJU120" s="77"/>
      <c r="DJV120" s="76"/>
      <c r="DJW120" s="77"/>
      <c r="DJX120" s="76"/>
      <c r="DJY120" s="77"/>
      <c r="DJZ120" s="76"/>
      <c r="DKA120" s="77"/>
      <c r="DKB120" s="76"/>
      <c r="DKC120" s="77"/>
      <c r="DKD120" s="76"/>
      <c r="DKE120" s="77"/>
      <c r="DKF120" s="76"/>
      <c r="DKG120" s="77"/>
      <c r="DKH120" s="76"/>
      <c r="DKI120" s="77"/>
      <c r="DKJ120" s="76"/>
      <c r="DKK120" s="77"/>
      <c r="DKL120" s="76"/>
      <c r="DKM120" s="77"/>
      <c r="DKN120" s="76"/>
      <c r="DKO120" s="77"/>
      <c r="DKP120" s="76"/>
      <c r="DKQ120" s="77"/>
      <c r="DKR120" s="76"/>
      <c r="DKS120" s="77"/>
      <c r="DKT120" s="76"/>
      <c r="DKU120" s="77"/>
      <c r="DKV120" s="76"/>
      <c r="DKW120" s="77"/>
      <c r="DKX120" s="76"/>
      <c r="DKY120" s="77"/>
      <c r="DKZ120" s="76"/>
      <c r="DLA120" s="77"/>
      <c r="DLB120" s="76"/>
      <c r="DLC120" s="77"/>
      <c r="DLD120" s="76"/>
      <c r="DLE120" s="77"/>
      <c r="DLF120" s="76"/>
      <c r="DLG120" s="77"/>
      <c r="DLH120" s="76"/>
      <c r="DLI120" s="77"/>
      <c r="DLJ120" s="76"/>
      <c r="DLK120" s="77"/>
      <c r="DLL120" s="76"/>
      <c r="DLM120" s="77"/>
      <c r="DLN120" s="76"/>
      <c r="DLO120" s="77"/>
      <c r="DLP120" s="76"/>
      <c r="DLQ120" s="77"/>
      <c r="DLR120" s="76"/>
      <c r="DLS120" s="77"/>
      <c r="DLT120" s="76"/>
      <c r="DLU120" s="77"/>
      <c r="DLV120" s="76"/>
      <c r="DLW120" s="77"/>
      <c r="DLX120" s="76"/>
      <c r="DLY120" s="77"/>
      <c r="DLZ120" s="76"/>
      <c r="DMA120" s="77"/>
      <c r="DMB120" s="76"/>
      <c r="DMC120" s="77"/>
      <c r="DMD120" s="76"/>
      <c r="DME120" s="77"/>
      <c r="DMF120" s="76"/>
      <c r="DMG120" s="77"/>
      <c r="DMH120" s="76"/>
      <c r="DMI120" s="77"/>
      <c r="DMJ120" s="76"/>
      <c r="DMK120" s="77"/>
      <c r="DML120" s="76"/>
      <c r="DMM120" s="77"/>
      <c r="DMN120" s="76"/>
      <c r="DMO120" s="77"/>
      <c r="DMP120" s="76"/>
      <c r="DMQ120" s="77"/>
      <c r="DMR120" s="76"/>
      <c r="DMS120" s="77"/>
      <c r="DMT120" s="76"/>
      <c r="DMU120" s="77"/>
      <c r="DMV120" s="76"/>
      <c r="DMW120" s="77"/>
      <c r="DMX120" s="76"/>
      <c r="DMY120" s="77"/>
      <c r="DMZ120" s="76"/>
      <c r="DNA120" s="77"/>
      <c r="DNB120" s="76"/>
      <c r="DNC120" s="77"/>
      <c r="DND120" s="76"/>
      <c r="DNE120" s="77"/>
      <c r="DNF120" s="76"/>
      <c r="DNG120" s="77"/>
      <c r="DNH120" s="76"/>
      <c r="DNI120" s="77"/>
      <c r="DNJ120" s="76"/>
      <c r="DNK120" s="77"/>
      <c r="DNL120" s="76"/>
      <c r="DNM120" s="77"/>
      <c r="DNN120" s="76"/>
      <c r="DNO120" s="77"/>
      <c r="DNP120" s="76"/>
      <c r="DNQ120" s="77"/>
      <c r="DNR120" s="76"/>
      <c r="DNS120" s="77"/>
      <c r="DNT120" s="76"/>
      <c r="DNU120" s="77"/>
      <c r="DNV120" s="76"/>
      <c r="DNW120" s="77"/>
      <c r="DNX120" s="76"/>
      <c r="DNY120" s="77"/>
      <c r="DNZ120" s="76"/>
      <c r="DOA120" s="77"/>
      <c r="DOB120" s="76"/>
      <c r="DOC120" s="77"/>
      <c r="DOD120" s="76"/>
      <c r="DOE120" s="77"/>
      <c r="DOF120" s="76"/>
      <c r="DOG120" s="77"/>
      <c r="DOH120" s="76"/>
      <c r="DOI120" s="77"/>
      <c r="DOJ120" s="76"/>
      <c r="DOK120" s="77"/>
      <c r="DOL120" s="76"/>
      <c r="DOM120" s="77"/>
      <c r="DON120" s="76"/>
      <c r="DOO120" s="77"/>
      <c r="DOP120" s="76"/>
      <c r="DOQ120" s="77"/>
      <c r="DOR120" s="76"/>
      <c r="DOS120" s="77"/>
      <c r="DOT120" s="76"/>
      <c r="DOU120" s="77"/>
      <c r="DOV120" s="76"/>
      <c r="DOW120" s="77"/>
      <c r="DOX120" s="76"/>
      <c r="DOY120" s="77"/>
      <c r="DOZ120" s="76"/>
      <c r="DPA120" s="77"/>
      <c r="DPB120" s="76"/>
      <c r="DPC120" s="77"/>
      <c r="DPD120" s="76"/>
      <c r="DPE120" s="77"/>
      <c r="DPF120" s="76"/>
      <c r="DPG120" s="77"/>
      <c r="DPH120" s="76"/>
      <c r="DPI120" s="77"/>
      <c r="DPJ120" s="76"/>
      <c r="DPK120" s="77"/>
      <c r="DPL120" s="76"/>
      <c r="DPM120" s="77"/>
      <c r="DPN120" s="76"/>
      <c r="DPO120" s="77"/>
      <c r="DPP120" s="76"/>
      <c r="DPQ120" s="77"/>
      <c r="DPR120" s="76"/>
      <c r="DPS120" s="77"/>
      <c r="DPT120" s="76"/>
      <c r="DPU120" s="77"/>
      <c r="DPV120" s="76"/>
      <c r="DPW120" s="77"/>
      <c r="DPX120" s="76"/>
      <c r="DPY120" s="77"/>
      <c r="DPZ120" s="76"/>
      <c r="DQA120" s="77"/>
      <c r="DQB120" s="76"/>
      <c r="DQC120" s="77"/>
      <c r="DQD120" s="76"/>
      <c r="DQE120" s="77"/>
      <c r="DQF120" s="76"/>
      <c r="DQG120" s="77"/>
      <c r="DQH120" s="76"/>
      <c r="DQI120" s="77"/>
      <c r="DQJ120" s="76"/>
      <c r="DQK120" s="77"/>
      <c r="DQL120" s="76"/>
      <c r="DQM120" s="77"/>
      <c r="DQN120" s="76"/>
      <c r="DQO120" s="77"/>
      <c r="DQP120" s="76"/>
      <c r="DQQ120" s="77"/>
      <c r="DQR120" s="76"/>
      <c r="DQS120" s="77"/>
      <c r="DQT120" s="76"/>
      <c r="DQU120" s="77"/>
      <c r="DQV120" s="76"/>
      <c r="DQW120" s="77"/>
      <c r="DQX120" s="76"/>
      <c r="DQY120" s="77"/>
      <c r="DQZ120" s="76"/>
      <c r="DRA120" s="77"/>
      <c r="DRB120" s="76"/>
      <c r="DRC120" s="77"/>
      <c r="DRD120" s="76"/>
      <c r="DRE120" s="77"/>
      <c r="DRF120" s="76"/>
      <c r="DRG120" s="77"/>
      <c r="DRH120" s="76"/>
      <c r="DRI120" s="77"/>
      <c r="DRJ120" s="76"/>
      <c r="DRK120" s="77"/>
      <c r="DRL120" s="76"/>
      <c r="DRM120" s="77"/>
      <c r="DRN120" s="76"/>
      <c r="DRO120" s="77"/>
      <c r="DRP120" s="76"/>
      <c r="DRQ120" s="77"/>
      <c r="DRR120" s="76"/>
      <c r="DRS120" s="77"/>
      <c r="DRT120" s="76"/>
      <c r="DRU120" s="77"/>
      <c r="DRV120" s="76"/>
      <c r="DRW120" s="77"/>
      <c r="DRX120" s="76"/>
      <c r="DRY120" s="77"/>
      <c r="DRZ120" s="76"/>
      <c r="DSA120" s="77"/>
      <c r="DSB120" s="76"/>
      <c r="DSC120" s="77"/>
      <c r="DSD120" s="76"/>
      <c r="DSE120" s="77"/>
      <c r="DSF120" s="76"/>
      <c r="DSG120" s="77"/>
      <c r="DSH120" s="76"/>
      <c r="DSI120" s="77"/>
      <c r="DSJ120" s="76"/>
      <c r="DSK120" s="77"/>
      <c r="DSL120" s="76"/>
      <c r="DSM120" s="77"/>
      <c r="DSN120" s="76"/>
      <c r="DSO120" s="77"/>
      <c r="DSP120" s="76"/>
      <c r="DSQ120" s="77"/>
      <c r="DSR120" s="76"/>
      <c r="DSS120" s="77"/>
      <c r="DST120" s="76"/>
      <c r="DSU120" s="77"/>
      <c r="DSV120" s="76"/>
      <c r="DSW120" s="77"/>
      <c r="DSX120" s="76"/>
      <c r="DSY120" s="77"/>
      <c r="DSZ120" s="76"/>
      <c r="DTA120" s="77"/>
      <c r="DTB120" s="76"/>
      <c r="DTC120" s="77"/>
      <c r="DTD120" s="76"/>
      <c r="DTE120" s="77"/>
      <c r="DTF120" s="76"/>
      <c r="DTG120" s="77"/>
      <c r="DTH120" s="76"/>
      <c r="DTI120" s="77"/>
      <c r="DTJ120" s="76"/>
      <c r="DTK120" s="77"/>
      <c r="DTL120" s="76"/>
      <c r="DTM120" s="77"/>
      <c r="DTN120" s="76"/>
      <c r="DTO120" s="77"/>
      <c r="DTP120" s="76"/>
      <c r="DTQ120" s="77"/>
      <c r="DTR120" s="76"/>
      <c r="DTS120" s="77"/>
      <c r="DTT120" s="76"/>
      <c r="DTU120" s="77"/>
      <c r="DTV120" s="76"/>
      <c r="DTW120" s="77"/>
      <c r="DTX120" s="76"/>
      <c r="DTY120" s="77"/>
      <c r="DTZ120" s="76"/>
      <c r="DUA120" s="77"/>
      <c r="DUB120" s="76"/>
      <c r="DUC120" s="77"/>
      <c r="DUD120" s="76"/>
      <c r="DUE120" s="77"/>
      <c r="DUF120" s="76"/>
      <c r="DUG120" s="77"/>
      <c r="DUH120" s="76"/>
      <c r="DUI120" s="77"/>
      <c r="DUJ120" s="76"/>
      <c r="DUK120" s="77"/>
      <c r="DUL120" s="76"/>
      <c r="DUM120" s="77"/>
      <c r="DUN120" s="76"/>
      <c r="DUO120" s="77"/>
      <c r="DUP120" s="76"/>
      <c r="DUQ120" s="77"/>
      <c r="DUR120" s="76"/>
      <c r="DUS120" s="77"/>
      <c r="DUT120" s="76"/>
      <c r="DUU120" s="77"/>
      <c r="DUV120" s="76"/>
      <c r="DUW120" s="77"/>
      <c r="DUX120" s="76"/>
      <c r="DUY120" s="77"/>
      <c r="DUZ120" s="76"/>
      <c r="DVA120" s="77"/>
      <c r="DVB120" s="76"/>
      <c r="DVC120" s="77"/>
      <c r="DVD120" s="76"/>
      <c r="DVE120" s="77"/>
      <c r="DVF120" s="76"/>
      <c r="DVG120" s="77"/>
      <c r="DVH120" s="76"/>
      <c r="DVI120" s="77"/>
      <c r="DVJ120" s="76"/>
      <c r="DVK120" s="77"/>
      <c r="DVL120" s="76"/>
      <c r="DVM120" s="77"/>
      <c r="DVN120" s="76"/>
      <c r="DVO120" s="77"/>
      <c r="DVP120" s="76"/>
      <c r="DVQ120" s="77"/>
      <c r="DVR120" s="76"/>
      <c r="DVS120" s="77"/>
      <c r="DVT120" s="76"/>
      <c r="DVU120" s="77"/>
      <c r="DVV120" s="76"/>
      <c r="DVW120" s="77"/>
      <c r="DVX120" s="76"/>
      <c r="DVY120" s="77"/>
      <c r="DVZ120" s="76"/>
      <c r="DWA120" s="77"/>
      <c r="DWB120" s="76"/>
      <c r="DWC120" s="77"/>
      <c r="DWD120" s="76"/>
      <c r="DWE120" s="77"/>
      <c r="DWF120" s="76"/>
      <c r="DWG120" s="77"/>
      <c r="DWH120" s="76"/>
      <c r="DWI120" s="77"/>
      <c r="DWJ120" s="76"/>
      <c r="DWK120" s="77"/>
      <c r="DWL120" s="76"/>
      <c r="DWM120" s="77"/>
      <c r="DWN120" s="76"/>
      <c r="DWO120" s="77"/>
      <c r="DWP120" s="76"/>
      <c r="DWQ120" s="77"/>
      <c r="DWR120" s="76"/>
      <c r="DWS120" s="77"/>
      <c r="DWT120" s="76"/>
      <c r="DWU120" s="77"/>
      <c r="DWV120" s="76"/>
      <c r="DWW120" s="77"/>
      <c r="DWX120" s="76"/>
      <c r="DWY120" s="77"/>
      <c r="DWZ120" s="76"/>
      <c r="DXA120" s="77"/>
      <c r="DXB120" s="76"/>
      <c r="DXC120" s="77"/>
      <c r="DXD120" s="76"/>
      <c r="DXE120" s="77"/>
      <c r="DXF120" s="76"/>
      <c r="DXG120" s="77"/>
      <c r="DXH120" s="76"/>
      <c r="DXI120" s="77"/>
      <c r="DXJ120" s="76"/>
      <c r="DXK120" s="77"/>
      <c r="DXL120" s="76"/>
      <c r="DXM120" s="77"/>
      <c r="DXN120" s="76"/>
      <c r="DXO120" s="77"/>
      <c r="DXP120" s="76"/>
      <c r="DXQ120" s="77"/>
      <c r="DXR120" s="76"/>
      <c r="DXS120" s="77"/>
      <c r="DXT120" s="76"/>
      <c r="DXU120" s="77"/>
      <c r="DXV120" s="76"/>
      <c r="DXW120" s="77"/>
      <c r="DXX120" s="76"/>
      <c r="DXY120" s="77"/>
      <c r="DXZ120" s="76"/>
      <c r="DYA120" s="77"/>
      <c r="DYB120" s="76"/>
      <c r="DYC120" s="77"/>
      <c r="DYD120" s="76"/>
      <c r="DYE120" s="77"/>
      <c r="DYF120" s="76"/>
      <c r="DYG120" s="77"/>
      <c r="DYH120" s="76"/>
      <c r="DYI120" s="77"/>
      <c r="DYJ120" s="76"/>
      <c r="DYK120" s="77"/>
      <c r="DYL120" s="76"/>
      <c r="DYM120" s="77"/>
      <c r="DYN120" s="76"/>
      <c r="DYO120" s="77"/>
      <c r="DYP120" s="76"/>
      <c r="DYQ120" s="77"/>
      <c r="DYR120" s="76"/>
      <c r="DYS120" s="77"/>
      <c r="DYT120" s="76"/>
      <c r="DYU120" s="77"/>
      <c r="DYV120" s="76"/>
      <c r="DYW120" s="77"/>
      <c r="DYX120" s="76"/>
      <c r="DYY120" s="77"/>
      <c r="DYZ120" s="76"/>
      <c r="DZA120" s="77"/>
      <c r="DZB120" s="76"/>
      <c r="DZC120" s="77"/>
      <c r="DZD120" s="76"/>
      <c r="DZE120" s="77"/>
      <c r="DZF120" s="76"/>
      <c r="DZG120" s="77"/>
      <c r="DZH120" s="76"/>
      <c r="DZI120" s="77"/>
      <c r="DZJ120" s="76"/>
      <c r="DZK120" s="77"/>
      <c r="DZL120" s="76"/>
      <c r="DZM120" s="77"/>
      <c r="DZN120" s="76"/>
      <c r="DZO120" s="77"/>
      <c r="DZP120" s="76"/>
      <c r="DZQ120" s="77"/>
      <c r="DZR120" s="76"/>
      <c r="DZS120" s="77"/>
      <c r="DZT120" s="76"/>
      <c r="DZU120" s="77"/>
      <c r="DZV120" s="76"/>
      <c r="DZW120" s="77"/>
      <c r="DZX120" s="76"/>
      <c r="DZY120" s="77"/>
      <c r="DZZ120" s="76"/>
      <c r="EAA120" s="77"/>
      <c r="EAB120" s="76"/>
      <c r="EAC120" s="77"/>
      <c r="EAD120" s="76"/>
      <c r="EAE120" s="77"/>
      <c r="EAF120" s="76"/>
      <c r="EAG120" s="77"/>
      <c r="EAH120" s="76"/>
      <c r="EAI120" s="77"/>
      <c r="EAJ120" s="76"/>
      <c r="EAK120" s="77"/>
      <c r="EAL120" s="76"/>
      <c r="EAM120" s="77"/>
      <c r="EAN120" s="76"/>
      <c r="EAO120" s="77"/>
      <c r="EAP120" s="76"/>
      <c r="EAQ120" s="77"/>
      <c r="EAR120" s="76"/>
      <c r="EAS120" s="77"/>
      <c r="EAT120" s="76"/>
      <c r="EAU120" s="77"/>
      <c r="EAV120" s="76"/>
      <c r="EAW120" s="77"/>
      <c r="EAX120" s="76"/>
      <c r="EAY120" s="77"/>
      <c r="EAZ120" s="76"/>
      <c r="EBA120" s="77"/>
      <c r="EBB120" s="76"/>
      <c r="EBC120" s="77"/>
      <c r="EBD120" s="76"/>
      <c r="EBE120" s="77"/>
      <c r="EBF120" s="76"/>
      <c r="EBG120" s="77"/>
      <c r="EBH120" s="76"/>
      <c r="EBI120" s="77"/>
      <c r="EBJ120" s="76"/>
      <c r="EBK120" s="77"/>
      <c r="EBL120" s="76"/>
      <c r="EBM120" s="77"/>
      <c r="EBN120" s="76"/>
      <c r="EBO120" s="77"/>
      <c r="EBP120" s="76"/>
      <c r="EBQ120" s="77"/>
      <c r="EBR120" s="76"/>
      <c r="EBS120" s="77"/>
      <c r="EBT120" s="76"/>
      <c r="EBU120" s="77"/>
      <c r="EBV120" s="76"/>
      <c r="EBW120" s="77"/>
      <c r="EBX120" s="76"/>
      <c r="EBY120" s="77"/>
      <c r="EBZ120" s="76"/>
      <c r="ECA120" s="77"/>
      <c r="ECB120" s="76"/>
      <c r="ECC120" s="77"/>
      <c r="ECD120" s="76"/>
      <c r="ECE120" s="77"/>
      <c r="ECF120" s="76"/>
      <c r="ECG120" s="77"/>
      <c r="ECH120" s="76"/>
      <c r="ECI120" s="77"/>
      <c r="ECJ120" s="76"/>
      <c r="ECK120" s="77"/>
      <c r="ECL120" s="76"/>
      <c r="ECM120" s="77"/>
      <c r="ECN120" s="76"/>
      <c r="ECO120" s="77"/>
      <c r="ECP120" s="76"/>
      <c r="ECQ120" s="77"/>
      <c r="ECR120" s="76"/>
      <c r="ECS120" s="77"/>
      <c r="ECT120" s="76"/>
      <c r="ECU120" s="77"/>
      <c r="ECV120" s="76"/>
      <c r="ECW120" s="77"/>
      <c r="ECX120" s="76"/>
      <c r="ECY120" s="77"/>
      <c r="ECZ120" s="76"/>
      <c r="EDA120" s="77"/>
      <c r="EDB120" s="76"/>
      <c r="EDC120" s="77"/>
      <c r="EDD120" s="76"/>
      <c r="EDE120" s="77"/>
      <c r="EDF120" s="76"/>
      <c r="EDG120" s="77"/>
      <c r="EDH120" s="76"/>
      <c r="EDI120" s="77"/>
      <c r="EDJ120" s="76"/>
      <c r="EDK120" s="77"/>
      <c r="EDL120" s="76"/>
      <c r="EDM120" s="77"/>
      <c r="EDN120" s="76"/>
      <c r="EDO120" s="77"/>
      <c r="EDP120" s="76"/>
      <c r="EDQ120" s="77"/>
      <c r="EDR120" s="76"/>
      <c r="EDS120" s="77"/>
      <c r="EDT120" s="76"/>
      <c r="EDU120" s="77"/>
      <c r="EDV120" s="76"/>
      <c r="EDW120" s="77"/>
      <c r="EDX120" s="76"/>
      <c r="EDY120" s="77"/>
      <c r="EDZ120" s="76"/>
      <c r="EEA120" s="77"/>
      <c r="EEB120" s="76"/>
      <c r="EEC120" s="77"/>
      <c r="EED120" s="76"/>
      <c r="EEE120" s="77"/>
      <c r="EEF120" s="76"/>
      <c r="EEG120" s="77"/>
      <c r="EEH120" s="76"/>
      <c r="EEI120" s="77"/>
      <c r="EEJ120" s="76"/>
      <c r="EEK120" s="77"/>
      <c r="EEL120" s="76"/>
      <c r="EEM120" s="77"/>
      <c r="EEN120" s="76"/>
      <c r="EEO120" s="77"/>
      <c r="EEP120" s="76"/>
      <c r="EEQ120" s="77"/>
      <c r="EER120" s="76"/>
      <c r="EES120" s="77"/>
      <c r="EET120" s="76"/>
      <c r="EEU120" s="77"/>
      <c r="EEV120" s="76"/>
      <c r="EEW120" s="77"/>
      <c r="EEX120" s="76"/>
      <c r="EEY120" s="77"/>
      <c r="EEZ120" s="76"/>
      <c r="EFA120" s="77"/>
      <c r="EFB120" s="76"/>
      <c r="EFC120" s="77"/>
      <c r="EFD120" s="76"/>
      <c r="EFE120" s="77"/>
      <c r="EFF120" s="76"/>
      <c r="EFG120" s="77"/>
      <c r="EFH120" s="76"/>
      <c r="EFI120" s="77"/>
      <c r="EFJ120" s="76"/>
      <c r="EFK120" s="77"/>
      <c r="EFL120" s="76"/>
      <c r="EFM120" s="77"/>
      <c r="EFN120" s="76"/>
      <c r="EFO120" s="77"/>
      <c r="EFP120" s="76"/>
      <c r="EFQ120" s="77"/>
      <c r="EFR120" s="76"/>
      <c r="EFS120" s="77"/>
      <c r="EFT120" s="76"/>
      <c r="EFU120" s="77"/>
      <c r="EFV120" s="76"/>
      <c r="EFW120" s="77"/>
      <c r="EFX120" s="76"/>
      <c r="EFY120" s="77"/>
      <c r="EFZ120" s="76"/>
      <c r="EGA120" s="77"/>
      <c r="EGB120" s="76"/>
      <c r="EGC120" s="77"/>
      <c r="EGD120" s="76"/>
      <c r="EGE120" s="77"/>
      <c r="EGF120" s="76"/>
      <c r="EGG120" s="77"/>
      <c r="EGH120" s="76"/>
      <c r="EGI120" s="77"/>
      <c r="EGJ120" s="76"/>
      <c r="EGK120" s="77"/>
      <c r="EGL120" s="76"/>
      <c r="EGM120" s="77"/>
      <c r="EGN120" s="76"/>
      <c r="EGO120" s="77"/>
      <c r="EGP120" s="76"/>
      <c r="EGQ120" s="77"/>
      <c r="EGR120" s="76"/>
      <c r="EGS120" s="77"/>
      <c r="EGT120" s="76"/>
      <c r="EGU120" s="77"/>
      <c r="EGV120" s="76"/>
      <c r="EGW120" s="77"/>
      <c r="EGX120" s="76"/>
      <c r="EGY120" s="77"/>
      <c r="EGZ120" s="76"/>
      <c r="EHA120" s="77"/>
      <c r="EHB120" s="76"/>
      <c r="EHC120" s="77"/>
      <c r="EHD120" s="76"/>
      <c r="EHE120" s="77"/>
      <c r="EHF120" s="76"/>
      <c r="EHG120" s="77"/>
      <c r="EHH120" s="76"/>
      <c r="EHI120" s="77"/>
      <c r="EHJ120" s="76"/>
      <c r="EHK120" s="77"/>
      <c r="EHL120" s="76"/>
      <c r="EHM120" s="77"/>
      <c r="EHN120" s="76"/>
      <c r="EHO120" s="77"/>
      <c r="EHP120" s="76"/>
      <c r="EHQ120" s="77"/>
      <c r="EHR120" s="76"/>
      <c r="EHS120" s="77"/>
      <c r="EHT120" s="76"/>
      <c r="EHU120" s="77"/>
      <c r="EHV120" s="76"/>
      <c r="EHW120" s="77"/>
      <c r="EHX120" s="76"/>
      <c r="EHY120" s="77"/>
      <c r="EHZ120" s="76"/>
      <c r="EIA120" s="77"/>
      <c r="EIB120" s="76"/>
      <c r="EIC120" s="77"/>
      <c r="EID120" s="76"/>
      <c r="EIE120" s="77"/>
      <c r="EIF120" s="76"/>
      <c r="EIG120" s="77"/>
      <c r="EIH120" s="76"/>
      <c r="EII120" s="77"/>
      <c r="EIJ120" s="76"/>
      <c r="EIK120" s="77"/>
      <c r="EIL120" s="76"/>
      <c r="EIM120" s="77"/>
      <c r="EIN120" s="76"/>
      <c r="EIO120" s="77"/>
      <c r="EIP120" s="76"/>
      <c r="EIQ120" s="77"/>
      <c r="EIR120" s="76"/>
      <c r="EIS120" s="77"/>
      <c r="EIT120" s="76"/>
      <c r="EIU120" s="77"/>
      <c r="EIV120" s="76"/>
      <c r="EIW120" s="77"/>
      <c r="EIX120" s="76"/>
      <c r="EIY120" s="77"/>
      <c r="EIZ120" s="76"/>
      <c r="EJA120" s="77"/>
      <c r="EJB120" s="76"/>
      <c r="EJC120" s="77"/>
      <c r="EJD120" s="76"/>
      <c r="EJE120" s="77"/>
      <c r="EJF120" s="76"/>
      <c r="EJG120" s="77"/>
      <c r="EJH120" s="76"/>
      <c r="EJI120" s="77"/>
      <c r="EJJ120" s="76"/>
      <c r="EJK120" s="77"/>
      <c r="EJL120" s="76"/>
      <c r="EJM120" s="77"/>
      <c r="EJN120" s="76"/>
      <c r="EJO120" s="77"/>
      <c r="EJP120" s="76"/>
      <c r="EJQ120" s="77"/>
      <c r="EJR120" s="76"/>
      <c r="EJS120" s="77"/>
      <c r="EJT120" s="76"/>
      <c r="EJU120" s="77"/>
      <c r="EJV120" s="76"/>
      <c r="EJW120" s="77"/>
      <c r="EJX120" s="76"/>
      <c r="EJY120" s="77"/>
      <c r="EJZ120" s="76"/>
      <c r="EKA120" s="77"/>
      <c r="EKB120" s="76"/>
      <c r="EKC120" s="77"/>
      <c r="EKD120" s="76"/>
      <c r="EKE120" s="77"/>
      <c r="EKF120" s="76"/>
      <c r="EKG120" s="77"/>
      <c r="EKH120" s="76"/>
      <c r="EKI120" s="77"/>
      <c r="EKJ120" s="76"/>
      <c r="EKK120" s="77"/>
      <c r="EKL120" s="76"/>
      <c r="EKM120" s="77"/>
      <c r="EKN120" s="76"/>
      <c r="EKO120" s="77"/>
      <c r="EKP120" s="76"/>
      <c r="EKQ120" s="77"/>
      <c r="EKR120" s="76"/>
      <c r="EKS120" s="77"/>
      <c r="EKT120" s="76"/>
      <c r="EKU120" s="77"/>
      <c r="EKV120" s="76"/>
      <c r="EKW120" s="77"/>
      <c r="EKX120" s="76"/>
      <c r="EKY120" s="77"/>
      <c r="EKZ120" s="76"/>
      <c r="ELA120" s="77"/>
      <c r="ELB120" s="76"/>
      <c r="ELC120" s="77"/>
      <c r="ELD120" s="76"/>
      <c r="ELE120" s="77"/>
      <c r="ELF120" s="76"/>
      <c r="ELG120" s="77"/>
      <c r="ELH120" s="76"/>
      <c r="ELI120" s="77"/>
      <c r="ELJ120" s="76"/>
      <c r="ELK120" s="77"/>
      <c r="ELL120" s="76"/>
      <c r="ELM120" s="77"/>
      <c r="ELN120" s="76"/>
      <c r="ELO120" s="77"/>
      <c r="ELP120" s="76"/>
      <c r="ELQ120" s="77"/>
      <c r="ELR120" s="76"/>
      <c r="ELS120" s="77"/>
      <c r="ELT120" s="76"/>
      <c r="ELU120" s="77"/>
      <c r="ELV120" s="76"/>
      <c r="ELW120" s="77"/>
      <c r="ELX120" s="76"/>
      <c r="ELY120" s="77"/>
      <c r="ELZ120" s="76"/>
      <c r="EMA120" s="77"/>
      <c r="EMB120" s="76"/>
      <c r="EMC120" s="77"/>
      <c r="EMD120" s="76"/>
      <c r="EME120" s="77"/>
      <c r="EMF120" s="76"/>
      <c r="EMG120" s="77"/>
      <c r="EMH120" s="76"/>
      <c r="EMI120" s="77"/>
      <c r="EMJ120" s="76"/>
      <c r="EMK120" s="77"/>
      <c r="EML120" s="76"/>
      <c r="EMM120" s="77"/>
      <c r="EMN120" s="76"/>
      <c r="EMO120" s="77"/>
      <c r="EMP120" s="76"/>
      <c r="EMQ120" s="77"/>
      <c r="EMR120" s="76"/>
      <c r="EMS120" s="77"/>
      <c r="EMT120" s="76"/>
      <c r="EMU120" s="77"/>
      <c r="EMV120" s="76"/>
      <c r="EMW120" s="77"/>
      <c r="EMX120" s="76"/>
      <c r="EMY120" s="77"/>
      <c r="EMZ120" s="76"/>
      <c r="ENA120" s="77"/>
      <c r="ENB120" s="76"/>
      <c r="ENC120" s="77"/>
      <c r="END120" s="76"/>
      <c r="ENE120" s="77"/>
      <c r="ENF120" s="76"/>
      <c r="ENG120" s="77"/>
      <c r="ENH120" s="76"/>
      <c r="ENI120" s="77"/>
      <c r="ENJ120" s="76"/>
      <c r="ENK120" s="77"/>
      <c r="ENL120" s="76"/>
      <c r="ENM120" s="77"/>
      <c r="ENN120" s="76"/>
      <c r="ENO120" s="77"/>
      <c r="ENP120" s="76"/>
      <c r="ENQ120" s="77"/>
      <c r="ENR120" s="76"/>
      <c r="ENS120" s="77"/>
      <c r="ENT120" s="76"/>
      <c r="ENU120" s="77"/>
      <c r="ENV120" s="76"/>
      <c r="ENW120" s="77"/>
      <c r="ENX120" s="76"/>
      <c r="ENY120" s="77"/>
      <c r="ENZ120" s="76"/>
      <c r="EOA120" s="77"/>
      <c r="EOB120" s="76"/>
      <c r="EOC120" s="77"/>
      <c r="EOD120" s="76"/>
      <c r="EOE120" s="77"/>
      <c r="EOF120" s="76"/>
      <c r="EOG120" s="77"/>
      <c r="EOH120" s="76"/>
      <c r="EOI120" s="77"/>
      <c r="EOJ120" s="76"/>
      <c r="EOK120" s="77"/>
      <c r="EOL120" s="76"/>
      <c r="EOM120" s="77"/>
      <c r="EON120" s="76"/>
      <c r="EOO120" s="77"/>
      <c r="EOP120" s="76"/>
      <c r="EOQ120" s="77"/>
      <c r="EOR120" s="76"/>
      <c r="EOS120" s="77"/>
      <c r="EOT120" s="76"/>
      <c r="EOU120" s="77"/>
      <c r="EOV120" s="76"/>
      <c r="EOW120" s="77"/>
      <c r="EOX120" s="76"/>
      <c r="EOY120" s="77"/>
      <c r="EOZ120" s="76"/>
      <c r="EPA120" s="77"/>
      <c r="EPB120" s="76"/>
      <c r="EPC120" s="77"/>
      <c r="EPD120" s="76"/>
      <c r="EPE120" s="77"/>
      <c r="EPF120" s="76"/>
      <c r="EPG120" s="77"/>
      <c r="EPH120" s="76"/>
      <c r="EPI120" s="77"/>
      <c r="EPJ120" s="76"/>
      <c r="EPK120" s="77"/>
      <c r="EPL120" s="76"/>
      <c r="EPM120" s="77"/>
      <c r="EPN120" s="76"/>
      <c r="EPO120" s="77"/>
      <c r="EPP120" s="76"/>
      <c r="EPQ120" s="77"/>
      <c r="EPR120" s="76"/>
      <c r="EPS120" s="77"/>
      <c r="EPT120" s="76"/>
      <c r="EPU120" s="77"/>
      <c r="EPV120" s="76"/>
      <c r="EPW120" s="77"/>
      <c r="EPX120" s="76"/>
      <c r="EPY120" s="77"/>
      <c r="EPZ120" s="76"/>
      <c r="EQA120" s="77"/>
      <c r="EQB120" s="76"/>
      <c r="EQC120" s="77"/>
      <c r="EQD120" s="76"/>
      <c r="EQE120" s="77"/>
      <c r="EQF120" s="76"/>
      <c r="EQG120" s="77"/>
      <c r="EQH120" s="76"/>
      <c r="EQI120" s="77"/>
      <c r="EQJ120" s="76"/>
      <c r="EQK120" s="77"/>
      <c r="EQL120" s="76"/>
      <c r="EQM120" s="77"/>
      <c r="EQN120" s="76"/>
      <c r="EQO120" s="77"/>
      <c r="EQP120" s="76"/>
      <c r="EQQ120" s="77"/>
      <c r="EQR120" s="76"/>
      <c r="EQS120" s="77"/>
      <c r="EQT120" s="76"/>
      <c r="EQU120" s="77"/>
      <c r="EQV120" s="76"/>
      <c r="EQW120" s="77"/>
      <c r="EQX120" s="76"/>
      <c r="EQY120" s="77"/>
      <c r="EQZ120" s="76"/>
      <c r="ERA120" s="77"/>
      <c r="ERB120" s="76"/>
      <c r="ERC120" s="77"/>
      <c r="ERD120" s="76"/>
      <c r="ERE120" s="77"/>
      <c r="ERF120" s="76"/>
      <c r="ERG120" s="77"/>
      <c r="ERH120" s="76"/>
      <c r="ERI120" s="77"/>
      <c r="ERJ120" s="76"/>
      <c r="ERK120" s="77"/>
      <c r="ERL120" s="76"/>
      <c r="ERM120" s="77"/>
      <c r="ERN120" s="76"/>
      <c r="ERO120" s="77"/>
      <c r="ERP120" s="76"/>
      <c r="ERQ120" s="77"/>
      <c r="ERR120" s="76"/>
      <c r="ERS120" s="77"/>
      <c r="ERT120" s="76"/>
      <c r="ERU120" s="77"/>
      <c r="ERV120" s="76"/>
      <c r="ERW120" s="77"/>
      <c r="ERX120" s="76"/>
      <c r="ERY120" s="77"/>
      <c r="ERZ120" s="76"/>
      <c r="ESA120" s="77"/>
      <c r="ESB120" s="76"/>
      <c r="ESC120" s="77"/>
      <c r="ESD120" s="76"/>
      <c r="ESE120" s="77"/>
      <c r="ESF120" s="76"/>
      <c r="ESG120" s="77"/>
      <c r="ESH120" s="76"/>
      <c r="ESI120" s="77"/>
      <c r="ESJ120" s="76"/>
      <c r="ESK120" s="77"/>
      <c r="ESL120" s="76"/>
      <c r="ESM120" s="77"/>
      <c r="ESN120" s="76"/>
      <c r="ESO120" s="77"/>
      <c r="ESP120" s="76"/>
      <c r="ESQ120" s="77"/>
      <c r="ESR120" s="76"/>
      <c r="ESS120" s="77"/>
      <c r="EST120" s="76"/>
      <c r="ESU120" s="77"/>
      <c r="ESV120" s="76"/>
      <c r="ESW120" s="77"/>
      <c r="ESX120" s="76"/>
      <c r="ESY120" s="77"/>
      <c r="ESZ120" s="76"/>
      <c r="ETA120" s="77"/>
      <c r="ETB120" s="76"/>
      <c r="ETC120" s="77"/>
      <c r="ETD120" s="76"/>
      <c r="ETE120" s="77"/>
      <c r="ETF120" s="76"/>
      <c r="ETG120" s="77"/>
      <c r="ETH120" s="76"/>
      <c r="ETI120" s="77"/>
      <c r="ETJ120" s="76"/>
      <c r="ETK120" s="77"/>
      <c r="ETL120" s="76"/>
      <c r="ETM120" s="77"/>
      <c r="ETN120" s="76"/>
      <c r="ETO120" s="77"/>
      <c r="ETP120" s="76"/>
      <c r="ETQ120" s="77"/>
      <c r="ETR120" s="76"/>
      <c r="ETS120" s="77"/>
      <c r="ETT120" s="76"/>
      <c r="ETU120" s="77"/>
      <c r="ETV120" s="76"/>
      <c r="ETW120" s="77"/>
      <c r="ETX120" s="76"/>
      <c r="ETY120" s="77"/>
      <c r="ETZ120" s="76"/>
      <c r="EUA120" s="77"/>
      <c r="EUB120" s="76"/>
      <c r="EUC120" s="77"/>
      <c r="EUD120" s="76"/>
      <c r="EUE120" s="77"/>
      <c r="EUF120" s="76"/>
      <c r="EUG120" s="77"/>
      <c r="EUH120" s="76"/>
      <c r="EUI120" s="77"/>
      <c r="EUJ120" s="76"/>
      <c r="EUK120" s="77"/>
      <c r="EUL120" s="76"/>
      <c r="EUM120" s="77"/>
      <c r="EUN120" s="76"/>
      <c r="EUO120" s="77"/>
      <c r="EUP120" s="76"/>
      <c r="EUQ120" s="77"/>
      <c r="EUR120" s="76"/>
      <c r="EUS120" s="77"/>
      <c r="EUT120" s="76"/>
      <c r="EUU120" s="77"/>
      <c r="EUV120" s="76"/>
      <c r="EUW120" s="77"/>
      <c r="EUX120" s="76"/>
      <c r="EUY120" s="77"/>
      <c r="EUZ120" s="76"/>
      <c r="EVA120" s="77"/>
      <c r="EVB120" s="76"/>
      <c r="EVC120" s="77"/>
      <c r="EVD120" s="76"/>
      <c r="EVE120" s="77"/>
      <c r="EVF120" s="76"/>
      <c r="EVG120" s="77"/>
      <c r="EVH120" s="76"/>
      <c r="EVI120" s="77"/>
      <c r="EVJ120" s="76"/>
      <c r="EVK120" s="77"/>
      <c r="EVL120" s="76"/>
      <c r="EVM120" s="77"/>
      <c r="EVN120" s="76"/>
      <c r="EVO120" s="77"/>
      <c r="EVP120" s="76"/>
      <c r="EVQ120" s="77"/>
      <c r="EVR120" s="76"/>
      <c r="EVS120" s="77"/>
      <c r="EVT120" s="76"/>
      <c r="EVU120" s="77"/>
      <c r="EVV120" s="76"/>
      <c r="EVW120" s="77"/>
      <c r="EVX120" s="76"/>
      <c r="EVY120" s="77"/>
      <c r="EVZ120" s="76"/>
      <c r="EWA120" s="77"/>
      <c r="EWB120" s="76"/>
      <c r="EWC120" s="77"/>
      <c r="EWD120" s="76"/>
      <c r="EWE120" s="77"/>
      <c r="EWF120" s="76"/>
      <c r="EWG120" s="77"/>
      <c r="EWH120" s="76"/>
      <c r="EWI120" s="77"/>
      <c r="EWJ120" s="76"/>
      <c r="EWK120" s="77"/>
      <c r="EWL120" s="76"/>
      <c r="EWM120" s="77"/>
      <c r="EWN120" s="76"/>
      <c r="EWO120" s="77"/>
      <c r="EWP120" s="76"/>
      <c r="EWQ120" s="77"/>
      <c r="EWR120" s="76"/>
      <c r="EWS120" s="77"/>
      <c r="EWT120" s="76"/>
      <c r="EWU120" s="77"/>
      <c r="EWV120" s="76"/>
      <c r="EWW120" s="77"/>
      <c r="EWX120" s="76"/>
      <c r="EWY120" s="77"/>
      <c r="EWZ120" s="76"/>
      <c r="EXA120" s="77"/>
      <c r="EXB120" s="76"/>
      <c r="EXC120" s="77"/>
      <c r="EXD120" s="76"/>
      <c r="EXE120" s="77"/>
      <c r="EXF120" s="76"/>
      <c r="EXG120" s="77"/>
      <c r="EXH120" s="76"/>
      <c r="EXI120" s="77"/>
      <c r="EXJ120" s="76"/>
      <c r="EXK120" s="77"/>
      <c r="EXL120" s="76"/>
      <c r="EXM120" s="77"/>
      <c r="EXN120" s="76"/>
      <c r="EXO120" s="77"/>
      <c r="EXP120" s="76"/>
      <c r="EXQ120" s="77"/>
      <c r="EXR120" s="76"/>
      <c r="EXS120" s="77"/>
      <c r="EXT120" s="76"/>
      <c r="EXU120" s="77"/>
      <c r="EXV120" s="76"/>
      <c r="EXW120" s="77"/>
      <c r="EXX120" s="76"/>
      <c r="EXY120" s="77"/>
      <c r="EXZ120" s="76"/>
      <c r="EYA120" s="77"/>
      <c r="EYB120" s="76"/>
      <c r="EYC120" s="77"/>
      <c r="EYD120" s="76"/>
      <c r="EYE120" s="77"/>
      <c r="EYF120" s="76"/>
      <c r="EYG120" s="77"/>
      <c r="EYH120" s="76"/>
      <c r="EYI120" s="77"/>
      <c r="EYJ120" s="76"/>
      <c r="EYK120" s="77"/>
      <c r="EYL120" s="76"/>
      <c r="EYM120" s="77"/>
      <c r="EYN120" s="76"/>
      <c r="EYO120" s="77"/>
      <c r="EYP120" s="76"/>
      <c r="EYQ120" s="77"/>
      <c r="EYR120" s="76"/>
      <c r="EYS120" s="77"/>
      <c r="EYT120" s="76"/>
      <c r="EYU120" s="77"/>
      <c r="EYV120" s="76"/>
      <c r="EYW120" s="77"/>
      <c r="EYX120" s="76"/>
      <c r="EYY120" s="77"/>
      <c r="EYZ120" s="76"/>
      <c r="EZA120" s="77"/>
      <c r="EZB120" s="76"/>
      <c r="EZC120" s="77"/>
      <c r="EZD120" s="76"/>
      <c r="EZE120" s="77"/>
      <c r="EZF120" s="76"/>
      <c r="EZG120" s="77"/>
      <c r="EZH120" s="76"/>
      <c r="EZI120" s="77"/>
      <c r="EZJ120" s="76"/>
      <c r="EZK120" s="77"/>
      <c r="EZL120" s="76"/>
      <c r="EZM120" s="77"/>
      <c r="EZN120" s="76"/>
      <c r="EZO120" s="77"/>
      <c r="EZP120" s="76"/>
      <c r="EZQ120" s="77"/>
      <c r="EZR120" s="76"/>
      <c r="EZS120" s="77"/>
      <c r="EZT120" s="76"/>
      <c r="EZU120" s="77"/>
      <c r="EZV120" s="76"/>
      <c r="EZW120" s="77"/>
      <c r="EZX120" s="76"/>
      <c r="EZY120" s="77"/>
      <c r="EZZ120" s="76"/>
      <c r="FAA120" s="77"/>
      <c r="FAB120" s="76"/>
      <c r="FAC120" s="77"/>
      <c r="FAD120" s="76"/>
      <c r="FAE120" s="77"/>
      <c r="FAF120" s="76"/>
      <c r="FAG120" s="77"/>
      <c r="FAH120" s="76"/>
      <c r="FAI120" s="77"/>
      <c r="FAJ120" s="76"/>
      <c r="FAK120" s="77"/>
      <c r="FAL120" s="76"/>
      <c r="FAM120" s="77"/>
      <c r="FAN120" s="76"/>
      <c r="FAO120" s="77"/>
      <c r="FAP120" s="76"/>
      <c r="FAQ120" s="77"/>
      <c r="FAR120" s="76"/>
      <c r="FAS120" s="77"/>
      <c r="FAT120" s="76"/>
      <c r="FAU120" s="77"/>
      <c r="FAV120" s="76"/>
      <c r="FAW120" s="77"/>
      <c r="FAX120" s="76"/>
      <c r="FAY120" s="77"/>
      <c r="FAZ120" s="76"/>
      <c r="FBA120" s="77"/>
      <c r="FBB120" s="76"/>
      <c r="FBC120" s="77"/>
      <c r="FBD120" s="76"/>
      <c r="FBE120" s="77"/>
      <c r="FBF120" s="76"/>
      <c r="FBG120" s="77"/>
      <c r="FBH120" s="76"/>
      <c r="FBI120" s="77"/>
      <c r="FBJ120" s="76"/>
      <c r="FBK120" s="77"/>
      <c r="FBL120" s="76"/>
      <c r="FBM120" s="77"/>
      <c r="FBN120" s="76"/>
      <c r="FBO120" s="77"/>
      <c r="FBP120" s="76"/>
      <c r="FBQ120" s="77"/>
      <c r="FBR120" s="76"/>
      <c r="FBS120" s="77"/>
      <c r="FBT120" s="76"/>
      <c r="FBU120" s="77"/>
      <c r="FBV120" s="76"/>
      <c r="FBW120" s="77"/>
      <c r="FBX120" s="76"/>
      <c r="FBY120" s="77"/>
      <c r="FBZ120" s="76"/>
      <c r="FCA120" s="77"/>
      <c r="FCB120" s="76"/>
      <c r="FCC120" s="77"/>
      <c r="FCD120" s="76"/>
      <c r="FCE120" s="77"/>
      <c r="FCF120" s="76"/>
      <c r="FCG120" s="77"/>
      <c r="FCH120" s="76"/>
      <c r="FCI120" s="77"/>
      <c r="FCJ120" s="76"/>
      <c r="FCK120" s="77"/>
      <c r="FCL120" s="76"/>
      <c r="FCM120" s="77"/>
      <c r="FCN120" s="76"/>
      <c r="FCO120" s="77"/>
      <c r="FCP120" s="76"/>
      <c r="FCQ120" s="77"/>
      <c r="FCR120" s="76"/>
      <c r="FCS120" s="77"/>
      <c r="FCT120" s="76"/>
      <c r="FCU120" s="77"/>
      <c r="FCV120" s="76"/>
      <c r="FCW120" s="77"/>
      <c r="FCX120" s="76"/>
      <c r="FCY120" s="77"/>
      <c r="FCZ120" s="76"/>
      <c r="FDA120" s="77"/>
      <c r="FDB120" s="76"/>
      <c r="FDC120" s="77"/>
      <c r="FDD120" s="76"/>
      <c r="FDE120" s="77"/>
      <c r="FDF120" s="76"/>
      <c r="FDG120" s="77"/>
      <c r="FDH120" s="76"/>
      <c r="FDI120" s="77"/>
      <c r="FDJ120" s="76"/>
      <c r="FDK120" s="77"/>
      <c r="FDL120" s="76"/>
      <c r="FDM120" s="77"/>
      <c r="FDN120" s="76"/>
      <c r="FDO120" s="77"/>
      <c r="FDP120" s="76"/>
      <c r="FDQ120" s="77"/>
      <c r="FDR120" s="76"/>
      <c r="FDS120" s="77"/>
      <c r="FDT120" s="76"/>
      <c r="FDU120" s="77"/>
      <c r="FDV120" s="76"/>
      <c r="FDW120" s="77"/>
      <c r="FDX120" s="76"/>
      <c r="FDY120" s="77"/>
      <c r="FDZ120" s="76"/>
      <c r="FEA120" s="77"/>
      <c r="FEB120" s="76"/>
      <c r="FEC120" s="77"/>
      <c r="FED120" s="76"/>
      <c r="FEE120" s="77"/>
      <c r="FEF120" s="76"/>
      <c r="FEG120" s="77"/>
      <c r="FEH120" s="76"/>
      <c r="FEI120" s="77"/>
      <c r="FEJ120" s="76"/>
      <c r="FEK120" s="77"/>
      <c r="FEL120" s="76"/>
      <c r="FEM120" s="77"/>
      <c r="FEN120" s="76"/>
      <c r="FEO120" s="77"/>
      <c r="FEP120" s="76"/>
      <c r="FEQ120" s="77"/>
      <c r="FER120" s="76"/>
      <c r="FES120" s="77"/>
      <c r="FET120" s="76"/>
      <c r="FEU120" s="77"/>
      <c r="FEV120" s="76"/>
      <c r="FEW120" s="77"/>
      <c r="FEX120" s="76"/>
      <c r="FEY120" s="77"/>
      <c r="FEZ120" s="76"/>
      <c r="FFA120" s="77"/>
      <c r="FFB120" s="76"/>
      <c r="FFC120" s="77"/>
      <c r="FFD120" s="76"/>
      <c r="FFE120" s="77"/>
      <c r="FFF120" s="76"/>
      <c r="FFG120" s="77"/>
      <c r="FFH120" s="76"/>
      <c r="FFI120" s="77"/>
      <c r="FFJ120" s="76"/>
      <c r="FFK120" s="77"/>
      <c r="FFL120" s="76"/>
      <c r="FFM120" s="77"/>
      <c r="FFN120" s="76"/>
      <c r="FFO120" s="77"/>
      <c r="FFP120" s="76"/>
      <c r="FFQ120" s="77"/>
      <c r="FFR120" s="76"/>
      <c r="FFS120" s="77"/>
      <c r="FFT120" s="76"/>
      <c r="FFU120" s="77"/>
      <c r="FFV120" s="76"/>
      <c r="FFW120" s="77"/>
      <c r="FFX120" s="76"/>
      <c r="FFY120" s="77"/>
      <c r="FFZ120" s="76"/>
      <c r="FGA120" s="77"/>
      <c r="FGB120" s="76"/>
      <c r="FGC120" s="77"/>
      <c r="FGD120" s="76"/>
      <c r="FGE120" s="77"/>
      <c r="FGF120" s="76"/>
      <c r="FGG120" s="77"/>
      <c r="FGH120" s="76"/>
      <c r="FGI120" s="77"/>
      <c r="FGJ120" s="76"/>
      <c r="FGK120" s="77"/>
      <c r="FGL120" s="76"/>
      <c r="FGM120" s="77"/>
      <c r="FGN120" s="76"/>
      <c r="FGO120" s="77"/>
      <c r="FGP120" s="76"/>
      <c r="FGQ120" s="77"/>
      <c r="FGR120" s="76"/>
      <c r="FGS120" s="77"/>
      <c r="FGT120" s="76"/>
      <c r="FGU120" s="77"/>
      <c r="FGV120" s="76"/>
      <c r="FGW120" s="77"/>
      <c r="FGX120" s="76"/>
      <c r="FGY120" s="77"/>
      <c r="FGZ120" s="76"/>
      <c r="FHA120" s="77"/>
      <c r="FHB120" s="76"/>
      <c r="FHC120" s="77"/>
      <c r="FHD120" s="76"/>
      <c r="FHE120" s="77"/>
      <c r="FHF120" s="76"/>
      <c r="FHG120" s="77"/>
      <c r="FHH120" s="76"/>
      <c r="FHI120" s="77"/>
      <c r="FHJ120" s="76"/>
      <c r="FHK120" s="77"/>
      <c r="FHL120" s="76"/>
      <c r="FHM120" s="77"/>
      <c r="FHN120" s="76"/>
      <c r="FHO120" s="77"/>
      <c r="FHP120" s="76"/>
      <c r="FHQ120" s="77"/>
      <c r="FHR120" s="76"/>
      <c r="FHS120" s="77"/>
      <c r="FHT120" s="76"/>
      <c r="FHU120" s="77"/>
      <c r="FHV120" s="76"/>
      <c r="FHW120" s="77"/>
      <c r="FHX120" s="76"/>
      <c r="FHY120" s="77"/>
      <c r="FHZ120" s="76"/>
      <c r="FIA120" s="77"/>
      <c r="FIB120" s="76"/>
      <c r="FIC120" s="77"/>
      <c r="FID120" s="76"/>
      <c r="FIE120" s="77"/>
      <c r="FIF120" s="76"/>
      <c r="FIG120" s="77"/>
      <c r="FIH120" s="76"/>
      <c r="FII120" s="77"/>
      <c r="FIJ120" s="76"/>
      <c r="FIK120" s="77"/>
      <c r="FIL120" s="76"/>
      <c r="FIM120" s="77"/>
      <c r="FIN120" s="76"/>
      <c r="FIO120" s="77"/>
      <c r="FIP120" s="76"/>
      <c r="FIQ120" s="77"/>
      <c r="FIR120" s="76"/>
      <c r="FIS120" s="77"/>
      <c r="FIT120" s="76"/>
      <c r="FIU120" s="77"/>
      <c r="FIV120" s="76"/>
      <c r="FIW120" s="77"/>
      <c r="FIX120" s="76"/>
      <c r="FIY120" s="77"/>
      <c r="FIZ120" s="76"/>
      <c r="FJA120" s="77"/>
      <c r="FJB120" s="76"/>
      <c r="FJC120" s="77"/>
      <c r="FJD120" s="76"/>
      <c r="FJE120" s="77"/>
      <c r="FJF120" s="76"/>
      <c r="FJG120" s="77"/>
      <c r="FJH120" s="76"/>
      <c r="FJI120" s="77"/>
      <c r="FJJ120" s="76"/>
      <c r="FJK120" s="77"/>
      <c r="FJL120" s="76"/>
      <c r="FJM120" s="77"/>
      <c r="FJN120" s="76"/>
      <c r="FJO120" s="77"/>
      <c r="FJP120" s="76"/>
      <c r="FJQ120" s="77"/>
      <c r="FJR120" s="76"/>
      <c r="FJS120" s="77"/>
      <c r="FJT120" s="76"/>
      <c r="FJU120" s="77"/>
      <c r="FJV120" s="76"/>
      <c r="FJW120" s="77"/>
      <c r="FJX120" s="76"/>
      <c r="FJY120" s="77"/>
      <c r="FJZ120" s="76"/>
      <c r="FKA120" s="77"/>
      <c r="FKB120" s="76"/>
      <c r="FKC120" s="77"/>
      <c r="FKD120" s="76"/>
      <c r="FKE120" s="77"/>
      <c r="FKF120" s="76"/>
      <c r="FKG120" s="77"/>
      <c r="FKH120" s="76"/>
      <c r="FKI120" s="77"/>
      <c r="FKJ120" s="76"/>
      <c r="FKK120" s="77"/>
      <c r="FKL120" s="76"/>
      <c r="FKM120" s="77"/>
      <c r="FKN120" s="76"/>
      <c r="FKO120" s="77"/>
      <c r="FKP120" s="76"/>
      <c r="FKQ120" s="77"/>
      <c r="FKR120" s="76"/>
      <c r="FKS120" s="77"/>
      <c r="FKT120" s="76"/>
      <c r="FKU120" s="77"/>
      <c r="FKV120" s="76"/>
      <c r="FKW120" s="77"/>
      <c r="FKX120" s="76"/>
      <c r="FKY120" s="77"/>
      <c r="FKZ120" s="76"/>
      <c r="FLA120" s="77"/>
      <c r="FLB120" s="76"/>
      <c r="FLC120" s="77"/>
      <c r="FLD120" s="76"/>
      <c r="FLE120" s="77"/>
      <c r="FLF120" s="76"/>
      <c r="FLG120" s="77"/>
      <c r="FLH120" s="76"/>
      <c r="FLI120" s="77"/>
      <c r="FLJ120" s="76"/>
      <c r="FLK120" s="77"/>
      <c r="FLL120" s="76"/>
      <c r="FLM120" s="77"/>
      <c r="FLN120" s="76"/>
      <c r="FLO120" s="77"/>
      <c r="FLP120" s="76"/>
      <c r="FLQ120" s="77"/>
      <c r="FLR120" s="76"/>
      <c r="FLS120" s="77"/>
      <c r="FLT120" s="76"/>
      <c r="FLU120" s="77"/>
      <c r="FLV120" s="76"/>
      <c r="FLW120" s="77"/>
      <c r="FLX120" s="76"/>
      <c r="FLY120" s="77"/>
      <c r="FLZ120" s="76"/>
      <c r="FMA120" s="77"/>
      <c r="FMB120" s="76"/>
      <c r="FMC120" s="77"/>
      <c r="FMD120" s="76"/>
      <c r="FME120" s="77"/>
      <c r="FMF120" s="76"/>
      <c r="FMG120" s="77"/>
      <c r="FMH120" s="76"/>
      <c r="FMI120" s="77"/>
      <c r="FMJ120" s="76"/>
      <c r="FMK120" s="77"/>
      <c r="FML120" s="76"/>
      <c r="FMM120" s="77"/>
      <c r="FMN120" s="76"/>
      <c r="FMO120" s="77"/>
      <c r="FMP120" s="76"/>
      <c r="FMQ120" s="77"/>
      <c r="FMR120" s="76"/>
      <c r="FMS120" s="77"/>
      <c r="FMT120" s="76"/>
      <c r="FMU120" s="77"/>
      <c r="FMV120" s="76"/>
      <c r="FMW120" s="77"/>
      <c r="FMX120" s="76"/>
      <c r="FMY120" s="77"/>
      <c r="FMZ120" s="76"/>
      <c r="FNA120" s="77"/>
      <c r="FNB120" s="76"/>
      <c r="FNC120" s="77"/>
      <c r="FND120" s="76"/>
      <c r="FNE120" s="77"/>
      <c r="FNF120" s="76"/>
      <c r="FNG120" s="77"/>
      <c r="FNH120" s="76"/>
      <c r="FNI120" s="77"/>
      <c r="FNJ120" s="76"/>
      <c r="FNK120" s="77"/>
      <c r="FNL120" s="76"/>
      <c r="FNM120" s="77"/>
      <c r="FNN120" s="76"/>
      <c r="FNO120" s="77"/>
      <c r="FNP120" s="76"/>
      <c r="FNQ120" s="77"/>
      <c r="FNR120" s="76"/>
      <c r="FNS120" s="77"/>
      <c r="FNT120" s="76"/>
      <c r="FNU120" s="77"/>
      <c r="FNV120" s="76"/>
      <c r="FNW120" s="77"/>
      <c r="FNX120" s="76"/>
      <c r="FNY120" s="77"/>
      <c r="FNZ120" s="76"/>
      <c r="FOA120" s="77"/>
      <c r="FOB120" s="76"/>
      <c r="FOC120" s="77"/>
      <c r="FOD120" s="76"/>
      <c r="FOE120" s="77"/>
      <c r="FOF120" s="76"/>
      <c r="FOG120" s="77"/>
      <c r="FOH120" s="76"/>
      <c r="FOI120" s="77"/>
      <c r="FOJ120" s="76"/>
      <c r="FOK120" s="77"/>
      <c r="FOL120" s="76"/>
      <c r="FOM120" s="77"/>
      <c r="FON120" s="76"/>
      <c r="FOO120" s="77"/>
      <c r="FOP120" s="76"/>
      <c r="FOQ120" s="77"/>
      <c r="FOR120" s="76"/>
      <c r="FOS120" s="77"/>
      <c r="FOT120" s="76"/>
      <c r="FOU120" s="77"/>
      <c r="FOV120" s="76"/>
      <c r="FOW120" s="77"/>
      <c r="FOX120" s="76"/>
      <c r="FOY120" s="77"/>
      <c r="FOZ120" s="76"/>
      <c r="FPA120" s="77"/>
      <c r="FPB120" s="76"/>
      <c r="FPC120" s="77"/>
      <c r="FPD120" s="76"/>
      <c r="FPE120" s="77"/>
      <c r="FPF120" s="76"/>
      <c r="FPG120" s="77"/>
      <c r="FPH120" s="76"/>
      <c r="FPI120" s="77"/>
      <c r="FPJ120" s="76"/>
      <c r="FPK120" s="77"/>
      <c r="FPL120" s="76"/>
      <c r="FPM120" s="77"/>
      <c r="FPN120" s="76"/>
      <c r="FPO120" s="77"/>
      <c r="FPP120" s="76"/>
      <c r="FPQ120" s="77"/>
      <c r="FPR120" s="76"/>
      <c r="FPS120" s="77"/>
      <c r="FPT120" s="76"/>
      <c r="FPU120" s="77"/>
      <c r="FPV120" s="76"/>
      <c r="FPW120" s="77"/>
      <c r="FPX120" s="76"/>
      <c r="FPY120" s="77"/>
      <c r="FPZ120" s="76"/>
      <c r="FQA120" s="77"/>
      <c r="FQB120" s="76"/>
      <c r="FQC120" s="77"/>
      <c r="FQD120" s="76"/>
      <c r="FQE120" s="77"/>
      <c r="FQF120" s="76"/>
      <c r="FQG120" s="77"/>
      <c r="FQH120" s="76"/>
      <c r="FQI120" s="77"/>
      <c r="FQJ120" s="76"/>
      <c r="FQK120" s="77"/>
      <c r="FQL120" s="76"/>
      <c r="FQM120" s="77"/>
      <c r="FQN120" s="76"/>
      <c r="FQO120" s="77"/>
      <c r="FQP120" s="76"/>
      <c r="FQQ120" s="77"/>
      <c r="FQR120" s="76"/>
      <c r="FQS120" s="77"/>
      <c r="FQT120" s="76"/>
      <c r="FQU120" s="77"/>
      <c r="FQV120" s="76"/>
      <c r="FQW120" s="77"/>
      <c r="FQX120" s="76"/>
      <c r="FQY120" s="77"/>
      <c r="FQZ120" s="76"/>
      <c r="FRA120" s="77"/>
      <c r="FRB120" s="76"/>
      <c r="FRC120" s="77"/>
      <c r="FRD120" s="76"/>
      <c r="FRE120" s="77"/>
      <c r="FRF120" s="76"/>
      <c r="FRG120" s="77"/>
      <c r="FRH120" s="76"/>
      <c r="FRI120" s="77"/>
      <c r="FRJ120" s="76"/>
      <c r="FRK120" s="77"/>
      <c r="FRL120" s="76"/>
      <c r="FRM120" s="77"/>
      <c r="FRN120" s="76"/>
      <c r="FRO120" s="77"/>
      <c r="FRP120" s="76"/>
      <c r="FRQ120" s="77"/>
      <c r="FRR120" s="76"/>
      <c r="FRS120" s="77"/>
      <c r="FRT120" s="76"/>
      <c r="FRU120" s="77"/>
      <c r="FRV120" s="76"/>
      <c r="FRW120" s="77"/>
      <c r="FRX120" s="76"/>
      <c r="FRY120" s="77"/>
      <c r="FRZ120" s="76"/>
      <c r="FSA120" s="77"/>
      <c r="FSB120" s="76"/>
      <c r="FSC120" s="77"/>
      <c r="FSD120" s="76"/>
      <c r="FSE120" s="77"/>
      <c r="FSF120" s="76"/>
      <c r="FSG120" s="77"/>
      <c r="FSH120" s="76"/>
      <c r="FSI120" s="77"/>
      <c r="FSJ120" s="76"/>
      <c r="FSK120" s="77"/>
      <c r="FSL120" s="76"/>
      <c r="FSM120" s="77"/>
      <c r="FSN120" s="76"/>
      <c r="FSO120" s="77"/>
      <c r="FSP120" s="76"/>
      <c r="FSQ120" s="77"/>
      <c r="FSR120" s="76"/>
      <c r="FSS120" s="77"/>
      <c r="FST120" s="76"/>
      <c r="FSU120" s="77"/>
      <c r="FSV120" s="76"/>
      <c r="FSW120" s="77"/>
      <c r="FSX120" s="76"/>
      <c r="FSY120" s="77"/>
      <c r="FSZ120" s="76"/>
      <c r="FTA120" s="77"/>
      <c r="FTB120" s="76"/>
      <c r="FTC120" s="77"/>
      <c r="FTD120" s="76"/>
      <c r="FTE120" s="77"/>
      <c r="FTF120" s="76"/>
      <c r="FTG120" s="77"/>
      <c r="FTH120" s="76"/>
      <c r="FTI120" s="77"/>
      <c r="FTJ120" s="76"/>
      <c r="FTK120" s="77"/>
      <c r="FTL120" s="76"/>
      <c r="FTM120" s="77"/>
      <c r="FTN120" s="76"/>
      <c r="FTO120" s="77"/>
      <c r="FTP120" s="76"/>
      <c r="FTQ120" s="77"/>
      <c r="FTR120" s="76"/>
      <c r="FTS120" s="77"/>
      <c r="FTT120" s="76"/>
      <c r="FTU120" s="77"/>
      <c r="FTV120" s="76"/>
      <c r="FTW120" s="77"/>
      <c r="FTX120" s="76"/>
      <c r="FTY120" s="77"/>
      <c r="FTZ120" s="76"/>
      <c r="FUA120" s="77"/>
      <c r="FUB120" s="76"/>
      <c r="FUC120" s="77"/>
      <c r="FUD120" s="76"/>
      <c r="FUE120" s="77"/>
      <c r="FUF120" s="76"/>
      <c r="FUG120" s="77"/>
      <c r="FUH120" s="76"/>
      <c r="FUI120" s="77"/>
      <c r="FUJ120" s="76"/>
      <c r="FUK120" s="77"/>
      <c r="FUL120" s="76"/>
      <c r="FUM120" s="77"/>
      <c r="FUN120" s="76"/>
      <c r="FUO120" s="77"/>
      <c r="FUP120" s="76"/>
      <c r="FUQ120" s="77"/>
      <c r="FUR120" s="76"/>
      <c r="FUS120" s="77"/>
      <c r="FUT120" s="76"/>
      <c r="FUU120" s="77"/>
      <c r="FUV120" s="76"/>
      <c r="FUW120" s="77"/>
      <c r="FUX120" s="76"/>
      <c r="FUY120" s="77"/>
      <c r="FUZ120" s="76"/>
      <c r="FVA120" s="77"/>
      <c r="FVB120" s="76"/>
      <c r="FVC120" s="77"/>
      <c r="FVD120" s="76"/>
      <c r="FVE120" s="77"/>
      <c r="FVF120" s="76"/>
      <c r="FVG120" s="77"/>
      <c r="FVH120" s="76"/>
      <c r="FVI120" s="77"/>
      <c r="FVJ120" s="76"/>
      <c r="FVK120" s="77"/>
      <c r="FVL120" s="76"/>
      <c r="FVM120" s="77"/>
      <c r="FVN120" s="76"/>
      <c r="FVO120" s="77"/>
      <c r="FVP120" s="76"/>
      <c r="FVQ120" s="77"/>
      <c r="FVR120" s="76"/>
      <c r="FVS120" s="77"/>
      <c r="FVT120" s="76"/>
      <c r="FVU120" s="77"/>
      <c r="FVV120" s="76"/>
      <c r="FVW120" s="77"/>
      <c r="FVX120" s="76"/>
      <c r="FVY120" s="77"/>
      <c r="FVZ120" s="76"/>
      <c r="FWA120" s="77"/>
      <c r="FWB120" s="76"/>
      <c r="FWC120" s="77"/>
      <c r="FWD120" s="76"/>
      <c r="FWE120" s="77"/>
      <c r="FWF120" s="76"/>
      <c r="FWG120" s="77"/>
      <c r="FWH120" s="76"/>
      <c r="FWI120" s="77"/>
      <c r="FWJ120" s="76"/>
      <c r="FWK120" s="77"/>
      <c r="FWL120" s="76"/>
      <c r="FWM120" s="77"/>
      <c r="FWN120" s="76"/>
      <c r="FWO120" s="77"/>
      <c r="FWP120" s="76"/>
      <c r="FWQ120" s="77"/>
      <c r="FWR120" s="76"/>
      <c r="FWS120" s="77"/>
      <c r="FWT120" s="76"/>
      <c r="FWU120" s="77"/>
      <c r="FWV120" s="76"/>
      <c r="FWW120" s="77"/>
      <c r="FWX120" s="76"/>
      <c r="FWY120" s="77"/>
      <c r="FWZ120" s="76"/>
      <c r="FXA120" s="77"/>
      <c r="FXB120" s="76"/>
      <c r="FXC120" s="77"/>
      <c r="FXD120" s="76"/>
      <c r="FXE120" s="77"/>
      <c r="FXF120" s="76"/>
      <c r="FXG120" s="77"/>
      <c r="FXH120" s="76"/>
      <c r="FXI120" s="77"/>
      <c r="FXJ120" s="76"/>
      <c r="FXK120" s="77"/>
      <c r="FXL120" s="76"/>
      <c r="FXM120" s="77"/>
      <c r="FXN120" s="76"/>
      <c r="FXO120" s="77"/>
      <c r="FXP120" s="76"/>
      <c r="FXQ120" s="77"/>
      <c r="FXR120" s="76"/>
      <c r="FXS120" s="77"/>
      <c r="FXT120" s="76"/>
      <c r="FXU120" s="77"/>
      <c r="FXV120" s="76"/>
      <c r="FXW120" s="77"/>
      <c r="FXX120" s="76"/>
      <c r="FXY120" s="77"/>
      <c r="FXZ120" s="76"/>
      <c r="FYA120" s="77"/>
      <c r="FYB120" s="76"/>
      <c r="FYC120" s="77"/>
      <c r="FYD120" s="76"/>
      <c r="FYE120" s="77"/>
      <c r="FYF120" s="76"/>
      <c r="FYG120" s="77"/>
      <c r="FYH120" s="76"/>
      <c r="FYI120" s="77"/>
      <c r="FYJ120" s="76"/>
      <c r="FYK120" s="77"/>
      <c r="FYL120" s="76"/>
      <c r="FYM120" s="77"/>
      <c r="FYN120" s="76"/>
      <c r="FYO120" s="77"/>
      <c r="FYP120" s="76"/>
      <c r="FYQ120" s="77"/>
      <c r="FYR120" s="76"/>
      <c r="FYS120" s="77"/>
      <c r="FYT120" s="76"/>
      <c r="FYU120" s="77"/>
      <c r="FYV120" s="76"/>
      <c r="FYW120" s="77"/>
      <c r="FYX120" s="76"/>
      <c r="FYY120" s="77"/>
      <c r="FYZ120" s="76"/>
      <c r="FZA120" s="77"/>
      <c r="FZB120" s="76"/>
      <c r="FZC120" s="77"/>
      <c r="FZD120" s="76"/>
      <c r="FZE120" s="77"/>
      <c r="FZF120" s="76"/>
      <c r="FZG120" s="77"/>
      <c r="FZH120" s="76"/>
      <c r="FZI120" s="77"/>
      <c r="FZJ120" s="76"/>
      <c r="FZK120" s="77"/>
      <c r="FZL120" s="76"/>
      <c r="FZM120" s="77"/>
      <c r="FZN120" s="76"/>
      <c r="FZO120" s="77"/>
      <c r="FZP120" s="76"/>
      <c r="FZQ120" s="77"/>
      <c r="FZR120" s="76"/>
      <c r="FZS120" s="77"/>
      <c r="FZT120" s="76"/>
      <c r="FZU120" s="77"/>
      <c r="FZV120" s="76"/>
      <c r="FZW120" s="77"/>
      <c r="FZX120" s="76"/>
      <c r="FZY120" s="77"/>
      <c r="FZZ120" s="76"/>
      <c r="GAA120" s="77"/>
      <c r="GAB120" s="76"/>
      <c r="GAC120" s="77"/>
      <c r="GAD120" s="76"/>
      <c r="GAE120" s="77"/>
      <c r="GAF120" s="76"/>
      <c r="GAG120" s="77"/>
      <c r="GAH120" s="76"/>
      <c r="GAI120" s="77"/>
      <c r="GAJ120" s="76"/>
      <c r="GAK120" s="77"/>
      <c r="GAL120" s="76"/>
      <c r="GAM120" s="77"/>
      <c r="GAN120" s="76"/>
      <c r="GAO120" s="77"/>
      <c r="GAP120" s="76"/>
      <c r="GAQ120" s="77"/>
      <c r="GAR120" s="76"/>
      <c r="GAS120" s="77"/>
      <c r="GAT120" s="76"/>
      <c r="GAU120" s="77"/>
      <c r="GAV120" s="76"/>
      <c r="GAW120" s="77"/>
      <c r="GAX120" s="76"/>
      <c r="GAY120" s="77"/>
      <c r="GAZ120" s="76"/>
      <c r="GBA120" s="77"/>
      <c r="GBB120" s="76"/>
      <c r="GBC120" s="77"/>
      <c r="GBD120" s="76"/>
      <c r="GBE120" s="77"/>
      <c r="GBF120" s="76"/>
      <c r="GBG120" s="77"/>
      <c r="GBH120" s="76"/>
      <c r="GBI120" s="77"/>
      <c r="GBJ120" s="76"/>
      <c r="GBK120" s="77"/>
      <c r="GBL120" s="76"/>
      <c r="GBM120" s="77"/>
      <c r="GBN120" s="76"/>
      <c r="GBO120" s="77"/>
      <c r="GBP120" s="76"/>
      <c r="GBQ120" s="77"/>
      <c r="GBR120" s="76"/>
      <c r="GBS120" s="77"/>
      <c r="GBT120" s="76"/>
      <c r="GBU120" s="77"/>
      <c r="GBV120" s="76"/>
      <c r="GBW120" s="77"/>
      <c r="GBX120" s="76"/>
      <c r="GBY120" s="77"/>
      <c r="GBZ120" s="76"/>
      <c r="GCA120" s="77"/>
      <c r="GCB120" s="76"/>
      <c r="GCC120" s="77"/>
      <c r="GCD120" s="76"/>
      <c r="GCE120" s="77"/>
      <c r="GCF120" s="76"/>
      <c r="GCG120" s="77"/>
      <c r="GCH120" s="76"/>
      <c r="GCI120" s="77"/>
      <c r="GCJ120" s="76"/>
      <c r="GCK120" s="77"/>
      <c r="GCL120" s="76"/>
      <c r="GCM120" s="77"/>
      <c r="GCN120" s="76"/>
      <c r="GCO120" s="77"/>
      <c r="GCP120" s="76"/>
      <c r="GCQ120" s="77"/>
      <c r="GCR120" s="76"/>
      <c r="GCS120" s="77"/>
      <c r="GCT120" s="76"/>
      <c r="GCU120" s="77"/>
      <c r="GCV120" s="76"/>
      <c r="GCW120" s="77"/>
      <c r="GCX120" s="76"/>
      <c r="GCY120" s="77"/>
      <c r="GCZ120" s="76"/>
      <c r="GDA120" s="77"/>
      <c r="GDB120" s="76"/>
      <c r="GDC120" s="77"/>
      <c r="GDD120" s="76"/>
      <c r="GDE120" s="77"/>
      <c r="GDF120" s="76"/>
      <c r="GDG120" s="77"/>
      <c r="GDH120" s="76"/>
      <c r="GDI120" s="77"/>
      <c r="GDJ120" s="76"/>
      <c r="GDK120" s="77"/>
      <c r="GDL120" s="76"/>
      <c r="GDM120" s="77"/>
      <c r="GDN120" s="76"/>
      <c r="GDO120" s="77"/>
      <c r="GDP120" s="76"/>
      <c r="GDQ120" s="77"/>
      <c r="GDR120" s="76"/>
      <c r="GDS120" s="77"/>
      <c r="GDT120" s="76"/>
      <c r="GDU120" s="77"/>
      <c r="GDV120" s="76"/>
      <c r="GDW120" s="77"/>
      <c r="GDX120" s="76"/>
      <c r="GDY120" s="77"/>
      <c r="GDZ120" s="76"/>
      <c r="GEA120" s="77"/>
      <c r="GEB120" s="76"/>
      <c r="GEC120" s="77"/>
      <c r="GED120" s="76"/>
      <c r="GEE120" s="77"/>
      <c r="GEF120" s="76"/>
      <c r="GEG120" s="77"/>
      <c r="GEH120" s="76"/>
      <c r="GEI120" s="77"/>
      <c r="GEJ120" s="76"/>
      <c r="GEK120" s="77"/>
      <c r="GEL120" s="76"/>
      <c r="GEM120" s="77"/>
      <c r="GEN120" s="76"/>
      <c r="GEO120" s="77"/>
      <c r="GEP120" s="76"/>
      <c r="GEQ120" s="77"/>
      <c r="GER120" s="76"/>
      <c r="GES120" s="77"/>
      <c r="GET120" s="76"/>
      <c r="GEU120" s="77"/>
      <c r="GEV120" s="76"/>
      <c r="GEW120" s="77"/>
      <c r="GEX120" s="76"/>
      <c r="GEY120" s="77"/>
      <c r="GEZ120" s="76"/>
      <c r="GFA120" s="77"/>
      <c r="GFB120" s="76"/>
      <c r="GFC120" s="77"/>
      <c r="GFD120" s="76"/>
      <c r="GFE120" s="77"/>
      <c r="GFF120" s="76"/>
      <c r="GFG120" s="77"/>
      <c r="GFH120" s="76"/>
      <c r="GFI120" s="77"/>
      <c r="GFJ120" s="76"/>
      <c r="GFK120" s="77"/>
      <c r="GFL120" s="76"/>
      <c r="GFM120" s="77"/>
      <c r="GFN120" s="76"/>
      <c r="GFO120" s="77"/>
      <c r="GFP120" s="76"/>
      <c r="GFQ120" s="77"/>
      <c r="GFR120" s="76"/>
      <c r="GFS120" s="77"/>
      <c r="GFT120" s="76"/>
      <c r="GFU120" s="77"/>
      <c r="GFV120" s="76"/>
      <c r="GFW120" s="77"/>
      <c r="GFX120" s="76"/>
      <c r="GFY120" s="77"/>
      <c r="GFZ120" s="76"/>
      <c r="GGA120" s="77"/>
      <c r="GGB120" s="76"/>
      <c r="GGC120" s="77"/>
      <c r="GGD120" s="76"/>
      <c r="GGE120" s="77"/>
      <c r="GGF120" s="76"/>
      <c r="GGG120" s="77"/>
      <c r="GGH120" s="76"/>
      <c r="GGI120" s="77"/>
      <c r="GGJ120" s="76"/>
      <c r="GGK120" s="77"/>
      <c r="GGL120" s="76"/>
      <c r="GGM120" s="77"/>
      <c r="GGN120" s="76"/>
      <c r="GGO120" s="77"/>
      <c r="GGP120" s="76"/>
      <c r="GGQ120" s="77"/>
      <c r="GGR120" s="76"/>
      <c r="GGS120" s="77"/>
      <c r="GGT120" s="76"/>
      <c r="GGU120" s="77"/>
      <c r="GGV120" s="76"/>
      <c r="GGW120" s="77"/>
      <c r="GGX120" s="76"/>
      <c r="GGY120" s="77"/>
      <c r="GGZ120" s="76"/>
      <c r="GHA120" s="77"/>
      <c r="GHB120" s="76"/>
      <c r="GHC120" s="77"/>
      <c r="GHD120" s="76"/>
      <c r="GHE120" s="77"/>
      <c r="GHF120" s="76"/>
      <c r="GHG120" s="77"/>
      <c r="GHH120" s="76"/>
      <c r="GHI120" s="77"/>
      <c r="GHJ120" s="76"/>
      <c r="GHK120" s="77"/>
      <c r="GHL120" s="76"/>
      <c r="GHM120" s="77"/>
      <c r="GHN120" s="76"/>
      <c r="GHO120" s="77"/>
      <c r="GHP120" s="76"/>
      <c r="GHQ120" s="77"/>
      <c r="GHR120" s="76"/>
      <c r="GHS120" s="77"/>
      <c r="GHT120" s="76"/>
      <c r="GHU120" s="77"/>
      <c r="GHV120" s="76"/>
      <c r="GHW120" s="77"/>
      <c r="GHX120" s="76"/>
      <c r="GHY120" s="77"/>
      <c r="GHZ120" s="76"/>
      <c r="GIA120" s="77"/>
      <c r="GIB120" s="76"/>
      <c r="GIC120" s="77"/>
      <c r="GID120" s="76"/>
      <c r="GIE120" s="77"/>
      <c r="GIF120" s="76"/>
      <c r="GIG120" s="77"/>
      <c r="GIH120" s="76"/>
      <c r="GII120" s="77"/>
      <c r="GIJ120" s="76"/>
      <c r="GIK120" s="77"/>
      <c r="GIL120" s="76"/>
      <c r="GIM120" s="77"/>
      <c r="GIN120" s="76"/>
      <c r="GIO120" s="77"/>
      <c r="GIP120" s="76"/>
      <c r="GIQ120" s="77"/>
      <c r="GIR120" s="76"/>
      <c r="GIS120" s="77"/>
      <c r="GIT120" s="76"/>
      <c r="GIU120" s="77"/>
      <c r="GIV120" s="76"/>
      <c r="GIW120" s="77"/>
      <c r="GIX120" s="76"/>
      <c r="GIY120" s="77"/>
      <c r="GIZ120" s="76"/>
      <c r="GJA120" s="77"/>
      <c r="GJB120" s="76"/>
      <c r="GJC120" s="77"/>
      <c r="GJD120" s="76"/>
      <c r="GJE120" s="77"/>
      <c r="GJF120" s="76"/>
      <c r="GJG120" s="77"/>
      <c r="GJH120" s="76"/>
      <c r="GJI120" s="77"/>
      <c r="GJJ120" s="76"/>
      <c r="GJK120" s="77"/>
      <c r="GJL120" s="76"/>
      <c r="GJM120" s="77"/>
      <c r="GJN120" s="76"/>
      <c r="GJO120" s="77"/>
      <c r="GJP120" s="76"/>
      <c r="GJQ120" s="77"/>
      <c r="GJR120" s="76"/>
      <c r="GJS120" s="77"/>
      <c r="GJT120" s="76"/>
      <c r="GJU120" s="77"/>
      <c r="GJV120" s="76"/>
      <c r="GJW120" s="77"/>
      <c r="GJX120" s="76"/>
      <c r="GJY120" s="77"/>
      <c r="GJZ120" s="76"/>
      <c r="GKA120" s="77"/>
      <c r="GKB120" s="76"/>
      <c r="GKC120" s="77"/>
      <c r="GKD120" s="76"/>
      <c r="GKE120" s="77"/>
      <c r="GKF120" s="76"/>
      <c r="GKG120" s="77"/>
      <c r="GKH120" s="76"/>
      <c r="GKI120" s="77"/>
      <c r="GKJ120" s="76"/>
      <c r="GKK120" s="77"/>
      <c r="GKL120" s="76"/>
      <c r="GKM120" s="77"/>
      <c r="GKN120" s="76"/>
      <c r="GKO120" s="77"/>
      <c r="GKP120" s="76"/>
      <c r="GKQ120" s="77"/>
      <c r="GKR120" s="76"/>
      <c r="GKS120" s="77"/>
      <c r="GKT120" s="76"/>
      <c r="GKU120" s="77"/>
      <c r="GKV120" s="76"/>
      <c r="GKW120" s="77"/>
      <c r="GKX120" s="76"/>
      <c r="GKY120" s="77"/>
      <c r="GKZ120" s="76"/>
      <c r="GLA120" s="77"/>
      <c r="GLB120" s="76"/>
      <c r="GLC120" s="77"/>
      <c r="GLD120" s="76"/>
      <c r="GLE120" s="77"/>
      <c r="GLF120" s="76"/>
      <c r="GLG120" s="77"/>
      <c r="GLH120" s="76"/>
      <c r="GLI120" s="77"/>
      <c r="GLJ120" s="76"/>
      <c r="GLK120" s="77"/>
      <c r="GLL120" s="76"/>
      <c r="GLM120" s="77"/>
      <c r="GLN120" s="76"/>
      <c r="GLO120" s="77"/>
      <c r="GLP120" s="76"/>
      <c r="GLQ120" s="77"/>
      <c r="GLR120" s="76"/>
      <c r="GLS120" s="77"/>
      <c r="GLT120" s="76"/>
      <c r="GLU120" s="77"/>
      <c r="GLV120" s="76"/>
      <c r="GLW120" s="77"/>
      <c r="GLX120" s="76"/>
      <c r="GLY120" s="77"/>
      <c r="GLZ120" s="76"/>
      <c r="GMA120" s="77"/>
      <c r="GMB120" s="76"/>
      <c r="GMC120" s="77"/>
      <c r="GMD120" s="76"/>
      <c r="GME120" s="77"/>
      <c r="GMF120" s="76"/>
      <c r="GMG120" s="77"/>
      <c r="GMH120" s="76"/>
      <c r="GMI120" s="77"/>
      <c r="GMJ120" s="76"/>
      <c r="GMK120" s="77"/>
      <c r="GML120" s="76"/>
      <c r="GMM120" s="77"/>
      <c r="GMN120" s="76"/>
      <c r="GMO120" s="77"/>
      <c r="GMP120" s="76"/>
      <c r="GMQ120" s="77"/>
      <c r="GMR120" s="76"/>
      <c r="GMS120" s="77"/>
      <c r="GMT120" s="76"/>
      <c r="GMU120" s="77"/>
      <c r="GMV120" s="76"/>
      <c r="GMW120" s="77"/>
      <c r="GMX120" s="76"/>
      <c r="GMY120" s="77"/>
      <c r="GMZ120" s="76"/>
      <c r="GNA120" s="77"/>
      <c r="GNB120" s="76"/>
      <c r="GNC120" s="77"/>
      <c r="GND120" s="76"/>
      <c r="GNE120" s="77"/>
      <c r="GNF120" s="76"/>
      <c r="GNG120" s="77"/>
      <c r="GNH120" s="76"/>
      <c r="GNI120" s="77"/>
      <c r="GNJ120" s="76"/>
      <c r="GNK120" s="77"/>
      <c r="GNL120" s="76"/>
      <c r="GNM120" s="77"/>
      <c r="GNN120" s="76"/>
      <c r="GNO120" s="77"/>
      <c r="GNP120" s="76"/>
      <c r="GNQ120" s="77"/>
      <c r="GNR120" s="76"/>
      <c r="GNS120" s="77"/>
      <c r="GNT120" s="76"/>
      <c r="GNU120" s="77"/>
      <c r="GNV120" s="76"/>
      <c r="GNW120" s="77"/>
      <c r="GNX120" s="76"/>
      <c r="GNY120" s="77"/>
      <c r="GNZ120" s="76"/>
      <c r="GOA120" s="77"/>
      <c r="GOB120" s="76"/>
      <c r="GOC120" s="77"/>
      <c r="GOD120" s="76"/>
      <c r="GOE120" s="77"/>
      <c r="GOF120" s="76"/>
      <c r="GOG120" s="77"/>
      <c r="GOH120" s="76"/>
      <c r="GOI120" s="77"/>
      <c r="GOJ120" s="76"/>
      <c r="GOK120" s="77"/>
      <c r="GOL120" s="76"/>
      <c r="GOM120" s="77"/>
      <c r="GON120" s="76"/>
      <c r="GOO120" s="77"/>
      <c r="GOP120" s="76"/>
      <c r="GOQ120" s="77"/>
      <c r="GOR120" s="76"/>
      <c r="GOS120" s="77"/>
      <c r="GOT120" s="76"/>
      <c r="GOU120" s="77"/>
      <c r="GOV120" s="76"/>
      <c r="GOW120" s="77"/>
      <c r="GOX120" s="76"/>
      <c r="GOY120" s="77"/>
      <c r="GOZ120" s="76"/>
      <c r="GPA120" s="77"/>
      <c r="GPB120" s="76"/>
      <c r="GPC120" s="77"/>
      <c r="GPD120" s="76"/>
      <c r="GPE120" s="77"/>
      <c r="GPF120" s="76"/>
      <c r="GPG120" s="77"/>
      <c r="GPH120" s="76"/>
      <c r="GPI120" s="77"/>
      <c r="GPJ120" s="76"/>
      <c r="GPK120" s="77"/>
      <c r="GPL120" s="76"/>
      <c r="GPM120" s="77"/>
      <c r="GPN120" s="76"/>
      <c r="GPO120" s="77"/>
      <c r="GPP120" s="76"/>
      <c r="GPQ120" s="77"/>
      <c r="GPR120" s="76"/>
      <c r="GPS120" s="77"/>
      <c r="GPT120" s="76"/>
      <c r="GPU120" s="77"/>
      <c r="GPV120" s="76"/>
      <c r="GPW120" s="77"/>
      <c r="GPX120" s="76"/>
      <c r="GPY120" s="77"/>
      <c r="GPZ120" s="76"/>
      <c r="GQA120" s="77"/>
      <c r="GQB120" s="76"/>
      <c r="GQC120" s="77"/>
      <c r="GQD120" s="76"/>
      <c r="GQE120" s="77"/>
      <c r="GQF120" s="76"/>
      <c r="GQG120" s="77"/>
      <c r="GQH120" s="76"/>
      <c r="GQI120" s="77"/>
      <c r="GQJ120" s="76"/>
      <c r="GQK120" s="77"/>
      <c r="GQL120" s="76"/>
      <c r="GQM120" s="77"/>
      <c r="GQN120" s="76"/>
      <c r="GQO120" s="77"/>
      <c r="GQP120" s="76"/>
      <c r="GQQ120" s="77"/>
      <c r="GQR120" s="76"/>
      <c r="GQS120" s="77"/>
      <c r="GQT120" s="76"/>
      <c r="GQU120" s="77"/>
      <c r="GQV120" s="76"/>
      <c r="GQW120" s="77"/>
      <c r="GQX120" s="76"/>
      <c r="GQY120" s="77"/>
      <c r="GQZ120" s="76"/>
      <c r="GRA120" s="77"/>
      <c r="GRB120" s="76"/>
      <c r="GRC120" s="77"/>
      <c r="GRD120" s="76"/>
      <c r="GRE120" s="77"/>
      <c r="GRF120" s="76"/>
      <c r="GRG120" s="77"/>
      <c r="GRH120" s="76"/>
      <c r="GRI120" s="77"/>
      <c r="GRJ120" s="76"/>
      <c r="GRK120" s="77"/>
      <c r="GRL120" s="76"/>
      <c r="GRM120" s="77"/>
      <c r="GRN120" s="76"/>
      <c r="GRO120" s="77"/>
      <c r="GRP120" s="76"/>
      <c r="GRQ120" s="77"/>
      <c r="GRR120" s="76"/>
      <c r="GRS120" s="77"/>
      <c r="GRT120" s="76"/>
      <c r="GRU120" s="77"/>
      <c r="GRV120" s="76"/>
      <c r="GRW120" s="77"/>
      <c r="GRX120" s="76"/>
      <c r="GRY120" s="77"/>
      <c r="GRZ120" s="76"/>
      <c r="GSA120" s="77"/>
      <c r="GSB120" s="76"/>
      <c r="GSC120" s="77"/>
      <c r="GSD120" s="76"/>
      <c r="GSE120" s="77"/>
      <c r="GSF120" s="76"/>
      <c r="GSG120" s="77"/>
      <c r="GSH120" s="76"/>
      <c r="GSI120" s="77"/>
      <c r="GSJ120" s="76"/>
      <c r="GSK120" s="77"/>
      <c r="GSL120" s="76"/>
      <c r="GSM120" s="77"/>
      <c r="GSN120" s="76"/>
      <c r="GSO120" s="77"/>
      <c r="GSP120" s="76"/>
      <c r="GSQ120" s="77"/>
      <c r="GSR120" s="76"/>
      <c r="GSS120" s="77"/>
      <c r="GST120" s="76"/>
      <c r="GSU120" s="77"/>
      <c r="GSV120" s="76"/>
      <c r="GSW120" s="77"/>
      <c r="GSX120" s="76"/>
      <c r="GSY120" s="77"/>
      <c r="GSZ120" s="76"/>
      <c r="GTA120" s="77"/>
      <c r="GTB120" s="76"/>
      <c r="GTC120" s="77"/>
      <c r="GTD120" s="76"/>
      <c r="GTE120" s="77"/>
      <c r="GTF120" s="76"/>
      <c r="GTG120" s="77"/>
      <c r="GTH120" s="76"/>
      <c r="GTI120" s="77"/>
      <c r="GTJ120" s="76"/>
      <c r="GTK120" s="77"/>
      <c r="GTL120" s="76"/>
      <c r="GTM120" s="77"/>
      <c r="GTN120" s="76"/>
      <c r="GTO120" s="77"/>
      <c r="GTP120" s="76"/>
      <c r="GTQ120" s="77"/>
      <c r="GTR120" s="76"/>
      <c r="GTS120" s="77"/>
      <c r="GTT120" s="76"/>
      <c r="GTU120" s="77"/>
      <c r="GTV120" s="76"/>
      <c r="GTW120" s="77"/>
      <c r="GTX120" s="76"/>
      <c r="GTY120" s="77"/>
      <c r="GTZ120" s="76"/>
      <c r="GUA120" s="77"/>
      <c r="GUB120" s="76"/>
      <c r="GUC120" s="77"/>
      <c r="GUD120" s="76"/>
      <c r="GUE120" s="77"/>
      <c r="GUF120" s="76"/>
      <c r="GUG120" s="77"/>
      <c r="GUH120" s="76"/>
      <c r="GUI120" s="77"/>
      <c r="GUJ120" s="76"/>
      <c r="GUK120" s="77"/>
      <c r="GUL120" s="76"/>
      <c r="GUM120" s="77"/>
      <c r="GUN120" s="76"/>
      <c r="GUO120" s="77"/>
      <c r="GUP120" s="76"/>
      <c r="GUQ120" s="77"/>
      <c r="GUR120" s="76"/>
      <c r="GUS120" s="77"/>
      <c r="GUT120" s="76"/>
      <c r="GUU120" s="77"/>
      <c r="GUV120" s="76"/>
      <c r="GUW120" s="77"/>
      <c r="GUX120" s="76"/>
      <c r="GUY120" s="77"/>
      <c r="GUZ120" s="76"/>
      <c r="GVA120" s="77"/>
      <c r="GVB120" s="76"/>
      <c r="GVC120" s="77"/>
      <c r="GVD120" s="76"/>
      <c r="GVE120" s="77"/>
      <c r="GVF120" s="76"/>
      <c r="GVG120" s="77"/>
      <c r="GVH120" s="76"/>
      <c r="GVI120" s="77"/>
      <c r="GVJ120" s="76"/>
      <c r="GVK120" s="77"/>
      <c r="GVL120" s="76"/>
      <c r="GVM120" s="77"/>
      <c r="GVN120" s="76"/>
      <c r="GVO120" s="77"/>
      <c r="GVP120" s="76"/>
      <c r="GVQ120" s="77"/>
      <c r="GVR120" s="76"/>
      <c r="GVS120" s="77"/>
      <c r="GVT120" s="76"/>
      <c r="GVU120" s="77"/>
      <c r="GVV120" s="76"/>
      <c r="GVW120" s="77"/>
      <c r="GVX120" s="76"/>
      <c r="GVY120" s="77"/>
      <c r="GVZ120" s="76"/>
      <c r="GWA120" s="77"/>
      <c r="GWB120" s="76"/>
      <c r="GWC120" s="77"/>
      <c r="GWD120" s="76"/>
      <c r="GWE120" s="77"/>
      <c r="GWF120" s="76"/>
      <c r="GWG120" s="77"/>
      <c r="GWH120" s="76"/>
      <c r="GWI120" s="77"/>
      <c r="GWJ120" s="76"/>
      <c r="GWK120" s="77"/>
      <c r="GWL120" s="76"/>
      <c r="GWM120" s="77"/>
      <c r="GWN120" s="76"/>
      <c r="GWO120" s="77"/>
      <c r="GWP120" s="76"/>
      <c r="GWQ120" s="77"/>
      <c r="GWR120" s="76"/>
      <c r="GWS120" s="77"/>
      <c r="GWT120" s="76"/>
      <c r="GWU120" s="77"/>
      <c r="GWV120" s="76"/>
      <c r="GWW120" s="77"/>
      <c r="GWX120" s="76"/>
      <c r="GWY120" s="77"/>
      <c r="GWZ120" s="76"/>
      <c r="GXA120" s="77"/>
      <c r="GXB120" s="76"/>
      <c r="GXC120" s="77"/>
      <c r="GXD120" s="76"/>
      <c r="GXE120" s="77"/>
      <c r="GXF120" s="76"/>
      <c r="GXG120" s="77"/>
      <c r="GXH120" s="76"/>
      <c r="GXI120" s="77"/>
      <c r="GXJ120" s="76"/>
      <c r="GXK120" s="77"/>
      <c r="GXL120" s="76"/>
      <c r="GXM120" s="77"/>
      <c r="GXN120" s="76"/>
      <c r="GXO120" s="77"/>
      <c r="GXP120" s="76"/>
      <c r="GXQ120" s="77"/>
      <c r="GXR120" s="76"/>
      <c r="GXS120" s="77"/>
      <c r="GXT120" s="76"/>
      <c r="GXU120" s="77"/>
      <c r="GXV120" s="76"/>
      <c r="GXW120" s="77"/>
      <c r="GXX120" s="76"/>
      <c r="GXY120" s="77"/>
      <c r="GXZ120" s="76"/>
      <c r="GYA120" s="77"/>
      <c r="GYB120" s="76"/>
      <c r="GYC120" s="77"/>
      <c r="GYD120" s="76"/>
      <c r="GYE120" s="77"/>
      <c r="GYF120" s="76"/>
      <c r="GYG120" s="77"/>
      <c r="GYH120" s="76"/>
      <c r="GYI120" s="77"/>
      <c r="GYJ120" s="76"/>
      <c r="GYK120" s="77"/>
      <c r="GYL120" s="76"/>
      <c r="GYM120" s="77"/>
      <c r="GYN120" s="76"/>
      <c r="GYO120" s="77"/>
      <c r="GYP120" s="76"/>
      <c r="GYQ120" s="77"/>
      <c r="GYR120" s="76"/>
      <c r="GYS120" s="77"/>
      <c r="GYT120" s="76"/>
      <c r="GYU120" s="77"/>
      <c r="GYV120" s="76"/>
      <c r="GYW120" s="77"/>
      <c r="GYX120" s="76"/>
      <c r="GYY120" s="77"/>
      <c r="GYZ120" s="76"/>
      <c r="GZA120" s="77"/>
      <c r="GZB120" s="76"/>
      <c r="GZC120" s="77"/>
      <c r="GZD120" s="76"/>
      <c r="GZE120" s="77"/>
      <c r="GZF120" s="76"/>
      <c r="GZG120" s="77"/>
      <c r="GZH120" s="76"/>
      <c r="GZI120" s="77"/>
      <c r="GZJ120" s="76"/>
      <c r="GZK120" s="77"/>
      <c r="GZL120" s="76"/>
      <c r="GZM120" s="77"/>
      <c r="GZN120" s="76"/>
      <c r="GZO120" s="77"/>
      <c r="GZP120" s="76"/>
      <c r="GZQ120" s="77"/>
      <c r="GZR120" s="76"/>
      <c r="GZS120" s="77"/>
      <c r="GZT120" s="76"/>
      <c r="GZU120" s="77"/>
      <c r="GZV120" s="76"/>
      <c r="GZW120" s="77"/>
      <c r="GZX120" s="76"/>
      <c r="GZY120" s="77"/>
      <c r="GZZ120" s="76"/>
      <c r="HAA120" s="77"/>
      <c r="HAB120" s="76"/>
      <c r="HAC120" s="77"/>
      <c r="HAD120" s="76"/>
      <c r="HAE120" s="77"/>
      <c r="HAF120" s="76"/>
      <c r="HAG120" s="77"/>
      <c r="HAH120" s="76"/>
      <c r="HAI120" s="77"/>
      <c r="HAJ120" s="76"/>
      <c r="HAK120" s="77"/>
      <c r="HAL120" s="76"/>
      <c r="HAM120" s="77"/>
      <c r="HAN120" s="76"/>
      <c r="HAO120" s="77"/>
      <c r="HAP120" s="76"/>
      <c r="HAQ120" s="77"/>
      <c r="HAR120" s="76"/>
      <c r="HAS120" s="77"/>
      <c r="HAT120" s="76"/>
      <c r="HAU120" s="77"/>
      <c r="HAV120" s="76"/>
      <c r="HAW120" s="77"/>
      <c r="HAX120" s="76"/>
      <c r="HAY120" s="77"/>
      <c r="HAZ120" s="76"/>
      <c r="HBA120" s="77"/>
      <c r="HBB120" s="76"/>
      <c r="HBC120" s="77"/>
      <c r="HBD120" s="76"/>
      <c r="HBE120" s="77"/>
      <c r="HBF120" s="76"/>
      <c r="HBG120" s="77"/>
      <c r="HBH120" s="76"/>
      <c r="HBI120" s="77"/>
      <c r="HBJ120" s="76"/>
      <c r="HBK120" s="77"/>
      <c r="HBL120" s="76"/>
      <c r="HBM120" s="77"/>
      <c r="HBN120" s="76"/>
      <c r="HBO120" s="77"/>
      <c r="HBP120" s="76"/>
      <c r="HBQ120" s="77"/>
      <c r="HBR120" s="76"/>
      <c r="HBS120" s="77"/>
      <c r="HBT120" s="76"/>
      <c r="HBU120" s="77"/>
      <c r="HBV120" s="76"/>
      <c r="HBW120" s="77"/>
      <c r="HBX120" s="76"/>
      <c r="HBY120" s="77"/>
      <c r="HBZ120" s="76"/>
      <c r="HCA120" s="77"/>
      <c r="HCB120" s="76"/>
      <c r="HCC120" s="77"/>
      <c r="HCD120" s="76"/>
      <c r="HCE120" s="77"/>
      <c r="HCF120" s="76"/>
      <c r="HCG120" s="77"/>
      <c r="HCH120" s="76"/>
      <c r="HCI120" s="77"/>
      <c r="HCJ120" s="76"/>
      <c r="HCK120" s="77"/>
      <c r="HCL120" s="76"/>
      <c r="HCM120" s="77"/>
      <c r="HCN120" s="76"/>
      <c r="HCO120" s="77"/>
      <c r="HCP120" s="76"/>
      <c r="HCQ120" s="77"/>
      <c r="HCR120" s="76"/>
      <c r="HCS120" s="77"/>
      <c r="HCT120" s="76"/>
      <c r="HCU120" s="77"/>
      <c r="HCV120" s="76"/>
      <c r="HCW120" s="77"/>
      <c r="HCX120" s="76"/>
      <c r="HCY120" s="77"/>
      <c r="HCZ120" s="76"/>
      <c r="HDA120" s="77"/>
      <c r="HDB120" s="76"/>
      <c r="HDC120" s="77"/>
      <c r="HDD120" s="76"/>
      <c r="HDE120" s="77"/>
      <c r="HDF120" s="76"/>
      <c r="HDG120" s="77"/>
      <c r="HDH120" s="76"/>
      <c r="HDI120" s="77"/>
      <c r="HDJ120" s="76"/>
      <c r="HDK120" s="77"/>
      <c r="HDL120" s="76"/>
      <c r="HDM120" s="77"/>
      <c r="HDN120" s="76"/>
      <c r="HDO120" s="77"/>
      <c r="HDP120" s="76"/>
      <c r="HDQ120" s="77"/>
      <c r="HDR120" s="76"/>
      <c r="HDS120" s="77"/>
      <c r="HDT120" s="76"/>
      <c r="HDU120" s="77"/>
      <c r="HDV120" s="76"/>
      <c r="HDW120" s="77"/>
      <c r="HDX120" s="76"/>
      <c r="HDY120" s="77"/>
      <c r="HDZ120" s="76"/>
      <c r="HEA120" s="77"/>
      <c r="HEB120" s="76"/>
      <c r="HEC120" s="77"/>
      <c r="HED120" s="76"/>
      <c r="HEE120" s="77"/>
      <c r="HEF120" s="76"/>
      <c r="HEG120" s="77"/>
      <c r="HEH120" s="76"/>
      <c r="HEI120" s="77"/>
      <c r="HEJ120" s="76"/>
      <c r="HEK120" s="77"/>
      <c r="HEL120" s="76"/>
      <c r="HEM120" s="77"/>
      <c r="HEN120" s="76"/>
      <c r="HEO120" s="77"/>
      <c r="HEP120" s="76"/>
      <c r="HEQ120" s="77"/>
      <c r="HER120" s="76"/>
      <c r="HES120" s="77"/>
      <c r="HET120" s="76"/>
      <c r="HEU120" s="77"/>
      <c r="HEV120" s="76"/>
      <c r="HEW120" s="77"/>
      <c r="HEX120" s="76"/>
      <c r="HEY120" s="77"/>
      <c r="HEZ120" s="76"/>
      <c r="HFA120" s="77"/>
      <c r="HFB120" s="76"/>
      <c r="HFC120" s="77"/>
      <c r="HFD120" s="76"/>
      <c r="HFE120" s="77"/>
      <c r="HFF120" s="76"/>
      <c r="HFG120" s="77"/>
      <c r="HFH120" s="76"/>
      <c r="HFI120" s="77"/>
      <c r="HFJ120" s="76"/>
      <c r="HFK120" s="77"/>
      <c r="HFL120" s="76"/>
      <c r="HFM120" s="77"/>
      <c r="HFN120" s="76"/>
      <c r="HFO120" s="77"/>
      <c r="HFP120" s="76"/>
      <c r="HFQ120" s="77"/>
      <c r="HFR120" s="76"/>
      <c r="HFS120" s="77"/>
      <c r="HFT120" s="76"/>
      <c r="HFU120" s="77"/>
      <c r="HFV120" s="76"/>
      <c r="HFW120" s="77"/>
      <c r="HFX120" s="76"/>
      <c r="HFY120" s="77"/>
      <c r="HFZ120" s="76"/>
      <c r="HGA120" s="77"/>
      <c r="HGB120" s="76"/>
      <c r="HGC120" s="77"/>
      <c r="HGD120" s="76"/>
      <c r="HGE120" s="77"/>
      <c r="HGF120" s="76"/>
      <c r="HGG120" s="77"/>
      <c r="HGH120" s="76"/>
      <c r="HGI120" s="77"/>
      <c r="HGJ120" s="76"/>
      <c r="HGK120" s="77"/>
      <c r="HGL120" s="76"/>
      <c r="HGM120" s="77"/>
      <c r="HGN120" s="76"/>
      <c r="HGO120" s="77"/>
      <c r="HGP120" s="76"/>
      <c r="HGQ120" s="77"/>
      <c r="HGR120" s="76"/>
      <c r="HGS120" s="77"/>
      <c r="HGT120" s="76"/>
      <c r="HGU120" s="77"/>
      <c r="HGV120" s="76"/>
      <c r="HGW120" s="77"/>
      <c r="HGX120" s="76"/>
      <c r="HGY120" s="77"/>
      <c r="HGZ120" s="76"/>
      <c r="HHA120" s="77"/>
      <c r="HHB120" s="76"/>
      <c r="HHC120" s="77"/>
      <c r="HHD120" s="76"/>
      <c r="HHE120" s="77"/>
      <c r="HHF120" s="76"/>
      <c r="HHG120" s="77"/>
      <c r="HHH120" s="76"/>
      <c r="HHI120" s="77"/>
      <c r="HHJ120" s="76"/>
      <c r="HHK120" s="77"/>
      <c r="HHL120" s="76"/>
      <c r="HHM120" s="77"/>
      <c r="HHN120" s="76"/>
      <c r="HHO120" s="77"/>
      <c r="HHP120" s="76"/>
      <c r="HHQ120" s="77"/>
      <c r="HHR120" s="76"/>
      <c r="HHS120" s="77"/>
      <c r="HHT120" s="76"/>
      <c r="HHU120" s="77"/>
      <c r="HHV120" s="76"/>
      <c r="HHW120" s="77"/>
      <c r="HHX120" s="76"/>
      <c r="HHY120" s="77"/>
      <c r="HHZ120" s="76"/>
      <c r="HIA120" s="77"/>
      <c r="HIB120" s="76"/>
      <c r="HIC120" s="77"/>
      <c r="HID120" s="76"/>
      <c r="HIE120" s="77"/>
      <c r="HIF120" s="76"/>
      <c r="HIG120" s="77"/>
      <c r="HIH120" s="76"/>
      <c r="HII120" s="77"/>
      <c r="HIJ120" s="76"/>
      <c r="HIK120" s="77"/>
      <c r="HIL120" s="76"/>
      <c r="HIM120" s="77"/>
      <c r="HIN120" s="76"/>
      <c r="HIO120" s="77"/>
      <c r="HIP120" s="76"/>
      <c r="HIQ120" s="77"/>
      <c r="HIR120" s="76"/>
      <c r="HIS120" s="77"/>
      <c r="HIT120" s="76"/>
      <c r="HIU120" s="77"/>
      <c r="HIV120" s="76"/>
      <c r="HIW120" s="77"/>
      <c r="HIX120" s="76"/>
      <c r="HIY120" s="77"/>
      <c r="HIZ120" s="76"/>
      <c r="HJA120" s="77"/>
      <c r="HJB120" s="76"/>
      <c r="HJC120" s="77"/>
      <c r="HJD120" s="76"/>
      <c r="HJE120" s="77"/>
      <c r="HJF120" s="76"/>
      <c r="HJG120" s="77"/>
      <c r="HJH120" s="76"/>
      <c r="HJI120" s="77"/>
      <c r="HJJ120" s="76"/>
      <c r="HJK120" s="77"/>
      <c r="HJL120" s="76"/>
      <c r="HJM120" s="77"/>
      <c r="HJN120" s="76"/>
      <c r="HJO120" s="77"/>
      <c r="HJP120" s="76"/>
      <c r="HJQ120" s="77"/>
      <c r="HJR120" s="76"/>
      <c r="HJS120" s="77"/>
      <c r="HJT120" s="76"/>
      <c r="HJU120" s="77"/>
      <c r="HJV120" s="76"/>
      <c r="HJW120" s="77"/>
      <c r="HJX120" s="76"/>
      <c r="HJY120" s="77"/>
      <c r="HJZ120" s="76"/>
      <c r="HKA120" s="77"/>
      <c r="HKB120" s="76"/>
      <c r="HKC120" s="77"/>
      <c r="HKD120" s="76"/>
      <c r="HKE120" s="77"/>
      <c r="HKF120" s="76"/>
      <c r="HKG120" s="77"/>
      <c r="HKH120" s="76"/>
      <c r="HKI120" s="77"/>
      <c r="HKJ120" s="76"/>
      <c r="HKK120" s="77"/>
      <c r="HKL120" s="76"/>
      <c r="HKM120" s="77"/>
      <c r="HKN120" s="76"/>
      <c r="HKO120" s="77"/>
      <c r="HKP120" s="76"/>
      <c r="HKQ120" s="77"/>
      <c r="HKR120" s="76"/>
      <c r="HKS120" s="77"/>
      <c r="HKT120" s="76"/>
      <c r="HKU120" s="77"/>
      <c r="HKV120" s="76"/>
      <c r="HKW120" s="77"/>
      <c r="HKX120" s="76"/>
      <c r="HKY120" s="77"/>
      <c r="HKZ120" s="76"/>
      <c r="HLA120" s="77"/>
      <c r="HLB120" s="76"/>
      <c r="HLC120" s="77"/>
      <c r="HLD120" s="76"/>
      <c r="HLE120" s="77"/>
      <c r="HLF120" s="76"/>
      <c r="HLG120" s="77"/>
      <c r="HLH120" s="76"/>
      <c r="HLI120" s="77"/>
      <c r="HLJ120" s="76"/>
      <c r="HLK120" s="77"/>
      <c r="HLL120" s="76"/>
      <c r="HLM120" s="77"/>
      <c r="HLN120" s="76"/>
      <c r="HLO120" s="77"/>
      <c r="HLP120" s="76"/>
      <c r="HLQ120" s="77"/>
      <c r="HLR120" s="76"/>
      <c r="HLS120" s="77"/>
      <c r="HLT120" s="76"/>
      <c r="HLU120" s="77"/>
      <c r="HLV120" s="76"/>
      <c r="HLW120" s="77"/>
      <c r="HLX120" s="76"/>
      <c r="HLY120" s="77"/>
      <c r="HLZ120" s="76"/>
      <c r="HMA120" s="77"/>
      <c r="HMB120" s="76"/>
      <c r="HMC120" s="77"/>
      <c r="HMD120" s="76"/>
      <c r="HME120" s="77"/>
      <c r="HMF120" s="76"/>
      <c r="HMG120" s="77"/>
      <c r="HMH120" s="76"/>
      <c r="HMI120" s="77"/>
      <c r="HMJ120" s="76"/>
      <c r="HMK120" s="77"/>
      <c r="HML120" s="76"/>
      <c r="HMM120" s="77"/>
      <c r="HMN120" s="76"/>
      <c r="HMO120" s="77"/>
      <c r="HMP120" s="76"/>
      <c r="HMQ120" s="77"/>
      <c r="HMR120" s="76"/>
      <c r="HMS120" s="77"/>
      <c r="HMT120" s="76"/>
      <c r="HMU120" s="77"/>
      <c r="HMV120" s="76"/>
      <c r="HMW120" s="77"/>
      <c r="HMX120" s="76"/>
      <c r="HMY120" s="77"/>
      <c r="HMZ120" s="76"/>
      <c r="HNA120" s="77"/>
      <c r="HNB120" s="76"/>
      <c r="HNC120" s="77"/>
      <c r="HND120" s="76"/>
      <c r="HNE120" s="77"/>
      <c r="HNF120" s="76"/>
      <c r="HNG120" s="77"/>
      <c r="HNH120" s="76"/>
      <c r="HNI120" s="77"/>
      <c r="HNJ120" s="76"/>
      <c r="HNK120" s="77"/>
      <c r="HNL120" s="76"/>
      <c r="HNM120" s="77"/>
      <c r="HNN120" s="76"/>
      <c r="HNO120" s="77"/>
      <c r="HNP120" s="76"/>
      <c r="HNQ120" s="77"/>
      <c r="HNR120" s="76"/>
      <c r="HNS120" s="77"/>
      <c r="HNT120" s="76"/>
      <c r="HNU120" s="77"/>
      <c r="HNV120" s="76"/>
      <c r="HNW120" s="77"/>
      <c r="HNX120" s="76"/>
      <c r="HNY120" s="77"/>
      <c r="HNZ120" s="76"/>
      <c r="HOA120" s="77"/>
      <c r="HOB120" s="76"/>
      <c r="HOC120" s="77"/>
      <c r="HOD120" s="76"/>
      <c r="HOE120" s="77"/>
      <c r="HOF120" s="76"/>
      <c r="HOG120" s="77"/>
      <c r="HOH120" s="76"/>
      <c r="HOI120" s="77"/>
      <c r="HOJ120" s="76"/>
      <c r="HOK120" s="77"/>
      <c r="HOL120" s="76"/>
      <c r="HOM120" s="77"/>
      <c r="HON120" s="76"/>
      <c r="HOO120" s="77"/>
      <c r="HOP120" s="76"/>
      <c r="HOQ120" s="77"/>
      <c r="HOR120" s="76"/>
      <c r="HOS120" s="77"/>
      <c r="HOT120" s="76"/>
      <c r="HOU120" s="77"/>
      <c r="HOV120" s="76"/>
      <c r="HOW120" s="77"/>
      <c r="HOX120" s="76"/>
      <c r="HOY120" s="77"/>
      <c r="HOZ120" s="76"/>
      <c r="HPA120" s="77"/>
      <c r="HPB120" s="76"/>
      <c r="HPC120" s="77"/>
      <c r="HPD120" s="76"/>
      <c r="HPE120" s="77"/>
      <c r="HPF120" s="76"/>
      <c r="HPG120" s="77"/>
      <c r="HPH120" s="76"/>
      <c r="HPI120" s="77"/>
      <c r="HPJ120" s="76"/>
      <c r="HPK120" s="77"/>
      <c r="HPL120" s="76"/>
      <c r="HPM120" s="77"/>
      <c r="HPN120" s="76"/>
      <c r="HPO120" s="77"/>
      <c r="HPP120" s="76"/>
      <c r="HPQ120" s="77"/>
      <c r="HPR120" s="76"/>
      <c r="HPS120" s="77"/>
      <c r="HPT120" s="76"/>
      <c r="HPU120" s="77"/>
      <c r="HPV120" s="76"/>
      <c r="HPW120" s="77"/>
      <c r="HPX120" s="76"/>
      <c r="HPY120" s="77"/>
      <c r="HPZ120" s="76"/>
      <c r="HQA120" s="77"/>
      <c r="HQB120" s="76"/>
      <c r="HQC120" s="77"/>
      <c r="HQD120" s="76"/>
      <c r="HQE120" s="77"/>
      <c r="HQF120" s="76"/>
      <c r="HQG120" s="77"/>
      <c r="HQH120" s="76"/>
      <c r="HQI120" s="77"/>
      <c r="HQJ120" s="76"/>
      <c r="HQK120" s="77"/>
      <c r="HQL120" s="76"/>
      <c r="HQM120" s="77"/>
      <c r="HQN120" s="76"/>
      <c r="HQO120" s="77"/>
      <c r="HQP120" s="76"/>
      <c r="HQQ120" s="77"/>
      <c r="HQR120" s="76"/>
      <c r="HQS120" s="77"/>
      <c r="HQT120" s="76"/>
      <c r="HQU120" s="77"/>
      <c r="HQV120" s="76"/>
      <c r="HQW120" s="77"/>
      <c r="HQX120" s="76"/>
      <c r="HQY120" s="77"/>
      <c r="HQZ120" s="76"/>
      <c r="HRA120" s="77"/>
      <c r="HRB120" s="76"/>
      <c r="HRC120" s="77"/>
      <c r="HRD120" s="76"/>
      <c r="HRE120" s="77"/>
      <c r="HRF120" s="76"/>
      <c r="HRG120" s="77"/>
      <c r="HRH120" s="76"/>
      <c r="HRI120" s="77"/>
      <c r="HRJ120" s="76"/>
      <c r="HRK120" s="77"/>
      <c r="HRL120" s="76"/>
      <c r="HRM120" s="77"/>
      <c r="HRN120" s="76"/>
      <c r="HRO120" s="77"/>
      <c r="HRP120" s="76"/>
      <c r="HRQ120" s="77"/>
      <c r="HRR120" s="76"/>
      <c r="HRS120" s="77"/>
      <c r="HRT120" s="76"/>
      <c r="HRU120" s="77"/>
      <c r="HRV120" s="76"/>
      <c r="HRW120" s="77"/>
      <c r="HRX120" s="76"/>
      <c r="HRY120" s="77"/>
      <c r="HRZ120" s="76"/>
      <c r="HSA120" s="77"/>
      <c r="HSB120" s="76"/>
      <c r="HSC120" s="77"/>
      <c r="HSD120" s="76"/>
      <c r="HSE120" s="77"/>
      <c r="HSF120" s="76"/>
      <c r="HSG120" s="77"/>
      <c r="HSH120" s="76"/>
      <c r="HSI120" s="77"/>
      <c r="HSJ120" s="76"/>
      <c r="HSK120" s="77"/>
      <c r="HSL120" s="76"/>
      <c r="HSM120" s="77"/>
      <c r="HSN120" s="76"/>
      <c r="HSO120" s="77"/>
      <c r="HSP120" s="76"/>
      <c r="HSQ120" s="77"/>
      <c r="HSR120" s="76"/>
      <c r="HSS120" s="77"/>
      <c r="HST120" s="76"/>
      <c r="HSU120" s="77"/>
      <c r="HSV120" s="76"/>
      <c r="HSW120" s="77"/>
      <c r="HSX120" s="76"/>
      <c r="HSY120" s="77"/>
      <c r="HSZ120" s="76"/>
      <c r="HTA120" s="77"/>
      <c r="HTB120" s="76"/>
      <c r="HTC120" s="77"/>
      <c r="HTD120" s="76"/>
      <c r="HTE120" s="77"/>
      <c r="HTF120" s="76"/>
      <c r="HTG120" s="77"/>
      <c r="HTH120" s="76"/>
      <c r="HTI120" s="77"/>
      <c r="HTJ120" s="76"/>
      <c r="HTK120" s="77"/>
      <c r="HTL120" s="76"/>
      <c r="HTM120" s="77"/>
      <c r="HTN120" s="76"/>
      <c r="HTO120" s="77"/>
      <c r="HTP120" s="76"/>
      <c r="HTQ120" s="77"/>
      <c r="HTR120" s="76"/>
      <c r="HTS120" s="77"/>
      <c r="HTT120" s="76"/>
      <c r="HTU120" s="77"/>
      <c r="HTV120" s="76"/>
      <c r="HTW120" s="77"/>
      <c r="HTX120" s="76"/>
      <c r="HTY120" s="77"/>
      <c r="HTZ120" s="76"/>
      <c r="HUA120" s="77"/>
      <c r="HUB120" s="76"/>
      <c r="HUC120" s="77"/>
      <c r="HUD120" s="76"/>
      <c r="HUE120" s="77"/>
      <c r="HUF120" s="76"/>
      <c r="HUG120" s="77"/>
      <c r="HUH120" s="76"/>
      <c r="HUI120" s="77"/>
      <c r="HUJ120" s="76"/>
      <c r="HUK120" s="77"/>
      <c r="HUL120" s="76"/>
      <c r="HUM120" s="77"/>
      <c r="HUN120" s="76"/>
      <c r="HUO120" s="77"/>
      <c r="HUP120" s="76"/>
      <c r="HUQ120" s="77"/>
      <c r="HUR120" s="76"/>
      <c r="HUS120" s="77"/>
      <c r="HUT120" s="76"/>
      <c r="HUU120" s="77"/>
      <c r="HUV120" s="76"/>
      <c r="HUW120" s="77"/>
      <c r="HUX120" s="76"/>
      <c r="HUY120" s="77"/>
      <c r="HUZ120" s="76"/>
      <c r="HVA120" s="77"/>
      <c r="HVB120" s="76"/>
      <c r="HVC120" s="77"/>
      <c r="HVD120" s="76"/>
      <c r="HVE120" s="77"/>
      <c r="HVF120" s="76"/>
      <c r="HVG120" s="77"/>
      <c r="HVH120" s="76"/>
      <c r="HVI120" s="77"/>
      <c r="HVJ120" s="76"/>
      <c r="HVK120" s="77"/>
      <c r="HVL120" s="76"/>
      <c r="HVM120" s="77"/>
      <c r="HVN120" s="76"/>
      <c r="HVO120" s="77"/>
      <c r="HVP120" s="76"/>
      <c r="HVQ120" s="77"/>
      <c r="HVR120" s="76"/>
      <c r="HVS120" s="77"/>
      <c r="HVT120" s="76"/>
      <c r="HVU120" s="77"/>
      <c r="HVV120" s="76"/>
      <c r="HVW120" s="77"/>
      <c r="HVX120" s="76"/>
      <c r="HVY120" s="77"/>
      <c r="HVZ120" s="76"/>
      <c r="HWA120" s="77"/>
      <c r="HWB120" s="76"/>
      <c r="HWC120" s="77"/>
      <c r="HWD120" s="76"/>
      <c r="HWE120" s="77"/>
      <c r="HWF120" s="76"/>
      <c r="HWG120" s="77"/>
      <c r="HWH120" s="76"/>
      <c r="HWI120" s="77"/>
      <c r="HWJ120" s="76"/>
      <c r="HWK120" s="77"/>
      <c r="HWL120" s="76"/>
      <c r="HWM120" s="77"/>
      <c r="HWN120" s="76"/>
      <c r="HWO120" s="77"/>
      <c r="HWP120" s="76"/>
      <c r="HWQ120" s="77"/>
      <c r="HWR120" s="76"/>
      <c r="HWS120" s="77"/>
      <c r="HWT120" s="76"/>
      <c r="HWU120" s="77"/>
      <c r="HWV120" s="76"/>
      <c r="HWW120" s="77"/>
      <c r="HWX120" s="76"/>
      <c r="HWY120" s="77"/>
      <c r="HWZ120" s="76"/>
      <c r="HXA120" s="77"/>
      <c r="HXB120" s="76"/>
      <c r="HXC120" s="77"/>
      <c r="HXD120" s="76"/>
      <c r="HXE120" s="77"/>
      <c r="HXF120" s="76"/>
      <c r="HXG120" s="77"/>
      <c r="HXH120" s="76"/>
      <c r="HXI120" s="77"/>
      <c r="HXJ120" s="76"/>
      <c r="HXK120" s="77"/>
      <c r="HXL120" s="76"/>
      <c r="HXM120" s="77"/>
      <c r="HXN120" s="76"/>
      <c r="HXO120" s="77"/>
      <c r="HXP120" s="76"/>
      <c r="HXQ120" s="77"/>
      <c r="HXR120" s="76"/>
      <c r="HXS120" s="77"/>
      <c r="HXT120" s="76"/>
      <c r="HXU120" s="77"/>
      <c r="HXV120" s="76"/>
      <c r="HXW120" s="77"/>
      <c r="HXX120" s="76"/>
      <c r="HXY120" s="77"/>
      <c r="HXZ120" s="76"/>
      <c r="HYA120" s="77"/>
      <c r="HYB120" s="76"/>
      <c r="HYC120" s="77"/>
      <c r="HYD120" s="76"/>
      <c r="HYE120" s="77"/>
      <c r="HYF120" s="76"/>
      <c r="HYG120" s="77"/>
      <c r="HYH120" s="76"/>
      <c r="HYI120" s="77"/>
      <c r="HYJ120" s="76"/>
      <c r="HYK120" s="77"/>
      <c r="HYL120" s="76"/>
      <c r="HYM120" s="77"/>
      <c r="HYN120" s="76"/>
      <c r="HYO120" s="77"/>
      <c r="HYP120" s="76"/>
      <c r="HYQ120" s="77"/>
      <c r="HYR120" s="76"/>
      <c r="HYS120" s="77"/>
      <c r="HYT120" s="76"/>
      <c r="HYU120" s="77"/>
      <c r="HYV120" s="76"/>
      <c r="HYW120" s="77"/>
      <c r="HYX120" s="76"/>
      <c r="HYY120" s="77"/>
      <c r="HYZ120" s="76"/>
      <c r="HZA120" s="77"/>
      <c r="HZB120" s="76"/>
      <c r="HZC120" s="77"/>
      <c r="HZD120" s="76"/>
      <c r="HZE120" s="77"/>
      <c r="HZF120" s="76"/>
      <c r="HZG120" s="77"/>
      <c r="HZH120" s="76"/>
      <c r="HZI120" s="77"/>
      <c r="HZJ120" s="76"/>
      <c r="HZK120" s="77"/>
      <c r="HZL120" s="76"/>
      <c r="HZM120" s="77"/>
      <c r="HZN120" s="76"/>
      <c r="HZO120" s="77"/>
      <c r="HZP120" s="76"/>
      <c r="HZQ120" s="77"/>
      <c r="HZR120" s="76"/>
      <c r="HZS120" s="77"/>
      <c r="HZT120" s="76"/>
      <c r="HZU120" s="77"/>
      <c r="HZV120" s="76"/>
      <c r="HZW120" s="77"/>
      <c r="HZX120" s="76"/>
      <c r="HZY120" s="77"/>
      <c r="HZZ120" s="76"/>
      <c r="IAA120" s="77"/>
      <c r="IAB120" s="76"/>
      <c r="IAC120" s="77"/>
      <c r="IAD120" s="76"/>
      <c r="IAE120" s="77"/>
      <c r="IAF120" s="76"/>
      <c r="IAG120" s="77"/>
      <c r="IAH120" s="76"/>
      <c r="IAI120" s="77"/>
      <c r="IAJ120" s="76"/>
      <c r="IAK120" s="77"/>
      <c r="IAL120" s="76"/>
      <c r="IAM120" s="77"/>
      <c r="IAN120" s="76"/>
      <c r="IAO120" s="77"/>
      <c r="IAP120" s="76"/>
      <c r="IAQ120" s="77"/>
      <c r="IAR120" s="76"/>
      <c r="IAS120" s="77"/>
      <c r="IAT120" s="76"/>
      <c r="IAU120" s="77"/>
      <c r="IAV120" s="76"/>
      <c r="IAW120" s="77"/>
      <c r="IAX120" s="76"/>
      <c r="IAY120" s="77"/>
      <c r="IAZ120" s="76"/>
      <c r="IBA120" s="77"/>
      <c r="IBB120" s="76"/>
      <c r="IBC120" s="77"/>
      <c r="IBD120" s="76"/>
      <c r="IBE120" s="77"/>
      <c r="IBF120" s="76"/>
      <c r="IBG120" s="77"/>
      <c r="IBH120" s="76"/>
      <c r="IBI120" s="77"/>
      <c r="IBJ120" s="76"/>
      <c r="IBK120" s="77"/>
      <c r="IBL120" s="76"/>
      <c r="IBM120" s="77"/>
      <c r="IBN120" s="76"/>
      <c r="IBO120" s="77"/>
      <c r="IBP120" s="76"/>
      <c r="IBQ120" s="77"/>
      <c r="IBR120" s="76"/>
      <c r="IBS120" s="77"/>
      <c r="IBT120" s="76"/>
      <c r="IBU120" s="77"/>
      <c r="IBV120" s="76"/>
      <c r="IBW120" s="77"/>
      <c r="IBX120" s="76"/>
      <c r="IBY120" s="77"/>
      <c r="IBZ120" s="76"/>
      <c r="ICA120" s="77"/>
      <c r="ICB120" s="76"/>
      <c r="ICC120" s="77"/>
      <c r="ICD120" s="76"/>
      <c r="ICE120" s="77"/>
      <c r="ICF120" s="76"/>
      <c r="ICG120" s="77"/>
      <c r="ICH120" s="76"/>
      <c r="ICI120" s="77"/>
      <c r="ICJ120" s="76"/>
      <c r="ICK120" s="77"/>
      <c r="ICL120" s="76"/>
      <c r="ICM120" s="77"/>
      <c r="ICN120" s="76"/>
      <c r="ICO120" s="77"/>
      <c r="ICP120" s="76"/>
      <c r="ICQ120" s="77"/>
      <c r="ICR120" s="76"/>
      <c r="ICS120" s="77"/>
      <c r="ICT120" s="76"/>
      <c r="ICU120" s="77"/>
      <c r="ICV120" s="76"/>
      <c r="ICW120" s="77"/>
      <c r="ICX120" s="76"/>
      <c r="ICY120" s="77"/>
      <c r="ICZ120" s="76"/>
      <c r="IDA120" s="77"/>
      <c r="IDB120" s="76"/>
      <c r="IDC120" s="77"/>
      <c r="IDD120" s="76"/>
      <c r="IDE120" s="77"/>
      <c r="IDF120" s="76"/>
      <c r="IDG120" s="77"/>
      <c r="IDH120" s="76"/>
      <c r="IDI120" s="77"/>
      <c r="IDJ120" s="76"/>
      <c r="IDK120" s="77"/>
      <c r="IDL120" s="76"/>
      <c r="IDM120" s="77"/>
      <c r="IDN120" s="76"/>
      <c r="IDO120" s="77"/>
      <c r="IDP120" s="76"/>
      <c r="IDQ120" s="77"/>
      <c r="IDR120" s="76"/>
      <c r="IDS120" s="77"/>
      <c r="IDT120" s="76"/>
      <c r="IDU120" s="77"/>
      <c r="IDV120" s="76"/>
      <c r="IDW120" s="77"/>
      <c r="IDX120" s="76"/>
      <c r="IDY120" s="77"/>
      <c r="IDZ120" s="76"/>
      <c r="IEA120" s="77"/>
      <c r="IEB120" s="76"/>
      <c r="IEC120" s="77"/>
      <c r="IED120" s="76"/>
      <c r="IEE120" s="77"/>
      <c r="IEF120" s="76"/>
      <c r="IEG120" s="77"/>
      <c r="IEH120" s="76"/>
      <c r="IEI120" s="77"/>
      <c r="IEJ120" s="76"/>
      <c r="IEK120" s="77"/>
      <c r="IEL120" s="76"/>
      <c r="IEM120" s="77"/>
      <c r="IEN120" s="76"/>
      <c r="IEO120" s="77"/>
      <c r="IEP120" s="76"/>
      <c r="IEQ120" s="77"/>
      <c r="IER120" s="76"/>
      <c r="IES120" s="77"/>
      <c r="IET120" s="76"/>
      <c r="IEU120" s="77"/>
      <c r="IEV120" s="76"/>
      <c r="IEW120" s="77"/>
      <c r="IEX120" s="76"/>
      <c r="IEY120" s="77"/>
      <c r="IEZ120" s="76"/>
      <c r="IFA120" s="77"/>
      <c r="IFB120" s="76"/>
      <c r="IFC120" s="77"/>
      <c r="IFD120" s="76"/>
      <c r="IFE120" s="77"/>
      <c r="IFF120" s="76"/>
      <c r="IFG120" s="77"/>
      <c r="IFH120" s="76"/>
      <c r="IFI120" s="77"/>
      <c r="IFJ120" s="76"/>
      <c r="IFK120" s="77"/>
      <c r="IFL120" s="76"/>
      <c r="IFM120" s="77"/>
      <c r="IFN120" s="76"/>
      <c r="IFO120" s="77"/>
      <c r="IFP120" s="76"/>
      <c r="IFQ120" s="77"/>
      <c r="IFR120" s="76"/>
      <c r="IFS120" s="77"/>
      <c r="IFT120" s="76"/>
      <c r="IFU120" s="77"/>
      <c r="IFV120" s="76"/>
      <c r="IFW120" s="77"/>
      <c r="IFX120" s="76"/>
      <c r="IFY120" s="77"/>
      <c r="IFZ120" s="76"/>
      <c r="IGA120" s="77"/>
      <c r="IGB120" s="76"/>
      <c r="IGC120" s="77"/>
      <c r="IGD120" s="76"/>
      <c r="IGE120" s="77"/>
      <c r="IGF120" s="76"/>
      <c r="IGG120" s="77"/>
      <c r="IGH120" s="76"/>
      <c r="IGI120" s="77"/>
      <c r="IGJ120" s="76"/>
      <c r="IGK120" s="77"/>
      <c r="IGL120" s="76"/>
      <c r="IGM120" s="77"/>
      <c r="IGN120" s="76"/>
      <c r="IGO120" s="77"/>
      <c r="IGP120" s="76"/>
      <c r="IGQ120" s="77"/>
      <c r="IGR120" s="76"/>
      <c r="IGS120" s="77"/>
      <c r="IGT120" s="76"/>
      <c r="IGU120" s="77"/>
      <c r="IGV120" s="76"/>
      <c r="IGW120" s="77"/>
      <c r="IGX120" s="76"/>
      <c r="IGY120" s="77"/>
      <c r="IGZ120" s="76"/>
      <c r="IHA120" s="77"/>
      <c r="IHB120" s="76"/>
      <c r="IHC120" s="77"/>
      <c r="IHD120" s="76"/>
      <c r="IHE120" s="77"/>
      <c r="IHF120" s="76"/>
      <c r="IHG120" s="77"/>
      <c r="IHH120" s="76"/>
      <c r="IHI120" s="77"/>
      <c r="IHJ120" s="76"/>
      <c r="IHK120" s="77"/>
      <c r="IHL120" s="76"/>
      <c r="IHM120" s="77"/>
      <c r="IHN120" s="76"/>
      <c r="IHO120" s="77"/>
      <c r="IHP120" s="76"/>
      <c r="IHQ120" s="77"/>
      <c r="IHR120" s="76"/>
      <c r="IHS120" s="77"/>
      <c r="IHT120" s="76"/>
      <c r="IHU120" s="77"/>
      <c r="IHV120" s="76"/>
      <c r="IHW120" s="77"/>
      <c r="IHX120" s="76"/>
      <c r="IHY120" s="77"/>
      <c r="IHZ120" s="76"/>
      <c r="IIA120" s="77"/>
      <c r="IIB120" s="76"/>
      <c r="IIC120" s="77"/>
      <c r="IID120" s="76"/>
      <c r="IIE120" s="77"/>
      <c r="IIF120" s="76"/>
      <c r="IIG120" s="77"/>
      <c r="IIH120" s="76"/>
      <c r="III120" s="77"/>
      <c r="IIJ120" s="76"/>
      <c r="IIK120" s="77"/>
      <c r="IIL120" s="76"/>
      <c r="IIM120" s="77"/>
      <c r="IIN120" s="76"/>
      <c r="IIO120" s="77"/>
      <c r="IIP120" s="76"/>
      <c r="IIQ120" s="77"/>
      <c r="IIR120" s="76"/>
      <c r="IIS120" s="77"/>
      <c r="IIT120" s="76"/>
      <c r="IIU120" s="77"/>
      <c r="IIV120" s="76"/>
      <c r="IIW120" s="77"/>
      <c r="IIX120" s="76"/>
      <c r="IIY120" s="77"/>
      <c r="IIZ120" s="76"/>
      <c r="IJA120" s="77"/>
      <c r="IJB120" s="76"/>
      <c r="IJC120" s="77"/>
      <c r="IJD120" s="76"/>
      <c r="IJE120" s="77"/>
      <c r="IJF120" s="76"/>
      <c r="IJG120" s="77"/>
      <c r="IJH120" s="76"/>
      <c r="IJI120" s="77"/>
      <c r="IJJ120" s="76"/>
      <c r="IJK120" s="77"/>
      <c r="IJL120" s="76"/>
      <c r="IJM120" s="77"/>
      <c r="IJN120" s="76"/>
      <c r="IJO120" s="77"/>
      <c r="IJP120" s="76"/>
      <c r="IJQ120" s="77"/>
      <c r="IJR120" s="76"/>
      <c r="IJS120" s="77"/>
      <c r="IJT120" s="76"/>
      <c r="IJU120" s="77"/>
      <c r="IJV120" s="76"/>
      <c r="IJW120" s="77"/>
      <c r="IJX120" s="76"/>
      <c r="IJY120" s="77"/>
      <c r="IJZ120" s="76"/>
      <c r="IKA120" s="77"/>
      <c r="IKB120" s="76"/>
      <c r="IKC120" s="77"/>
      <c r="IKD120" s="76"/>
      <c r="IKE120" s="77"/>
      <c r="IKF120" s="76"/>
      <c r="IKG120" s="77"/>
      <c r="IKH120" s="76"/>
      <c r="IKI120" s="77"/>
      <c r="IKJ120" s="76"/>
      <c r="IKK120" s="77"/>
      <c r="IKL120" s="76"/>
      <c r="IKM120" s="77"/>
      <c r="IKN120" s="76"/>
      <c r="IKO120" s="77"/>
      <c r="IKP120" s="76"/>
      <c r="IKQ120" s="77"/>
      <c r="IKR120" s="76"/>
      <c r="IKS120" s="77"/>
      <c r="IKT120" s="76"/>
      <c r="IKU120" s="77"/>
      <c r="IKV120" s="76"/>
      <c r="IKW120" s="77"/>
      <c r="IKX120" s="76"/>
      <c r="IKY120" s="77"/>
      <c r="IKZ120" s="76"/>
      <c r="ILA120" s="77"/>
      <c r="ILB120" s="76"/>
      <c r="ILC120" s="77"/>
      <c r="ILD120" s="76"/>
      <c r="ILE120" s="77"/>
      <c r="ILF120" s="76"/>
      <c r="ILG120" s="77"/>
      <c r="ILH120" s="76"/>
      <c r="ILI120" s="77"/>
      <c r="ILJ120" s="76"/>
      <c r="ILK120" s="77"/>
      <c r="ILL120" s="76"/>
      <c r="ILM120" s="77"/>
      <c r="ILN120" s="76"/>
      <c r="ILO120" s="77"/>
      <c r="ILP120" s="76"/>
      <c r="ILQ120" s="77"/>
      <c r="ILR120" s="76"/>
      <c r="ILS120" s="77"/>
      <c r="ILT120" s="76"/>
      <c r="ILU120" s="77"/>
      <c r="ILV120" s="76"/>
      <c r="ILW120" s="77"/>
      <c r="ILX120" s="76"/>
      <c r="ILY120" s="77"/>
      <c r="ILZ120" s="76"/>
      <c r="IMA120" s="77"/>
      <c r="IMB120" s="76"/>
      <c r="IMC120" s="77"/>
      <c r="IMD120" s="76"/>
      <c r="IME120" s="77"/>
      <c r="IMF120" s="76"/>
      <c r="IMG120" s="77"/>
      <c r="IMH120" s="76"/>
      <c r="IMI120" s="77"/>
      <c r="IMJ120" s="76"/>
      <c r="IMK120" s="77"/>
      <c r="IML120" s="76"/>
      <c r="IMM120" s="77"/>
      <c r="IMN120" s="76"/>
      <c r="IMO120" s="77"/>
      <c r="IMP120" s="76"/>
      <c r="IMQ120" s="77"/>
      <c r="IMR120" s="76"/>
      <c r="IMS120" s="77"/>
      <c r="IMT120" s="76"/>
      <c r="IMU120" s="77"/>
      <c r="IMV120" s="76"/>
      <c r="IMW120" s="77"/>
      <c r="IMX120" s="76"/>
      <c r="IMY120" s="77"/>
      <c r="IMZ120" s="76"/>
      <c r="INA120" s="77"/>
      <c r="INB120" s="76"/>
      <c r="INC120" s="77"/>
      <c r="IND120" s="76"/>
      <c r="INE120" s="77"/>
      <c r="INF120" s="76"/>
      <c r="ING120" s="77"/>
      <c r="INH120" s="76"/>
      <c r="INI120" s="77"/>
      <c r="INJ120" s="76"/>
      <c r="INK120" s="77"/>
      <c r="INL120" s="76"/>
      <c r="INM120" s="77"/>
      <c r="INN120" s="76"/>
      <c r="INO120" s="77"/>
      <c r="INP120" s="76"/>
      <c r="INQ120" s="77"/>
      <c r="INR120" s="76"/>
      <c r="INS120" s="77"/>
      <c r="INT120" s="76"/>
      <c r="INU120" s="77"/>
      <c r="INV120" s="76"/>
      <c r="INW120" s="77"/>
      <c r="INX120" s="76"/>
      <c r="INY120" s="77"/>
      <c r="INZ120" s="76"/>
      <c r="IOA120" s="77"/>
      <c r="IOB120" s="76"/>
      <c r="IOC120" s="77"/>
      <c r="IOD120" s="76"/>
      <c r="IOE120" s="77"/>
      <c r="IOF120" s="76"/>
      <c r="IOG120" s="77"/>
      <c r="IOH120" s="76"/>
      <c r="IOI120" s="77"/>
      <c r="IOJ120" s="76"/>
      <c r="IOK120" s="77"/>
      <c r="IOL120" s="76"/>
      <c r="IOM120" s="77"/>
      <c r="ION120" s="76"/>
      <c r="IOO120" s="77"/>
      <c r="IOP120" s="76"/>
      <c r="IOQ120" s="77"/>
      <c r="IOR120" s="76"/>
      <c r="IOS120" s="77"/>
      <c r="IOT120" s="76"/>
      <c r="IOU120" s="77"/>
      <c r="IOV120" s="76"/>
      <c r="IOW120" s="77"/>
      <c r="IOX120" s="76"/>
      <c r="IOY120" s="77"/>
      <c r="IOZ120" s="76"/>
      <c r="IPA120" s="77"/>
      <c r="IPB120" s="76"/>
      <c r="IPC120" s="77"/>
      <c r="IPD120" s="76"/>
      <c r="IPE120" s="77"/>
      <c r="IPF120" s="76"/>
      <c r="IPG120" s="77"/>
      <c r="IPH120" s="76"/>
      <c r="IPI120" s="77"/>
      <c r="IPJ120" s="76"/>
      <c r="IPK120" s="77"/>
      <c r="IPL120" s="76"/>
      <c r="IPM120" s="77"/>
      <c r="IPN120" s="76"/>
      <c r="IPO120" s="77"/>
      <c r="IPP120" s="76"/>
      <c r="IPQ120" s="77"/>
      <c r="IPR120" s="76"/>
      <c r="IPS120" s="77"/>
      <c r="IPT120" s="76"/>
      <c r="IPU120" s="77"/>
      <c r="IPV120" s="76"/>
      <c r="IPW120" s="77"/>
      <c r="IPX120" s="76"/>
      <c r="IPY120" s="77"/>
      <c r="IPZ120" s="76"/>
      <c r="IQA120" s="77"/>
      <c r="IQB120" s="76"/>
      <c r="IQC120" s="77"/>
      <c r="IQD120" s="76"/>
      <c r="IQE120" s="77"/>
      <c r="IQF120" s="76"/>
      <c r="IQG120" s="77"/>
      <c r="IQH120" s="76"/>
      <c r="IQI120" s="77"/>
      <c r="IQJ120" s="76"/>
      <c r="IQK120" s="77"/>
      <c r="IQL120" s="76"/>
      <c r="IQM120" s="77"/>
      <c r="IQN120" s="76"/>
      <c r="IQO120" s="77"/>
      <c r="IQP120" s="76"/>
      <c r="IQQ120" s="77"/>
      <c r="IQR120" s="76"/>
      <c r="IQS120" s="77"/>
      <c r="IQT120" s="76"/>
      <c r="IQU120" s="77"/>
      <c r="IQV120" s="76"/>
      <c r="IQW120" s="77"/>
      <c r="IQX120" s="76"/>
      <c r="IQY120" s="77"/>
      <c r="IQZ120" s="76"/>
      <c r="IRA120" s="77"/>
      <c r="IRB120" s="76"/>
      <c r="IRC120" s="77"/>
      <c r="IRD120" s="76"/>
      <c r="IRE120" s="77"/>
      <c r="IRF120" s="76"/>
      <c r="IRG120" s="77"/>
      <c r="IRH120" s="76"/>
      <c r="IRI120" s="77"/>
      <c r="IRJ120" s="76"/>
      <c r="IRK120" s="77"/>
      <c r="IRL120" s="76"/>
      <c r="IRM120" s="77"/>
      <c r="IRN120" s="76"/>
      <c r="IRO120" s="77"/>
      <c r="IRP120" s="76"/>
      <c r="IRQ120" s="77"/>
      <c r="IRR120" s="76"/>
      <c r="IRS120" s="77"/>
      <c r="IRT120" s="76"/>
      <c r="IRU120" s="77"/>
      <c r="IRV120" s="76"/>
      <c r="IRW120" s="77"/>
      <c r="IRX120" s="76"/>
      <c r="IRY120" s="77"/>
      <c r="IRZ120" s="76"/>
      <c r="ISA120" s="77"/>
      <c r="ISB120" s="76"/>
      <c r="ISC120" s="77"/>
      <c r="ISD120" s="76"/>
      <c r="ISE120" s="77"/>
      <c r="ISF120" s="76"/>
      <c r="ISG120" s="77"/>
      <c r="ISH120" s="76"/>
      <c r="ISI120" s="77"/>
      <c r="ISJ120" s="76"/>
      <c r="ISK120" s="77"/>
      <c r="ISL120" s="76"/>
      <c r="ISM120" s="77"/>
      <c r="ISN120" s="76"/>
      <c r="ISO120" s="77"/>
      <c r="ISP120" s="76"/>
      <c r="ISQ120" s="77"/>
      <c r="ISR120" s="76"/>
      <c r="ISS120" s="77"/>
      <c r="IST120" s="76"/>
      <c r="ISU120" s="77"/>
      <c r="ISV120" s="76"/>
      <c r="ISW120" s="77"/>
      <c r="ISX120" s="76"/>
      <c r="ISY120" s="77"/>
      <c r="ISZ120" s="76"/>
      <c r="ITA120" s="77"/>
      <c r="ITB120" s="76"/>
      <c r="ITC120" s="77"/>
      <c r="ITD120" s="76"/>
      <c r="ITE120" s="77"/>
      <c r="ITF120" s="76"/>
      <c r="ITG120" s="77"/>
      <c r="ITH120" s="76"/>
      <c r="ITI120" s="77"/>
      <c r="ITJ120" s="76"/>
      <c r="ITK120" s="77"/>
      <c r="ITL120" s="76"/>
      <c r="ITM120" s="77"/>
      <c r="ITN120" s="76"/>
      <c r="ITO120" s="77"/>
      <c r="ITP120" s="76"/>
      <c r="ITQ120" s="77"/>
      <c r="ITR120" s="76"/>
      <c r="ITS120" s="77"/>
      <c r="ITT120" s="76"/>
      <c r="ITU120" s="77"/>
      <c r="ITV120" s="76"/>
      <c r="ITW120" s="77"/>
      <c r="ITX120" s="76"/>
      <c r="ITY120" s="77"/>
      <c r="ITZ120" s="76"/>
      <c r="IUA120" s="77"/>
      <c r="IUB120" s="76"/>
      <c r="IUC120" s="77"/>
      <c r="IUD120" s="76"/>
      <c r="IUE120" s="77"/>
      <c r="IUF120" s="76"/>
      <c r="IUG120" s="77"/>
      <c r="IUH120" s="76"/>
      <c r="IUI120" s="77"/>
      <c r="IUJ120" s="76"/>
      <c r="IUK120" s="77"/>
      <c r="IUL120" s="76"/>
      <c r="IUM120" s="77"/>
      <c r="IUN120" s="76"/>
      <c r="IUO120" s="77"/>
      <c r="IUP120" s="76"/>
      <c r="IUQ120" s="77"/>
      <c r="IUR120" s="76"/>
      <c r="IUS120" s="77"/>
      <c r="IUT120" s="76"/>
      <c r="IUU120" s="77"/>
      <c r="IUV120" s="76"/>
      <c r="IUW120" s="77"/>
      <c r="IUX120" s="76"/>
      <c r="IUY120" s="77"/>
      <c r="IUZ120" s="76"/>
      <c r="IVA120" s="77"/>
      <c r="IVB120" s="76"/>
      <c r="IVC120" s="77"/>
      <c r="IVD120" s="76"/>
      <c r="IVE120" s="77"/>
      <c r="IVF120" s="76"/>
      <c r="IVG120" s="77"/>
      <c r="IVH120" s="76"/>
      <c r="IVI120" s="77"/>
      <c r="IVJ120" s="76"/>
      <c r="IVK120" s="77"/>
      <c r="IVL120" s="76"/>
      <c r="IVM120" s="77"/>
      <c r="IVN120" s="76"/>
      <c r="IVO120" s="77"/>
      <c r="IVP120" s="76"/>
      <c r="IVQ120" s="77"/>
      <c r="IVR120" s="76"/>
      <c r="IVS120" s="77"/>
      <c r="IVT120" s="76"/>
      <c r="IVU120" s="77"/>
      <c r="IVV120" s="76"/>
      <c r="IVW120" s="77"/>
      <c r="IVX120" s="76"/>
      <c r="IVY120" s="77"/>
      <c r="IVZ120" s="76"/>
      <c r="IWA120" s="77"/>
      <c r="IWB120" s="76"/>
      <c r="IWC120" s="77"/>
      <c r="IWD120" s="76"/>
      <c r="IWE120" s="77"/>
      <c r="IWF120" s="76"/>
      <c r="IWG120" s="77"/>
      <c r="IWH120" s="76"/>
      <c r="IWI120" s="77"/>
      <c r="IWJ120" s="76"/>
      <c r="IWK120" s="77"/>
      <c r="IWL120" s="76"/>
      <c r="IWM120" s="77"/>
      <c r="IWN120" s="76"/>
      <c r="IWO120" s="77"/>
      <c r="IWP120" s="76"/>
      <c r="IWQ120" s="77"/>
      <c r="IWR120" s="76"/>
      <c r="IWS120" s="77"/>
      <c r="IWT120" s="76"/>
      <c r="IWU120" s="77"/>
      <c r="IWV120" s="76"/>
      <c r="IWW120" s="77"/>
      <c r="IWX120" s="76"/>
      <c r="IWY120" s="77"/>
      <c r="IWZ120" s="76"/>
      <c r="IXA120" s="77"/>
      <c r="IXB120" s="76"/>
      <c r="IXC120" s="77"/>
      <c r="IXD120" s="76"/>
      <c r="IXE120" s="77"/>
      <c r="IXF120" s="76"/>
      <c r="IXG120" s="77"/>
      <c r="IXH120" s="76"/>
      <c r="IXI120" s="77"/>
      <c r="IXJ120" s="76"/>
      <c r="IXK120" s="77"/>
      <c r="IXL120" s="76"/>
      <c r="IXM120" s="77"/>
      <c r="IXN120" s="76"/>
      <c r="IXO120" s="77"/>
      <c r="IXP120" s="76"/>
      <c r="IXQ120" s="77"/>
      <c r="IXR120" s="76"/>
      <c r="IXS120" s="77"/>
      <c r="IXT120" s="76"/>
      <c r="IXU120" s="77"/>
      <c r="IXV120" s="76"/>
      <c r="IXW120" s="77"/>
      <c r="IXX120" s="76"/>
      <c r="IXY120" s="77"/>
      <c r="IXZ120" s="76"/>
      <c r="IYA120" s="77"/>
      <c r="IYB120" s="76"/>
      <c r="IYC120" s="77"/>
      <c r="IYD120" s="76"/>
      <c r="IYE120" s="77"/>
      <c r="IYF120" s="76"/>
      <c r="IYG120" s="77"/>
      <c r="IYH120" s="76"/>
      <c r="IYI120" s="77"/>
      <c r="IYJ120" s="76"/>
      <c r="IYK120" s="77"/>
      <c r="IYL120" s="76"/>
      <c r="IYM120" s="77"/>
      <c r="IYN120" s="76"/>
      <c r="IYO120" s="77"/>
      <c r="IYP120" s="76"/>
      <c r="IYQ120" s="77"/>
      <c r="IYR120" s="76"/>
      <c r="IYS120" s="77"/>
      <c r="IYT120" s="76"/>
      <c r="IYU120" s="77"/>
      <c r="IYV120" s="76"/>
      <c r="IYW120" s="77"/>
      <c r="IYX120" s="76"/>
      <c r="IYY120" s="77"/>
      <c r="IYZ120" s="76"/>
      <c r="IZA120" s="77"/>
      <c r="IZB120" s="76"/>
      <c r="IZC120" s="77"/>
      <c r="IZD120" s="76"/>
      <c r="IZE120" s="77"/>
      <c r="IZF120" s="76"/>
      <c r="IZG120" s="77"/>
      <c r="IZH120" s="76"/>
      <c r="IZI120" s="77"/>
      <c r="IZJ120" s="76"/>
      <c r="IZK120" s="77"/>
      <c r="IZL120" s="76"/>
      <c r="IZM120" s="77"/>
      <c r="IZN120" s="76"/>
      <c r="IZO120" s="77"/>
      <c r="IZP120" s="76"/>
      <c r="IZQ120" s="77"/>
      <c r="IZR120" s="76"/>
      <c r="IZS120" s="77"/>
      <c r="IZT120" s="76"/>
      <c r="IZU120" s="77"/>
      <c r="IZV120" s="76"/>
      <c r="IZW120" s="77"/>
      <c r="IZX120" s="76"/>
      <c r="IZY120" s="77"/>
      <c r="IZZ120" s="76"/>
      <c r="JAA120" s="77"/>
      <c r="JAB120" s="76"/>
      <c r="JAC120" s="77"/>
      <c r="JAD120" s="76"/>
      <c r="JAE120" s="77"/>
      <c r="JAF120" s="76"/>
      <c r="JAG120" s="77"/>
      <c r="JAH120" s="76"/>
      <c r="JAI120" s="77"/>
      <c r="JAJ120" s="76"/>
      <c r="JAK120" s="77"/>
      <c r="JAL120" s="76"/>
      <c r="JAM120" s="77"/>
      <c r="JAN120" s="76"/>
      <c r="JAO120" s="77"/>
      <c r="JAP120" s="76"/>
      <c r="JAQ120" s="77"/>
      <c r="JAR120" s="76"/>
      <c r="JAS120" s="77"/>
      <c r="JAT120" s="76"/>
      <c r="JAU120" s="77"/>
      <c r="JAV120" s="76"/>
      <c r="JAW120" s="77"/>
      <c r="JAX120" s="76"/>
      <c r="JAY120" s="77"/>
      <c r="JAZ120" s="76"/>
      <c r="JBA120" s="77"/>
      <c r="JBB120" s="76"/>
      <c r="JBC120" s="77"/>
      <c r="JBD120" s="76"/>
      <c r="JBE120" s="77"/>
      <c r="JBF120" s="76"/>
      <c r="JBG120" s="77"/>
      <c r="JBH120" s="76"/>
      <c r="JBI120" s="77"/>
      <c r="JBJ120" s="76"/>
      <c r="JBK120" s="77"/>
      <c r="JBL120" s="76"/>
      <c r="JBM120" s="77"/>
      <c r="JBN120" s="76"/>
      <c r="JBO120" s="77"/>
      <c r="JBP120" s="76"/>
      <c r="JBQ120" s="77"/>
      <c r="JBR120" s="76"/>
      <c r="JBS120" s="77"/>
      <c r="JBT120" s="76"/>
      <c r="JBU120" s="77"/>
      <c r="JBV120" s="76"/>
      <c r="JBW120" s="77"/>
      <c r="JBX120" s="76"/>
      <c r="JBY120" s="77"/>
      <c r="JBZ120" s="76"/>
      <c r="JCA120" s="77"/>
      <c r="JCB120" s="76"/>
      <c r="JCC120" s="77"/>
      <c r="JCD120" s="76"/>
      <c r="JCE120" s="77"/>
      <c r="JCF120" s="76"/>
      <c r="JCG120" s="77"/>
      <c r="JCH120" s="76"/>
      <c r="JCI120" s="77"/>
      <c r="JCJ120" s="76"/>
      <c r="JCK120" s="77"/>
      <c r="JCL120" s="76"/>
      <c r="JCM120" s="77"/>
      <c r="JCN120" s="76"/>
      <c r="JCO120" s="77"/>
      <c r="JCP120" s="76"/>
      <c r="JCQ120" s="77"/>
      <c r="JCR120" s="76"/>
      <c r="JCS120" s="77"/>
      <c r="JCT120" s="76"/>
      <c r="JCU120" s="77"/>
      <c r="JCV120" s="76"/>
      <c r="JCW120" s="77"/>
      <c r="JCX120" s="76"/>
      <c r="JCY120" s="77"/>
      <c r="JCZ120" s="76"/>
      <c r="JDA120" s="77"/>
      <c r="JDB120" s="76"/>
      <c r="JDC120" s="77"/>
      <c r="JDD120" s="76"/>
      <c r="JDE120" s="77"/>
      <c r="JDF120" s="76"/>
      <c r="JDG120" s="77"/>
      <c r="JDH120" s="76"/>
      <c r="JDI120" s="77"/>
      <c r="JDJ120" s="76"/>
      <c r="JDK120" s="77"/>
      <c r="JDL120" s="76"/>
      <c r="JDM120" s="77"/>
      <c r="JDN120" s="76"/>
      <c r="JDO120" s="77"/>
      <c r="JDP120" s="76"/>
      <c r="JDQ120" s="77"/>
      <c r="JDR120" s="76"/>
      <c r="JDS120" s="77"/>
      <c r="JDT120" s="76"/>
      <c r="JDU120" s="77"/>
      <c r="JDV120" s="76"/>
      <c r="JDW120" s="77"/>
      <c r="JDX120" s="76"/>
      <c r="JDY120" s="77"/>
      <c r="JDZ120" s="76"/>
      <c r="JEA120" s="77"/>
      <c r="JEB120" s="76"/>
      <c r="JEC120" s="77"/>
      <c r="JED120" s="76"/>
      <c r="JEE120" s="77"/>
      <c r="JEF120" s="76"/>
      <c r="JEG120" s="77"/>
      <c r="JEH120" s="76"/>
      <c r="JEI120" s="77"/>
      <c r="JEJ120" s="76"/>
      <c r="JEK120" s="77"/>
      <c r="JEL120" s="76"/>
      <c r="JEM120" s="77"/>
      <c r="JEN120" s="76"/>
      <c r="JEO120" s="77"/>
      <c r="JEP120" s="76"/>
      <c r="JEQ120" s="77"/>
      <c r="JER120" s="76"/>
      <c r="JES120" s="77"/>
      <c r="JET120" s="76"/>
      <c r="JEU120" s="77"/>
      <c r="JEV120" s="76"/>
      <c r="JEW120" s="77"/>
      <c r="JEX120" s="76"/>
      <c r="JEY120" s="77"/>
      <c r="JEZ120" s="76"/>
      <c r="JFA120" s="77"/>
      <c r="JFB120" s="76"/>
      <c r="JFC120" s="77"/>
      <c r="JFD120" s="76"/>
      <c r="JFE120" s="77"/>
      <c r="JFF120" s="76"/>
      <c r="JFG120" s="77"/>
      <c r="JFH120" s="76"/>
      <c r="JFI120" s="77"/>
      <c r="JFJ120" s="76"/>
      <c r="JFK120" s="77"/>
      <c r="JFL120" s="76"/>
      <c r="JFM120" s="77"/>
      <c r="JFN120" s="76"/>
      <c r="JFO120" s="77"/>
      <c r="JFP120" s="76"/>
      <c r="JFQ120" s="77"/>
      <c r="JFR120" s="76"/>
      <c r="JFS120" s="77"/>
      <c r="JFT120" s="76"/>
      <c r="JFU120" s="77"/>
      <c r="JFV120" s="76"/>
      <c r="JFW120" s="77"/>
      <c r="JFX120" s="76"/>
      <c r="JFY120" s="77"/>
      <c r="JFZ120" s="76"/>
      <c r="JGA120" s="77"/>
      <c r="JGB120" s="76"/>
      <c r="JGC120" s="77"/>
      <c r="JGD120" s="76"/>
      <c r="JGE120" s="77"/>
      <c r="JGF120" s="76"/>
      <c r="JGG120" s="77"/>
      <c r="JGH120" s="76"/>
      <c r="JGI120" s="77"/>
      <c r="JGJ120" s="76"/>
      <c r="JGK120" s="77"/>
      <c r="JGL120" s="76"/>
      <c r="JGM120" s="77"/>
      <c r="JGN120" s="76"/>
      <c r="JGO120" s="77"/>
      <c r="JGP120" s="76"/>
      <c r="JGQ120" s="77"/>
      <c r="JGR120" s="76"/>
      <c r="JGS120" s="77"/>
      <c r="JGT120" s="76"/>
      <c r="JGU120" s="77"/>
      <c r="JGV120" s="76"/>
      <c r="JGW120" s="77"/>
      <c r="JGX120" s="76"/>
      <c r="JGY120" s="77"/>
      <c r="JGZ120" s="76"/>
      <c r="JHA120" s="77"/>
      <c r="JHB120" s="76"/>
      <c r="JHC120" s="77"/>
      <c r="JHD120" s="76"/>
      <c r="JHE120" s="77"/>
      <c r="JHF120" s="76"/>
      <c r="JHG120" s="77"/>
      <c r="JHH120" s="76"/>
      <c r="JHI120" s="77"/>
      <c r="JHJ120" s="76"/>
      <c r="JHK120" s="77"/>
      <c r="JHL120" s="76"/>
      <c r="JHM120" s="77"/>
      <c r="JHN120" s="76"/>
      <c r="JHO120" s="77"/>
      <c r="JHP120" s="76"/>
      <c r="JHQ120" s="77"/>
      <c r="JHR120" s="76"/>
      <c r="JHS120" s="77"/>
      <c r="JHT120" s="76"/>
      <c r="JHU120" s="77"/>
      <c r="JHV120" s="76"/>
      <c r="JHW120" s="77"/>
      <c r="JHX120" s="76"/>
      <c r="JHY120" s="77"/>
      <c r="JHZ120" s="76"/>
      <c r="JIA120" s="77"/>
      <c r="JIB120" s="76"/>
      <c r="JIC120" s="77"/>
      <c r="JID120" s="76"/>
      <c r="JIE120" s="77"/>
      <c r="JIF120" s="76"/>
      <c r="JIG120" s="77"/>
      <c r="JIH120" s="76"/>
      <c r="JII120" s="77"/>
      <c r="JIJ120" s="76"/>
      <c r="JIK120" s="77"/>
      <c r="JIL120" s="76"/>
      <c r="JIM120" s="77"/>
      <c r="JIN120" s="76"/>
      <c r="JIO120" s="77"/>
      <c r="JIP120" s="76"/>
      <c r="JIQ120" s="77"/>
      <c r="JIR120" s="76"/>
      <c r="JIS120" s="77"/>
      <c r="JIT120" s="76"/>
      <c r="JIU120" s="77"/>
      <c r="JIV120" s="76"/>
      <c r="JIW120" s="77"/>
      <c r="JIX120" s="76"/>
      <c r="JIY120" s="77"/>
      <c r="JIZ120" s="76"/>
      <c r="JJA120" s="77"/>
      <c r="JJB120" s="76"/>
      <c r="JJC120" s="77"/>
      <c r="JJD120" s="76"/>
      <c r="JJE120" s="77"/>
      <c r="JJF120" s="76"/>
      <c r="JJG120" s="77"/>
      <c r="JJH120" s="76"/>
      <c r="JJI120" s="77"/>
      <c r="JJJ120" s="76"/>
      <c r="JJK120" s="77"/>
      <c r="JJL120" s="76"/>
      <c r="JJM120" s="77"/>
      <c r="JJN120" s="76"/>
      <c r="JJO120" s="77"/>
      <c r="JJP120" s="76"/>
      <c r="JJQ120" s="77"/>
      <c r="JJR120" s="76"/>
      <c r="JJS120" s="77"/>
      <c r="JJT120" s="76"/>
      <c r="JJU120" s="77"/>
      <c r="JJV120" s="76"/>
      <c r="JJW120" s="77"/>
      <c r="JJX120" s="76"/>
      <c r="JJY120" s="77"/>
      <c r="JJZ120" s="76"/>
      <c r="JKA120" s="77"/>
      <c r="JKB120" s="76"/>
      <c r="JKC120" s="77"/>
      <c r="JKD120" s="76"/>
      <c r="JKE120" s="77"/>
      <c r="JKF120" s="76"/>
      <c r="JKG120" s="77"/>
      <c r="JKH120" s="76"/>
      <c r="JKI120" s="77"/>
      <c r="JKJ120" s="76"/>
      <c r="JKK120" s="77"/>
      <c r="JKL120" s="76"/>
      <c r="JKM120" s="77"/>
      <c r="JKN120" s="76"/>
      <c r="JKO120" s="77"/>
      <c r="JKP120" s="76"/>
      <c r="JKQ120" s="77"/>
      <c r="JKR120" s="76"/>
      <c r="JKS120" s="77"/>
      <c r="JKT120" s="76"/>
      <c r="JKU120" s="77"/>
      <c r="JKV120" s="76"/>
      <c r="JKW120" s="77"/>
      <c r="JKX120" s="76"/>
      <c r="JKY120" s="77"/>
      <c r="JKZ120" s="76"/>
      <c r="JLA120" s="77"/>
      <c r="JLB120" s="76"/>
      <c r="JLC120" s="77"/>
      <c r="JLD120" s="76"/>
      <c r="JLE120" s="77"/>
      <c r="JLF120" s="76"/>
      <c r="JLG120" s="77"/>
      <c r="JLH120" s="76"/>
      <c r="JLI120" s="77"/>
      <c r="JLJ120" s="76"/>
      <c r="JLK120" s="77"/>
      <c r="JLL120" s="76"/>
      <c r="JLM120" s="77"/>
      <c r="JLN120" s="76"/>
      <c r="JLO120" s="77"/>
      <c r="JLP120" s="76"/>
      <c r="JLQ120" s="77"/>
      <c r="JLR120" s="76"/>
      <c r="JLS120" s="77"/>
      <c r="JLT120" s="76"/>
      <c r="JLU120" s="77"/>
      <c r="JLV120" s="76"/>
      <c r="JLW120" s="77"/>
      <c r="JLX120" s="76"/>
      <c r="JLY120" s="77"/>
      <c r="JLZ120" s="76"/>
      <c r="JMA120" s="77"/>
      <c r="JMB120" s="76"/>
      <c r="JMC120" s="77"/>
      <c r="JMD120" s="76"/>
      <c r="JME120" s="77"/>
      <c r="JMF120" s="76"/>
      <c r="JMG120" s="77"/>
      <c r="JMH120" s="76"/>
      <c r="JMI120" s="77"/>
      <c r="JMJ120" s="76"/>
      <c r="JMK120" s="77"/>
      <c r="JML120" s="76"/>
      <c r="JMM120" s="77"/>
      <c r="JMN120" s="76"/>
      <c r="JMO120" s="77"/>
      <c r="JMP120" s="76"/>
      <c r="JMQ120" s="77"/>
      <c r="JMR120" s="76"/>
      <c r="JMS120" s="77"/>
      <c r="JMT120" s="76"/>
      <c r="JMU120" s="77"/>
      <c r="JMV120" s="76"/>
      <c r="JMW120" s="77"/>
      <c r="JMX120" s="76"/>
      <c r="JMY120" s="77"/>
      <c r="JMZ120" s="76"/>
      <c r="JNA120" s="77"/>
      <c r="JNB120" s="76"/>
      <c r="JNC120" s="77"/>
      <c r="JND120" s="76"/>
      <c r="JNE120" s="77"/>
      <c r="JNF120" s="76"/>
      <c r="JNG120" s="77"/>
      <c r="JNH120" s="76"/>
      <c r="JNI120" s="77"/>
      <c r="JNJ120" s="76"/>
      <c r="JNK120" s="77"/>
      <c r="JNL120" s="76"/>
      <c r="JNM120" s="77"/>
      <c r="JNN120" s="76"/>
      <c r="JNO120" s="77"/>
      <c r="JNP120" s="76"/>
      <c r="JNQ120" s="77"/>
      <c r="JNR120" s="76"/>
      <c r="JNS120" s="77"/>
      <c r="JNT120" s="76"/>
      <c r="JNU120" s="77"/>
      <c r="JNV120" s="76"/>
      <c r="JNW120" s="77"/>
      <c r="JNX120" s="76"/>
      <c r="JNY120" s="77"/>
      <c r="JNZ120" s="76"/>
      <c r="JOA120" s="77"/>
      <c r="JOB120" s="76"/>
      <c r="JOC120" s="77"/>
      <c r="JOD120" s="76"/>
      <c r="JOE120" s="77"/>
      <c r="JOF120" s="76"/>
      <c r="JOG120" s="77"/>
      <c r="JOH120" s="76"/>
      <c r="JOI120" s="77"/>
      <c r="JOJ120" s="76"/>
      <c r="JOK120" s="77"/>
      <c r="JOL120" s="76"/>
      <c r="JOM120" s="77"/>
      <c r="JON120" s="76"/>
      <c r="JOO120" s="77"/>
      <c r="JOP120" s="76"/>
      <c r="JOQ120" s="77"/>
      <c r="JOR120" s="76"/>
      <c r="JOS120" s="77"/>
      <c r="JOT120" s="76"/>
      <c r="JOU120" s="77"/>
      <c r="JOV120" s="76"/>
      <c r="JOW120" s="77"/>
      <c r="JOX120" s="76"/>
      <c r="JOY120" s="77"/>
      <c r="JOZ120" s="76"/>
      <c r="JPA120" s="77"/>
      <c r="JPB120" s="76"/>
      <c r="JPC120" s="77"/>
      <c r="JPD120" s="76"/>
      <c r="JPE120" s="77"/>
      <c r="JPF120" s="76"/>
      <c r="JPG120" s="77"/>
      <c r="JPH120" s="76"/>
      <c r="JPI120" s="77"/>
      <c r="JPJ120" s="76"/>
      <c r="JPK120" s="77"/>
      <c r="JPL120" s="76"/>
      <c r="JPM120" s="77"/>
      <c r="JPN120" s="76"/>
      <c r="JPO120" s="77"/>
      <c r="JPP120" s="76"/>
      <c r="JPQ120" s="77"/>
      <c r="JPR120" s="76"/>
      <c r="JPS120" s="77"/>
      <c r="JPT120" s="76"/>
      <c r="JPU120" s="77"/>
      <c r="JPV120" s="76"/>
      <c r="JPW120" s="77"/>
      <c r="JPX120" s="76"/>
      <c r="JPY120" s="77"/>
      <c r="JPZ120" s="76"/>
      <c r="JQA120" s="77"/>
      <c r="JQB120" s="76"/>
      <c r="JQC120" s="77"/>
      <c r="JQD120" s="76"/>
      <c r="JQE120" s="77"/>
      <c r="JQF120" s="76"/>
      <c r="JQG120" s="77"/>
      <c r="JQH120" s="76"/>
      <c r="JQI120" s="77"/>
      <c r="JQJ120" s="76"/>
      <c r="JQK120" s="77"/>
      <c r="JQL120" s="76"/>
      <c r="JQM120" s="77"/>
      <c r="JQN120" s="76"/>
      <c r="JQO120" s="77"/>
      <c r="JQP120" s="76"/>
      <c r="JQQ120" s="77"/>
      <c r="JQR120" s="76"/>
      <c r="JQS120" s="77"/>
      <c r="JQT120" s="76"/>
      <c r="JQU120" s="77"/>
      <c r="JQV120" s="76"/>
      <c r="JQW120" s="77"/>
      <c r="JQX120" s="76"/>
      <c r="JQY120" s="77"/>
      <c r="JQZ120" s="76"/>
      <c r="JRA120" s="77"/>
      <c r="JRB120" s="76"/>
      <c r="JRC120" s="77"/>
      <c r="JRD120" s="76"/>
      <c r="JRE120" s="77"/>
      <c r="JRF120" s="76"/>
      <c r="JRG120" s="77"/>
      <c r="JRH120" s="76"/>
      <c r="JRI120" s="77"/>
      <c r="JRJ120" s="76"/>
      <c r="JRK120" s="77"/>
      <c r="JRL120" s="76"/>
      <c r="JRM120" s="77"/>
      <c r="JRN120" s="76"/>
      <c r="JRO120" s="77"/>
      <c r="JRP120" s="76"/>
      <c r="JRQ120" s="77"/>
      <c r="JRR120" s="76"/>
      <c r="JRS120" s="77"/>
      <c r="JRT120" s="76"/>
      <c r="JRU120" s="77"/>
      <c r="JRV120" s="76"/>
      <c r="JRW120" s="77"/>
      <c r="JRX120" s="76"/>
      <c r="JRY120" s="77"/>
      <c r="JRZ120" s="76"/>
      <c r="JSA120" s="77"/>
      <c r="JSB120" s="76"/>
      <c r="JSC120" s="77"/>
      <c r="JSD120" s="76"/>
      <c r="JSE120" s="77"/>
      <c r="JSF120" s="76"/>
      <c r="JSG120" s="77"/>
      <c r="JSH120" s="76"/>
      <c r="JSI120" s="77"/>
      <c r="JSJ120" s="76"/>
      <c r="JSK120" s="77"/>
      <c r="JSL120" s="76"/>
      <c r="JSM120" s="77"/>
      <c r="JSN120" s="76"/>
      <c r="JSO120" s="77"/>
      <c r="JSP120" s="76"/>
      <c r="JSQ120" s="77"/>
      <c r="JSR120" s="76"/>
      <c r="JSS120" s="77"/>
      <c r="JST120" s="76"/>
      <c r="JSU120" s="77"/>
      <c r="JSV120" s="76"/>
      <c r="JSW120" s="77"/>
      <c r="JSX120" s="76"/>
      <c r="JSY120" s="77"/>
      <c r="JSZ120" s="76"/>
      <c r="JTA120" s="77"/>
      <c r="JTB120" s="76"/>
      <c r="JTC120" s="77"/>
      <c r="JTD120" s="76"/>
      <c r="JTE120" s="77"/>
      <c r="JTF120" s="76"/>
      <c r="JTG120" s="77"/>
      <c r="JTH120" s="76"/>
      <c r="JTI120" s="77"/>
      <c r="JTJ120" s="76"/>
      <c r="JTK120" s="77"/>
      <c r="JTL120" s="76"/>
      <c r="JTM120" s="77"/>
      <c r="JTN120" s="76"/>
      <c r="JTO120" s="77"/>
      <c r="JTP120" s="76"/>
      <c r="JTQ120" s="77"/>
      <c r="JTR120" s="76"/>
      <c r="JTS120" s="77"/>
      <c r="JTT120" s="76"/>
      <c r="JTU120" s="77"/>
      <c r="JTV120" s="76"/>
      <c r="JTW120" s="77"/>
      <c r="JTX120" s="76"/>
      <c r="JTY120" s="77"/>
      <c r="JTZ120" s="76"/>
      <c r="JUA120" s="77"/>
      <c r="JUB120" s="76"/>
      <c r="JUC120" s="77"/>
      <c r="JUD120" s="76"/>
      <c r="JUE120" s="77"/>
      <c r="JUF120" s="76"/>
      <c r="JUG120" s="77"/>
      <c r="JUH120" s="76"/>
      <c r="JUI120" s="77"/>
      <c r="JUJ120" s="76"/>
      <c r="JUK120" s="77"/>
      <c r="JUL120" s="76"/>
      <c r="JUM120" s="77"/>
      <c r="JUN120" s="76"/>
      <c r="JUO120" s="77"/>
      <c r="JUP120" s="76"/>
      <c r="JUQ120" s="77"/>
      <c r="JUR120" s="76"/>
      <c r="JUS120" s="77"/>
      <c r="JUT120" s="76"/>
      <c r="JUU120" s="77"/>
      <c r="JUV120" s="76"/>
      <c r="JUW120" s="77"/>
      <c r="JUX120" s="76"/>
      <c r="JUY120" s="77"/>
      <c r="JUZ120" s="76"/>
      <c r="JVA120" s="77"/>
      <c r="JVB120" s="76"/>
      <c r="JVC120" s="77"/>
      <c r="JVD120" s="76"/>
      <c r="JVE120" s="77"/>
      <c r="JVF120" s="76"/>
      <c r="JVG120" s="77"/>
      <c r="JVH120" s="76"/>
      <c r="JVI120" s="77"/>
      <c r="JVJ120" s="76"/>
      <c r="JVK120" s="77"/>
      <c r="JVL120" s="76"/>
      <c r="JVM120" s="77"/>
      <c r="JVN120" s="76"/>
      <c r="JVO120" s="77"/>
      <c r="JVP120" s="76"/>
      <c r="JVQ120" s="77"/>
      <c r="JVR120" s="76"/>
      <c r="JVS120" s="77"/>
      <c r="JVT120" s="76"/>
      <c r="JVU120" s="77"/>
      <c r="JVV120" s="76"/>
      <c r="JVW120" s="77"/>
      <c r="JVX120" s="76"/>
      <c r="JVY120" s="77"/>
      <c r="JVZ120" s="76"/>
      <c r="JWA120" s="77"/>
      <c r="JWB120" s="76"/>
      <c r="JWC120" s="77"/>
      <c r="JWD120" s="76"/>
      <c r="JWE120" s="77"/>
      <c r="JWF120" s="76"/>
      <c r="JWG120" s="77"/>
      <c r="JWH120" s="76"/>
      <c r="JWI120" s="77"/>
      <c r="JWJ120" s="76"/>
      <c r="JWK120" s="77"/>
      <c r="JWL120" s="76"/>
      <c r="JWM120" s="77"/>
      <c r="JWN120" s="76"/>
      <c r="JWO120" s="77"/>
      <c r="JWP120" s="76"/>
      <c r="JWQ120" s="77"/>
      <c r="JWR120" s="76"/>
      <c r="JWS120" s="77"/>
      <c r="JWT120" s="76"/>
      <c r="JWU120" s="77"/>
      <c r="JWV120" s="76"/>
      <c r="JWW120" s="77"/>
      <c r="JWX120" s="76"/>
      <c r="JWY120" s="77"/>
      <c r="JWZ120" s="76"/>
      <c r="JXA120" s="77"/>
      <c r="JXB120" s="76"/>
      <c r="JXC120" s="77"/>
      <c r="JXD120" s="76"/>
      <c r="JXE120" s="77"/>
      <c r="JXF120" s="76"/>
      <c r="JXG120" s="77"/>
      <c r="JXH120" s="76"/>
      <c r="JXI120" s="77"/>
      <c r="JXJ120" s="76"/>
      <c r="JXK120" s="77"/>
      <c r="JXL120" s="76"/>
      <c r="JXM120" s="77"/>
      <c r="JXN120" s="76"/>
      <c r="JXO120" s="77"/>
      <c r="JXP120" s="76"/>
      <c r="JXQ120" s="77"/>
      <c r="JXR120" s="76"/>
      <c r="JXS120" s="77"/>
      <c r="JXT120" s="76"/>
      <c r="JXU120" s="77"/>
      <c r="JXV120" s="76"/>
      <c r="JXW120" s="77"/>
      <c r="JXX120" s="76"/>
      <c r="JXY120" s="77"/>
      <c r="JXZ120" s="76"/>
      <c r="JYA120" s="77"/>
      <c r="JYB120" s="76"/>
      <c r="JYC120" s="77"/>
      <c r="JYD120" s="76"/>
      <c r="JYE120" s="77"/>
      <c r="JYF120" s="76"/>
      <c r="JYG120" s="77"/>
      <c r="JYH120" s="76"/>
      <c r="JYI120" s="77"/>
      <c r="JYJ120" s="76"/>
      <c r="JYK120" s="77"/>
      <c r="JYL120" s="76"/>
      <c r="JYM120" s="77"/>
      <c r="JYN120" s="76"/>
      <c r="JYO120" s="77"/>
      <c r="JYP120" s="76"/>
      <c r="JYQ120" s="77"/>
      <c r="JYR120" s="76"/>
      <c r="JYS120" s="77"/>
      <c r="JYT120" s="76"/>
      <c r="JYU120" s="77"/>
      <c r="JYV120" s="76"/>
      <c r="JYW120" s="77"/>
      <c r="JYX120" s="76"/>
      <c r="JYY120" s="77"/>
      <c r="JYZ120" s="76"/>
      <c r="JZA120" s="77"/>
      <c r="JZB120" s="76"/>
      <c r="JZC120" s="77"/>
      <c r="JZD120" s="76"/>
      <c r="JZE120" s="77"/>
      <c r="JZF120" s="76"/>
      <c r="JZG120" s="77"/>
      <c r="JZH120" s="76"/>
      <c r="JZI120" s="77"/>
      <c r="JZJ120" s="76"/>
      <c r="JZK120" s="77"/>
      <c r="JZL120" s="76"/>
      <c r="JZM120" s="77"/>
      <c r="JZN120" s="76"/>
      <c r="JZO120" s="77"/>
      <c r="JZP120" s="76"/>
      <c r="JZQ120" s="77"/>
      <c r="JZR120" s="76"/>
      <c r="JZS120" s="77"/>
      <c r="JZT120" s="76"/>
      <c r="JZU120" s="77"/>
      <c r="JZV120" s="76"/>
      <c r="JZW120" s="77"/>
      <c r="JZX120" s="76"/>
      <c r="JZY120" s="77"/>
      <c r="JZZ120" s="76"/>
      <c r="KAA120" s="77"/>
      <c r="KAB120" s="76"/>
      <c r="KAC120" s="77"/>
      <c r="KAD120" s="76"/>
      <c r="KAE120" s="77"/>
      <c r="KAF120" s="76"/>
      <c r="KAG120" s="77"/>
      <c r="KAH120" s="76"/>
      <c r="KAI120" s="77"/>
      <c r="KAJ120" s="76"/>
      <c r="KAK120" s="77"/>
      <c r="KAL120" s="76"/>
      <c r="KAM120" s="77"/>
      <c r="KAN120" s="76"/>
      <c r="KAO120" s="77"/>
      <c r="KAP120" s="76"/>
      <c r="KAQ120" s="77"/>
      <c r="KAR120" s="76"/>
      <c r="KAS120" s="77"/>
      <c r="KAT120" s="76"/>
      <c r="KAU120" s="77"/>
      <c r="KAV120" s="76"/>
      <c r="KAW120" s="77"/>
      <c r="KAX120" s="76"/>
      <c r="KAY120" s="77"/>
      <c r="KAZ120" s="76"/>
      <c r="KBA120" s="77"/>
      <c r="KBB120" s="76"/>
      <c r="KBC120" s="77"/>
      <c r="KBD120" s="76"/>
      <c r="KBE120" s="77"/>
      <c r="KBF120" s="76"/>
      <c r="KBG120" s="77"/>
      <c r="KBH120" s="76"/>
      <c r="KBI120" s="77"/>
      <c r="KBJ120" s="76"/>
      <c r="KBK120" s="77"/>
      <c r="KBL120" s="76"/>
      <c r="KBM120" s="77"/>
      <c r="KBN120" s="76"/>
      <c r="KBO120" s="77"/>
      <c r="KBP120" s="76"/>
      <c r="KBQ120" s="77"/>
      <c r="KBR120" s="76"/>
      <c r="KBS120" s="77"/>
      <c r="KBT120" s="76"/>
      <c r="KBU120" s="77"/>
      <c r="KBV120" s="76"/>
      <c r="KBW120" s="77"/>
      <c r="KBX120" s="76"/>
      <c r="KBY120" s="77"/>
      <c r="KBZ120" s="76"/>
      <c r="KCA120" s="77"/>
      <c r="KCB120" s="76"/>
      <c r="KCC120" s="77"/>
      <c r="KCD120" s="76"/>
      <c r="KCE120" s="77"/>
      <c r="KCF120" s="76"/>
      <c r="KCG120" s="77"/>
      <c r="KCH120" s="76"/>
      <c r="KCI120" s="77"/>
      <c r="KCJ120" s="76"/>
      <c r="KCK120" s="77"/>
      <c r="KCL120" s="76"/>
      <c r="KCM120" s="77"/>
      <c r="KCN120" s="76"/>
      <c r="KCO120" s="77"/>
      <c r="KCP120" s="76"/>
      <c r="KCQ120" s="77"/>
      <c r="KCR120" s="76"/>
      <c r="KCS120" s="77"/>
      <c r="KCT120" s="76"/>
      <c r="KCU120" s="77"/>
      <c r="KCV120" s="76"/>
      <c r="KCW120" s="77"/>
      <c r="KCX120" s="76"/>
      <c r="KCY120" s="77"/>
      <c r="KCZ120" s="76"/>
      <c r="KDA120" s="77"/>
      <c r="KDB120" s="76"/>
      <c r="KDC120" s="77"/>
      <c r="KDD120" s="76"/>
      <c r="KDE120" s="77"/>
      <c r="KDF120" s="76"/>
      <c r="KDG120" s="77"/>
      <c r="KDH120" s="76"/>
      <c r="KDI120" s="77"/>
      <c r="KDJ120" s="76"/>
      <c r="KDK120" s="77"/>
      <c r="KDL120" s="76"/>
      <c r="KDM120" s="77"/>
      <c r="KDN120" s="76"/>
      <c r="KDO120" s="77"/>
      <c r="KDP120" s="76"/>
      <c r="KDQ120" s="77"/>
      <c r="KDR120" s="76"/>
      <c r="KDS120" s="77"/>
      <c r="KDT120" s="76"/>
      <c r="KDU120" s="77"/>
      <c r="KDV120" s="76"/>
      <c r="KDW120" s="77"/>
      <c r="KDX120" s="76"/>
      <c r="KDY120" s="77"/>
      <c r="KDZ120" s="76"/>
      <c r="KEA120" s="77"/>
      <c r="KEB120" s="76"/>
      <c r="KEC120" s="77"/>
      <c r="KED120" s="76"/>
      <c r="KEE120" s="77"/>
      <c r="KEF120" s="76"/>
      <c r="KEG120" s="77"/>
      <c r="KEH120" s="76"/>
      <c r="KEI120" s="77"/>
      <c r="KEJ120" s="76"/>
      <c r="KEK120" s="77"/>
      <c r="KEL120" s="76"/>
      <c r="KEM120" s="77"/>
      <c r="KEN120" s="76"/>
      <c r="KEO120" s="77"/>
      <c r="KEP120" s="76"/>
      <c r="KEQ120" s="77"/>
      <c r="KER120" s="76"/>
      <c r="KES120" s="77"/>
      <c r="KET120" s="76"/>
      <c r="KEU120" s="77"/>
      <c r="KEV120" s="76"/>
      <c r="KEW120" s="77"/>
      <c r="KEX120" s="76"/>
      <c r="KEY120" s="77"/>
      <c r="KEZ120" s="76"/>
      <c r="KFA120" s="77"/>
      <c r="KFB120" s="76"/>
      <c r="KFC120" s="77"/>
      <c r="KFD120" s="76"/>
      <c r="KFE120" s="77"/>
      <c r="KFF120" s="76"/>
      <c r="KFG120" s="77"/>
      <c r="KFH120" s="76"/>
      <c r="KFI120" s="77"/>
      <c r="KFJ120" s="76"/>
      <c r="KFK120" s="77"/>
      <c r="KFL120" s="76"/>
      <c r="KFM120" s="77"/>
      <c r="KFN120" s="76"/>
      <c r="KFO120" s="77"/>
      <c r="KFP120" s="76"/>
      <c r="KFQ120" s="77"/>
      <c r="KFR120" s="76"/>
      <c r="KFS120" s="77"/>
      <c r="KFT120" s="76"/>
      <c r="KFU120" s="77"/>
      <c r="KFV120" s="76"/>
      <c r="KFW120" s="77"/>
      <c r="KFX120" s="76"/>
      <c r="KFY120" s="77"/>
      <c r="KFZ120" s="76"/>
      <c r="KGA120" s="77"/>
      <c r="KGB120" s="76"/>
      <c r="KGC120" s="77"/>
      <c r="KGD120" s="76"/>
      <c r="KGE120" s="77"/>
      <c r="KGF120" s="76"/>
      <c r="KGG120" s="77"/>
      <c r="KGH120" s="76"/>
      <c r="KGI120" s="77"/>
      <c r="KGJ120" s="76"/>
      <c r="KGK120" s="77"/>
      <c r="KGL120" s="76"/>
      <c r="KGM120" s="77"/>
      <c r="KGN120" s="76"/>
      <c r="KGO120" s="77"/>
      <c r="KGP120" s="76"/>
      <c r="KGQ120" s="77"/>
      <c r="KGR120" s="76"/>
      <c r="KGS120" s="77"/>
      <c r="KGT120" s="76"/>
      <c r="KGU120" s="77"/>
      <c r="KGV120" s="76"/>
      <c r="KGW120" s="77"/>
      <c r="KGX120" s="76"/>
      <c r="KGY120" s="77"/>
      <c r="KGZ120" s="76"/>
      <c r="KHA120" s="77"/>
      <c r="KHB120" s="76"/>
      <c r="KHC120" s="77"/>
      <c r="KHD120" s="76"/>
      <c r="KHE120" s="77"/>
      <c r="KHF120" s="76"/>
      <c r="KHG120" s="77"/>
      <c r="KHH120" s="76"/>
      <c r="KHI120" s="77"/>
      <c r="KHJ120" s="76"/>
      <c r="KHK120" s="77"/>
      <c r="KHL120" s="76"/>
      <c r="KHM120" s="77"/>
      <c r="KHN120" s="76"/>
      <c r="KHO120" s="77"/>
      <c r="KHP120" s="76"/>
      <c r="KHQ120" s="77"/>
      <c r="KHR120" s="76"/>
      <c r="KHS120" s="77"/>
      <c r="KHT120" s="76"/>
      <c r="KHU120" s="77"/>
      <c r="KHV120" s="76"/>
      <c r="KHW120" s="77"/>
      <c r="KHX120" s="76"/>
      <c r="KHY120" s="77"/>
      <c r="KHZ120" s="76"/>
      <c r="KIA120" s="77"/>
      <c r="KIB120" s="76"/>
      <c r="KIC120" s="77"/>
      <c r="KID120" s="76"/>
      <c r="KIE120" s="77"/>
      <c r="KIF120" s="76"/>
      <c r="KIG120" s="77"/>
      <c r="KIH120" s="76"/>
      <c r="KII120" s="77"/>
      <c r="KIJ120" s="76"/>
      <c r="KIK120" s="77"/>
      <c r="KIL120" s="76"/>
      <c r="KIM120" s="77"/>
      <c r="KIN120" s="76"/>
      <c r="KIO120" s="77"/>
      <c r="KIP120" s="76"/>
      <c r="KIQ120" s="77"/>
      <c r="KIR120" s="76"/>
      <c r="KIS120" s="77"/>
      <c r="KIT120" s="76"/>
      <c r="KIU120" s="77"/>
      <c r="KIV120" s="76"/>
      <c r="KIW120" s="77"/>
      <c r="KIX120" s="76"/>
      <c r="KIY120" s="77"/>
      <c r="KIZ120" s="76"/>
      <c r="KJA120" s="77"/>
      <c r="KJB120" s="76"/>
      <c r="KJC120" s="77"/>
      <c r="KJD120" s="76"/>
      <c r="KJE120" s="77"/>
      <c r="KJF120" s="76"/>
      <c r="KJG120" s="77"/>
      <c r="KJH120" s="76"/>
      <c r="KJI120" s="77"/>
      <c r="KJJ120" s="76"/>
      <c r="KJK120" s="77"/>
      <c r="KJL120" s="76"/>
      <c r="KJM120" s="77"/>
      <c r="KJN120" s="76"/>
      <c r="KJO120" s="77"/>
      <c r="KJP120" s="76"/>
      <c r="KJQ120" s="77"/>
      <c r="KJR120" s="76"/>
      <c r="KJS120" s="77"/>
      <c r="KJT120" s="76"/>
      <c r="KJU120" s="77"/>
      <c r="KJV120" s="76"/>
      <c r="KJW120" s="77"/>
      <c r="KJX120" s="76"/>
      <c r="KJY120" s="77"/>
      <c r="KJZ120" s="76"/>
      <c r="KKA120" s="77"/>
      <c r="KKB120" s="76"/>
      <c r="KKC120" s="77"/>
      <c r="KKD120" s="76"/>
      <c r="KKE120" s="77"/>
      <c r="KKF120" s="76"/>
      <c r="KKG120" s="77"/>
      <c r="KKH120" s="76"/>
      <c r="KKI120" s="77"/>
      <c r="KKJ120" s="76"/>
      <c r="KKK120" s="77"/>
      <c r="KKL120" s="76"/>
      <c r="KKM120" s="77"/>
      <c r="KKN120" s="76"/>
      <c r="KKO120" s="77"/>
      <c r="KKP120" s="76"/>
      <c r="KKQ120" s="77"/>
      <c r="KKR120" s="76"/>
      <c r="KKS120" s="77"/>
      <c r="KKT120" s="76"/>
      <c r="KKU120" s="77"/>
      <c r="KKV120" s="76"/>
      <c r="KKW120" s="77"/>
      <c r="KKX120" s="76"/>
      <c r="KKY120" s="77"/>
      <c r="KKZ120" s="76"/>
      <c r="KLA120" s="77"/>
      <c r="KLB120" s="76"/>
      <c r="KLC120" s="77"/>
      <c r="KLD120" s="76"/>
      <c r="KLE120" s="77"/>
      <c r="KLF120" s="76"/>
      <c r="KLG120" s="77"/>
      <c r="KLH120" s="76"/>
      <c r="KLI120" s="77"/>
      <c r="KLJ120" s="76"/>
      <c r="KLK120" s="77"/>
      <c r="KLL120" s="76"/>
      <c r="KLM120" s="77"/>
      <c r="KLN120" s="76"/>
      <c r="KLO120" s="77"/>
      <c r="KLP120" s="76"/>
      <c r="KLQ120" s="77"/>
      <c r="KLR120" s="76"/>
      <c r="KLS120" s="77"/>
      <c r="KLT120" s="76"/>
      <c r="KLU120" s="77"/>
      <c r="KLV120" s="76"/>
      <c r="KLW120" s="77"/>
      <c r="KLX120" s="76"/>
      <c r="KLY120" s="77"/>
      <c r="KLZ120" s="76"/>
      <c r="KMA120" s="77"/>
      <c r="KMB120" s="76"/>
      <c r="KMC120" s="77"/>
      <c r="KMD120" s="76"/>
      <c r="KME120" s="77"/>
      <c r="KMF120" s="76"/>
      <c r="KMG120" s="77"/>
      <c r="KMH120" s="76"/>
      <c r="KMI120" s="77"/>
      <c r="KMJ120" s="76"/>
      <c r="KMK120" s="77"/>
      <c r="KML120" s="76"/>
      <c r="KMM120" s="77"/>
      <c r="KMN120" s="76"/>
      <c r="KMO120" s="77"/>
      <c r="KMP120" s="76"/>
      <c r="KMQ120" s="77"/>
      <c r="KMR120" s="76"/>
      <c r="KMS120" s="77"/>
      <c r="KMT120" s="76"/>
      <c r="KMU120" s="77"/>
      <c r="KMV120" s="76"/>
      <c r="KMW120" s="77"/>
      <c r="KMX120" s="76"/>
      <c r="KMY120" s="77"/>
      <c r="KMZ120" s="76"/>
      <c r="KNA120" s="77"/>
      <c r="KNB120" s="76"/>
      <c r="KNC120" s="77"/>
      <c r="KND120" s="76"/>
      <c r="KNE120" s="77"/>
      <c r="KNF120" s="76"/>
      <c r="KNG120" s="77"/>
      <c r="KNH120" s="76"/>
      <c r="KNI120" s="77"/>
      <c r="KNJ120" s="76"/>
      <c r="KNK120" s="77"/>
      <c r="KNL120" s="76"/>
      <c r="KNM120" s="77"/>
      <c r="KNN120" s="76"/>
      <c r="KNO120" s="77"/>
      <c r="KNP120" s="76"/>
      <c r="KNQ120" s="77"/>
      <c r="KNR120" s="76"/>
      <c r="KNS120" s="77"/>
      <c r="KNT120" s="76"/>
      <c r="KNU120" s="77"/>
      <c r="KNV120" s="76"/>
      <c r="KNW120" s="77"/>
      <c r="KNX120" s="76"/>
      <c r="KNY120" s="77"/>
      <c r="KNZ120" s="76"/>
      <c r="KOA120" s="77"/>
      <c r="KOB120" s="76"/>
      <c r="KOC120" s="77"/>
      <c r="KOD120" s="76"/>
      <c r="KOE120" s="77"/>
      <c r="KOF120" s="76"/>
      <c r="KOG120" s="77"/>
      <c r="KOH120" s="76"/>
      <c r="KOI120" s="77"/>
      <c r="KOJ120" s="76"/>
      <c r="KOK120" s="77"/>
      <c r="KOL120" s="76"/>
      <c r="KOM120" s="77"/>
      <c r="KON120" s="76"/>
      <c r="KOO120" s="77"/>
      <c r="KOP120" s="76"/>
      <c r="KOQ120" s="77"/>
      <c r="KOR120" s="76"/>
      <c r="KOS120" s="77"/>
      <c r="KOT120" s="76"/>
      <c r="KOU120" s="77"/>
      <c r="KOV120" s="76"/>
      <c r="KOW120" s="77"/>
      <c r="KOX120" s="76"/>
      <c r="KOY120" s="77"/>
      <c r="KOZ120" s="76"/>
      <c r="KPA120" s="77"/>
      <c r="KPB120" s="76"/>
      <c r="KPC120" s="77"/>
      <c r="KPD120" s="76"/>
      <c r="KPE120" s="77"/>
      <c r="KPF120" s="76"/>
      <c r="KPG120" s="77"/>
      <c r="KPH120" s="76"/>
      <c r="KPI120" s="77"/>
      <c r="KPJ120" s="76"/>
      <c r="KPK120" s="77"/>
      <c r="KPL120" s="76"/>
      <c r="KPM120" s="77"/>
      <c r="KPN120" s="76"/>
      <c r="KPO120" s="77"/>
      <c r="KPP120" s="76"/>
      <c r="KPQ120" s="77"/>
      <c r="KPR120" s="76"/>
      <c r="KPS120" s="77"/>
      <c r="KPT120" s="76"/>
      <c r="KPU120" s="77"/>
      <c r="KPV120" s="76"/>
      <c r="KPW120" s="77"/>
      <c r="KPX120" s="76"/>
      <c r="KPY120" s="77"/>
      <c r="KPZ120" s="76"/>
      <c r="KQA120" s="77"/>
      <c r="KQB120" s="76"/>
      <c r="KQC120" s="77"/>
      <c r="KQD120" s="76"/>
      <c r="KQE120" s="77"/>
      <c r="KQF120" s="76"/>
      <c r="KQG120" s="77"/>
      <c r="KQH120" s="76"/>
      <c r="KQI120" s="77"/>
      <c r="KQJ120" s="76"/>
      <c r="KQK120" s="77"/>
      <c r="KQL120" s="76"/>
      <c r="KQM120" s="77"/>
      <c r="KQN120" s="76"/>
      <c r="KQO120" s="77"/>
      <c r="KQP120" s="76"/>
      <c r="KQQ120" s="77"/>
      <c r="KQR120" s="76"/>
      <c r="KQS120" s="77"/>
      <c r="KQT120" s="76"/>
      <c r="KQU120" s="77"/>
      <c r="KQV120" s="76"/>
      <c r="KQW120" s="77"/>
      <c r="KQX120" s="76"/>
      <c r="KQY120" s="77"/>
      <c r="KQZ120" s="76"/>
      <c r="KRA120" s="77"/>
      <c r="KRB120" s="76"/>
      <c r="KRC120" s="77"/>
      <c r="KRD120" s="76"/>
      <c r="KRE120" s="77"/>
      <c r="KRF120" s="76"/>
      <c r="KRG120" s="77"/>
      <c r="KRH120" s="76"/>
      <c r="KRI120" s="77"/>
      <c r="KRJ120" s="76"/>
      <c r="KRK120" s="77"/>
      <c r="KRL120" s="76"/>
      <c r="KRM120" s="77"/>
      <c r="KRN120" s="76"/>
      <c r="KRO120" s="77"/>
      <c r="KRP120" s="76"/>
      <c r="KRQ120" s="77"/>
      <c r="KRR120" s="76"/>
      <c r="KRS120" s="77"/>
      <c r="KRT120" s="76"/>
      <c r="KRU120" s="77"/>
      <c r="KRV120" s="76"/>
      <c r="KRW120" s="77"/>
      <c r="KRX120" s="76"/>
      <c r="KRY120" s="77"/>
      <c r="KRZ120" s="76"/>
      <c r="KSA120" s="77"/>
      <c r="KSB120" s="76"/>
      <c r="KSC120" s="77"/>
      <c r="KSD120" s="76"/>
      <c r="KSE120" s="77"/>
      <c r="KSF120" s="76"/>
      <c r="KSG120" s="77"/>
      <c r="KSH120" s="76"/>
      <c r="KSI120" s="77"/>
      <c r="KSJ120" s="76"/>
      <c r="KSK120" s="77"/>
      <c r="KSL120" s="76"/>
      <c r="KSM120" s="77"/>
      <c r="KSN120" s="76"/>
      <c r="KSO120" s="77"/>
      <c r="KSP120" s="76"/>
      <c r="KSQ120" s="77"/>
      <c r="KSR120" s="76"/>
      <c r="KSS120" s="77"/>
      <c r="KST120" s="76"/>
      <c r="KSU120" s="77"/>
      <c r="KSV120" s="76"/>
      <c r="KSW120" s="77"/>
      <c r="KSX120" s="76"/>
      <c r="KSY120" s="77"/>
      <c r="KSZ120" s="76"/>
      <c r="KTA120" s="77"/>
      <c r="KTB120" s="76"/>
      <c r="KTC120" s="77"/>
      <c r="KTD120" s="76"/>
      <c r="KTE120" s="77"/>
      <c r="KTF120" s="76"/>
      <c r="KTG120" s="77"/>
      <c r="KTH120" s="76"/>
      <c r="KTI120" s="77"/>
      <c r="KTJ120" s="76"/>
      <c r="KTK120" s="77"/>
      <c r="KTL120" s="76"/>
      <c r="KTM120" s="77"/>
      <c r="KTN120" s="76"/>
      <c r="KTO120" s="77"/>
      <c r="KTP120" s="76"/>
      <c r="KTQ120" s="77"/>
      <c r="KTR120" s="76"/>
      <c r="KTS120" s="77"/>
      <c r="KTT120" s="76"/>
      <c r="KTU120" s="77"/>
      <c r="KTV120" s="76"/>
      <c r="KTW120" s="77"/>
      <c r="KTX120" s="76"/>
      <c r="KTY120" s="77"/>
      <c r="KTZ120" s="76"/>
      <c r="KUA120" s="77"/>
      <c r="KUB120" s="76"/>
      <c r="KUC120" s="77"/>
      <c r="KUD120" s="76"/>
      <c r="KUE120" s="77"/>
      <c r="KUF120" s="76"/>
      <c r="KUG120" s="77"/>
      <c r="KUH120" s="76"/>
      <c r="KUI120" s="77"/>
      <c r="KUJ120" s="76"/>
      <c r="KUK120" s="77"/>
      <c r="KUL120" s="76"/>
      <c r="KUM120" s="77"/>
      <c r="KUN120" s="76"/>
      <c r="KUO120" s="77"/>
      <c r="KUP120" s="76"/>
      <c r="KUQ120" s="77"/>
      <c r="KUR120" s="76"/>
      <c r="KUS120" s="77"/>
      <c r="KUT120" s="76"/>
      <c r="KUU120" s="77"/>
      <c r="KUV120" s="76"/>
      <c r="KUW120" s="77"/>
      <c r="KUX120" s="76"/>
      <c r="KUY120" s="77"/>
      <c r="KUZ120" s="76"/>
      <c r="KVA120" s="77"/>
      <c r="KVB120" s="76"/>
      <c r="KVC120" s="77"/>
      <c r="KVD120" s="76"/>
      <c r="KVE120" s="77"/>
      <c r="KVF120" s="76"/>
      <c r="KVG120" s="77"/>
      <c r="KVH120" s="76"/>
      <c r="KVI120" s="77"/>
      <c r="KVJ120" s="76"/>
      <c r="KVK120" s="77"/>
      <c r="KVL120" s="76"/>
      <c r="KVM120" s="77"/>
      <c r="KVN120" s="76"/>
      <c r="KVO120" s="77"/>
      <c r="KVP120" s="76"/>
      <c r="KVQ120" s="77"/>
      <c r="KVR120" s="76"/>
      <c r="KVS120" s="77"/>
      <c r="KVT120" s="76"/>
      <c r="KVU120" s="77"/>
      <c r="KVV120" s="76"/>
      <c r="KVW120" s="77"/>
      <c r="KVX120" s="76"/>
      <c r="KVY120" s="77"/>
      <c r="KVZ120" s="76"/>
      <c r="KWA120" s="77"/>
      <c r="KWB120" s="76"/>
      <c r="KWC120" s="77"/>
      <c r="KWD120" s="76"/>
      <c r="KWE120" s="77"/>
      <c r="KWF120" s="76"/>
      <c r="KWG120" s="77"/>
      <c r="KWH120" s="76"/>
      <c r="KWI120" s="77"/>
      <c r="KWJ120" s="76"/>
      <c r="KWK120" s="77"/>
      <c r="KWL120" s="76"/>
      <c r="KWM120" s="77"/>
      <c r="KWN120" s="76"/>
      <c r="KWO120" s="77"/>
      <c r="KWP120" s="76"/>
      <c r="KWQ120" s="77"/>
      <c r="KWR120" s="76"/>
      <c r="KWS120" s="77"/>
      <c r="KWT120" s="76"/>
      <c r="KWU120" s="77"/>
      <c r="KWV120" s="76"/>
      <c r="KWW120" s="77"/>
      <c r="KWX120" s="76"/>
      <c r="KWY120" s="77"/>
      <c r="KWZ120" s="76"/>
      <c r="KXA120" s="77"/>
      <c r="KXB120" s="76"/>
      <c r="KXC120" s="77"/>
      <c r="KXD120" s="76"/>
      <c r="KXE120" s="77"/>
      <c r="KXF120" s="76"/>
      <c r="KXG120" s="77"/>
      <c r="KXH120" s="76"/>
      <c r="KXI120" s="77"/>
      <c r="KXJ120" s="76"/>
      <c r="KXK120" s="77"/>
      <c r="KXL120" s="76"/>
      <c r="KXM120" s="77"/>
      <c r="KXN120" s="76"/>
      <c r="KXO120" s="77"/>
      <c r="KXP120" s="76"/>
      <c r="KXQ120" s="77"/>
      <c r="KXR120" s="76"/>
      <c r="KXS120" s="77"/>
      <c r="KXT120" s="76"/>
      <c r="KXU120" s="77"/>
      <c r="KXV120" s="76"/>
      <c r="KXW120" s="77"/>
      <c r="KXX120" s="76"/>
      <c r="KXY120" s="77"/>
      <c r="KXZ120" s="76"/>
      <c r="KYA120" s="77"/>
      <c r="KYB120" s="76"/>
      <c r="KYC120" s="77"/>
      <c r="KYD120" s="76"/>
      <c r="KYE120" s="77"/>
      <c r="KYF120" s="76"/>
      <c r="KYG120" s="77"/>
      <c r="KYH120" s="76"/>
      <c r="KYI120" s="77"/>
      <c r="KYJ120" s="76"/>
      <c r="KYK120" s="77"/>
      <c r="KYL120" s="76"/>
      <c r="KYM120" s="77"/>
      <c r="KYN120" s="76"/>
      <c r="KYO120" s="77"/>
      <c r="KYP120" s="76"/>
      <c r="KYQ120" s="77"/>
      <c r="KYR120" s="76"/>
      <c r="KYS120" s="77"/>
      <c r="KYT120" s="76"/>
      <c r="KYU120" s="77"/>
      <c r="KYV120" s="76"/>
      <c r="KYW120" s="77"/>
      <c r="KYX120" s="76"/>
      <c r="KYY120" s="77"/>
      <c r="KYZ120" s="76"/>
      <c r="KZA120" s="77"/>
      <c r="KZB120" s="76"/>
      <c r="KZC120" s="77"/>
      <c r="KZD120" s="76"/>
      <c r="KZE120" s="77"/>
      <c r="KZF120" s="76"/>
      <c r="KZG120" s="77"/>
      <c r="KZH120" s="76"/>
      <c r="KZI120" s="77"/>
      <c r="KZJ120" s="76"/>
      <c r="KZK120" s="77"/>
      <c r="KZL120" s="76"/>
      <c r="KZM120" s="77"/>
      <c r="KZN120" s="76"/>
      <c r="KZO120" s="77"/>
      <c r="KZP120" s="76"/>
      <c r="KZQ120" s="77"/>
      <c r="KZR120" s="76"/>
      <c r="KZS120" s="77"/>
      <c r="KZT120" s="76"/>
      <c r="KZU120" s="77"/>
      <c r="KZV120" s="76"/>
      <c r="KZW120" s="77"/>
      <c r="KZX120" s="76"/>
      <c r="KZY120" s="77"/>
      <c r="KZZ120" s="76"/>
      <c r="LAA120" s="77"/>
      <c r="LAB120" s="76"/>
      <c r="LAC120" s="77"/>
      <c r="LAD120" s="76"/>
      <c r="LAE120" s="77"/>
      <c r="LAF120" s="76"/>
      <c r="LAG120" s="77"/>
      <c r="LAH120" s="76"/>
      <c r="LAI120" s="77"/>
      <c r="LAJ120" s="76"/>
      <c r="LAK120" s="77"/>
      <c r="LAL120" s="76"/>
      <c r="LAM120" s="77"/>
      <c r="LAN120" s="76"/>
      <c r="LAO120" s="77"/>
      <c r="LAP120" s="76"/>
      <c r="LAQ120" s="77"/>
      <c r="LAR120" s="76"/>
      <c r="LAS120" s="77"/>
      <c r="LAT120" s="76"/>
      <c r="LAU120" s="77"/>
      <c r="LAV120" s="76"/>
      <c r="LAW120" s="77"/>
      <c r="LAX120" s="76"/>
      <c r="LAY120" s="77"/>
      <c r="LAZ120" s="76"/>
      <c r="LBA120" s="77"/>
      <c r="LBB120" s="76"/>
      <c r="LBC120" s="77"/>
      <c r="LBD120" s="76"/>
      <c r="LBE120" s="77"/>
      <c r="LBF120" s="76"/>
      <c r="LBG120" s="77"/>
      <c r="LBH120" s="76"/>
      <c r="LBI120" s="77"/>
      <c r="LBJ120" s="76"/>
      <c r="LBK120" s="77"/>
      <c r="LBL120" s="76"/>
      <c r="LBM120" s="77"/>
      <c r="LBN120" s="76"/>
      <c r="LBO120" s="77"/>
      <c r="LBP120" s="76"/>
      <c r="LBQ120" s="77"/>
      <c r="LBR120" s="76"/>
      <c r="LBS120" s="77"/>
      <c r="LBT120" s="76"/>
      <c r="LBU120" s="77"/>
      <c r="LBV120" s="76"/>
      <c r="LBW120" s="77"/>
      <c r="LBX120" s="76"/>
      <c r="LBY120" s="77"/>
      <c r="LBZ120" s="76"/>
      <c r="LCA120" s="77"/>
      <c r="LCB120" s="76"/>
      <c r="LCC120" s="77"/>
      <c r="LCD120" s="76"/>
      <c r="LCE120" s="77"/>
      <c r="LCF120" s="76"/>
      <c r="LCG120" s="77"/>
      <c r="LCH120" s="76"/>
      <c r="LCI120" s="77"/>
      <c r="LCJ120" s="76"/>
      <c r="LCK120" s="77"/>
      <c r="LCL120" s="76"/>
      <c r="LCM120" s="77"/>
      <c r="LCN120" s="76"/>
      <c r="LCO120" s="77"/>
      <c r="LCP120" s="76"/>
      <c r="LCQ120" s="77"/>
      <c r="LCR120" s="76"/>
      <c r="LCS120" s="77"/>
      <c r="LCT120" s="76"/>
      <c r="LCU120" s="77"/>
      <c r="LCV120" s="76"/>
      <c r="LCW120" s="77"/>
      <c r="LCX120" s="76"/>
      <c r="LCY120" s="77"/>
      <c r="LCZ120" s="76"/>
      <c r="LDA120" s="77"/>
      <c r="LDB120" s="76"/>
      <c r="LDC120" s="77"/>
      <c r="LDD120" s="76"/>
      <c r="LDE120" s="77"/>
      <c r="LDF120" s="76"/>
      <c r="LDG120" s="77"/>
      <c r="LDH120" s="76"/>
      <c r="LDI120" s="77"/>
      <c r="LDJ120" s="76"/>
      <c r="LDK120" s="77"/>
      <c r="LDL120" s="76"/>
      <c r="LDM120" s="77"/>
      <c r="LDN120" s="76"/>
      <c r="LDO120" s="77"/>
      <c r="LDP120" s="76"/>
      <c r="LDQ120" s="77"/>
      <c r="LDR120" s="76"/>
      <c r="LDS120" s="77"/>
      <c r="LDT120" s="76"/>
      <c r="LDU120" s="77"/>
      <c r="LDV120" s="76"/>
      <c r="LDW120" s="77"/>
      <c r="LDX120" s="76"/>
      <c r="LDY120" s="77"/>
      <c r="LDZ120" s="76"/>
      <c r="LEA120" s="77"/>
      <c r="LEB120" s="76"/>
      <c r="LEC120" s="77"/>
      <c r="LED120" s="76"/>
      <c r="LEE120" s="77"/>
      <c r="LEF120" s="76"/>
      <c r="LEG120" s="77"/>
      <c r="LEH120" s="76"/>
      <c r="LEI120" s="77"/>
      <c r="LEJ120" s="76"/>
      <c r="LEK120" s="77"/>
      <c r="LEL120" s="76"/>
      <c r="LEM120" s="77"/>
      <c r="LEN120" s="76"/>
      <c r="LEO120" s="77"/>
      <c r="LEP120" s="76"/>
      <c r="LEQ120" s="77"/>
      <c r="LER120" s="76"/>
      <c r="LES120" s="77"/>
      <c r="LET120" s="76"/>
      <c r="LEU120" s="77"/>
      <c r="LEV120" s="76"/>
      <c r="LEW120" s="77"/>
      <c r="LEX120" s="76"/>
      <c r="LEY120" s="77"/>
      <c r="LEZ120" s="76"/>
      <c r="LFA120" s="77"/>
      <c r="LFB120" s="76"/>
      <c r="LFC120" s="77"/>
      <c r="LFD120" s="76"/>
      <c r="LFE120" s="77"/>
      <c r="LFF120" s="76"/>
      <c r="LFG120" s="77"/>
      <c r="LFH120" s="76"/>
      <c r="LFI120" s="77"/>
      <c r="LFJ120" s="76"/>
      <c r="LFK120" s="77"/>
      <c r="LFL120" s="76"/>
      <c r="LFM120" s="77"/>
      <c r="LFN120" s="76"/>
      <c r="LFO120" s="77"/>
      <c r="LFP120" s="76"/>
      <c r="LFQ120" s="77"/>
      <c r="LFR120" s="76"/>
      <c r="LFS120" s="77"/>
      <c r="LFT120" s="76"/>
      <c r="LFU120" s="77"/>
      <c r="LFV120" s="76"/>
      <c r="LFW120" s="77"/>
      <c r="LFX120" s="76"/>
      <c r="LFY120" s="77"/>
      <c r="LFZ120" s="76"/>
      <c r="LGA120" s="77"/>
      <c r="LGB120" s="76"/>
      <c r="LGC120" s="77"/>
      <c r="LGD120" s="76"/>
      <c r="LGE120" s="77"/>
      <c r="LGF120" s="76"/>
      <c r="LGG120" s="77"/>
      <c r="LGH120" s="76"/>
      <c r="LGI120" s="77"/>
      <c r="LGJ120" s="76"/>
      <c r="LGK120" s="77"/>
      <c r="LGL120" s="76"/>
      <c r="LGM120" s="77"/>
      <c r="LGN120" s="76"/>
      <c r="LGO120" s="77"/>
      <c r="LGP120" s="76"/>
      <c r="LGQ120" s="77"/>
      <c r="LGR120" s="76"/>
      <c r="LGS120" s="77"/>
      <c r="LGT120" s="76"/>
      <c r="LGU120" s="77"/>
      <c r="LGV120" s="76"/>
      <c r="LGW120" s="77"/>
      <c r="LGX120" s="76"/>
      <c r="LGY120" s="77"/>
      <c r="LGZ120" s="76"/>
      <c r="LHA120" s="77"/>
      <c r="LHB120" s="76"/>
      <c r="LHC120" s="77"/>
      <c r="LHD120" s="76"/>
      <c r="LHE120" s="77"/>
      <c r="LHF120" s="76"/>
      <c r="LHG120" s="77"/>
      <c r="LHH120" s="76"/>
      <c r="LHI120" s="77"/>
      <c r="LHJ120" s="76"/>
      <c r="LHK120" s="77"/>
      <c r="LHL120" s="76"/>
      <c r="LHM120" s="77"/>
      <c r="LHN120" s="76"/>
      <c r="LHO120" s="77"/>
      <c r="LHP120" s="76"/>
      <c r="LHQ120" s="77"/>
      <c r="LHR120" s="76"/>
      <c r="LHS120" s="77"/>
      <c r="LHT120" s="76"/>
      <c r="LHU120" s="77"/>
      <c r="LHV120" s="76"/>
      <c r="LHW120" s="77"/>
      <c r="LHX120" s="76"/>
      <c r="LHY120" s="77"/>
      <c r="LHZ120" s="76"/>
      <c r="LIA120" s="77"/>
      <c r="LIB120" s="76"/>
      <c r="LIC120" s="77"/>
      <c r="LID120" s="76"/>
      <c r="LIE120" s="77"/>
      <c r="LIF120" s="76"/>
      <c r="LIG120" s="77"/>
      <c r="LIH120" s="76"/>
      <c r="LII120" s="77"/>
      <c r="LIJ120" s="76"/>
      <c r="LIK120" s="77"/>
      <c r="LIL120" s="76"/>
      <c r="LIM120" s="77"/>
      <c r="LIN120" s="76"/>
      <c r="LIO120" s="77"/>
      <c r="LIP120" s="76"/>
      <c r="LIQ120" s="77"/>
      <c r="LIR120" s="76"/>
      <c r="LIS120" s="77"/>
      <c r="LIT120" s="76"/>
      <c r="LIU120" s="77"/>
      <c r="LIV120" s="76"/>
      <c r="LIW120" s="77"/>
      <c r="LIX120" s="76"/>
      <c r="LIY120" s="77"/>
      <c r="LIZ120" s="76"/>
      <c r="LJA120" s="77"/>
      <c r="LJB120" s="76"/>
      <c r="LJC120" s="77"/>
      <c r="LJD120" s="76"/>
      <c r="LJE120" s="77"/>
      <c r="LJF120" s="76"/>
      <c r="LJG120" s="77"/>
      <c r="LJH120" s="76"/>
      <c r="LJI120" s="77"/>
      <c r="LJJ120" s="76"/>
      <c r="LJK120" s="77"/>
      <c r="LJL120" s="76"/>
      <c r="LJM120" s="77"/>
      <c r="LJN120" s="76"/>
      <c r="LJO120" s="77"/>
      <c r="LJP120" s="76"/>
      <c r="LJQ120" s="77"/>
      <c r="LJR120" s="76"/>
      <c r="LJS120" s="77"/>
      <c r="LJT120" s="76"/>
      <c r="LJU120" s="77"/>
      <c r="LJV120" s="76"/>
      <c r="LJW120" s="77"/>
      <c r="LJX120" s="76"/>
      <c r="LJY120" s="77"/>
      <c r="LJZ120" s="76"/>
      <c r="LKA120" s="77"/>
      <c r="LKB120" s="76"/>
      <c r="LKC120" s="77"/>
      <c r="LKD120" s="76"/>
      <c r="LKE120" s="77"/>
      <c r="LKF120" s="76"/>
      <c r="LKG120" s="77"/>
      <c r="LKH120" s="76"/>
      <c r="LKI120" s="77"/>
      <c r="LKJ120" s="76"/>
      <c r="LKK120" s="77"/>
      <c r="LKL120" s="76"/>
      <c r="LKM120" s="77"/>
      <c r="LKN120" s="76"/>
      <c r="LKO120" s="77"/>
      <c r="LKP120" s="76"/>
      <c r="LKQ120" s="77"/>
      <c r="LKR120" s="76"/>
      <c r="LKS120" s="77"/>
      <c r="LKT120" s="76"/>
      <c r="LKU120" s="77"/>
      <c r="LKV120" s="76"/>
      <c r="LKW120" s="77"/>
      <c r="LKX120" s="76"/>
      <c r="LKY120" s="77"/>
      <c r="LKZ120" s="76"/>
      <c r="LLA120" s="77"/>
      <c r="LLB120" s="76"/>
      <c r="LLC120" s="77"/>
      <c r="LLD120" s="76"/>
      <c r="LLE120" s="77"/>
      <c r="LLF120" s="76"/>
      <c r="LLG120" s="77"/>
      <c r="LLH120" s="76"/>
      <c r="LLI120" s="77"/>
      <c r="LLJ120" s="76"/>
      <c r="LLK120" s="77"/>
      <c r="LLL120" s="76"/>
      <c r="LLM120" s="77"/>
      <c r="LLN120" s="76"/>
      <c r="LLO120" s="77"/>
      <c r="LLP120" s="76"/>
      <c r="LLQ120" s="77"/>
      <c r="LLR120" s="76"/>
      <c r="LLS120" s="77"/>
      <c r="LLT120" s="76"/>
      <c r="LLU120" s="77"/>
      <c r="LLV120" s="76"/>
      <c r="LLW120" s="77"/>
      <c r="LLX120" s="76"/>
      <c r="LLY120" s="77"/>
      <c r="LLZ120" s="76"/>
      <c r="LMA120" s="77"/>
      <c r="LMB120" s="76"/>
      <c r="LMC120" s="77"/>
      <c r="LMD120" s="76"/>
      <c r="LME120" s="77"/>
      <c r="LMF120" s="76"/>
      <c r="LMG120" s="77"/>
      <c r="LMH120" s="76"/>
      <c r="LMI120" s="77"/>
      <c r="LMJ120" s="76"/>
      <c r="LMK120" s="77"/>
      <c r="LML120" s="76"/>
      <c r="LMM120" s="77"/>
      <c r="LMN120" s="76"/>
      <c r="LMO120" s="77"/>
      <c r="LMP120" s="76"/>
      <c r="LMQ120" s="77"/>
      <c r="LMR120" s="76"/>
      <c r="LMS120" s="77"/>
      <c r="LMT120" s="76"/>
      <c r="LMU120" s="77"/>
      <c r="LMV120" s="76"/>
      <c r="LMW120" s="77"/>
      <c r="LMX120" s="76"/>
      <c r="LMY120" s="77"/>
      <c r="LMZ120" s="76"/>
      <c r="LNA120" s="77"/>
      <c r="LNB120" s="76"/>
      <c r="LNC120" s="77"/>
      <c r="LND120" s="76"/>
      <c r="LNE120" s="77"/>
      <c r="LNF120" s="76"/>
      <c r="LNG120" s="77"/>
      <c r="LNH120" s="76"/>
      <c r="LNI120" s="77"/>
      <c r="LNJ120" s="76"/>
      <c r="LNK120" s="77"/>
      <c r="LNL120" s="76"/>
      <c r="LNM120" s="77"/>
      <c r="LNN120" s="76"/>
      <c r="LNO120" s="77"/>
      <c r="LNP120" s="76"/>
      <c r="LNQ120" s="77"/>
      <c r="LNR120" s="76"/>
      <c r="LNS120" s="77"/>
      <c r="LNT120" s="76"/>
      <c r="LNU120" s="77"/>
      <c r="LNV120" s="76"/>
      <c r="LNW120" s="77"/>
      <c r="LNX120" s="76"/>
      <c r="LNY120" s="77"/>
      <c r="LNZ120" s="76"/>
      <c r="LOA120" s="77"/>
      <c r="LOB120" s="76"/>
      <c r="LOC120" s="77"/>
      <c r="LOD120" s="76"/>
      <c r="LOE120" s="77"/>
      <c r="LOF120" s="76"/>
      <c r="LOG120" s="77"/>
      <c r="LOH120" s="76"/>
      <c r="LOI120" s="77"/>
      <c r="LOJ120" s="76"/>
      <c r="LOK120" s="77"/>
      <c r="LOL120" s="76"/>
      <c r="LOM120" s="77"/>
      <c r="LON120" s="76"/>
      <c r="LOO120" s="77"/>
      <c r="LOP120" s="76"/>
      <c r="LOQ120" s="77"/>
      <c r="LOR120" s="76"/>
      <c r="LOS120" s="77"/>
      <c r="LOT120" s="76"/>
      <c r="LOU120" s="77"/>
      <c r="LOV120" s="76"/>
      <c r="LOW120" s="77"/>
      <c r="LOX120" s="76"/>
      <c r="LOY120" s="77"/>
      <c r="LOZ120" s="76"/>
      <c r="LPA120" s="77"/>
      <c r="LPB120" s="76"/>
      <c r="LPC120" s="77"/>
      <c r="LPD120" s="76"/>
      <c r="LPE120" s="77"/>
      <c r="LPF120" s="76"/>
      <c r="LPG120" s="77"/>
      <c r="LPH120" s="76"/>
      <c r="LPI120" s="77"/>
      <c r="LPJ120" s="76"/>
      <c r="LPK120" s="77"/>
      <c r="LPL120" s="76"/>
      <c r="LPM120" s="77"/>
      <c r="LPN120" s="76"/>
      <c r="LPO120" s="77"/>
      <c r="LPP120" s="76"/>
      <c r="LPQ120" s="77"/>
      <c r="LPR120" s="76"/>
      <c r="LPS120" s="77"/>
      <c r="LPT120" s="76"/>
      <c r="LPU120" s="77"/>
      <c r="LPV120" s="76"/>
      <c r="LPW120" s="77"/>
      <c r="LPX120" s="76"/>
      <c r="LPY120" s="77"/>
      <c r="LPZ120" s="76"/>
      <c r="LQA120" s="77"/>
      <c r="LQB120" s="76"/>
      <c r="LQC120" s="77"/>
      <c r="LQD120" s="76"/>
      <c r="LQE120" s="77"/>
      <c r="LQF120" s="76"/>
      <c r="LQG120" s="77"/>
      <c r="LQH120" s="76"/>
      <c r="LQI120" s="77"/>
      <c r="LQJ120" s="76"/>
      <c r="LQK120" s="77"/>
      <c r="LQL120" s="76"/>
      <c r="LQM120" s="77"/>
      <c r="LQN120" s="76"/>
      <c r="LQO120" s="77"/>
      <c r="LQP120" s="76"/>
      <c r="LQQ120" s="77"/>
      <c r="LQR120" s="76"/>
      <c r="LQS120" s="77"/>
      <c r="LQT120" s="76"/>
      <c r="LQU120" s="77"/>
      <c r="LQV120" s="76"/>
      <c r="LQW120" s="77"/>
      <c r="LQX120" s="76"/>
      <c r="LQY120" s="77"/>
      <c r="LQZ120" s="76"/>
      <c r="LRA120" s="77"/>
      <c r="LRB120" s="76"/>
      <c r="LRC120" s="77"/>
      <c r="LRD120" s="76"/>
      <c r="LRE120" s="77"/>
      <c r="LRF120" s="76"/>
      <c r="LRG120" s="77"/>
      <c r="LRH120" s="76"/>
      <c r="LRI120" s="77"/>
      <c r="LRJ120" s="76"/>
      <c r="LRK120" s="77"/>
      <c r="LRL120" s="76"/>
      <c r="LRM120" s="77"/>
      <c r="LRN120" s="76"/>
      <c r="LRO120" s="77"/>
      <c r="LRP120" s="76"/>
      <c r="LRQ120" s="77"/>
      <c r="LRR120" s="76"/>
      <c r="LRS120" s="77"/>
      <c r="LRT120" s="76"/>
      <c r="LRU120" s="77"/>
      <c r="LRV120" s="76"/>
      <c r="LRW120" s="77"/>
      <c r="LRX120" s="76"/>
      <c r="LRY120" s="77"/>
      <c r="LRZ120" s="76"/>
      <c r="LSA120" s="77"/>
      <c r="LSB120" s="76"/>
      <c r="LSC120" s="77"/>
      <c r="LSD120" s="76"/>
      <c r="LSE120" s="77"/>
      <c r="LSF120" s="76"/>
      <c r="LSG120" s="77"/>
      <c r="LSH120" s="76"/>
      <c r="LSI120" s="77"/>
      <c r="LSJ120" s="76"/>
      <c r="LSK120" s="77"/>
      <c r="LSL120" s="76"/>
      <c r="LSM120" s="77"/>
      <c r="LSN120" s="76"/>
      <c r="LSO120" s="77"/>
      <c r="LSP120" s="76"/>
      <c r="LSQ120" s="77"/>
      <c r="LSR120" s="76"/>
      <c r="LSS120" s="77"/>
      <c r="LST120" s="76"/>
      <c r="LSU120" s="77"/>
      <c r="LSV120" s="76"/>
      <c r="LSW120" s="77"/>
      <c r="LSX120" s="76"/>
      <c r="LSY120" s="77"/>
      <c r="LSZ120" s="76"/>
      <c r="LTA120" s="77"/>
      <c r="LTB120" s="76"/>
      <c r="LTC120" s="77"/>
      <c r="LTD120" s="76"/>
      <c r="LTE120" s="77"/>
      <c r="LTF120" s="76"/>
      <c r="LTG120" s="77"/>
      <c r="LTH120" s="76"/>
      <c r="LTI120" s="77"/>
      <c r="LTJ120" s="76"/>
      <c r="LTK120" s="77"/>
      <c r="LTL120" s="76"/>
      <c r="LTM120" s="77"/>
      <c r="LTN120" s="76"/>
      <c r="LTO120" s="77"/>
      <c r="LTP120" s="76"/>
      <c r="LTQ120" s="77"/>
      <c r="LTR120" s="76"/>
      <c r="LTS120" s="77"/>
      <c r="LTT120" s="76"/>
      <c r="LTU120" s="77"/>
      <c r="LTV120" s="76"/>
      <c r="LTW120" s="77"/>
      <c r="LTX120" s="76"/>
      <c r="LTY120" s="77"/>
      <c r="LTZ120" s="76"/>
      <c r="LUA120" s="77"/>
      <c r="LUB120" s="76"/>
      <c r="LUC120" s="77"/>
      <c r="LUD120" s="76"/>
      <c r="LUE120" s="77"/>
      <c r="LUF120" s="76"/>
      <c r="LUG120" s="77"/>
      <c r="LUH120" s="76"/>
      <c r="LUI120" s="77"/>
      <c r="LUJ120" s="76"/>
      <c r="LUK120" s="77"/>
      <c r="LUL120" s="76"/>
      <c r="LUM120" s="77"/>
      <c r="LUN120" s="76"/>
      <c r="LUO120" s="77"/>
      <c r="LUP120" s="76"/>
      <c r="LUQ120" s="77"/>
      <c r="LUR120" s="76"/>
      <c r="LUS120" s="77"/>
      <c r="LUT120" s="76"/>
      <c r="LUU120" s="77"/>
      <c r="LUV120" s="76"/>
      <c r="LUW120" s="77"/>
      <c r="LUX120" s="76"/>
      <c r="LUY120" s="77"/>
      <c r="LUZ120" s="76"/>
      <c r="LVA120" s="77"/>
      <c r="LVB120" s="76"/>
      <c r="LVC120" s="77"/>
      <c r="LVD120" s="76"/>
      <c r="LVE120" s="77"/>
      <c r="LVF120" s="76"/>
      <c r="LVG120" s="77"/>
      <c r="LVH120" s="76"/>
      <c r="LVI120" s="77"/>
      <c r="LVJ120" s="76"/>
      <c r="LVK120" s="77"/>
      <c r="LVL120" s="76"/>
      <c r="LVM120" s="77"/>
      <c r="LVN120" s="76"/>
      <c r="LVO120" s="77"/>
      <c r="LVP120" s="76"/>
      <c r="LVQ120" s="77"/>
      <c r="LVR120" s="76"/>
      <c r="LVS120" s="77"/>
      <c r="LVT120" s="76"/>
      <c r="LVU120" s="77"/>
      <c r="LVV120" s="76"/>
      <c r="LVW120" s="77"/>
      <c r="LVX120" s="76"/>
      <c r="LVY120" s="77"/>
      <c r="LVZ120" s="76"/>
      <c r="LWA120" s="77"/>
      <c r="LWB120" s="76"/>
      <c r="LWC120" s="77"/>
      <c r="LWD120" s="76"/>
      <c r="LWE120" s="77"/>
      <c r="LWF120" s="76"/>
      <c r="LWG120" s="77"/>
      <c r="LWH120" s="76"/>
      <c r="LWI120" s="77"/>
      <c r="LWJ120" s="76"/>
      <c r="LWK120" s="77"/>
      <c r="LWL120" s="76"/>
      <c r="LWM120" s="77"/>
      <c r="LWN120" s="76"/>
      <c r="LWO120" s="77"/>
      <c r="LWP120" s="76"/>
      <c r="LWQ120" s="77"/>
      <c r="LWR120" s="76"/>
      <c r="LWS120" s="77"/>
      <c r="LWT120" s="76"/>
      <c r="LWU120" s="77"/>
      <c r="LWV120" s="76"/>
      <c r="LWW120" s="77"/>
      <c r="LWX120" s="76"/>
      <c r="LWY120" s="77"/>
      <c r="LWZ120" s="76"/>
      <c r="LXA120" s="77"/>
      <c r="LXB120" s="76"/>
      <c r="LXC120" s="77"/>
      <c r="LXD120" s="76"/>
      <c r="LXE120" s="77"/>
      <c r="LXF120" s="76"/>
      <c r="LXG120" s="77"/>
      <c r="LXH120" s="76"/>
      <c r="LXI120" s="77"/>
      <c r="LXJ120" s="76"/>
      <c r="LXK120" s="77"/>
      <c r="LXL120" s="76"/>
      <c r="LXM120" s="77"/>
      <c r="LXN120" s="76"/>
      <c r="LXO120" s="77"/>
      <c r="LXP120" s="76"/>
      <c r="LXQ120" s="77"/>
      <c r="LXR120" s="76"/>
      <c r="LXS120" s="77"/>
      <c r="LXT120" s="76"/>
      <c r="LXU120" s="77"/>
      <c r="LXV120" s="76"/>
      <c r="LXW120" s="77"/>
      <c r="LXX120" s="76"/>
      <c r="LXY120" s="77"/>
      <c r="LXZ120" s="76"/>
      <c r="LYA120" s="77"/>
      <c r="LYB120" s="76"/>
      <c r="LYC120" s="77"/>
      <c r="LYD120" s="76"/>
      <c r="LYE120" s="77"/>
      <c r="LYF120" s="76"/>
      <c r="LYG120" s="77"/>
      <c r="LYH120" s="76"/>
      <c r="LYI120" s="77"/>
      <c r="LYJ120" s="76"/>
      <c r="LYK120" s="77"/>
      <c r="LYL120" s="76"/>
      <c r="LYM120" s="77"/>
      <c r="LYN120" s="76"/>
      <c r="LYO120" s="77"/>
      <c r="LYP120" s="76"/>
      <c r="LYQ120" s="77"/>
      <c r="LYR120" s="76"/>
      <c r="LYS120" s="77"/>
      <c r="LYT120" s="76"/>
      <c r="LYU120" s="77"/>
      <c r="LYV120" s="76"/>
      <c r="LYW120" s="77"/>
      <c r="LYX120" s="76"/>
      <c r="LYY120" s="77"/>
      <c r="LYZ120" s="76"/>
      <c r="LZA120" s="77"/>
      <c r="LZB120" s="76"/>
      <c r="LZC120" s="77"/>
      <c r="LZD120" s="76"/>
      <c r="LZE120" s="77"/>
      <c r="LZF120" s="76"/>
      <c r="LZG120" s="77"/>
      <c r="LZH120" s="76"/>
      <c r="LZI120" s="77"/>
      <c r="LZJ120" s="76"/>
      <c r="LZK120" s="77"/>
      <c r="LZL120" s="76"/>
      <c r="LZM120" s="77"/>
      <c r="LZN120" s="76"/>
      <c r="LZO120" s="77"/>
      <c r="LZP120" s="76"/>
      <c r="LZQ120" s="77"/>
      <c r="LZR120" s="76"/>
      <c r="LZS120" s="77"/>
      <c r="LZT120" s="76"/>
      <c r="LZU120" s="77"/>
      <c r="LZV120" s="76"/>
      <c r="LZW120" s="77"/>
      <c r="LZX120" s="76"/>
      <c r="LZY120" s="77"/>
      <c r="LZZ120" s="76"/>
      <c r="MAA120" s="77"/>
      <c r="MAB120" s="76"/>
      <c r="MAC120" s="77"/>
      <c r="MAD120" s="76"/>
      <c r="MAE120" s="77"/>
      <c r="MAF120" s="76"/>
      <c r="MAG120" s="77"/>
      <c r="MAH120" s="76"/>
      <c r="MAI120" s="77"/>
      <c r="MAJ120" s="76"/>
      <c r="MAK120" s="77"/>
      <c r="MAL120" s="76"/>
      <c r="MAM120" s="77"/>
      <c r="MAN120" s="76"/>
      <c r="MAO120" s="77"/>
      <c r="MAP120" s="76"/>
      <c r="MAQ120" s="77"/>
      <c r="MAR120" s="76"/>
      <c r="MAS120" s="77"/>
      <c r="MAT120" s="76"/>
      <c r="MAU120" s="77"/>
      <c r="MAV120" s="76"/>
      <c r="MAW120" s="77"/>
      <c r="MAX120" s="76"/>
      <c r="MAY120" s="77"/>
      <c r="MAZ120" s="76"/>
      <c r="MBA120" s="77"/>
      <c r="MBB120" s="76"/>
      <c r="MBC120" s="77"/>
      <c r="MBD120" s="76"/>
      <c r="MBE120" s="77"/>
      <c r="MBF120" s="76"/>
      <c r="MBG120" s="77"/>
      <c r="MBH120" s="76"/>
      <c r="MBI120" s="77"/>
      <c r="MBJ120" s="76"/>
      <c r="MBK120" s="77"/>
      <c r="MBL120" s="76"/>
      <c r="MBM120" s="77"/>
      <c r="MBN120" s="76"/>
      <c r="MBO120" s="77"/>
      <c r="MBP120" s="76"/>
      <c r="MBQ120" s="77"/>
      <c r="MBR120" s="76"/>
      <c r="MBS120" s="77"/>
      <c r="MBT120" s="76"/>
      <c r="MBU120" s="77"/>
      <c r="MBV120" s="76"/>
      <c r="MBW120" s="77"/>
      <c r="MBX120" s="76"/>
      <c r="MBY120" s="77"/>
      <c r="MBZ120" s="76"/>
      <c r="MCA120" s="77"/>
      <c r="MCB120" s="76"/>
      <c r="MCC120" s="77"/>
      <c r="MCD120" s="76"/>
      <c r="MCE120" s="77"/>
      <c r="MCF120" s="76"/>
      <c r="MCG120" s="77"/>
      <c r="MCH120" s="76"/>
      <c r="MCI120" s="77"/>
      <c r="MCJ120" s="76"/>
      <c r="MCK120" s="77"/>
      <c r="MCL120" s="76"/>
      <c r="MCM120" s="77"/>
      <c r="MCN120" s="76"/>
      <c r="MCO120" s="77"/>
      <c r="MCP120" s="76"/>
      <c r="MCQ120" s="77"/>
      <c r="MCR120" s="76"/>
      <c r="MCS120" s="77"/>
      <c r="MCT120" s="76"/>
      <c r="MCU120" s="77"/>
      <c r="MCV120" s="76"/>
      <c r="MCW120" s="77"/>
      <c r="MCX120" s="76"/>
      <c r="MCY120" s="77"/>
      <c r="MCZ120" s="76"/>
      <c r="MDA120" s="77"/>
      <c r="MDB120" s="76"/>
      <c r="MDC120" s="77"/>
      <c r="MDD120" s="76"/>
      <c r="MDE120" s="77"/>
      <c r="MDF120" s="76"/>
      <c r="MDG120" s="77"/>
      <c r="MDH120" s="76"/>
      <c r="MDI120" s="77"/>
      <c r="MDJ120" s="76"/>
      <c r="MDK120" s="77"/>
      <c r="MDL120" s="76"/>
      <c r="MDM120" s="77"/>
      <c r="MDN120" s="76"/>
      <c r="MDO120" s="77"/>
      <c r="MDP120" s="76"/>
      <c r="MDQ120" s="77"/>
      <c r="MDR120" s="76"/>
      <c r="MDS120" s="77"/>
      <c r="MDT120" s="76"/>
      <c r="MDU120" s="77"/>
      <c r="MDV120" s="76"/>
      <c r="MDW120" s="77"/>
      <c r="MDX120" s="76"/>
      <c r="MDY120" s="77"/>
      <c r="MDZ120" s="76"/>
      <c r="MEA120" s="77"/>
      <c r="MEB120" s="76"/>
      <c r="MEC120" s="77"/>
      <c r="MED120" s="76"/>
      <c r="MEE120" s="77"/>
      <c r="MEF120" s="76"/>
      <c r="MEG120" s="77"/>
      <c r="MEH120" s="76"/>
      <c r="MEI120" s="77"/>
      <c r="MEJ120" s="76"/>
      <c r="MEK120" s="77"/>
      <c r="MEL120" s="76"/>
      <c r="MEM120" s="77"/>
      <c r="MEN120" s="76"/>
      <c r="MEO120" s="77"/>
      <c r="MEP120" s="76"/>
      <c r="MEQ120" s="77"/>
      <c r="MER120" s="76"/>
      <c r="MES120" s="77"/>
      <c r="MET120" s="76"/>
      <c r="MEU120" s="77"/>
      <c r="MEV120" s="76"/>
      <c r="MEW120" s="77"/>
      <c r="MEX120" s="76"/>
      <c r="MEY120" s="77"/>
      <c r="MEZ120" s="76"/>
      <c r="MFA120" s="77"/>
      <c r="MFB120" s="76"/>
      <c r="MFC120" s="77"/>
      <c r="MFD120" s="76"/>
      <c r="MFE120" s="77"/>
      <c r="MFF120" s="76"/>
      <c r="MFG120" s="77"/>
      <c r="MFH120" s="76"/>
      <c r="MFI120" s="77"/>
      <c r="MFJ120" s="76"/>
      <c r="MFK120" s="77"/>
      <c r="MFL120" s="76"/>
      <c r="MFM120" s="77"/>
      <c r="MFN120" s="76"/>
      <c r="MFO120" s="77"/>
      <c r="MFP120" s="76"/>
      <c r="MFQ120" s="77"/>
      <c r="MFR120" s="76"/>
      <c r="MFS120" s="77"/>
      <c r="MFT120" s="76"/>
      <c r="MFU120" s="77"/>
      <c r="MFV120" s="76"/>
      <c r="MFW120" s="77"/>
      <c r="MFX120" s="76"/>
      <c r="MFY120" s="77"/>
      <c r="MFZ120" s="76"/>
      <c r="MGA120" s="77"/>
      <c r="MGB120" s="76"/>
      <c r="MGC120" s="77"/>
      <c r="MGD120" s="76"/>
      <c r="MGE120" s="77"/>
      <c r="MGF120" s="76"/>
      <c r="MGG120" s="77"/>
      <c r="MGH120" s="76"/>
      <c r="MGI120" s="77"/>
      <c r="MGJ120" s="76"/>
      <c r="MGK120" s="77"/>
      <c r="MGL120" s="76"/>
      <c r="MGM120" s="77"/>
      <c r="MGN120" s="76"/>
      <c r="MGO120" s="77"/>
      <c r="MGP120" s="76"/>
      <c r="MGQ120" s="77"/>
      <c r="MGR120" s="76"/>
      <c r="MGS120" s="77"/>
      <c r="MGT120" s="76"/>
      <c r="MGU120" s="77"/>
      <c r="MGV120" s="76"/>
      <c r="MGW120" s="77"/>
      <c r="MGX120" s="76"/>
      <c r="MGY120" s="77"/>
      <c r="MGZ120" s="76"/>
      <c r="MHA120" s="77"/>
      <c r="MHB120" s="76"/>
      <c r="MHC120" s="77"/>
      <c r="MHD120" s="76"/>
      <c r="MHE120" s="77"/>
      <c r="MHF120" s="76"/>
      <c r="MHG120" s="77"/>
      <c r="MHH120" s="76"/>
      <c r="MHI120" s="77"/>
      <c r="MHJ120" s="76"/>
      <c r="MHK120" s="77"/>
      <c r="MHL120" s="76"/>
      <c r="MHM120" s="77"/>
      <c r="MHN120" s="76"/>
      <c r="MHO120" s="77"/>
      <c r="MHP120" s="76"/>
      <c r="MHQ120" s="77"/>
      <c r="MHR120" s="76"/>
      <c r="MHS120" s="77"/>
      <c r="MHT120" s="76"/>
      <c r="MHU120" s="77"/>
      <c r="MHV120" s="76"/>
      <c r="MHW120" s="77"/>
      <c r="MHX120" s="76"/>
      <c r="MHY120" s="77"/>
      <c r="MHZ120" s="76"/>
      <c r="MIA120" s="77"/>
      <c r="MIB120" s="76"/>
      <c r="MIC120" s="77"/>
      <c r="MID120" s="76"/>
      <c r="MIE120" s="77"/>
      <c r="MIF120" s="76"/>
      <c r="MIG120" s="77"/>
      <c r="MIH120" s="76"/>
      <c r="MII120" s="77"/>
      <c r="MIJ120" s="76"/>
      <c r="MIK120" s="77"/>
      <c r="MIL120" s="76"/>
      <c r="MIM120" s="77"/>
      <c r="MIN120" s="76"/>
      <c r="MIO120" s="77"/>
      <c r="MIP120" s="76"/>
      <c r="MIQ120" s="77"/>
      <c r="MIR120" s="76"/>
      <c r="MIS120" s="77"/>
      <c r="MIT120" s="76"/>
      <c r="MIU120" s="77"/>
      <c r="MIV120" s="76"/>
      <c r="MIW120" s="77"/>
      <c r="MIX120" s="76"/>
      <c r="MIY120" s="77"/>
      <c r="MIZ120" s="76"/>
      <c r="MJA120" s="77"/>
      <c r="MJB120" s="76"/>
      <c r="MJC120" s="77"/>
      <c r="MJD120" s="76"/>
      <c r="MJE120" s="77"/>
      <c r="MJF120" s="76"/>
      <c r="MJG120" s="77"/>
      <c r="MJH120" s="76"/>
      <c r="MJI120" s="77"/>
      <c r="MJJ120" s="76"/>
      <c r="MJK120" s="77"/>
      <c r="MJL120" s="76"/>
      <c r="MJM120" s="77"/>
      <c r="MJN120" s="76"/>
      <c r="MJO120" s="77"/>
      <c r="MJP120" s="76"/>
      <c r="MJQ120" s="77"/>
      <c r="MJR120" s="76"/>
      <c r="MJS120" s="77"/>
      <c r="MJT120" s="76"/>
      <c r="MJU120" s="77"/>
      <c r="MJV120" s="76"/>
      <c r="MJW120" s="77"/>
      <c r="MJX120" s="76"/>
      <c r="MJY120" s="77"/>
      <c r="MJZ120" s="76"/>
      <c r="MKA120" s="77"/>
      <c r="MKB120" s="76"/>
      <c r="MKC120" s="77"/>
      <c r="MKD120" s="76"/>
      <c r="MKE120" s="77"/>
      <c r="MKF120" s="76"/>
      <c r="MKG120" s="77"/>
      <c r="MKH120" s="76"/>
      <c r="MKI120" s="77"/>
      <c r="MKJ120" s="76"/>
      <c r="MKK120" s="77"/>
      <c r="MKL120" s="76"/>
      <c r="MKM120" s="77"/>
      <c r="MKN120" s="76"/>
      <c r="MKO120" s="77"/>
      <c r="MKP120" s="76"/>
      <c r="MKQ120" s="77"/>
      <c r="MKR120" s="76"/>
      <c r="MKS120" s="77"/>
      <c r="MKT120" s="76"/>
      <c r="MKU120" s="77"/>
      <c r="MKV120" s="76"/>
      <c r="MKW120" s="77"/>
      <c r="MKX120" s="76"/>
      <c r="MKY120" s="77"/>
      <c r="MKZ120" s="76"/>
      <c r="MLA120" s="77"/>
      <c r="MLB120" s="76"/>
      <c r="MLC120" s="77"/>
      <c r="MLD120" s="76"/>
      <c r="MLE120" s="77"/>
      <c r="MLF120" s="76"/>
      <c r="MLG120" s="77"/>
      <c r="MLH120" s="76"/>
      <c r="MLI120" s="77"/>
      <c r="MLJ120" s="76"/>
      <c r="MLK120" s="77"/>
      <c r="MLL120" s="76"/>
      <c r="MLM120" s="77"/>
      <c r="MLN120" s="76"/>
      <c r="MLO120" s="77"/>
      <c r="MLP120" s="76"/>
      <c r="MLQ120" s="77"/>
      <c r="MLR120" s="76"/>
      <c r="MLS120" s="77"/>
      <c r="MLT120" s="76"/>
      <c r="MLU120" s="77"/>
      <c r="MLV120" s="76"/>
      <c r="MLW120" s="77"/>
      <c r="MLX120" s="76"/>
      <c r="MLY120" s="77"/>
      <c r="MLZ120" s="76"/>
      <c r="MMA120" s="77"/>
      <c r="MMB120" s="76"/>
      <c r="MMC120" s="77"/>
      <c r="MMD120" s="76"/>
      <c r="MME120" s="77"/>
      <c r="MMF120" s="76"/>
      <c r="MMG120" s="77"/>
      <c r="MMH120" s="76"/>
      <c r="MMI120" s="77"/>
      <c r="MMJ120" s="76"/>
      <c r="MMK120" s="77"/>
      <c r="MML120" s="76"/>
      <c r="MMM120" s="77"/>
      <c r="MMN120" s="76"/>
      <c r="MMO120" s="77"/>
      <c r="MMP120" s="76"/>
      <c r="MMQ120" s="77"/>
      <c r="MMR120" s="76"/>
      <c r="MMS120" s="77"/>
      <c r="MMT120" s="76"/>
      <c r="MMU120" s="77"/>
      <c r="MMV120" s="76"/>
      <c r="MMW120" s="77"/>
      <c r="MMX120" s="76"/>
      <c r="MMY120" s="77"/>
      <c r="MMZ120" s="76"/>
      <c r="MNA120" s="77"/>
      <c r="MNB120" s="76"/>
      <c r="MNC120" s="77"/>
      <c r="MND120" s="76"/>
      <c r="MNE120" s="77"/>
      <c r="MNF120" s="76"/>
      <c r="MNG120" s="77"/>
      <c r="MNH120" s="76"/>
      <c r="MNI120" s="77"/>
      <c r="MNJ120" s="76"/>
      <c r="MNK120" s="77"/>
      <c r="MNL120" s="76"/>
      <c r="MNM120" s="77"/>
      <c r="MNN120" s="76"/>
      <c r="MNO120" s="77"/>
      <c r="MNP120" s="76"/>
      <c r="MNQ120" s="77"/>
      <c r="MNR120" s="76"/>
      <c r="MNS120" s="77"/>
      <c r="MNT120" s="76"/>
      <c r="MNU120" s="77"/>
      <c r="MNV120" s="76"/>
      <c r="MNW120" s="77"/>
      <c r="MNX120" s="76"/>
      <c r="MNY120" s="77"/>
      <c r="MNZ120" s="76"/>
      <c r="MOA120" s="77"/>
      <c r="MOB120" s="76"/>
      <c r="MOC120" s="77"/>
      <c r="MOD120" s="76"/>
      <c r="MOE120" s="77"/>
      <c r="MOF120" s="76"/>
      <c r="MOG120" s="77"/>
      <c r="MOH120" s="76"/>
      <c r="MOI120" s="77"/>
      <c r="MOJ120" s="76"/>
      <c r="MOK120" s="77"/>
      <c r="MOL120" s="76"/>
      <c r="MOM120" s="77"/>
      <c r="MON120" s="76"/>
      <c r="MOO120" s="77"/>
      <c r="MOP120" s="76"/>
      <c r="MOQ120" s="77"/>
      <c r="MOR120" s="76"/>
      <c r="MOS120" s="77"/>
      <c r="MOT120" s="76"/>
      <c r="MOU120" s="77"/>
      <c r="MOV120" s="76"/>
      <c r="MOW120" s="77"/>
      <c r="MOX120" s="76"/>
      <c r="MOY120" s="77"/>
      <c r="MOZ120" s="76"/>
      <c r="MPA120" s="77"/>
      <c r="MPB120" s="76"/>
      <c r="MPC120" s="77"/>
      <c r="MPD120" s="76"/>
      <c r="MPE120" s="77"/>
      <c r="MPF120" s="76"/>
      <c r="MPG120" s="77"/>
      <c r="MPH120" s="76"/>
      <c r="MPI120" s="77"/>
      <c r="MPJ120" s="76"/>
      <c r="MPK120" s="77"/>
      <c r="MPL120" s="76"/>
      <c r="MPM120" s="77"/>
      <c r="MPN120" s="76"/>
      <c r="MPO120" s="77"/>
      <c r="MPP120" s="76"/>
      <c r="MPQ120" s="77"/>
      <c r="MPR120" s="76"/>
      <c r="MPS120" s="77"/>
      <c r="MPT120" s="76"/>
      <c r="MPU120" s="77"/>
      <c r="MPV120" s="76"/>
      <c r="MPW120" s="77"/>
      <c r="MPX120" s="76"/>
      <c r="MPY120" s="77"/>
      <c r="MPZ120" s="76"/>
      <c r="MQA120" s="77"/>
      <c r="MQB120" s="76"/>
      <c r="MQC120" s="77"/>
      <c r="MQD120" s="76"/>
      <c r="MQE120" s="77"/>
      <c r="MQF120" s="76"/>
      <c r="MQG120" s="77"/>
      <c r="MQH120" s="76"/>
      <c r="MQI120" s="77"/>
      <c r="MQJ120" s="76"/>
      <c r="MQK120" s="77"/>
      <c r="MQL120" s="76"/>
      <c r="MQM120" s="77"/>
      <c r="MQN120" s="76"/>
      <c r="MQO120" s="77"/>
      <c r="MQP120" s="76"/>
      <c r="MQQ120" s="77"/>
      <c r="MQR120" s="76"/>
      <c r="MQS120" s="77"/>
      <c r="MQT120" s="76"/>
      <c r="MQU120" s="77"/>
      <c r="MQV120" s="76"/>
      <c r="MQW120" s="77"/>
      <c r="MQX120" s="76"/>
      <c r="MQY120" s="77"/>
      <c r="MQZ120" s="76"/>
      <c r="MRA120" s="77"/>
      <c r="MRB120" s="76"/>
      <c r="MRC120" s="77"/>
      <c r="MRD120" s="76"/>
      <c r="MRE120" s="77"/>
      <c r="MRF120" s="76"/>
      <c r="MRG120" s="77"/>
      <c r="MRH120" s="76"/>
      <c r="MRI120" s="77"/>
      <c r="MRJ120" s="76"/>
      <c r="MRK120" s="77"/>
      <c r="MRL120" s="76"/>
      <c r="MRM120" s="77"/>
      <c r="MRN120" s="76"/>
      <c r="MRO120" s="77"/>
      <c r="MRP120" s="76"/>
      <c r="MRQ120" s="77"/>
      <c r="MRR120" s="76"/>
      <c r="MRS120" s="77"/>
      <c r="MRT120" s="76"/>
      <c r="MRU120" s="77"/>
      <c r="MRV120" s="76"/>
      <c r="MRW120" s="77"/>
      <c r="MRX120" s="76"/>
      <c r="MRY120" s="77"/>
      <c r="MRZ120" s="76"/>
      <c r="MSA120" s="77"/>
      <c r="MSB120" s="76"/>
      <c r="MSC120" s="77"/>
      <c r="MSD120" s="76"/>
      <c r="MSE120" s="77"/>
      <c r="MSF120" s="76"/>
      <c r="MSG120" s="77"/>
      <c r="MSH120" s="76"/>
      <c r="MSI120" s="77"/>
      <c r="MSJ120" s="76"/>
      <c r="MSK120" s="77"/>
      <c r="MSL120" s="76"/>
      <c r="MSM120" s="77"/>
      <c r="MSN120" s="76"/>
      <c r="MSO120" s="77"/>
      <c r="MSP120" s="76"/>
      <c r="MSQ120" s="77"/>
      <c r="MSR120" s="76"/>
      <c r="MSS120" s="77"/>
      <c r="MST120" s="76"/>
      <c r="MSU120" s="77"/>
      <c r="MSV120" s="76"/>
      <c r="MSW120" s="77"/>
      <c r="MSX120" s="76"/>
      <c r="MSY120" s="77"/>
      <c r="MSZ120" s="76"/>
      <c r="MTA120" s="77"/>
      <c r="MTB120" s="76"/>
      <c r="MTC120" s="77"/>
      <c r="MTD120" s="76"/>
      <c r="MTE120" s="77"/>
      <c r="MTF120" s="76"/>
      <c r="MTG120" s="77"/>
      <c r="MTH120" s="76"/>
      <c r="MTI120" s="77"/>
      <c r="MTJ120" s="76"/>
      <c r="MTK120" s="77"/>
      <c r="MTL120" s="76"/>
      <c r="MTM120" s="77"/>
      <c r="MTN120" s="76"/>
      <c r="MTO120" s="77"/>
      <c r="MTP120" s="76"/>
      <c r="MTQ120" s="77"/>
      <c r="MTR120" s="76"/>
      <c r="MTS120" s="77"/>
      <c r="MTT120" s="76"/>
      <c r="MTU120" s="77"/>
      <c r="MTV120" s="76"/>
      <c r="MTW120" s="77"/>
      <c r="MTX120" s="76"/>
      <c r="MTY120" s="77"/>
      <c r="MTZ120" s="76"/>
      <c r="MUA120" s="77"/>
      <c r="MUB120" s="76"/>
      <c r="MUC120" s="77"/>
      <c r="MUD120" s="76"/>
      <c r="MUE120" s="77"/>
      <c r="MUF120" s="76"/>
      <c r="MUG120" s="77"/>
      <c r="MUH120" s="76"/>
      <c r="MUI120" s="77"/>
      <c r="MUJ120" s="76"/>
      <c r="MUK120" s="77"/>
      <c r="MUL120" s="76"/>
      <c r="MUM120" s="77"/>
      <c r="MUN120" s="76"/>
      <c r="MUO120" s="77"/>
      <c r="MUP120" s="76"/>
      <c r="MUQ120" s="77"/>
      <c r="MUR120" s="76"/>
      <c r="MUS120" s="77"/>
      <c r="MUT120" s="76"/>
      <c r="MUU120" s="77"/>
      <c r="MUV120" s="76"/>
      <c r="MUW120" s="77"/>
      <c r="MUX120" s="76"/>
      <c r="MUY120" s="77"/>
      <c r="MUZ120" s="76"/>
      <c r="MVA120" s="77"/>
      <c r="MVB120" s="76"/>
      <c r="MVC120" s="77"/>
      <c r="MVD120" s="76"/>
      <c r="MVE120" s="77"/>
      <c r="MVF120" s="76"/>
      <c r="MVG120" s="77"/>
      <c r="MVH120" s="76"/>
      <c r="MVI120" s="77"/>
      <c r="MVJ120" s="76"/>
      <c r="MVK120" s="77"/>
      <c r="MVL120" s="76"/>
      <c r="MVM120" s="77"/>
      <c r="MVN120" s="76"/>
      <c r="MVO120" s="77"/>
      <c r="MVP120" s="76"/>
      <c r="MVQ120" s="77"/>
      <c r="MVR120" s="76"/>
      <c r="MVS120" s="77"/>
      <c r="MVT120" s="76"/>
      <c r="MVU120" s="77"/>
      <c r="MVV120" s="76"/>
      <c r="MVW120" s="77"/>
      <c r="MVX120" s="76"/>
      <c r="MVY120" s="77"/>
      <c r="MVZ120" s="76"/>
      <c r="MWA120" s="77"/>
      <c r="MWB120" s="76"/>
      <c r="MWC120" s="77"/>
      <c r="MWD120" s="76"/>
      <c r="MWE120" s="77"/>
      <c r="MWF120" s="76"/>
      <c r="MWG120" s="77"/>
      <c r="MWH120" s="76"/>
      <c r="MWI120" s="77"/>
      <c r="MWJ120" s="76"/>
      <c r="MWK120" s="77"/>
      <c r="MWL120" s="76"/>
      <c r="MWM120" s="77"/>
      <c r="MWN120" s="76"/>
      <c r="MWO120" s="77"/>
      <c r="MWP120" s="76"/>
      <c r="MWQ120" s="77"/>
      <c r="MWR120" s="76"/>
      <c r="MWS120" s="77"/>
      <c r="MWT120" s="76"/>
      <c r="MWU120" s="77"/>
      <c r="MWV120" s="76"/>
      <c r="MWW120" s="77"/>
      <c r="MWX120" s="76"/>
      <c r="MWY120" s="77"/>
      <c r="MWZ120" s="76"/>
      <c r="MXA120" s="77"/>
      <c r="MXB120" s="76"/>
      <c r="MXC120" s="77"/>
      <c r="MXD120" s="76"/>
      <c r="MXE120" s="77"/>
      <c r="MXF120" s="76"/>
      <c r="MXG120" s="77"/>
      <c r="MXH120" s="76"/>
      <c r="MXI120" s="77"/>
      <c r="MXJ120" s="76"/>
      <c r="MXK120" s="77"/>
      <c r="MXL120" s="76"/>
      <c r="MXM120" s="77"/>
      <c r="MXN120" s="76"/>
      <c r="MXO120" s="77"/>
      <c r="MXP120" s="76"/>
      <c r="MXQ120" s="77"/>
      <c r="MXR120" s="76"/>
      <c r="MXS120" s="77"/>
      <c r="MXT120" s="76"/>
      <c r="MXU120" s="77"/>
      <c r="MXV120" s="76"/>
      <c r="MXW120" s="77"/>
      <c r="MXX120" s="76"/>
      <c r="MXY120" s="77"/>
      <c r="MXZ120" s="76"/>
      <c r="MYA120" s="77"/>
      <c r="MYB120" s="76"/>
      <c r="MYC120" s="77"/>
      <c r="MYD120" s="76"/>
      <c r="MYE120" s="77"/>
      <c r="MYF120" s="76"/>
      <c r="MYG120" s="77"/>
      <c r="MYH120" s="76"/>
      <c r="MYI120" s="77"/>
      <c r="MYJ120" s="76"/>
      <c r="MYK120" s="77"/>
      <c r="MYL120" s="76"/>
      <c r="MYM120" s="77"/>
      <c r="MYN120" s="76"/>
      <c r="MYO120" s="77"/>
      <c r="MYP120" s="76"/>
      <c r="MYQ120" s="77"/>
      <c r="MYR120" s="76"/>
      <c r="MYS120" s="77"/>
      <c r="MYT120" s="76"/>
      <c r="MYU120" s="77"/>
      <c r="MYV120" s="76"/>
      <c r="MYW120" s="77"/>
      <c r="MYX120" s="76"/>
      <c r="MYY120" s="77"/>
      <c r="MYZ120" s="76"/>
      <c r="MZA120" s="77"/>
      <c r="MZB120" s="76"/>
      <c r="MZC120" s="77"/>
      <c r="MZD120" s="76"/>
      <c r="MZE120" s="77"/>
      <c r="MZF120" s="76"/>
      <c r="MZG120" s="77"/>
      <c r="MZH120" s="76"/>
      <c r="MZI120" s="77"/>
      <c r="MZJ120" s="76"/>
      <c r="MZK120" s="77"/>
      <c r="MZL120" s="76"/>
      <c r="MZM120" s="77"/>
      <c r="MZN120" s="76"/>
      <c r="MZO120" s="77"/>
      <c r="MZP120" s="76"/>
      <c r="MZQ120" s="77"/>
      <c r="MZR120" s="76"/>
      <c r="MZS120" s="77"/>
      <c r="MZT120" s="76"/>
      <c r="MZU120" s="77"/>
      <c r="MZV120" s="76"/>
      <c r="MZW120" s="77"/>
      <c r="MZX120" s="76"/>
      <c r="MZY120" s="77"/>
      <c r="MZZ120" s="76"/>
      <c r="NAA120" s="77"/>
      <c r="NAB120" s="76"/>
      <c r="NAC120" s="77"/>
      <c r="NAD120" s="76"/>
      <c r="NAE120" s="77"/>
      <c r="NAF120" s="76"/>
      <c r="NAG120" s="77"/>
      <c r="NAH120" s="76"/>
      <c r="NAI120" s="77"/>
      <c r="NAJ120" s="76"/>
      <c r="NAK120" s="77"/>
      <c r="NAL120" s="76"/>
      <c r="NAM120" s="77"/>
      <c r="NAN120" s="76"/>
      <c r="NAO120" s="77"/>
      <c r="NAP120" s="76"/>
      <c r="NAQ120" s="77"/>
      <c r="NAR120" s="76"/>
      <c r="NAS120" s="77"/>
      <c r="NAT120" s="76"/>
      <c r="NAU120" s="77"/>
      <c r="NAV120" s="76"/>
      <c r="NAW120" s="77"/>
      <c r="NAX120" s="76"/>
      <c r="NAY120" s="77"/>
      <c r="NAZ120" s="76"/>
      <c r="NBA120" s="77"/>
      <c r="NBB120" s="76"/>
      <c r="NBC120" s="77"/>
      <c r="NBD120" s="76"/>
      <c r="NBE120" s="77"/>
      <c r="NBF120" s="76"/>
      <c r="NBG120" s="77"/>
      <c r="NBH120" s="76"/>
      <c r="NBI120" s="77"/>
      <c r="NBJ120" s="76"/>
      <c r="NBK120" s="77"/>
      <c r="NBL120" s="76"/>
      <c r="NBM120" s="77"/>
      <c r="NBN120" s="76"/>
      <c r="NBO120" s="77"/>
      <c r="NBP120" s="76"/>
      <c r="NBQ120" s="77"/>
      <c r="NBR120" s="76"/>
      <c r="NBS120" s="77"/>
      <c r="NBT120" s="76"/>
      <c r="NBU120" s="77"/>
      <c r="NBV120" s="76"/>
      <c r="NBW120" s="77"/>
      <c r="NBX120" s="76"/>
      <c r="NBY120" s="77"/>
      <c r="NBZ120" s="76"/>
      <c r="NCA120" s="77"/>
      <c r="NCB120" s="76"/>
      <c r="NCC120" s="77"/>
      <c r="NCD120" s="76"/>
      <c r="NCE120" s="77"/>
      <c r="NCF120" s="76"/>
      <c r="NCG120" s="77"/>
      <c r="NCH120" s="76"/>
      <c r="NCI120" s="77"/>
      <c r="NCJ120" s="76"/>
      <c r="NCK120" s="77"/>
      <c r="NCL120" s="76"/>
      <c r="NCM120" s="77"/>
      <c r="NCN120" s="76"/>
      <c r="NCO120" s="77"/>
      <c r="NCP120" s="76"/>
      <c r="NCQ120" s="77"/>
      <c r="NCR120" s="76"/>
      <c r="NCS120" s="77"/>
      <c r="NCT120" s="76"/>
      <c r="NCU120" s="77"/>
      <c r="NCV120" s="76"/>
      <c r="NCW120" s="77"/>
      <c r="NCX120" s="76"/>
      <c r="NCY120" s="77"/>
      <c r="NCZ120" s="76"/>
      <c r="NDA120" s="77"/>
      <c r="NDB120" s="76"/>
      <c r="NDC120" s="77"/>
      <c r="NDD120" s="76"/>
      <c r="NDE120" s="77"/>
      <c r="NDF120" s="76"/>
      <c r="NDG120" s="77"/>
      <c r="NDH120" s="76"/>
      <c r="NDI120" s="77"/>
      <c r="NDJ120" s="76"/>
      <c r="NDK120" s="77"/>
      <c r="NDL120" s="76"/>
      <c r="NDM120" s="77"/>
      <c r="NDN120" s="76"/>
      <c r="NDO120" s="77"/>
      <c r="NDP120" s="76"/>
      <c r="NDQ120" s="77"/>
      <c r="NDR120" s="76"/>
      <c r="NDS120" s="77"/>
      <c r="NDT120" s="76"/>
      <c r="NDU120" s="77"/>
      <c r="NDV120" s="76"/>
      <c r="NDW120" s="77"/>
      <c r="NDX120" s="76"/>
      <c r="NDY120" s="77"/>
      <c r="NDZ120" s="76"/>
      <c r="NEA120" s="77"/>
      <c r="NEB120" s="76"/>
      <c r="NEC120" s="77"/>
      <c r="NED120" s="76"/>
      <c r="NEE120" s="77"/>
      <c r="NEF120" s="76"/>
      <c r="NEG120" s="77"/>
      <c r="NEH120" s="76"/>
      <c r="NEI120" s="77"/>
      <c r="NEJ120" s="76"/>
      <c r="NEK120" s="77"/>
      <c r="NEL120" s="76"/>
      <c r="NEM120" s="77"/>
      <c r="NEN120" s="76"/>
      <c r="NEO120" s="77"/>
      <c r="NEP120" s="76"/>
      <c r="NEQ120" s="77"/>
      <c r="NER120" s="76"/>
      <c r="NES120" s="77"/>
      <c r="NET120" s="76"/>
      <c r="NEU120" s="77"/>
      <c r="NEV120" s="76"/>
      <c r="NEW120" s="77"/>
      <c r="NEX120" s="76"/>
      <c r="NEY120" s="77"/>
      <c r="NEZ120" s="76"/>
      <c r="NFA120" s="77"/>
      <c r="NFB120" s="76"/>
      <c r="NFC120" s="77"/>
      <c r="NFD120" s="76"/>
      <c r="NFE120" s="77"/>
      <c r="NFF120" s="76"/>
      <c r="NFG120" s="77"/>
      <c r="NFH120" s="76"/>
      <c r="NFI120" s="77"/>
      <c r="NFJ120" s="76"/>
      <c r="NFK120" s="77"/>
      <c r="NFL120" s="76"/>
      <c r="NFM120" s="77"/>
      <c r="NFN120" s="76"/>
      <c r="NFO120" s="77"/>
      <c r="NFP120" s="76"/>
      <c r="NFQ120" s="77"/>
      <c r="NFR120" s="76"/>
      <c r="NFS120" s="77"/>
      <c r="NFT120" s="76"/>
      <c r="NFU120" s="77"/>
      <c r="NFV120" s="76"/>
      <c r="NFW120" s="77"/>
      <c r="NFX120" s="76"/>
      <c r="NFY120" s="77"/>
      <c r="NFZ120" s="76"/>
      <c r="NGA120" s="77"/>
      <c r="NGB120" s="76"/>
      <c r="NGC120" s="77"/>
      <c r="NGD120" s="76"/>
      <c r="NGE120" s="77"/>
      <c r="NGF120" s="76"/>
      <c r="NGG120" s="77"/>
      <c r="NGH120" s="76"/>
      <c r="NGI120" s="77"/>
      <c r="NGJ120" s="76"/>
      <c r="NGK120" s="77"/>
      <c r="NGL120" s="76"/>
      <c r="NGM120" s="77"/>
      <c r="NGN120" s="76"/>
      <c r="NGO120" s="77"/>
      <c r="NGP120" s="76"/>
      <c r="NGQ120" s="77"/>
      <c r="NGR120" s="76"/>
      <c r="NGS120" s="77"/>
      <c r="NGT120" s="76"/>
      <c r="NGU120" s="77"/>
      <c r="NGV120" s="76"/>
      <c r="NGW120" s="77"/>
      <c r="NGX120" s="76"/>
      <c r="NGY120" s="77"/>
      <c r="NGZ120" s="76"/>
      <c r="NHA120" s="77"/>
      <c r="NHB120" s="76"/>
      <c r="NHC120" s="77"/>
      <c r="NHD120" s="76"/>
      <c r="NHE120" s="77"/>
      <c r="NHF120" s="76"/>
      <c r="NHG120" s="77"/>
      <c r="NHH120" s="76"/>
      <c r="NHI120" s="77"/>
      <c r="NHJ120" s="76"/>
      <c r="NHK120" s="77"/>
      <c r="NHL120" s="76"/>
      <c r="NHM120" s="77"/>
      <c r="NHN120" s="76"/>
      <c r="NHO120" s="77"/>
      <c r="NHP120" s="76"/>
      <c r="NHQ120" s="77"/>
      <c r="NHR120" s="76"/>
      <c r="NHS120" s="77"/>
      <c r="NHT120" s="76"/>
      <c r="NHU120" s="77"/>
      <c r="NHV120" s="76"/>
      <c r="NHW120" s="77"/>
      <c r="NHX120" s="76"/>
      <c r="NHY120" s="77"/>
      <c r="NHZ120" s="76"/>
      <c r="NIA120" s="77"/>
      <c r="NIB120" s="76"/>
      <c r="NIC120" s="77"/>
      <c r="NID120" s="76"/>
      <c r="NIE120" s="77"/>
      <c r="NIF120" s="76"/>
      <c r="NIG120" s="77"/>
      <c r="NIH120" s="76"/>
      <c r="NII120" s="77"/>
      <c r="NIJ120" s="76"/>
      <c r="NIK120" s="77"/>
      <c r="NIL120" s="76"/>
      <c r="NIM120" s="77"/>
      <c r="NIN120" s="76"/>
      <c r="NIO120" s="77"/>
      <c r="NIP120" s="76"/>
      <c r="NIQ120" s="77"/>
      <c r="NIR120" s="76"/>
      <c r="NIS120" s="77"/>
      <c r="NIT120" s="76"/>
      <c r="NIU120" s="77"/>
      <c r="NIV120" s="76"/>
      <c r="NIW120" s="77"/>
      <c r="NIX120" s="76"/>
      <c r="NIY120" s="77"/>
      <c r="NIZ120" s="76"/>
      <c r="NJA120" s="77"/>
      <c r="NJB120" s="76"/>
      <c r="NJC120" s="77"/>
      <c r="NJD120" s="76"/>
      <c r="NJE120" s="77"/>
      <c r="NJF120" s="76"/>
      <c r="NJG120" s="77"/>
      <c r="NJH120" s="76"/>
      <c r="NJI120" s="77"/>
      <c r="NJJ120" s="76"/>
      <c r="NJK120" s="77"/>
      <c r="NJL120" s="76"/>
      <c r="NJM120" s="77"/>
      <c r="NJN120" s="76"/>
      <c r="NJO120" s="77"/>
      <c r="NJP120" s="76"/>
      <c r="NJQ120" s="77"/>
      <c r="NJR120" s="76"/>
      <c r="NJS120" s="77"/>
      <c r="NJT120" s="76"/>
      <c r="NJU120" s="77"/>
      <c r="NJV120" s="76"/>
      <c r="NJW120" s="77"/>
      <c r="NJX120" s="76"/>
      <c r="NJY120" s="77"/>
      <c r="NJZ120" s="76"/>
      <c r="NKA120" s="77"/>
      <c r="NKB120" s="76"/>
      <c r="NKC120" s="77"/>
      <c r="NKD120" s="76"/>
      <c r="NKE120" s="77"/>
      <c r="NKF120" s="76"/>
      <c r="NKG120" s="77"/>
      <c r="NKH120" s="76"/>
      <c r="NKI120" s="77"/>
      <c r="NKJ120" s="76"/>
      <c r="NKK120" s="77"/>
      <c r="NKL120" s="76"/>
      <c r="NKM120" s="77"/>
      <c r="NKN120" s="76"/>
      <c r="NKO120" s="77"/>
      <c r="NKP120" s="76"/>
      <c r="NKQ120" s="77"/>
      <c r="NKR120" s="76"/>
      <c r="NKS120" s="77"/>
      <c r="NKT120" s="76"/>
      <c r="NKU120" s="77"/>
      <c r="NKV120" s="76"/>
      <c r="NKW120" s="77"/>
      <c r="NKX120" s="76"/>
      <c r="NKY120" s="77"/>
      <c r="NKZ120" s="76"/>
      <c r="NLA120" s="77"/>
      <c r="NLB120" s="76"/>
      <c r="NLC120" s="77"/>
      <c r="NLD120" s="76"/>
      <c r="NLE120" s="77"/>
      <c r="NLF120" s="76"/>
      <c r="NLG120" s="77"/>
      <c r="NLH120" s="76"/>
      <c r="NLI120" s="77"/>
      <c r="NLJ120" s="76"/>
      <c r="NLK120" s="77"/>
      <c r="NLL120" s="76"/>
      <c r="NLM120" s="77"/>
      <c r="NLN120" s="76"/>
      <c r="NLO120" s="77"/>
      <c r="NLP120" s="76"/>
      <c r="NLQ120" s="77"/>
      <c r="NLR120" s="76"/>
      <c r="NLS120" s="77"/>
      <c r="NLT120" s="76"/>
      <c r="NLU120" s="77"/>
      <c r="NLV120" s="76"/>
      <c r="NLW120" s="77"/>
      <c r="NLX120" s="76"/>
      <c r="NLY120" s="77"/>
      <c r="NLZ120" s="76"/>
      <c r="NMA120" s="77"/>
      <c r="NMB120" s="76"/>
      <c r="NMC120" s="77"/>
      <c r="NMD120" s="76"/>
      <c r="NME120" s="77"/>
      <c r="NMF120" s="76"/>
      <c r="NMG120" s="77"/>
      <c r="NMH120" s="76"/>
      <c r="NMI120" s="77"/>
      <c r="NMJ120" s="76"/>
      <c r="NMK120" s="77"/>
      <c r="NML120" s="76"/>
      <c r="NMM120" s="77"/>
      <c r="NMN120" s="76"/>
      <c r="NMO120" s="77"/>
      <c r="NMP120" s="76"/>
      <c r="NMQ120" s="77"/>
      <c r="NMR120" s="76"/>
      <c r="NMS120" s="77"/>
      <c r="NMT120" s="76"/>
      <c r="NMU120" s="77"/>
      <c r="NMV120" s="76"/>
      <c r="NMW120" s="77"/>
      <c r="NMX120" s="76"/>
      <c r="NMY120" s="77"/>
      <c r="NMZ120" s="76"/>
      <c r="NNA120" s="77"/>
      <c r="NNB120" s="76"/>
      <c r="NNC120" s="77"/>
      <c r="NND120" s="76"/>
      <c r="NNE120" s="77"/>
      <c r="NNF120" s="76"/>
      <c r="NNG120" s="77"/>
      <c r="NNH120" s="76"/>
      <c r="NNI120" s="77"/>
      <c r="NNJ120" s="76"/>
      <c r="NNK120" s="77"/>
      <c r="NNL120" s="76"/>
      <c r="NNM120" s="77"/>
      <c r="NNN120" s="76"/>
      <c r="NNO120" s="77"/>
      <c r="NNP120" s="76"/>
      <c r="NNQ120" s="77"/>
      <c r="NNR120" s="76"/>
      <c r="NNS120" s="77"/>
      <c r="NNT120" s="76"/>
      <c r="NNU120" s="77"/>
      <c r="NNV120" s="76"/>
      <c r="NNW120" s="77"/>
      <c r="NNX120" s="76"/>
      <c r="NNY120" s="77"/>
      <c r="NNZ120" s="76"/>
      <c r="NOA120" s="77"/>
      <c r="NOB120" s="76"/>
      <c r="NOC120" s="77"/>
      <c r="NOD120" s="76"/>
      <c r="NOE120" s="77"/>
      <c r="NOF120" s="76"/>
      <c r="NOG120" s="77"/>
      <c r="NOH120" s="76"/>
      <c r="NOI120" s="77"/>
      <c r="NOJ120" s="76"/>
      <c r="NOK120" s="77"/>
      <c r="NOL120" s="76"/>
      <c r="NOM120" s="77"/>
      <c r="NON120" s="76"/>
      <c r="NOO120" s="77"/>
      <c r="NOP120" s="76"/>
      <c r="NOQ120" s="77"/>
      <c r="NOR120" s="76"/>
      <c r="NOS120" s="77"/>
      <c r="NOT120" s="76"/>
      <c r="NOU120" s="77"/>
      <c r="NOV120" s="76"/>
      <c r="NOW120" s="77"/>
      <c r="NOX120" s="76"/>
      <c r="NOY120" s="77"/>
      <c r="NOZ120" s="76"/>
      <c r="NPA120" s="77"/>
      <c r="NPB120" s="76"/>
      <c r="NPC120" s="77"/>
      <c r="NPD120" s="76"/>
      <c r="NPE120" s="77"/>
      <c r="NPF120" s="76"/>
      <c r="NPG120" s="77"/>
      <c r="NPH120" s="76"/>
      <c r="NPI120" s="77"/>
      <c r="NPJ120" s="76"/>
      <c r="NPK120" s="77"/>
      <c r="NPL120" s="76"/>
      <c r="NPM120" s="77"/>
      <c r="NPN120" s="76"/>
      <c r="NPO120" s="77"/>
      <c r="NPP120" s="76"/>
      <c r="NPQ120" s="77"/>
      <c r="NPR120" s="76"/>
      <c r="NPS120" s="77"/>
      <c r="NPT120" s="76"/>
      <c r="NPU120" s="77"/>
      <c r="NPV120" s="76"/>
      <c r="NPW120" s="77"/>
      <c r="NPX120" s="76"/>
      <c r="NPY120" s="77"/>
      <c r="NPZ120" s="76"/>
      <c r="NQA120" s="77"/>
      <c r="NQB120" s="76"/>
      <c r="NQC120" s="77"/>
      <c r="NQD120" s="76"/>
      <c r="NQE120" s="77"/>
      <c r="NQF120" s="76"/>
      <c r="NQG120" s="77"/>
      <c r="NQH120" s="76"/>
      <c r="NQI120" s="77"/>
      <c r="NQJ120" s="76"/>
      <c r="NQK120" s="77"/>
      <c r="NQL120" s="76"/>
      <c r="NQM120" s="77"/>
      <c r="NQN120" s="76"/>
      <c r="NQO120" s="77"/>
      <c r="NQP120" s="76"/>
      <c r="NQQ120" s="77"/>
      <c r="NQR120" s="76"/>
      <c r="NQS120" s="77"/>
      <c r="NQT120" s="76"/>
      <c r="NQU120" s="77"/>
      <c r="NQV120" s="76"/>
      <c r="NQW120" s="77"/>
      <c r="NQX120" s="76"/>
      <c r="NQY120" s="77"/>
      <c r="NQZ120" s="76"/>
      <c r="NRA120" s="77"/>
      <c r="NRB120" s="76"/>
      <c r="NRC120" s="77"/>
      <c r="NRD120" s="76"/>
      <c r="NRE120" s="77"/>
      <c r="NRF120" s="76"/>
      <c r="NRG120" s="77"/>
      <c r="NRH120" s="76"/>
      <c r="NRI120" s="77"/>
      <c r="NRJ120" s="76"/>
      <c r="NRK120" s="77"/>
      <c r="NRL120" s="76"/>
      <c r="NRM120" s="77"/>
      <c r="NRN120" s="76"/>
      <c r="NRO120" s="77"/>
      <c r="NRP120" s="76"/>
      <c r="NRQ120" s="77"/>
      <c r="NRR120" s="76"/>
      <c r="NRS120" s="77"/>
      <c r="NRT120" s="76"/>
      <c r="NRU120" s="77"/>
      <c r="NRV120" s="76"/>
      <c r="NRW120" s="77"/>
      <c r="NRX120" s="76"/>
      <c r="NRY120" s="77"/>
      <c r="NRZ120" s="76"/>
      <c r="NSA120" s="77"/>
      <c r="NSB120" s="76"/>
      <c r="NSC120" s="77"/>
      <c r="NSD120" s="76"/>
      <c r="NSE120" s="77"/>
      <c r="NSF120" s="76"/>
      <c r="NSG120" s="77"/>
      <c r="NSH120" s="76"/>
      <c r="NSI120" s="77"/>
      <c r="NSJ120" s="76"/>
      <c r="NSK120" s="77"/>
      <c r="NSL120" s="76"/>
      <c r="NSM120" s="77"/>
      <c r="NSN120" s="76"/>
      <c r="NSO120" s="77"/>
      <c r="NSP120" s="76"/>
      <c r="NSQ120" s="77"/>
      <c r="NSR120" s="76"/>
      <c r="NSS120" s="77"/>
      <c r="NST120" s="76"/>
      <c r="NSU120" s="77"/>
      <c r="NSV120" s="76"/>
      <c r="NSW120" s="77"/>
      <c r="NSX120" s="76"/>
      <c r="NSY120" s="77"/>
      <c r="NSZ120" s="76"/>
      <c r="NTA120" s="77"/>
      <c r="NTB120" s="76"/>
      <c r="NTC120" s="77"/>
      <c r="NTD120" s="76"/>
      <c r="NTE120" s="77"/>
      <c r="NTF120" s="76"/>
      <c r="NTG120" s="77"/>
      <c r="NTH120" s="76"/>
      <c r="NTI120" s="77"/>
      <c r="NTJ120" s="76"/>
      <c r="NTK120" s="77"/>
      <c r="NTL120" s="76"/>
      <c r="NTM120" s="77"/>
      <c r="NTN120" s="76"/>
      <c r="NTO120" s="77"/>
      <c r="NTP120" s="76"/>
      <c r="NTQ120" s="77"/>
      <c r="NTR120" s="76"/>
      <c r="NTS120" s="77"/>
      <c r="NTT120" s="76"/>
      <c r="NTU120" s="77"/>
      <c r="NTV120" s="76"/>
      <c r="NTW120" s="77"/>
      <c r="NTX120" s="76"/>
      <c r="NTY120" s="77"/>
      <c r="NTZ120" s="76"/>
      <c r="NUA120" s="77"/>
      <c r="NUB120" s="76"/>
      <c r="NUC120" s="77"/>
      <c r="NUD120" s="76"/>
      <c r="NUE120" s="77"/>
      <c r="NUF120" s="76"/>
      <c r="NUG120" s="77"/>
      <c r="NUH120" s="76"/>
      <c r="NUI120" s="77"/>
      <c r="NUJ120" s="76"/>
      <c r="NUK120" s="77"/>
      <c r="NUL120" s="76"/>
      <c r="NUM120" s="77"/>
      <c r="NUN120" s="76"/>
      <c r="NUO120" s="77"/>
      <c r="NUP120" s="76"/>
      <c r="NUQ120" s="77"/>
      <c r="NUR120" s="76"/>
      <c r="NUS120" s="77"/>
      <c r="NUT120" s="76"/>
      <c r="NUU120" s="77"/>
      <c r="NUV120" s="76"/>
      <c r="NUW120" s="77"/>
      <c r="NUX120" s="76"/>
      <c r="NUY120" s="77"/>
      <c r="NUZ120" s="76"/>
      <c r="NVA120" s="77"/>
      <c r="NVB120" s="76"/>
      <c r="NVC120" s="77"/>
      <c r="NVD120" s="76"/>
      <c r="NVE120" s="77"/>
      <c r="NVF120" s="76"/>
      <c r="NVG120" s="77"/>
      <c r="NVH120" s="76"/>
      <c r="NVI120" s="77"/>
      <c r="NVJ120" s="76"/>
      <c r="NVK120" s="77"/>
      <c r="NVL120" s="76"/>
      <c r="NVM120" s="77"/>
      <c r="NVN120" s="76"/>
      <c r="NVO120" s="77"/>
      <c r="NVP120" s="76"/>
      <c r="NVQ120" s="77"/>
      <c r="NVR120" s="76"/>
      <c r="NVS120" s="77"/>
      <c r="NVT120" s="76"/>
      <c r="NVU120" s="77"/>
      <c r="NVV120" s="76"/>
      <c r="NVW120" s="77"/>
      <c r="NVX120" s="76"/>
      <c r="NVY120" s="77"/>
      <c r="NVZ120" s="76"/>
      <c r="NWA120" s="77"/>
      <c r="NWB120" s="76"/>
      <c r="NWC120" s="77"/>
      <c r="NWD120" s="76"/>
      <c r="NWE120" s="77"/>
      <c r="NWF120" s="76"/>
      <c r="NWG120" s="77"/>
      <c r="NWH120" s="76"/>
      <c r="NWI120" s="77"/>
      <c r="NWJ120" s="76"/>
      <c r="NWK120" s="77"/>
      <c r="NWL120" s="76"/>
      <c r="NWM120" s="77"/>
      <c r="NWN120" s="76"/>
      <c r="NWO120" s="77"/>
      <c r="NWP120" s="76"/>
      <c r="NWQ120" s="77"/>
      <c r="NWR120" s="76"/>
      <c r="NWS120" s="77"/>
      <c r="NWT120" s="76"/>
      <c r="NWU120" s="77"/>
      <c r="NWV120" s="76"/>
      <c r="NWW120" s="77"/>
      <c r="NWX120" s="76"/>
      <c r="NWY120" s="77"/>
      <c r="NWZ120" s="76"/>
      <c r="NXA120" s="77"/>
      <c r="NXB120" s="76"/>
      <c r="NXC120" s="77"/>
      <c r="NXD120" s="76"/>
      <c r="NXE120" s="77"/>
      <c r="NXF120" s="76"/>
      <c r="NXG120" s="77"/>
      <c r="NXH120" s="76"/>
      <c r="NXI120" s="77"/>
      <c r="NXJ120" s="76"/>
      <c r="NXK120" s="77"/>
      <c r="NXL120" s="76"/>
      <c r="NXM120" s="77"/>
      <c r="NXN120" s="76"/>
      <c r="NXO120" s="77"/>
      <c r="NXP120" s="76"/>
      <c r="NXQ120" s="77"/>
      <c r="NXR120" s="76"/>
      <c r="NXS120" s="77"/>
      <c r="NXT120" s="76"/>
      <c r="NXU120" s="77"/>
      <c r="NXV120" s="76"/>
      <c r="NXW120" s="77"/>
      <c r="NXX120" s="76"/>
      <c r="NXY120" s="77"/>
      <c r="NXZ120" s="76"/>
      <c r="NYA120" s="77"/>
      <c r="NYB120" s="76"/>
      <c r="NYC120" s="77"/>
      <c r="NYD120" s="76"/>
      <c r="NYE120" s="77"/>
      <c r="NYF120" s="76"/>
      <c r="NYG120" s="77"/>
      <c r="NYH120" s="76"/>
      <c r="NYI120" s="77"/>
      <c r="NYJ120" s="76"/>
      <c r="NYK120" s="77"/>
      <c r="NYL120" s="76"/>
      <c r="NYM120" s="77"/>
      <c r="NYN120" s="76"/>
      <c r="NYO120" s="77"/>
      <c r="NYP120" s="76"/>
      <c r="NYQ120" s="77"/>
      <c r="NYR120" s="76"/>
      <c r="NYS120" s="77"/>
      <c r="NYT120" s="76"/>
      <c r="NYU120" s="77"/>
      <c r="NYV120" s="76"/>
      <c r="NYW120" s="77"/>
      <c r="NYX120" s="76"/>
      <c r="NYY120" s="77"/>
      <c r="NYZ120" s="76"/>
      <c r="NZA120" s="77"/>
      <c r="NZB120" s="76"/>
      <c r="NZC120" s="77"/>
      <c r="NZD120" s="76"/>
      <c r="NZE120" s="77"/>
      <c r="NZF120" s="76"/>
      <c r="NZG120" s="77"/>
      <c r="NZH120" s="76"/>
      <c r="NZI120" s="77"/>
      <c r="NZJ120" s="76"/>
      <c r="NZK120" s="77"/>
      <c r="NZL120" s="76"/>
      <c r="NZM120" s="77"/>
      <c r="NZN120" s="76"/>
      <c r="NZO120" s="77"/>
      <c r="NZP120" s="76"/>
      <c r="NZQ120" s="77"/>
      <c r="NZR120" s="76"/>
      <c r="NZS120" s="77"/>
      <c r="NZT120" s="76"/>
      <c r="NZU120" s="77"/>
      <c r="NZV120" s="76"/>
      <c r="NZW120" s="77"/>
      <c r="NZX120" s="76"/>
      <c r="NZY120" s="77"/>
      <c r="NZZ120" s="76"/>
      <c r="OAA120" s="77"/>
      <c r="OAB120" s="76"/>
      <c r="OAC120" s="77"/>
      <c r="OAD120" s="76"/>
      <c r="OAE120" s="77"/>
      <c r="OAF120" s="76"/>
      <c r="OAG120" s="77"/>
      <c r="OAH120" s="76"/>
      <c r="OAI120" s="77"/>
      <c r="OAJ120" s="76"/>
      <c r="OAK120" s="77"/>
      <c r="OAL120" s="76"/>
      <c r="OAM120" s="77"/>
      <c r="OAN120" s="76"/>
      <c r="OAO120" s="77"/>
      <c r="OAP120" s="76"/>
      <c r="OAQ120" s="77"/>
      <c r="OAR120" s="76"/>
      <c r="OAS120" s="77"/>
      <c r="OAT120" s="76"/>
      <c r="OAU120" s="77"/>
      <c r="OAV120" s="76"/>
      <c r="OAW120" s="77"/>
      <c r="OAX120" s="76"/>
      <c r="OAY120" s="77"/>
      <c r="OAZ120" s="76"/>
      <c r="OBA120" s="77"/>
      <c r="OBB120" s="76"/>
      <c r="OBC120" s="77"/>
      <c r="OBD120" s="76"/>
      <c r="OBE120" s="77"/>
      <c r="OBF120" s="76"/>
      <c r="OBG120" s="77"/>
      <c r="OBH120" s="76"/>
      <c r="OBI120" s="77"/>
      <c r="OBJ120" s="76"/>
      <c r="OBK120" s="77"/>
      <c r="OBL120" s="76"/>
      <c r="OBM120" s="77"/>
      <c r="OBN120" s="76"/>
      <c r="OBO120" s="77"/>
      <c r="OBP120" s="76"/>
      <c r="OBQ120" s="77"/>
      <c r="OBR120" s="76"/>
      <c r="OBS120" s="77"/>
      <c r="OBT120" s="76"/>
      <c r="OBU120" s="77"/>
      <c r="OBV120" s="76"/>
      <c r="OBW120" s="77"/>
      <c r="OBX120" s="76"/>
      <c r="OBY120" s="77"/>
      <c r="OBZ120" s="76"/>
      <c r="OCA120" s="77"/>
      <c r="OCB120" s="76"/>
      <c r="OCC120" s="77"/>
      <c r="OCD120" s="76"/>
      <c r="OCE120" s="77"/>
      <c r="OCF120" s="76"/>
      <c r="OCG120" s="77"/>
      <c r="OCH120" s="76"/>
      <c r="OCI120" s="77"/>
      <c r="OCJ120" s="76"/>
      <c r="OCK120" s="77"/>
      <c r="OCL120" s="76"/>
      <c r="OCM120" s="77"/>
      <c r="OCN120" s="76"/>
      <c r="OCO120" s="77"/>
      <c r="OCP120" s="76"/>
      <c r="OCQ120" s="77"/>
      <c r="OCR120" s="76"/>
      <c r="OCS120" s="77"/>
      <c r="OCT120" s="76"/>
      <c r="OCU120" s="77"/>
      <c r="OCV120" s="76"/>
      <c r="OCW120" s="77"/>
      <c r="OCX120" s="76"/>
      <c r="OCY120" s="77"/>
      <c r="OCZ120" s="76"/>
      <c r="ODA120" s="77"/>
      <c r="ODB120" s="76"/>
      <c r="ODC120" s="77"/>
      <c r="ODD120" s="76"/>
      <c r="ODE120" s="77"/>
      <c r="ODF120" s="76"/>
      <c r="ODG120" s="77"/>
      <c r="ODH120" s="76"/>
      <c r="ODI120" s="77"/>
      <c r="ODJ120" s="76"/>
      <c r="ODK120" s="77"/>
      <c r="ODL120" s="76"/>
      <c r="ODM120" s="77"/>
      <c r="ODN120" s="76"/>
      <c r="ODO120" s="77"/>
      <c r="ODP120" s="76"/>
      <c r="ODQ120" s="77"/>
      <c r="ODR120" s="76"/>
      <c r="ODS120" s="77"/>
      <c r="ODT120" s="76"/>
      <c r="ODU120" s="77"/>
      <c r="ODV120" s="76"/>
      <c r="ODW120" s="77"/>
      <c r="ODX120" s="76"/>
      <c r="ODY120" s="77"/>
      <c r="ODZ120" s="76"/>
      <c r="OEA120" s="77"/>
      <c r="OEB120" s="76"/>
      <c r="OEC120" s="77"/>
      <c r="OED120" s="76"/>
      <c r="OEE120" s="77"/>
      <c r="OEF120" s="76"/>
      <c r="OEG120" s="77"/>
      <c r="OEH120" s="76"/>
      <c r="OEI120" s="77"/>
      <c r="OEJ120" s="76"/>
      <c r="OEK120" s="77"/>
      <c r="OEL120" s="76"/>
      <c r="OEM120" s="77"/>
      <c r="OEN120" s="76"/>
      <c r="OEO120" s="77"/>
      <c r="OEP120" s="76"/>
      <c r="OEQ120" s="77"/>
      <c r="OER120" s="76"/>
      <c r="OES120" s="77"/>
      <c r="OET120" s="76"/>
      <c r="OEU120" s="77"/>
      <c r="OEV120" s="76"/>
      <c r="OEW120" s="77"/>
      <c r="OEX120" s="76"/>
      <c r="OEY120" s="77"/>
      <c r="OEZ120" s="76"/>
      <c r="OFA120" s="77"/>
      <c r="OFB120" s="76"/>
      <c r="OFC120" s="77"/>
      <c r="OFD120" s="76"/>
      <c r="OFE120" s="77"/>
      <c r="OFF120" s="76"/>
      <c r="OFG120" s="77"/>
      <c r="OFH120" s="76"/>
      <c r="OFI120" s="77"/>
      <c r="OFJ120" s="76"/>
      <c r="OFK120" s="77"/>
      <c r="OFL120" s="76"/>
      <c r="OFM120" s="77"/>
      <c r="OFN120" s="76"/>
      <c r="OFO120" s="77"/>
      <c r="OFP120" s="76"/>
      <c r="OFQ120" s="77"/>
      <c r="OFR120" s="76"/>
      <c r="OFS120" s="77"/>
      <c r="OFT120" s="76"/>
      <c r="OFU120" s="77"/>
      <c r="OFV120" s="76"/>
      <c r="OFW120" s="77"/>
      <c r="OFX120" s="76"/>
      <c r="OFY120" s="77"/>
      <c r="OFZ120" s="76"/>
      <c r="OGA120" s="77"/>
      <c r="OGB120" s="76"/>
      <c r="OGC120" s="77"/>
      <c r="OGD120" s="76"/>
      <c r="OGE120" s="77"/>
      <c r="OGF120" s="76"/>
      <c r="OGG120" s="77"/>
      <c r="OGH120" s="76"/>
      <c r="OGI120" s="77"/>
      <c r="OGJ120" s="76"/>
      <c r="OGK120" s="77"/>
      <c r="OGL120" s="76"/>
      <c r="OGM120" s="77"/>
      <c r="OGN120" s="76"/>
      <c r="OGO120" s="77"/>
      <c r="OGP120" s="76"/>
      <c r="OGQ120" s="77"/>
      <c r="OGR120" s="76"/>
      <c r="OGS120" s="77"/>
      <c r="OGT120" s="76"/>
      <c r="OGU120" s="77"/>
      <c r="OGV120" s="76"/>
      <c r="OGW120" s="77"/>
      <c r="OGX120" s="76"/>
      <c r="OGY120" s="77"/>
      <c r="OGZ120" s="76"/>
      <c r="OHA120" s="77"/>
      <c r="OHB120" s="76"/>
      <c r="OHC120" s="77"/>
      <c r="OHD120" s="76"/>
      <c r="OHE120" s="77"/>
      <c r="OHF120" s="76"/>
      <c r="OHG120" s="77"/>
      <c r="OHH120" s="76"/>
      <c r="OHI120" s="77"/>
      <c r="OHJ120" s="76"/>
      <c r="OHK120" s="77"/>
      <c r="OHL120" s="76"/>
      <c r="OHM120" s="77"/>
      <c r="OHN120" s="76"/>
      <c r="OHO120" s="77"/>
      <c r="OHP120" s="76"/>
      <c r="OHQ120" s="77"/>
      <c r="OHR120" s="76"/>
      <c r="OHS120" s="77"/>
      <c r="OHT120" s="76"/>
      <c r="OHU120" s="77"/>
      <c r="OHV120" s="76"/>
      <c r="OHW120" s="77"/>
      <c r="OHX120" s="76"/>
      <c r="OHY120" s="77"/>
      <c r="OHZ120" s="76"/>
      <c r="OIA120" s="77"/>
      <c r="OIB120" s="76"/>
      <c r="OIC120" s="77"/>
      <c r="OID120" s="76"/>
      <c r="OIE120" s="77"/>
      <c r="OIF120" s="76"/>
      <c r="OIG120" s="77"/>
      <c r="OIH120" s="76"/>
      <c r="OII120" s="77"/>
      <c r="OIJ120" s="76"/>
      <c r="OIK120" s="77"/>
      <c r="OIL120" s="76"/>
      <c r="OIM120" s="77"/>
      <c r="OIN120" s="76"/>
      <c r="OIO120" s="77"/>
      <c r="OIP120" s="76"/>
      <c r="OIQ120" s="77"/>
      <c r="OIR120" s="76"/>
      <c r="OIS120" s="77"/>
      <c r="OIT120" s="76"/>
      <c r="OIU120" s="77"/>
      <c r="OIV120" s="76"/>
      <c r="OIW120" s="77"/>
      <c r="OIX120" s="76"/>
      <c r="OIY120" s="77"/>
      <c r="OIZ120" s="76"/>
      <c r="OJA120" s="77"/>
      <c r="OJB120" s="76"/>
      <c r="OJC120" s="77"/>
      <c r="OJD120" s="76"/>
      <c r="OJE120" s="77"/>
      <c r="OJF120" s="76"/>
      <c r="OJG120" s="77"/>
      <c r="OJH120" s="76"/>
      <c r="OJI120" s="77"/>
      <c r="OJJ120" s="76"/>
      <c r="OJK120" s="77"/>
      <c r="OJL120" s="76"/>
      <c r="OJM120" s="77"/>
      <c r="OJN120" s="76"/>
      <c r="OJO120" s="77"/>
      <c r="OJP120" s="76"/>
      <c r="OJQ120" s="77"/>
      <c r="OJR120" s="76"/>
      <c r="OJS120" s="77"/>
      <c r="OJT120" s="76"/>
      <c r="OJU120" s="77"/>
      <c r="OJV120" s="76"/>
      <c r="OJW120" s="77"/>
      <c r="OJX120" s="76"/>
      <c r="OJY120" s="77"/>
      <c r="OJZ120" s="76"/>
      <c r="OKA120" s="77"/>
      <c r="OKB120" s="76"/>
      <c r="OKC120" s="77"/>
      <c r="OKD120" s="76"/>
      <c r="OKE120" s="77"/>
      <c r="OKF120" s="76"/>
      <c r="OKG120" s="77"/>
      <c r="OKH120" s="76"/>
      <c r="OKI120" s="77"/>
      <c r="OKJ120" s="76"/>
      <c r="OKK120" s="77"/>
      <c r="OKL120" s="76"/>
      <c r="OKM120" s="77"/>
      <c r="OKN120" s="76"/>
      <c r="OKO120" s="77"/>
      <c r="OKP120" s="76"/>
      <c r="OKQ120" s="77"/>
      <c r="OKR120" s="76"/>
      <c r="OKS120" s="77"/>
      <c r="OKT120" s="76"/>
      <c r="OKU120" s="77"/>
      <c r="OKV120" s="76"/>
      <c r="OKW120" s="77"/>
      <c r="OKX120" s="76"/>
      <c r="OKY120" s="77"/>
      <c r="OKZ120" s="76"/>
      <c r="OLA120" s="77"/>
      <c r="OLB120" s="76"/>
      <c r="OLC120" s="77"/>
      <c r="OLD120" s="76"/>
      <c r="OLE120" s="77"/>
      <c r="OLF120" s="76"/>
      <c r="OLG120" s="77"/>
      <c r="OLH120" s="76"/>
      <c r="OLI120" s="77"/>
      <c r="OLJ120" s="76"/>
      <c r="OLK120" s="77"/>
      <c r="OLL120" s="76"/>
      <c r="OLM120" s="77"/>
      <c r="OLN120" s="76"/>
      <c r="OLO120" s="77"/>
      <c r="OLP120" s="76"/>
      <c r="OLQ120" s="77"/>
      <c r="OLR120" s="76"/>
      <c r="OLS120" s="77"/>
      <c r="OLT120" s="76"/>
      <c r="OLU120" s="77"/>
      <c r="OLV120" s="76"/>
      <c r="OLW120" s="77"/>
      <c r="OLX120" s="76"/>
      <c r="OLY120" s="77"/>
      <c r="OLZ120" s="76"/>
      <c r="OMA120" s="77"/>
      <c r="OMB120" s="76"/>
      <c r="OMC120" s="77"/>
      <c r="OMD120" s="76"/>
      <c r="OME120" s="77"/>
      <c r="OMF120" s="76"/>
      <c r="OMG120" s="77"/>
      <c r="OMH120" s="76"/>
      <c r="OMI120" s="77"/>
      <c r="OMJ120" s="76"/>
      <c r="OMK120" s="77"/>
      <c r="OML120" s="76"/>
      <c r="OMM120" s="77"/>
      <c r="OMN120" s="76"/>
      <c r="OMO120" s="77"/>
      <c r="OMP120" s="76"/>
      <c r="OMQ120" s="77"/>
      <c r="OMR120" s="76"/>
      <c r="OMS120" s="77"/>
      <c r="OMT120" s="76"/>
      <c r="OMU120" s="77"/>
      <c r="OMV120" s="76"/>
      <c r="OMW120" s="77"/>
      <c r="OMX120" s="76"/>
      <c r="OMY120" s="77"/>
      <c r="OMZ120" s="76"/>
      <c r="ONA120" s="77"/>
      <c r="ONB120" s="76"/>
      <c r="ONC120" s="77"/>
      <c r="OND120" s="76"/>
      <c r="ONE120" s="77"/>
      <c r="ONF120" s="76"/>
      <c r="ONG120" s="77"/>
      <c r="ONH120" s="76"/>
      <c r="ONI120" s="77"/>
      <c r="ONJ120" s="76"/>
      <c r="ONK120" s="77"/>
      <c r="ONL120" s="76"/>
      <c r="ONM120" s="77"/>
      <c r="ONN120" s="76"/>
      <c r="ONO120" s="77"/>
      <c r="ONP120" s="76"/>
      <c r="ONQ120" s="77"/>
      <c r="ONR120" s="76"/>
      <c r="ONS120" s="77"/>
      <c r="ONT120" s="76"/>
      <c r="ONU120" s="77"/>
      <c r="ONV120" s="76"/>
      <c r="ONW120" s="77"/>
      <c r="ONX120" s="76"/>
      <c r="ONY120" s="77"/>
      <c r="ONZ120" s="76"/>
      <c r="OOA120" s="77"/>
      <c r="OOB120" s="76"/>
      <c r="OOC120" s="77"/>
      <c r="OOD120" s="76"/>
      <c r="OOE120" s="77"/>
      <c r="OOF120" s="76"/>
      <c r="OOG120" s="77"/>
      <c r="OOH120" s="76"/>
      <c r="OOI120" s="77"/>
      <c r="OOJ120" s="76"/>
      <c r="OOK120" s="77"/>
      <c r="OOL120" s="76"/>
      <c r="OOM120" s="77"/>
      <c r="OON120" s="76"/>
      <c r="OOO120" s="77"/>
      <c r="OOP120" s="76"/>
      <c r="OOQ120" s="77"/>
      <c r="OOR120" s="76"/>
      <c r="OOS120" s="77"/>
      <c r="OOT120" s="76"/>
      <c r="OOU120" s="77"/>
      <c r="OOV120" s="76"/>
      <c r="OOW120" s="77"/>
      <c r="OOX120" s="76"/>
      <c r="OOY120" s="77"/>
      <c r="OOZ120" s="76"/>
      <c r="OPA120" s="77"/>
      <c r="OPB120" s="76"/>
      <c r="OPC120" s="77"/>
      <c r="OPD120" s="76"/>
      <c r="OPE120" s="77"/>
      <c r="OPF120" s="76"/>
      <c r="OPG120" s="77"/>
      <c r="OPH120" s="76"/>
      <c r="OPI120" s="77"/>
      <c r="OPJ120" s="76"/>
      <c r="OPK120" s="77"/>
      <c r="OPL120" s="76"/>
      <c r="OPM120" s="77"/>
      <c r="OPN120" s="76"/>
      <c r="OPO120" s="77"/>
      <c r="OPP120" s="76"/>
      <c r="OPQ120" s="77"/>
      <c r="OPR120" s="76"/>
      <c r="OPS120" s="77"/>
      <c r="OPT120" s="76"/>
      <c r="OPU120" s="77"/>
      <c r="OPV120" s="76"/>
      <c r="OPW120" s="77"/>
      <c r="OPX120" s="76"/>
      <c r="OPY120" s="77"/>
      <c r="OPZ120" s="76"/>
      <c r="OQA120" s="77"/>
      <c r="OQB120" s="76"/>
      <c r="OQC120" s="77"/>
      <c r="OQD120" s="76"/>
      <c r="OQE120" s="77"/>
      <c r="OQF120" s="76"/>
      <c r="OQG120" s="77"/>
      <c r="OQH120" s="76"/>
      <c r="OQI120" s="77"/>
      <c r="OQJ120" s="76"/>
      <c r="OQK120" s="77"/>
      <c r="OQL120" s="76"/>
      <c r="OQM120" s="77"/>
      <c r="OQN120" s="76"/>
      <c r="OQO120" s="77"/>
      <c r="OQP120" s="76"/>
      <c r="OQQ120" s="77"/>
      <c r="OQR120" s="76"/>
      <c r="OQS120" s="77"/>
      <c r="OQT120" s="76"/>
      <c r="OQU120" s="77"/>
      <c r="OQV120" s="76"/>
      <c r="OQW120" s="77"/>
      <c r="OQX120" s="76"/>
      <c r="OQY120" s="77"/>
      <c r="OQZ120" s="76"/>
      <c r="ORA120" s="77"/>
      <c r="ORB120" s="76"/>
      <c r="ORC120" s="77"/>
      <c r="ORD120" s="76"/>
      <c r="ORE120" s="77"/>
      <c r="ORF120" s="76"/>
      <c r="ORG120" s="77"/>
      <c r="ORH120" s="76"/>
      <c r="ORI120" s="77"/>
      <c r="ORJ120" s="76"/>
      <c r="ORK120" s="77"/>
      <c r="ORL120" s="76"/>
      <c r="ORM120" s="77"/>
      <c r="ORN120" s="76"/>
      <c r="ORO120" s="77"/>
      <c r="ORP120" s="76"/>
      <c r="ORQ120" s="77"/>
      <c r="ORR120" s="76"/>
      <c r="ORS120" s="77"/>
      <c r="ORT120" s="76"/>
      <c r="ORU120" s="77"/>
      <c r="ORV120" s="76"/>
      <c r="ORW120" s="77"/>
      <c r="ORX120" s="76"/>
      <c r="ORY120" s="77"/>
      <c r="ORZ120" s="76"/>
      <c r="OSA120" s="77"/>
      <c r="OSB120" s="76"/>
      <c r="OSC120" s="77"/>
      <c r="OSD120" s="76"/>
      <c r="OSE120" s="77"/>
      <c r="OSF120" s="76"/>
      <c r="OSG120" s="77"/>
      <c r="OSH120" s="76"/>
      <c r="OSI120" s="77"/>
      <c r="OSJ120" s="76"/>
      <c r="OSK120" s="77"/>
      <c r="OSL120" s="76"/>
      <c r="OSM120" s="77"/>
      <c r="OSN120" s="76"/>
      <c r="OSO120" s="77"/>
      <c r="OSP120" s="76"/>
      <c r="OSQ120" s="77"/>
      <c r="OSR120" s="76"/>
      <c r="OSS120" s="77"/>
      <c r="OST120" s="76"/>
      <c r="OSU120" s="77"/>
      <c r="OSV120" s="76"/>
      <c r="OSW120" s="77"/>
      <c r="OSX120" s="76"/>
      <c r="OSY120" s="77"/>
      <c r="OSZ120" s="76"/>
      <c r="OTA120" s="77"/>
      <c r="OTB120" s="76"/>
      <c r="OTC120" s="77"/>
      <c r="OTD120" s="76"/>
      <c r="OTE120" s="77"/>
      <c r="OTF120" s="76"/>
      <c r="OTG120" s="77"/>
      <c r="OTH120" s="76"/>
      <c r="OTI120" s="77"/>
      <c r="OTJ120" s="76"/>
      <c r="OTK120" s="77"/>
      <c r="OTL120" s="76"/>
      <c r="OTM120" s="77"/>
      <c r="OTN120" s="76"/>
      <c r="OTO120" s="77"/>
      <c r="OTP120" s="76"/>
      <c r="OTQ120" s="77"/>
      <c r="OTR120" s="76"/>
      <c r="OTS120" s="77"/>
      <c r="OTT120" s="76"/>
      <c r="OTU120" s="77"/>
      <c r="OTV120" s="76"/>
      <c r="OTW120" s="77"/>
      <c r="OTX120" s="76"/>
      <c r="OTY120" s="77"/>
      <c r="OTZ120" s="76"/>
      <c r="OUA120" s="77"/>
      <c r="OUB120" s="76"/>
      <c r="OUC120" s="77"/>
      <c r="OUD120" s="76"/>
      <c r="OUE120" s="77"/>
      <c r="OUF120" s="76"/>
      <c r="OUG120" s="77"/>
      <c r="OUH120" s="76"/>
      <c r="OUI120" s="77"/>
      <c r="OUJ120" s="76"/>
      <c r="OUK120" s="77"/>
      <c r="OUL120" s="76"/>
      <c r="OUM120" s="77"/>
      <c r="OUN120" s="76"/>
      <c r="OUO120" s="77"/>
      <c r="OUP120" s="76"/>
      <c r="OUQ120" s="77"/>
      <c r="OUR120" s="76"/>
      <c r="OUS120" s="77"/>
      <c r="OUT120" s="76"/>
      <c r="OUU120" s="77"/>
      <c r="OUV120" s="76"/>
      <c r="OUW120" s="77"/>
      <c r="OUX120" s="76"/>
      <c r="OUY120" s="77"/>
      <c r="OUZ120" s="76"/>
      <c r="OVA120" s="77"/>
      <c r="OVB120" s="76"/>
      <c r="OVC120" s="77"/>
      <c r="OVD120" s="76"/>
      <c r="OVE120" s="77"/>
      <c r="OVF120" s="76"/>
      <c r="OVG120" s="77"/>
      <c r="OVH120" s="76"/>
      <c r="OVI120" s="77"/>
      <c r="OVJ120" s="76"/>
      <c r="OVK120" s="77"/>
      <c r="OVL120" s="76"/>
      <c r="OVM120" s="77"/>
      <c r="OVN120" s="76"/>
      <c r="OVO120" s="77"/>
      <c r="OVP120" s="76"/>
      <c r="OVQ120" s="77"/>
      <c r="OVR120" s="76"/>
      <c r="OVS120" s="77"/>
      <c r="OVT120" s="76"/>
      <c r="OVU120" s="77"/>
      <c r="OVV120" s="76"/>
      <c r="OVW120" s="77"/>
      <c r="OVX120" s="76"/>
      <c r="OVY120" s="77"/>
      <c r="OVZ120" s="76"/>
      <c r="OWA120" s="77"/>
      <c r="OWB120" s="76"/>
      <c r="OWC120" s="77"/>
      <c r="OWD120" s="76"/>
      <c r="OWE120" s="77"/>
      <c r="OWF120" s="76"/>
      <c r="OWG120" s="77"/>
      <c r="OWH120" s="76"/>
      <c r="OWI120" s="77"/>
      <c r="OWJ120" s="76"/>
      <c r="OWK120" s="77"/>
      <c r="OWL120" s="76"/>
      <c r="OWM120" s="77"/>
      <c r="OWN120" s="76"/>
      <c r="OWO120" s="77"/>
      <c r="OWP120" s="76"/>
      <c r="OWQ120" s="77"/>
      <c r="OWR120" s="76"/>
      <c r="OWS120" s="77"/>
      <c r="OWT120" s="76"/>
      <c r="OWU120" s="77"/>
      <c r="OWV120" s="76"/>
      <c r="OWW120" s="77"/>
      <c r="OWX120" s="76"/>
      <c r="OWY120" s="77"/>
      <c r="OWZ120" s="76"/>
      <c r="OXA120" s="77"/>
      <c r="OXB120" s="76"/>
      <c r="OXC120" s="77"/>
      <c r="OXD120" s="76"/>
      <c r="OXE120" s="77"/>
      <c r="OXF120" s="76"/>
      <c r="OXG120" s="77"/>
      <c r="OXH120" s="76"/>
      <c r="OXI120" s="77"/>
      <c r="OXJ120" s="76"/>
      <c r="OXK120" s="77"/>
      <c r="OXL120" s="76"/>
      <c r="OXM120" s="77"/>
      <c r="OXN120" s="76"/>
      <c r="OXO120" s="77"/>
      <c r="OXP120" s="76"/>
      <c r="OXQ120" s="77"/>
      <c r="OXR120" s="76"/>
      <c r="OXS120" s="77"/>
      <c r="OXT120" s="76"/>
      <c r="OXU120" s="77"/>
      <c r="OXV120" s="76"/>
      <c r="OXW120" s="77"/>
      <c r="OXX120" s="76"/>
      <c r="OXY120" s="77"/>
      <c r="OXZ120" s="76"/>
      <c r="OYA120" s="77"/>
      <c r="OYB120" s="76"/>
      <c r="OYC120" s="77"/>
      <c r="OYD120" s="76"/>
      <c r="OYE120" s="77"/>
      <c r="OYF120" s="76"/>
      <c r="OYG120" s="77"/>
      <c r="OYH120" s="76"/>
      <c r="OYI120" s="77"/>
      <c r="OYJ120" s="76"/>
      <c r="OYK120" s="77"/>
      <c r="OYL120" s="76"/>
      <c r="OYM120" s="77"/>
      <c r="OYN120" s="76"/>
      <c r="OYO120" s="77"/>
      <c r="OYP120" s="76"/>
      <c r="OYQ120" s="77"/>
      <c r="OYR120" s="76"/>
      <c r="OYS120" s="77"/>
      <c r="OYT120" s="76"/>
      <c r="OYU120" s="77"/>
      <c r="OYV120" s="76"/>
      <c r="OYW120" s="77"/>
      <c r="OYX120" s="76"/>
      <c r="OYY120" s="77"/>
      <c r="OYZ120" s="76"/>
      <c r="OZA120" s="77"/>
      <c r="OZB120" s="76"/>
      <c r="OZC120" s="77"/>
      <c r="OZD120" s="76"/>
      <c r="OZE120" s="77"/>
      <c r="OZF120" s="76"/>
      <c r="OZG120" s="77"/>
      <c r="OZH120" s="76"/>
      <c r="OZI120" s="77"/>
      <c r="OZJ120" s="76"/>
      <c r="OZK120" s="77"/>
      <c r="OZL120" s="76"/>
      <c r="OZM120" s="77"/>
      <c r="OZN120" s="76"/>
      <c r="OZO120" s="77"/>
      <c r="OZP120" s="76"/>
      <c r="OZQ120" s="77"/>
      <c r="OZR120" s="76"/>
      <c r="OZS120" s="77"/>
      <c r="OZT120" s="76"/>
      <c r="OZU120" s="77"/>
      <c r="OZV120" s="76"/>
      <c r="OZW120" s="77"/>
      <c r="OZX120" s="76"/>
      <c r="OZY120" s="77"/>
      <c r="OZZ120" s="76"/>
      <c r="PAA120" s="77"/>
      <c r="PAB120" s="76"/>
      <c r="PAC120" s="77"/>
      <c r="PAD120" s="76"/>
      <c r="PAE120" s="77"/>
      <c r="PAF120" s="76"/>
      <c r="PAG120" s="77"/>
      <c r="PAH120" s="76"/>
      <c r="PAI120" s="77"/>
      <c r="PAJ120" s="76"/>
      <c r="PAK120" s="77"/>
      <c r="PAL120" s="76"/>
      <c r="PAM120" s="77"/>
      <c r="PAN120" s="76"/>
      <c r="PAO120" s="77"/>
      <c r="PAP120" s="76"/>
      <c r="PAQ120" s="77"/>
      <c r="PAR120" s="76"/>
      <c r="PAS120" s="77"/>
      <c r="PAT120" s="76"/>
      <c r="PAU120" s="77"/>
      <c r="PAV120" s="76"/>
      <c r="PAW120" s="77"/>
      <c r="PAX120" s="76"/>
      <c r="PAY120" s="77"/>
      <c r="PAZ120" s="76"/>
      <c r="PBA120" s="77"/>
      <c r="PBB120" s="76"/>
      <c r="PBC120" s="77"/>
      <c r="PBD120" s="76"/>
      <c r="PBE120" s="77"/>
      <c r="PBF120" s="76"/>
      <c r="PBG120" s="77"/>
      <c r="PBH120" s="76"/>
      <c r="PBI120" s="77"/>
      <c r="PBJ120" s="76"/>
      <c r="PBK120" s="77"/>
      <c r="PBL120" s="76"/>
      <c r="PBM120" s="77"/>
      <c r="PBN120" s="76"/>
      <c r="PBO120" s="77"/>
      <c r="PBP120" s="76"/>
      <c r="PBQ120" s="77"/>
      <c r="PBR120" s="76"/>
      <c r="PBS120" s="77"/>
      <c r="PBT120" s="76"/>
      <c r="PBU120" s="77"/>
      <c r="PBV120" s="76"/>
      <c r="PBW120" s="77"/>
      <c r="PBX120" s="76"/>
      <c r="PBY120" s="77"/>
      <c r="PBZ120" s="76"/>
      <c r="PCA120" s="77"/>
      <c r="PCB120" s="76"/>
      <c r="PCC120" s="77"/>
      <c r="PCD120" s="76"/>
      <c r="PCE120" s="77"/>
      <c r="PCF120" s="76"/>
      <c r="PCG120" s="77"/>
      <c r="PCH120" s="76"/>
      <c r="PCI120" s="77"/>
      <c r="PCJ120" s="76"/>
      <c r="PCK120" s="77"/>
      <c r="PCL120" s="76"/>
      <c r="PCM120" s="77"/>
      <c r="PCN120" s="76"/>
      <c r="PCO120" s="77"/>
      <c r="PCP120" s="76"/>
      <c r="PCQ120" s="77"/>
      <c r="PCR120" s="76"/>
      <c r="PCS120" s="77"/>
      <c r="PCT120" s="76"/>
      <c r="PCU120" s="77"/>
      <c r="PCV120" s="76"/>
      <c r="PCW120" s="77"/>
      <c r="PCX120" s="76"/>
      <c r="PCY120" s="77"/>
      <c r="PCZ120" s="76"/>
      <c r="PDA120" s="77"/>
      <c r="PDB120" s="76"/>
      <c r="PDC120" s="77"/>
      <c r="PDD120" s="76"/>
      <c r="PDE120" s="77"/>
      <c r="PDF120" s="76"/>
      <c r="PDG120" s="77"/>
      <c r="PDH120" s="76"/>
      <c r="PDI120" s="77"/>
      <c r="PDJ120" s="76"/>
      <c r="PDK120" s="77"/>
      <c r="PDL120" s="76"/>
      <c r="PDM120" s="77"/>
      <c r="PDN120" s="76"/>
      <c r="PDO120" s="77"/>
      <c r="PDP120" s="76"/>
      <c r="PDQ120" s="77"/>
      <c r="PDR120" s="76"/>
      <c r="PDS120" s="77"/>
      <c r="PDT120" s="76"/>
      <c r="PDU120" s="77"/>
      <c r="PDV120" s="76"/>
      <c r="PDW120" s="77"/>
      <c r="PDX120" s="76"/>
      <c r="PDY120" s="77"/>
      <c r="PDZ120" s="76"/>
      <c r="PEA120" s="77"/>
      <c r="PEB120" s="76"/>
      <c r="PEC120" s="77"/>
      <c r="PED120" s="76"/>
      <c r="PEE120" s="77"/>
      <c r="PEF120" s="76"/>
      <c r="PEG120" s="77"/>
      <c r="PEH120" s="76"/>
      <c r="PEI120" s="77"/>
      <c r="PEJ120" s="76"/>
      <c r="PEK120" s="77"/>
      <c r="PEL120" s="76"/>
      <c r="PEM120" s="77"/>
      <c r="PEN120" s="76"/>
      <c r="PEO120" s="77"/>
      <c r="PEP120" s="76"/>
      <c r="PEQ120" s="77"/>
      <c r="PER120" s="76"/>
      <c r="PES120" s="77"/>
      <c r="PET120" s="76"/>
      <c r="PEU120" s="77"/>
      <c r="PEV120" s="76"/>
      <c r="PEW120" s="77"/>
      <c r="PEX120" s="76"/>
      <c r="PEY120" s="77"/>
      <c r="PEZ120" s="76"/>
      <c r="PFA120" s="77"/>
      <c r="PFB120" s="76"/>
      <c r="PFC120" s="77"/>
      <c r="PFD120" s="76"/>
      <c r="PFE120" s="77"/>
      <c r="PFF120" s="76"/>
      <c r="PFG120" s="77"/>
      <c r="PFH120" s="76"/>
      <c r="PFI120" s="77"/>
      <c r="PFJ120" s="76"/>
      <c r="PFK120" s="77"/>
      <c r="PFL120" s="76"/>
      <c r="PFM120" s="77"/>
      <c r="PFN120" s="76"/>
      <c r="PFO120" s="77"/>
      <c r="PFP120" s="76"/>
      <c r="PFQ120" s="77"/>
      <c r="PFR120" s="76"/>
      <c r="PFS120" s="77"/>
      <c r="PFT120" s="76"/>
      <c r="PFU120" s="77"/>
      <c r="PFV120" s="76"/>
      <c r="PFW120" s="77"/>
      <c r="PFX120" s="76"/>
      <c r="PFY120" s="77"/>
      <c r="PFZ120" s="76"/>
      <c r="PGA120" s="77"/>
      <c r="PGB120" s="76"/>
      <c r="PGC120" s="77"/>
      <c r="PGD120" s="76"/>
      <c r="PGE120" s="77"/>
      <c r="PGF120" s="76"/>
      <c r="PGG120" s="77"/>
      <c r="PGH120" s="76"/>
      <c r="PGI120" s="77"/>
      <c r="PGJ120" s="76"/>
      <c r="PGK120" s="77"/>
      <c r="PGL120" s="76"/>
      <c r="PGM120" s="77"/>
      <c r="PGN120" s="76"/>
      <c r="PGO120" s="77"/>
      <c r="PGP120" s="76"/>
      <c r="PGQ120" s="77"/>
      <c r="PGR120" s="76"/>
      <c r="PGS120" s="77"/>
      <c r="PGT120" s="76"/>
      <c r="PGU120" s="77"/>
      <c r="PGV120" s="76"/>
      <c r="PGW120" s="77"/>
      <c r="PGX120" s="76"/>
      <c r="PGY120" s="77"/>
      <c r="PGZ120" s="76"/>
      <c r="PHA120" s="77"/>
      <c r="PHB120" s="76"/>
      <c r="PHC120" s="77"/>
      <c r="PHD120" s="76"/>
      <c r="PHE120" s="77"/>
      <c r="PHF120" s="76"/>
      <c r="PHG120" s="77"/>
      <c r="PHH120" s="76"/>
      <c r="PHI120" s="77"/>
      <c r="PHJ120" s="76"/>
      <c r="PHK120" s="77"/>
      <c r="PHL120" s="76"/>
      <c r="PHM120" s="77"/>
      <c r="PHN120" s="76"/>
      <c r="PHO120" s="77"/>
      <c r="PHP120" s="76"/>
      <c r="PHQ120" s="77"/>
      <c r="PHR120" s="76"/>
      <c r="PHS120" s="77"/>
      <c r="PHT120" s="76"/>
      <c r="PHU120" s="77"/>
      <c r="PHV120" s="76"/>
      <c r="PHW120" s="77"/>
      <c r="PHX120" s="76"/>
      <c r="PHY120" s="77"/>
      <c r="PHZ120" s="76"/>
      <c r="PIA120" s="77"/>
      <c r="PIB120" s="76"/>
      <c r="PIC120" s="77"/>
      <c r="PID120" s="76"/>
      <c r="PIE120" s="77"/>
      <c r="PIF120" s="76"/>
      <c r="PIG120" s="77"/>
      <c r="PIH120" s="76"/>
      <c r="PII120" s="77"/>
      <c r="PIJ120" s="76"/>
      <c r="PIK120" s="77"/>
      <c r="PIL120" s="76"/>
      <c r="PIM120" s="77"/>
      <c r="PIN120" s="76"/>
      <c r="PIO120" s="77"/>
      <c r="PIP120" s="76"/>
      <c r="PIQ120" s="77"/>
      <c r="PIR120" s="76"/>
      <c r="PIS120" s="77"/>
      <c r="PIT120" s="76"/>
      <c r="PIU120" s="77"/>
      <c r="PIV120" s="76"/>
      <c r="PIW120" s="77"/>
      <c r="PIX120" s="76"/>
      <c r="PIY120" s="77"/>
      <c r="PIZ120" s="76"/>
      <c r="PJA120" s="77"/>
      <c r="PJB120" s="76"/>
      <c r="PJC120" s="77"/>
      <c r="PJD120" s="76"/>
      <c r="PJE120" s="77"/>
      <c r="PJF120" s="76"/>
      <c r="PJG120" s="77"/>
      <c r="PJH120" s="76"/>
      <c r="PJI120" s="77"/>
      <c r="PJJ120" s="76"/>
      <c r="PJK120" s="77"/>
      <c r="PJL120" s="76"/>
      <c r="PJM120" s="77"/>
      <c r="PJN120" s="76"/>
      <c r="PJO120" s="77"/>
      <c r="PJP120" s="76"/>
      <c r="PJQ120" s="77"/>
      <c r="PJR120" s="76"/>
      <c r="PJS120" s="77"/>
      <c r="PJT120" s="76"/>
      <c r="PJU120" s="77"/>
      <c r="PJV120" s="76"/>
      <c r="PJW120" s="77"/>
      <c r="PJX120" s="76"/>
      <c r="PJY120" s="77"/>
      <c r="PJZ120" s="76"/>
      <c r="PKA120" s="77"/>
      <c r="PKB120" s="76"/>
      <c r="PKC120" s="77"/>
      <c r="PKD120" s="76"/>
      <c r="PKE120" s="77"/>
      <c r="PKF120" s="76"/>
      <c r="PKG120" s="77"/>
      <c r="PKH120" s="76"/>
      <c r="PKI120" s="77"/>
      <c r="PKJ120" s="76"/>
      <c r="PKK120" s="77"/>
      <c r="PKL120" s="76"/>
      <c r="PKM120" s="77"/>
      <c r="PKN120" s="76"/>
      <c r="PKO120" s="77"/>
      <c r="PKP120" s="76"/>
      <c r="PKQ120" s="77"/>
      <c r="PKR120" s="76"/>
      <c r="PKS120" s="77"/>
      <c r="PKT120" s="76"/>
      <c r="PKU120" s="77"/>
      <c r="PKV120" s="76"/>
      <c r="PKW120" s="77"/>
      <c r="PKX120" s="76"/>
      <c r="PKY120" s="77"/>
      <c r="PKZ120" s="76"/>
      <c r="PLA120" s="77"/>
      <c r="PLB120" s="76"/>
      <c r="PLC120" s="77"/>
      <c r="PLD120" s="76"/>
      <c r="PLE120" s="77"/>
      <c r="PLF120" s="76"/>
      <c r="PLG120" s="77"/>
      <c r="PLH120" s="76"/>
      <c r="PLI120" s="77"/>
      <c r="PLJ120" s="76"/>
      <c r="PLK120" s="77"/>
      <c r="PLL120" s="76"/>
      <c r="PLM120" s="77"/>
      <c r="PLN120" s="76"/>
      <c r="PLO120" s="77"/>
      <c r="PLP120" s="76"/>
      <c r="PLQ120" s="77"/>
      <c r="PLR120" s="76"/>
      <c r="PLS120" s="77"/>
      <c r="PLT120" s="76"/>
      <c r="PLU120" s="77"/>
      <c r="PLV120" s="76"/>
      <c r="PLW120" s="77"/>
      <c r="PLX120" s="76"/>
      <c r="PLY120" s="77"/>
      <c r="PLZ120" s="76"/>
      <c r="PMA120" s="77"/>
      <c r="PMB120" s="76"/>
      <c r="PMC120" s="77"/>
      <c r="PMD120" s="76"/>
      <c r="PME120" s="77"/>
      <c r="PMF120" s="76"/>
      <c r="PMG120" s="77"/>
      <c r="PMH120" s="76"/>
      <c r="PMI120" s="77"/>
      <c r="PMJ120" s="76"/>
      <c r="PMK120" s="77"/>
      <c r="PML120" s="76"/>
      <c r="PMM120" s="77"/>
      <c r="PMN120" s="76"/>
      <c r="PMO120" s="77"/>
      <c r="PMP120" s="76"/>
      <c r="PMQ120" s="77"/>
      <c r="PMR120" s="76"/>
      <c r="PMS120" s="77"/>
      <c r="PMT120" s="76"/>
      <c r="PMU120" s="77"/>
      <c r="PMV120" s="76"/>
      <c r="PMW120" s="77"/>
      <c r="PMX120" s="76"/>
      <c r="PMY120" s="77"/>
      <c r="PMZ120" s="76"/>
      <c r="PNA120" s="77"/>
      <c r="PNB120" s="76"/>
      <c r="PNC120" s="77"/>
      <c r="PND120" s="76"/>
      <c r="PNE120" s="77"/>
      <c r="PNF120" s="76"/>
      <c r="PNG120" s="77"/>
      <c r="PNH120" s="76"/>
      <c r="PNI120" s="77"/>
      <c r="PNJ120" s="76"/>
      <c r="PNK120" s="77"/>
      <c r="PNL120" s="76"/>
      <c r="PNM120" s="77"/>
      <c r="PNN120" s="76"/>
      <c r="PNO120" s="77"/>
      <c r="PNP120" s="76"/>
      <c r="PNQ120" s="77"/>
      <c r="PNR120" s="76"/>
      <c r="PNS120" s="77"/>
      <c r="PNT120" s="76"/>
      <c r="PNU120" s="77"/>
      <c r="PNV120" s="76"/>
      <c r="PNW120" s="77"/>
      <c r="PNX120" s="76"/>
      <c r="PNY120" s="77"/>
      <c r="PNZ120" s="76"/>
      <c r="POA120" s="77"/>
      <c r="POB120" s="76"/>
      <c r="POC120" s="77"/>
      <c r="POD120" s="76"/>
      <c r="POE120" s="77"/>
      <c r="POF120" s="76"/>
      <c r="POG120" s="77"/>
      <c r="POH120" s="76"/>
      <c r="POI120" s="77"/>
      <c r="POJ120" s="76"/>
      <c r="POK120" s="77"/>
      <c r="POL120" s="76"/>
      <c r="POM120" s="77"/>
      <c r="PON120" s="76"/>
      <c r="POO120" s="77"/>
      <c r="POP120" s="76"/>
      <c r="POQ120" s="77"/>
      <c r="POR120" s="76"/>
      <c r="POS120" s="77"/>
      <c r="POT120" s="76"/>
      <c r="POU120" s="77"/>
      <c r="POV120" s="76"/>
      <c r="POW120" s="77"/>
      <c r="POX120" s="76"/>
      <c r="POY120" s="77"/>
      <c r="POZ120" s="76"/>
      <c r="PPA120" s="77"/>
      <c r="PPB120" s="76"/>
      <c r="PPC120" s="77"/>
      <c r="PPD120" s="76"/>
      <c r="PPE120" s="77"/>
      <c r="PPF120" s="76"/>
      <c r="PPG120" s="77"/>
      <c r="PPH120" s="76"/>
      <c r="PPI120" s="77"/>
      <c r="PPJ120" s="76"/>
      <c r="PPK120" s="77"/>
      <c r="PPL120" s="76"/>
      <c r="PPM120" s="77"/>
      <c r="PPN120" s="76"/>
      <c r="PPO120" s="77"/>
      <c r="PPP120" s="76"/>
      <c r="PPQ120" s="77"/>
      <c r="PPR120" s="76"/>
      <c r="PPS120" s="77"/>
      <c r="PPT120" s="76"/>
      <c r="PPU120" s="77"/>
      <c r="PPV120" s="76"/>
      <c r="PPW120" s="77"/>
      <c r="PPX120" s="76"/>
      <c r="PPY120" s="77"/>
      <c r="PPZ120" s="76"/>
      <c r="PQA120" s="77"/>
      <c r="PQB120" s="76"/>
      <c r="PQC120" s="77"/>
      <c r="PQD120" s="76"/>
      <c r="PQE120" s="77"/>
      <c r="PQF120" s="76"/>
      <c r="PQG120" s="77"/>
      <c r="PQH120" s="76"/>
      <c r="PQI120" s="77"/>
      <c r="PQJ120" s="76"/>
      <c r="PQK120" s="77"/>
      <c r="PQL120" s="76"/>
      <c r="PQM120" s="77"/>
      <c r="PQN120" s="76"/>
      <c r="PQO120" s="77"/>
      <c r="PQP120" s="76"/>
      <c r="PQQ120" s="77"/>
      <c r="PQR120" s="76"/>
      <c r="PQS120" s="77"/>
      <c r="PQT120" s="76"/>
      <c r="PQU120" s="77"/>
      <c r="PQV120" s="76"/>
      <c r="PQW120" s="77"/>
      <c r="PQX120" s="76"/>
      <c r="PQY120" s="77"/>
      <c r="PQZ120" s="76"/>
      <c r="PRA120" s="77"/>
      <c r="PRB120" s="76"/>
      <c r="PRC120" s="77"/>
      <c r="PRD120" s="76"/>
      <c r="PRE120" s="77"/>
      <c r="PRF120" s="76"/>
      <c r="PRG120" s="77"/>
      <c r="PRH120" s="76"/>
      <c r="PRI120" s="77"/>
      <c r="PRJ120" s="76"/>
      <c r="PRK120" s="77"/>
      <c r="PRL120" s="76"/>
      <c r="PRM120" s="77"/>
      <c r="PRN120" s="76"/>
      <c r="PRO120" s="77"/>
      <c r="PRP120" s="76"/>
      <c r="PRQ120" s="77"/>
      <c r="PRR120" s="76"/>
      <c r="PRS120" s="77"/>
      <c r="PRT120" s="76"/>
      <c r="PRU120" s="77"/>
      <c r="PRV120" s="76"/>
      <c r="PRW120" s="77"/>
      <c r="PRX120" s="76"/>
      <c r="PRY120" s="77"/>
      <c r="PRZ120" s="76"/>
      <c r="PSA120" s="77"/>
      <c r="PSB120" s="76"/>
      <c r="PSC120" s="77"/>
      <c r="PSD120" s="76"/>
      <c r="PSE120" s="77"/>
      <c r="PSF120" s="76"/>
      <c r="PSG120" s="77"/>
      <c r="PSH120" s="76"/>
      <c r="PSI120" s="77"/>
      <c r="PSJ120" s="76"/>
      <c r="PSK120" s="77"/>
      <c r="PSL120" s="76"/>
      <c r="PSM120" s="77"/>
      <c r="PSN120" s="76"/>
      <c r="PSO120" s="77"/>
      <c r="PSP120" s="76"/>
      <c r="PSQ120" s="77"/>
      <c r="PSR120" s="76"/>
      <c r="PSS120" s="77"/>
      <c r="PST120" s="76"/>
      <c r="PSU120" s="77"/>
      <c r="PSV120" s="76"/>
      <c r="PSW120" s="77"/>
      <c r="PSX120" s="76"/>
      <c r="PSY120" s="77"/>
      <c r="PSZ120" s="76"/>
      <c r="PTA120" s="77"/>
      <c r="PTB120" s="76"/>
      <c r="PTC120" s="77"/>
      <c r="PTD120" s="76"/>
      <c r="PTE120" s="77"/>
      <c r="PTF120" s="76"/>
      <c r="PTG120" s="77"/>
      <c r="PTH120" s="76"/>
      <c r="PTI120" s="77"/>
      <c r="PTJ120" s="76"/>
      <c r="PTK120" s="77"/>
      <c r="PTL120" s="76"/>
      <c r="PTM120" s="77"/>
      <c r="PTN120" s="76"/>
      <c r="PTO120" s="77"/>
      <c r="PTP120" s="76"/>
      <c r="PTQ120" s="77"/>
      <c r="PTR120" s="76"/>
      <c r="PTS120" s="77"/>
      <c r="PTT120" s="76"/>
      <c r="PTU120" s="77"/>
      <c r="PTV120" s="76"/>
      <c r="PTW120" s="77"/>
      <c r="PTX120" s="76"/>
      <c r="PTY120" s="77"/>
      <c r="PTZ120" s="76"/>
      <c r="PUA120" s="77"/>
      <c r="PUB120" s="76"/>
      <c r="PUC120" s="77"/>
      <c r="PUD120" s="76"/>
      <c r="PUE120" s="77"/>
      <c r="PUF120" s="76"/>
      <c r="PUG120" s="77"/>
      <c r="PUH120" s="76"/>
      <c r="PUI120" s="77"/>
      <c r="PUJ120" s="76"/>
      <c r="PUK120" s="77"/>
      <c r="PUL120" s="76"/>
      <c r="PUM120" s="77"/>
      <c r="PUN120" s="76"/>
      <c r="PUO120" s="77"/>
      <c r="PUP120" s="76"/>
      <c r="PUQ120" s="77"/>
      <c r="PUR120" s="76"/>
      <c r="PUS120" s="77"/>
      <c r="PUT120" s="76"/>
      <c r="PUU120" s="77"/>
      <c r="PUV120" s="76"/>
      <c r="PUW120" s="77"/>
      <c r="PUX120" s="76"/>
      <c r="PUY120" s="77"/>
      <c r="PUZ120" s="76"/>
      <c r="PVA120" s="77"/>
      <c r="PVB120" s="76"/>
      <c r="PVC120" s="77"/>
      <c r="PVD120" s="76"/>
      <c r="PVE120" s="77"/>
      <c r="PVF120" s="76"/>
      <c r="PVG120" s="77"/>
      <c r="PVH120" s="76"/>
      <c r="PVI120" s="77"/>
      <c r="PVJ120" s="76"/>
      <c r="PVK120" s="77"/>
      <c r="PVL120" s="76"/>
      <c r="PVM120" s="77"/>
      <c r="PVN120" s="76"/>
      <c r="PVO120" s="77"/>
      <c r="PVP120" s="76"/>
      <c r="PVQ120" s="77"/>
      <c r="PVR120" s="76"/>
      <c r="PVS120" s="77"/>
      <c r="PVT120" s="76"/>
      <c r="PVU120" s="77"/>
      <c r="PVV120" s="76"/>
      <c r="PVW120" s="77"/>
      <c r="PVX120" s="76"/>
      <c r="PVY120" s="77"/>
      <c r="PVZ120" s="76"/>
      <c r="PWA120" s="77"/>
      <c r="PWB120" s="76"/>
      <c r="PWC120" s="77"/>
      <c r="PWD120" s="76"/>
      <c r="PWE120" s="77"/>
      <c r="PWF120" s="76"/>
      <c r="PWG120" s="77"/>
      <c r="PWH120" s="76"/>
      <c r="PWI120" s="77"/>
      <c r="PWJ120" s="76"/>
      <c r="PWK120" s="77"/>
      <c r="PWL120" s="76"/>
      <c r="PWM120" s="77"/>
      <c r="PWN120" s="76"/>
      <c r="PWO120" s="77"/>
      <c r="PWP120" s="76"/>
      <c r="PWQ120" s="77"/>
      <c r="PWR120" s="76"/>
      <c r="PWS120" s="77"/>
      <c r="PWT120" s="76"/>
      <c r="PWU120" s="77"/>
      <c r="PWV120" s="76"/>
      <c r="PWW120" s="77"/>
      <c r="PWX120" s="76"/>
      <c r="PWY120" s="77"/>
      <c r="PWZ120" s="76"/>
      <c r="PXA120" s="77"/>
      <c r="PXB120" s="76"/>
      <c r="PXC120" s="77"/>
      <c r="PXD120" s="76"/>
      <c r="PXE120" s="77"/>
      <c r="PXF120" s="76"/>
      <c r="PXG120" s="77"/>
      <c r="PXH120" s="76"/>
      <c r="PXI120" s="77"/>
      <c r="PXJ120" s="76"/>
      <c r="PXK120" s="77"/>
      <c r="PXL120" s="76"/>
      <c r="PXM120" s="77"/>
      <c r="PXN120" s="76"/>
      <c r="PXO120" s="77"/>
      <c r="PXP120" s="76"/>
      <c r="PXQ120" s="77"/>
      <c r="PXR120" s="76"/>
      <c r="PXS120" s="77"/>
      <c r="PXT120" s="76"/>
      <c r="PXU120" s="77"/>
      <c r="PXV120" s="76"/>
      <c r="PXW120" s="77"/>
      <c r="PXX120" s="76"/>
      <c r="PXY120" s="77"/>
      <c r="PXZ120" s="76"/>
      <c r="PYA120" s="77"/>
      <c r="PYB120" s="76"/>
      <c r="PYC120" s="77"/>
      <c r="PYD120" s="76"/>
      <c r="PYE120" s="77"/>
      <c r="PYF120" s="76"/>
      <c r="PYG120" s="77"/>
      <c r="PYH120" s="76"/>
      <c r="PYI120" s="77"/>
      <c r="PYJ120" s="76"/>
      <c r="PYK120" s="77"/>
      <c r="PYL120" s="76"/>
      <c r="PYM120" s="77"/>
      <c r="PYN120" s="76"/>
      <c r="PYO120" s="77"/>
      <c r="PYP120" s="76"/>
      <c r="PYQ120" s="77"/>
      <c r="PYR120" s="76"/>
      <c r="PYS120" s="77"/>
      <c r="PYT120" s="76"/>
      <c r="PYU120" s="77"/>
      <c r="PYV120" s="76"/>
      <c r="PYW120" s="77"/>
      <c r="PYX120" s="76"/>
      <c r="PYY120" s="77"/>
      <c r="PYZ120" s="76"/>
      <c r="PZA120" s="77"/>
      <c r="PZB120" s="76"/>
      <c r="PZC120" s="77"/>
      <c r="PZD120" s="76"/>
      <c r="PZE120" s="77"/>
      <c r="PZF120" s="76"/>
      <c r="PZG120" s="77"/>
      <c r="PZH120" s="76"/>
      <c r="PZI120" s="77"/>
      <c r="PZJ120" s="76"/>
      <c r="PZK120" s="77"/>
      <c r="PZL120" s="76"/>
      <c r="PZM120" s="77"/>
      <c r="PZN120" s="76"/>
      <c r="PZO120" s="77"/>
      <c r="PZP120" s="76"/>
      <c r="PZQ120" s="77"/>
      <c r="PZR120" s="76"/>
      <c r="PZS120" s="77"/>
      <c r="PZT120" s="76"/>
      <c r="PZU120" s="77"/>
      <c r="PZV120" s="76"/>
      <c r="PZW120" s="77"/>
      <c r="PZX120" s="76"/>
      <c r="PZY120" s="77"/>
      <c r="PZZ120" s="76"/>
      <c r="QAA120" s="77"/>
      <c r="QAB120" s="76"/>
      <c r="QAC120" s="77"/>
      <c r="QAD120" s="76"/>
      <c r="QAE120" s="77"/>
      <c r="QAF120" s="76"/>
      <c r="QAG120" s="77"/>
      <c r="QAH120" s="76"/>
      <c r="QAI120" s="77"/>
      <c r="QAJ120" s="76"/>
      <c r="QAK120" s="77"/>
      <c r="QAL120" s="76"/>
      <c r="QAM120" s="77"/>
      <c r="QAN120" s="76"/>
      <c r="QAO120" s="77"/>
      <c r="QAP120" s="76"/>
      <c r="QAQ120" s="77"/>
      <c r="QAR120" s="76"/>
      <c r="QAS120" s="77"/>
      <c r="QAT120" s="76"/>
      <c r="QAU120" s="77"/>
      <c r="QAV120" s="76"/>
      <c r="QAW120" s="77"/>
      <c r="QAX120" s="76"/>
      <c r="QAY120" s="77"/>
      <c r="QAZ120" s="76"/>
      <c r="QBA120" s="77"/>
      <c r="QBB120" s="76"/>
      <c r="QBC120" s="77"/>
      <c r="QBD120" s="76"/>
      <c r="QBE120" s="77"/>
      <c r="QBF120" s="76"/>
      <c r="QBG120" s="77"/>
      <c r="QBH120" s="76"/>
      <c r="QBI120" s="77"/>
      <c r="QBJ120" s="76"/>
      <c r="QBK120" s="77"/>
      <c r="QBL120" s="76"/>
      <c r="QBM120" s="77"/>
      <c r="QBN120" s="76"/>
      <c r="QBO120" s="77"/>
      <c r="QBP120" s="76"/>
      <c r="QBQ120" s="77"/>
      <c r="QBR120" s="76"/>
      <c r="QBS120" s="77"/>
      <c r="QBT120" s="76"/>
      <c r="QBU120" s="77"/>
      <c r="QBV120" s="76"/>
      <c r="QBW120" s="77"/>
      <c r="QBX120" s="76"/>
      <c r="QBY120" s="77"/>
      <c r="QBZ120" s="76"/>
      <c r="QCA120" s="77"/>
      <c r="QCB120" s="76"/>
      <c r="QCC120" s="77"/>
      <c r="QCD120" s="76"/>
      <c r="QCE120" s="77"/>
      <c r="QCF120" s="76"/>
      <c r="QCG120" s="77"/>
      <c r="QCH120" s="76"/>
      <c r="QCI120" s="77"/>
      <c r="QCJ120" s="76"/>
      <c r="QCK120" s="77"/>
      <c r="QCL120" s="76"/>
      <c r="QCM120" s="77"/>
      <c r="QCN120" s="76"/>
      <c r="QCO120" s="77"/>
      <c r="QCP120" s="76"/>
      <c r="QCQ120" s="77"/>
      <c r="QCR120" s="76"/>
      <c r="QCS120" s="77"/>
      <c r="QCT120" s="76"/>
      <c r="QCU120" s="77"/>
      <c r="QCV120" s="76"/>
      <c r="QCW120" s="77"/>
      <c r="QCX120" s="76"/>
      <c r="QCY120" s="77"/>
      <c r="QCZ120" s="76"/>
      <c r="QDA120" s="77"/>
      <c r="QDB120" s="76"/>
      <c r="QDC120" s="77"/>
      <c r="QDD120" s="76"/>
      <c r="QDE120" s="77"/>
      <c r="QDF120" s="76"/>
      <c r="QDG120" s="77"/>
      <c r="QDH120" s="76"/>
      <c r="QDI120" s="77"/>
      <c r="QDJ120" s="76"/>
      <c r="QDK120" s="77"/>
      <c r="QDL120" s="76"/>
      <c r="QDM120" s="77"/>
      <c r="QDN120" s="76"/>
      <c r="QDO120" s="77"/>
      <c r="QDP120" s="76"/>
      <c r="QDQ120" s="77"/>
      <c r="QDR120" s="76"/>
      <c r="QDS120" s="77"/>
      <c r="QDT120" s="76"/>
      <c r="QDU120" s="77"/>
      <c r="QDV120" s="76"/>
      <c r="QDW120" s="77"/>
      <c r="QDX120" s="76"/>
      <c r="QDY120" s="77"/>
      <c r="QDZ120" s="76"/>
      <c r="QEA120" s="77"/>
      <c r="QEB120" s="76"/>
      <c r="QEC120" s="77"/>
      <c r="QED120" s="76"/>
      <c r="QEE120" s="77"/>
      <c r="QEF120" s="76"/>
      <c r="QEG120" s="77"/>
      <c r="QEH120" s="76"/>
      <c r="QEI120" s="77"/>
      <c r="QEJ120" s="76"/>
      <c r="QEK120" s="77"/>
      <c r="QEL120" s="76"/>
      <c r="QEM120" s="77"/>
      <c r="QEN120" s="76"/>
      <c r="QEO120" s="77"/>
      <c r="QEP120" s="76"/>
      <c r="QEQ120" s="77"/>
      <c r="QER120" s="76"/>
      <c r="QES120" s="77"/>
      <c r="QET120" s="76"/>
      <c r="QEU120" s="77"/>
      <c r="QEV120" s="76"/>
      <c r="QEW120" s="77"/>
      <c r="QEX120" s="76"/>
      <c r="QEY120" s="77"/>
      <c r="QEZ120" s="76"/>
      <c r="QFA120" s="77"/>
      <c r="QFB120" s="76"/>
      <c r="QFC120" s="77"/>
      <c r="QFD120" s="76"/>
      <c r="QFE120" s="77"/>
      <c r="QFF120" s="76"/>
      <c r="QFG120" s="77"/>
      <c r="QFH120" s="76"/>
      <c r="QFI120" s="77"/>
      <c r="QFJ120" s="76"/>
      <c r="QFK120" s="77"/>
      <c r="QFL120" s="76"/>
      <c r="QFM120" s="77"/>
      <c r="QFN120" s="76"/>
      <c r="QFO120" s="77"/>
      <c r="QFP120" s="76"/>
      <c r="QFQ120" s="77"/>
      <c r="QFR120" s="76"/>
      <c r="QFS120" s="77"/>
      <c r="QFT120" s="76"/>
      <c r="QFU120" s="77"/>
      <c r="QFV120" s="76"/>
      <c r="QFW120" s="77"/>
      <c r="QFX120" s="76"/>
      <c r="QFY120" s="77"/>
      <c r="QFZ120" s="76"/>
      <c r="QGA120" s="77"/>
      <c r="QGB120" s="76"/>
      <c r="QGC120" s="77"/>
      <c r="QGD120" s="76"/>
      <c r="QGE120" s="77"/>
      <c r="QGF120" s="76"/>
      <c r="QGG120" s="77"/>
      <c r="QGH120" s="76"/>
      <c r="QGI120" s="77"/>
      <c r="QGJ120" s="76"/>
      <c r="QGK120" s="77"/>
      <c r="QGL120" s="76"/>
      <c r="QGM120" s="77"/>
      <c r="QGN120" s="76"/>
      <c r="QGO120" s="77"/>
      <c r="QGP120" s="76"/>
      <c r="QGQ120" s="77"/>
      <c r="QGR120" s="76"/>
      <c r="QGS120" s="77"/>
      <c r="QGT120" s="76"/>
      <c r="QGU120" s="77"/>
      <c r="QGV120" s="76"/>
      <c r="QGW120" s="77"/>
      <c r="QGX120" s="76"/>
      <c r="QGY120" s="77"/>
      <c r="QGZ120" s="76"/>
      <c r="QHA120" s="77"/>
      <c r="QHB120" s="76"/>
      <c r="QHC120" s="77"/>
      <c r="QHD120" s="76"/>
      <c r="QHE120" s="77"/>
      <c r="QHF120" s="76"/>
      <c r="QHG120" s="77"/>
      <c r="QHH120" s="76"/>
      <c r="QHI120" s="77"/>
      <c r="QHJ120" s="76"/>
      <c r="QHK120" s="77"/>
      <c r="QHL120" s="76"/>
      <c r="QHM120" s="77"/>
      <c r="QHN120" s="76"/>
      <c r="QHO120" s="77"/>
      <c r="QHP120" s="76"/>
      <c r="QHQ120" s="77"/>
      <c r="QHR120" s="76"/>
      <c r="QHS120" s="77"/>
      <c r="QHT120" s="76"/>
      <c r="QHU120" s="77"/>
      <c r="QHV120" s="76"/>
      <c r="QHW120" s="77"/>
      <c r="QHX120" s="76"/>
      <c r="QHY120" s="77"/>
      <c r="QHZ120" s="76"/>
      <c r="QIA120" s="77"/>
      <c r="QIB120" s="76"/>
      <c r="QIC120" s="77"/>
      <c r="QID120" s="76"/>
      <c r="QIE120" s="77"/>
      <c r="QIF120" s="76"/>
      <c r="QIG120" s="77"/>
      <c r="QIH120" s="76"/>
      <c r="QII120" s="77"/>
      <c r="QIJ120" s="76"/>
      <c r="QIK120" s="77"/>
      <c r="QIL120" s="76"/>
      <c r="QIM120" s="77"/>
      <c r="QIN120" s="76"/>
      <c r="QIO120" s="77"/>
      <c r="QIP120" s="76"/>
      <c r="QIQ120" s="77"/>
      <c r="QIR120" s="76"/>
      <c r="QIS120" s="77"/>
      <c r="QIT120" s="76"/>
      <c r="QIU120" s="77"/>
      <c r="QIV120" s="76"/>
      <c r="QIW120" s="77"/>
      <c r="QIX120" s="76"/>
      <c r="QIY120" s="77"/>
      <c r="QIZ120" s="76"/>
      <c r="QJA120" s="77"/>
      <c r="QJB120" s="76"/>
      <c r="QJC120" s="77"/>
      <c r="QJD120" s="76"/>
      <c r="QJE120" s="77"/>
      <c r="QJF120" s="76"/>
      <c r="QJG120" s="77"/>
      <c r="QJH120" s="76"/>
      <c r="QJI120" s="77"/>
      <c r="QJJ120" s="76"/>
      <c r="QJK120" s="77"/>
      <c r="QJL120" s="76"/>
      <c r="QJM120" s="77"/>
      <c r="QJN120" s="76"/>
      <c r="QJO120" s="77"/>
      <c r="QJP120" s="76"/>
      <c r="QJQ120" s="77"/>
      <c r="QJR120" s="76"/>
      <c r="QJS120" s="77"/>
      <c r="QJT120" s="76"/>
      <c r="QJU120" s="77"/>
      <c r="QJV120" s="76"/>
      <c r="QJW120" s="77"/>
      <c r="QJX120" s="76"/>
      <c r="QJY120" s="77"/>
      <c r="QJZ120" s="76"/>
      <c r="QKA120" s="77"/>
      <c r="QKB120" s="76"/>
      <c r="QKC120" s="77"/>
      <c r="QKD120" s="76"/>
      <c r="QKE120" s="77"/>
      <c r="QKF120" s="76"/>
      <c r="QKG120" s="77"/>
      <c r="QKH120" s="76"/>
      <c r="QKI120" s="77"/>
      <c r="QKJ120" s="76"/>
      <c r="QKK120" s="77"/>
      <c r="QKL120" s="76"/>
      <c r="QKM120" s="77"/>
      <c r="QKN120" s="76"/>
      <c r="QKO120" s="77"/>
      <c r="QKP120" s="76"/>
      <c r="QKQ120" s="77"/>
      <c r="QKR120" s="76"/>
      <c r="QKS120" s="77"/>
      <c r="QKT120" s="76"/>
      <c r="QKU120" s="77"/>
      <c r="QKV120" s="76"/>
      <c r="QKW120" s="77"/>
      <c r="QKX120" s="76"/>
      <c r="QKY120" s="77"/>
      <c r="QKZ120" s="76"/>
      <c r="QLA120" s="77"/>
      <c r="QLB120" s="76"/>
      <c r="QLC120" s="77"/>
      <c r="QLD120" s="76"/>
      <c r="QLE120" s="77"/>
      <c r="QLF120" s="76"/>
      <c r="QLG120" s="77"/>
      <c r="QLH120" s="76"/>
      <c r="QLI120" s="77"/>
      <c r="QLJ120" s="76"/>
      <c r="QLK120" s="77"/>
      <c r="QLL120" s="76"/>
      <c r="QLM120" s="77"/>
      <c r="QLN120" s="76"/>
      <c r="QLO120" s="77"/>
      <c r="QLP120" s="76"/>
      <c r="QLQ120" s="77"/>
      <c r="QLR120" s="76"/>
      <c r="QLS120" s="77"/>
      <c r="QLT120" s="76"/>
      <c r="QLU120" s="77"/>
      <c r="QLV120" s="76"/>
      <c r="QLW120" s="77"/>
      <c r="QLX120" s="76"/>
      <c r="QLY120" s="77"/>
      <c r="QLZ120" s="76"/>
      <c r="QMA120" s="77"/>
      <c r="QMB120" s="76"/>
      <c r="QMC120" s="77"/>
      <c r="QMD120" s="76"/>
      <c r="QME120" s="77"/>
      <c r="QMF120" s="76"/>
      <c r="QMG120" s="77"/>
      <c r="QMH120" s="76"/>
      <c r="QMI120" s="77"/>
      <c r="QMJ120" s="76"/>
      <c r="QMK120" s="77"/>
      <c r="QML120" s="76"/>
      <c r="QMM120" s="77"/>
      <c r="QMN120" s="76"/>
      <c r="QMO120" s="77"/>
      <c r="QMP120" s="76"/>
      <c r="QMQ120" s="77"/>
      <c r="QMR120" s="76"/>
      <c r="QMS120" s="77"/>
      <c r="QMT120" s="76"/>
      <c r="QMU120" s="77"/>
      <c r="QMV120" s="76"/>
      <c r="QMW120" s="77"/>
      <c r="QMX120" s="76"/>
      <c r="QMY120" s="77"/>
      <c r="QMZ120" s="76"/>
      <c r="QNA120" s="77"/>
      <c r="QNB120" s="76"/>
      <c r="QNC120" s="77"/>
      <c r="QND120" s="76"/>
      <c r="QNE120" s="77"/>
      <c r="QNF120" s="76"/>
      <c r="QNG120" s="77"/>
      <c r="QNH120" s="76"/>
      <c r="QNI120" s="77"/>
      <c r="QNJ120" s="76"/>
      <c r="QNK120" s="77"/>
      <c r="QNL120" s="76"/>
      <c r="QNM120" s="77"/>
      <c r="QNN120" s="76"/>
      <c r="QNO120" s="77"/>
      <c r="QNP120" s="76"/>
      <c r="QNQ120" s="77"/>
      <c r="QNR120" s="76"/>
      <c r="QNS120" s="77"/>
      <c r="QNT120" s="76"/>
      <c r="QNU120" s="77"/>
      <c r="QNV120" s="76"/>
      <c r="QNW120" s="77"/>
      <c r="QNX120" s="76"/>
      <c r="QNY120" s="77"/>
      <c r="QNZ120" s="76"/>
      <c r="QOA120" s="77"/>
      <c r="QOB120" s="76"/>
      <c r="QOC120" s="77"/>
      <c r="QOD120" s="76"/>
      <c r="QOE120" s="77"/>
      <c r="QOF120" s="76"/>
      <c r="QOG120" s="77"/>
      <c r="QOH120" s="76"/>
      <c r="QOI120" s="77"/>
      <c r="QOJ120" s="76"/>
      <c r="QOK120" s="77"/>
      <c r="QOL120" s="76"/>
      <c r="QOM120" s="77"/>
      <c r="QON120" s="76"/>
      <c r="QOO120" s="77"/>
      <c r="QOP120" s="76"/>
      <c r="QOQ120" s="77"/>
      <c r="QOR120" s="76"/>
      <c r="QOS120" s="77"/>
      <c r="QOT120" s="76"/>
      <c r="QOU120" s="77"/>
      <c r="QOV120" s="76"/>
      <c r="QOW120" s="77"/>
      <c r="QOX120" s="76"/>
      <c r="QOY120" s="77"/>
      <c r="QOZ120" s="76"/>
      <c r="QPA120" s="77"/>
      <c r="QPB120" s="76"/>
      <c r="QPC120" s="77"/>
      <c r="QPD120" s="76"/>
      <c r="QPE120" s="77"/>
      <c r="QPF120" s="76"/>
      <c r="QPG120" s="77"/>
      <c r="QPH120" s="76"/>
      <c r="QPI120" s="77"/>
      <c r="QPJ120" s="76"/>
      <c r="QPK120" s="77"/>
      <c r="QPL120" s="76"/>
      <c r="QPM120" s="77"/>
      <c r="QPN120" s="76"/>
      <c r="QPO120" s="77"/>
      <c r="QPP120" s="76"/>
      <c r="QPQ120" s="77"/>
      <c r="QPR120" s="76"/>
      <c r="QPS120" s="77"/>
      <c r="QPT120" s="76"/>
      <c r="QPU120" s="77"/>
      <c r="QPV120" s="76"/>
      <c r="QPW120" s="77"/>
      <c r="QPX120" s="76"/>
      <c r="QPY120" s="77"/>
      <c r="QPZ120" s="76"/>
      <c r="QQA120" s="77"/>
      <c r="QQB120" s="76"/>
      <c r="QQC120" s="77"/>
      <c r="QQD120" s="76"/>
      <c r="QQE120" s="77"/>
      <c r="QQF120" s="76"/>
      <c r="QQG120" s="77"/>
      <c r="QQH120" s="76"/>
      <c r="QQI120" s="77"/>
      <c r="QQJ120" s="76"/>
      <c r="QQK120" s="77"/>
      <c r="QQL120" s="76"/>
      <c r="QQM120" s="77"/>
      <c r="QQN120" s="76"/>
      <c r="QQO120" s="77"/>
      <c r="QQP120" s="76"/>
      <c r="QQQ120" s="77"/>
      <c r="QQR120" s="76"/>
      <c r="QQS120" s="77"/>
      <c r="QQT120" s="76"/>
      <c r="QQU120" s="77"/>
      <c r="QQV120" s="76"/>
      <c r="QQW120" s="77"/>
      <c r="QQX120" s="76"/>
      <c r="QQY120" s="77"/>
      <c r="QQZ120" s="76"/>
      <c r="QRA120" s="77"/>
      <c r="QRB120" s="76"/>
      <c r="QRC120" s="77"/>
      <c r="QRD120" s="76"/>
      <c r="QRE120" s="77"/>
      <c r="QRF120" s="76"/>
      <c r="QRG120" s="77"/>
      <c r="QRH120" s="76"/>
      <c r="QRI120" s="77"/>
      <c r="QRJ120" s="76"/>
      <c r="QRK120" s="77"/>
      <c r="QRL120" s="76"/>
      <c r="QRM120" s="77"/>
      <c r="QRN120" s="76"/>
      <c r="QRO120" s="77"/>
      <c r="QRP120" s="76"/>
      <c r="QRQ120" s="77"/>
      <c r="QRR120" s="76"/>
      <c r="QRS120" s="77"/>
      <c r="QRT120" s="76"/>
      <c r="QRU120" s="77"/>
      <c r="QRV120" s="76"/>
      <c r="QRW120" s="77"/>
      <c r="QRX120" s="76"/>
      <c r="QRY120" s="77"/>
      <c r="QRZ120" s="76"/>
      <c r="QSA120" s="77"/>
      <c r="QSB120" s="76"/>
      <c r="QSC120" s="77"/>
      <c r="QSD120" s="76"/>
      <c r="QSE120" s="77"/>
      <c r="QSF120" s="76"/>
      <c r="QSG120" s="77"/>
      <c r="QSH120" s="76"/>
      <c r="QSI120" s="77"/>
      <c r="QSJ120" s="76"/>
      <c r="QSK120" s="77"/>
      <c r="QSL120" s="76"/>
      <c r="QSM120" s="77"/>
      <c r="QSN120" s="76"/>
      <c r="QSO120" s="77"/>
      <c r="QSP120" s="76"/>
      <c r="QSQ120" s="77"/>
      <c r="QSR120" s="76"/>
      <c r="QSS120" s="77"/>
      <c r="QST120" s="76"/>
      <c r="QSU120" s="77"/>
      <c r="QSV120" s="76"/>
      <c r="QSW120" s="77"/>
      <c r="QSX120" s="76"/>
      <c r="QSY120" s="77"/>
      <c r="QSZ120" s="76"/>
      <c r="QTA120" s="77"/>
      <c r="QTB120" s="76"/>
      <c r="QTC120" s="77"/>
      <c r="QTD120" s="76"/>
      <c r="QTE120" s="77"/>
      <c r="QTF120" s="76"/>
      <c r="QTG120" s="77"/>
      <c r="QTH120" s="76"/>
      <c r="QTI120" s="77"/>
      <c r="QTJ120" s="76"/>
      <c r="QTK120" s="77"/>
      <c r="QTL120" s="76"/>
      <c r="QTM120" s="77"/>
      <c r="QTN120" s="76"/>
      <c r="QTO120" s="77"/>
      <c r="QTP120" s="76"/>
      <c r="QTQ120" s="77"/>
      <c r="QTR120" s="76"/>
      <c r="QTS120" s="77"/>
      <c r="QTT120" s="76"/>
      <c r="QTU120" s="77"/>
      <c r="QTV120" s="76"/>
      <c r="QTW120" s="77"/>
      <c r="QTX120" s="76"/>
      <c r="QTY120" s="77"/>
      <c r="QTZ120" s="76"/>
      <c r="QUA120" s="77"/>
      <c r="QUB120" s="76"/>
      <c r="QUC120" s="77"/>
      <c r="QUD120" s="76"/>
      <c r="QUE120" s="77"/>
      <c r="QUF120" s="76"/>
      <c r="QUG120" s="77"/>
      <c r="QUH120" s="76"/>
      <c r="QUI120" s="77"/>
      <c r="QUJ120" s="76"/>
      <c r="QUK120" s="77"/>
      <c r="QUL120" s="76"/>
      <c r="QUM120" s="77"/>
      <c r="QUN120" s="76"/>
      <c r="QUO120" s="77"/>
      <c r="QUP120" s="76"/>
      <c r="QUQ120" s="77"/>
      <c r="QUR120" s="76"/>
      <c r="QUS120" s="77"/>
      <c r="QUT120" s="76"/>
      <c r="QUU120" s="77"/>
      <c r="QUV120" s="76"/>
      <c r="QUW120" s="77"/>
      <c r="QUX120" s="76"/>
      <c r="QUY120" s="77"/>
      <c r="QUZ120" s="76"/>
      <c r="QVA120" s="77"/>
      <c r="QVB120" s="76"/>
      <c r="QVC120" s="77"/>
      <c r="QVD120" s="76"/>
      <c r="QVE120" s="77"/>
      <c r="QVF120" s="76"/>
      <c r="QVG120" s="77"/>
      <c r="QVH120" s="76"/>
      <c r="QVI120" s="77"/>
      <c r="QVJ120" s="76"/>
      <c r="QVK120" s="77"/>
      <c r="QVL120" s="76"/>
      <c r="QVM120" s="77"/>
      <c r="QVN120" s="76"/>
      <c r="QVO120" s="77"/>
      <c r="QVP120" s="76"/>
      <c r="QVQ120" s="77"/>
      <c r="QVR120" s="76"/>
      <c r="QVS120" s="77"/>
      <c r="QVT120" s="76"/>
      <c r="QVU120" s="77"/>
      <c r="QVV120" s="76"/>
      <c r="QVW120" s="77"/>
      <c r="QVX120" s="76"/>
      <c r="QVY120" s="77"/>
      <c r="QVZ120" s="76"/>
      <c r="QWA120" s="77"/>
      <c r="QWB120" s="76"/>
      <c r="QWC120" s="77"/>
      <c r="QWD120" s="76"/>
      <c r="QWE120" s="77"/>
      <c r="QWF120" s="76"/>
      <c r="QWG120" s="77"/>
      <c r="QWH120" s="76"/>
      <c r="QWI120" s="77"/>
      <c r="QWJ120" s="76"/>
      <c r="QWK120" s="77"/>
      <c r="QWL120" s="76"/>
      <c r="QWM120" s="77"/>
      <c r="QWN120" s="76"/>
      <c r="QWO120" s="77"/>
      <c r="QWP120" s="76"/>
      <c r="QWQ120" s="77"/>
      <c r="QWR120" s="76"/>
      <c r="QWS120" s="77"/>
      <c r="QWT120" s="76"/>
      <c r="QWU120" s="77"/>
      <c r="QWV120" s="76"/>
      <c r="QWW120" s="77"/>
      <c r="QWX120" s="76"/>
      <c r="QWY120" s="77"/>
      <c r="QWZ120" s="76"/>
      <c r="QXA120" s="77"/>
      <c r="QXB120" s="76"/>
      <c r="QXC120" s="77"/>
      <c r="QXD120" s="76"/>
      <c r="QXE120" s="77"/>
      <c r="QXF120" s="76"/>
      <c r="QXG120" s="77"/>
      <c r="QXH120" s="76"/>
      <c r="QXI120" s="77"/>
      <c r="QXJ120" s="76"/>
      <c r="QXK120" s="77"/>
      <c r="QXL120" s="76"/>
      <c r="QXM120" s="77"/>
      <c r="QXN120" s="76"/>
      <c r="QXO120" s="77"/>
      <c r="QXP120" s="76"/>
      <c r="QXQ120" s="77"/>
      <c r="QXR120" s="76"/>
      <c r="QXS120" s="77"/>
      <c r="QXT120" s="76"/>
      <c r="QXU120" s="77"/>
      <c r="QXV120" s="76"/>
      <c r="QXW120" s="77"/>
      <c r="QXX120" s="76"/>
      <c r="QXY120" s="77"/>
      <c r="QXZ120" s="76"/>
      <c r="QYA120" s="77"/>
      <c r="QYB120" s="76"/>
      <c r="QYC120" s="77"/>
      <c r="QYD120" s="76"/>
      <c r="QYE120" s="77"/>
      <c r="QYF120" s="76"/>
      <c r="QYG120" s="77"/>
      <c r="QYH120" s="76"/>
      <c r="QYI120" s="77"/>
      <c r="QYJ120" s="76"/>
      <c r="QYK120" s="77"/>
      <c r="QYL120" s="76"/>
      <c r="QYM120" s="77"/>
      <c r="QYN120" s="76"/>
      <c r="QYO120" s="77"/>
      <c r="QYP120" s="76"/>
      <c r="QYQ120" s="77"/>
      <c r="QYR120" s="76"/>
      <c r="QYS120" s="77"/>
      <c r="QYT120" s="76"/>
      <c r="QYU120" s="77"/>
      <c r="QYV120" s="76"/>
      <c r="QYW120" s="77"/>
      <c r="QYX120" s="76"/>
      <c r="QYY120" s="77"/>
      <c r="QYZ120" s="76"/>
      <c r="QZA120" s="77"/>
      <c r="QZB120" s="76"/>
      <c r="QZC120" s="77"/>
      <c r="QZD120" s="76"/>
      <c r="QZE120" s="77"/>
      <c r="QZF120" s="76"/>
      <c r="QZG120" s="77"/>
      <c r="QZH120" s="76"/>
      <c r="QZI120" s="77"/>
      <c r="QZJ120" s="76"/>
      <c r="QZK120" s="77"/>
      <c r="QZL120" s="76"/>
      <c r="QZM120" s="77"/>
      <c r="QZN120" s="76"/>
      <c r="QZO120" s="77"/>
      <c r="QZP120" s="76"/>
      <c r="QZQ120" s="77"/>
      <c r="QZR120" s="76"/>
      <c r="QZS120" s="77"/>
      <c r="QZT120" s="76"/>
      <c r="QZU120" s="77"/>
      <c r="QZV120" s="76"/>
      <c r="QZW120" s="77"/>
      <c r="QZX120" s="76"/>
      <c r="QZY120" s="77"/>
      <c r="QZZ120" s="76"/>
      <c r="RAA120" s="77"/>
      <c r="RAB120" s="76"/>
      <c r="RAC120" s="77"/>
      <c r="RAD120" s="76"/>
      <c r="RAE120" s="77"/>
      <c r="RAF120" s="76"/>
      <c r="RAG120" s="77"/>
      <c r="RAH120" s="76"/>
      <c r="RAI120" s="77"/>
      <c r="RAJ120" s="76"/>
      <c r="RAK120" s="77"/>
      <c r="RAL120" s="76"/>
      <c r="RAM120" s="77"/>
      <c r="RAN120" s="76"/>
      <c r="RAO120" s="77"/>
      <c r="RAP120" s="76"/>
      <c r="RAQ120" s="77"/>
      <c r="RAR120" s="76"/>
      <c r="RAS120" s="77"/>
      <c r="RAT120" s="76"/>
      <c r="RAU120" s="77"/>
      <c r="RAV120" s="76"/>
      <c r="RAW120" s="77"/>
      <c r="RAX120" s="76"/>
      <c r="RAY120" s="77"/>
      <c r="RAZ120" s="76"/>
      <c r="RBA120" s="77"/>
      <c r="RBB120" s="76"/>
      <c r="RBC120" s="77"/>
      <c r="RBD120" s="76"/>
      <c r="RBE120" s="77"/>
      <c r="RBF120" s="76"/>
      <c r="RBG120" s="77"/>
      <c r="RBH120" s="76"/>
      <c r="RBI120" s="77"/>
      <c r="RBJ120" s="76"/>
      <c r="RBK120" s="77"/>
      <c r="RBL120" s="76"/>
      <c r="RBM120" s="77"/>
      <c r="RBN120" s="76"/>
      <c r="RBO120" s="77"/>
      <c r="RBP120" s="76"/>
      <c r="RBQ120" s="77"/>
      <c r="RBR120" s="76"/>
      <c r="RBS120" s="77"/>
      <c r="RBT120" s="76"/>
      <c r="RBU120" s="77"/>
      <c r="RBV120" s="76"/>
      <c r="RBW120" s="77"/>
      <c r="RBX120" s="76"/>
      <c r="RBY120" s="77"/>
      <c r="RBZ120" s="76"/>
      <c r="RCA120" s="77"/>
      <c r="RCB120" s="76"/>
      <c r="RCC120" s="77"/>
      <c r="RCD120" s="76"/>
      <c r="RCE120" s="77"/>
      <c r="RCF120" s="76"/>
      <c r="RCG120" s="77"/>
      <c r="RCH120" s="76"/>
      <c r="RCI120" s="77"/>
      <c r="RCJ120" s="76"/>
      <c r="RCK120" s="77"/>
      <c r="RCL120" s="76"/>
      <c r="RCM120" s="77"/>
      <c r="RCN120" s="76"/>
      <c r="RCO120" s="77"/>
      <c r="RCP120" s="76"/>
      <c r="RCQ120" s="77"/>
      <c r="RCR120" s="76"/>
      <c r="RCS120" s="77"/>
      <c r="RCT120" s="76"/>
      <c r="RCU120" s="77"/>
      <c r="RCV120" s="76"/>
      <c r="RCW120" s="77"/>
      <c r="RCX120" s="76"/>
      <c r="RCY120" s="77"/>
      <c r="RCZ120" s="76"/>
      <c r="RDA120" s="77"/>
      <c r="RDB120" s="76"/>
      <c r="RDC120" s="77"/>
      <c r="RDD120" s="76"/>
      <c r="RDE120" s="77"/>
      <c r="RDF120" s="76"/>
      <c r="RDG120" s="77"/>
      <c r="RDH120" s="76"/>
      <c r="RDI120" s="77"/>
      <c r="RDJ120" s="76"/>
      <c r="RDK120" s="77"/>
      <c r="RDL120" s="76"/>
      <c r="RDM120" s="77"/>
      <c r="RDN120" s="76"/>
      <c r="RDO120" s="77"/>
      <c r="RDP120" s="76"/>
      <c r="RDQ120" s="77"/>
      <c r="RDR120" s="76"/>
      <c r="RDS120" s="77"/>
      <c r="RDT120" s="76"/>
      <c r="RDU120" s="77"/>
      <c r="RDV120" s="76"/>
      <c r="RDW120" s="77"/>
      <c r="RDX120" s="76"/>
      <c r="RDY120" s="77"/>
      <c r="RDZ120" s="76"/>
      <c r="REA120" s="77"/>
      <c r="REB120" s="76"/>
      <c r="REC120" s="77"/>
      <c r="RED120" s="76"/>
      <c r="REE120" s="77"/>
      <c r="REF120" s="76"/>
      <c r="REG120" s="77"/>
      <c r="REH120" s="76"/>
      <c r="REI120" s="77"/>
      <c r="REJ120" s="76"/>
      <c r="REK120" s="77"/>
      <c r="REL120" s="76"/>
      <c r="REM120" s="77"/>
      <c r="REN120" s="76"/>
      <c r="REO120" s="77"/>
      <c r="REP120" s="76"/>
      <c r="REQ120" s="77"/>
      <c r="RER120" s="76"/>
      <c r="RES120" s="77"/>
      <c r="RET120" s="76"/>
      <c r="REU120" s="77"/>
      <c r="REV120" s="76"/>
      <c r="REW120" s="77"/>
      <c r="REX120" s="76"/>
      <c r="REY120" s="77"/>
      <c r="REZ120" s="76"/>
      <c r="RFA120" s="77"/>
      <c r="RFB120" s="76"/>
      <c r="RFC120" s="77"/>
      <c r="RFD120" s="76"/>
      <c r="RFE120" s="77"/>
      <c r="RFF120" s="76"/>
      <c r="RFG120" s="77"/>
      <c r="RFH120" s="76"/>
      <c r="RFI120" s="77"/>
      <c r="RFJ120" s="76"/>
      <c r="RFK120" s="77"/>
      <c r="RFL120" s="76"/>
      <c r="RFM120" s="77"/>
      <c r="RFN120" s="76"/>
      <c r="RFO120" s="77"/>
      <c r="RFP120" s="76"/>
      <c r="RFQ120" s="77"/>
      <c r="RFR120" s="76"/>
      <c r="RFS120" s="77"/>
      <c r="RFT120" s="76"/>
      <c r="RFU120" s="77"/>
      <c r="RFV120" s="76"/>
      <c r="RFW120" s="77"/>
      <c r="RFX120" s="76"/>
      <c r="RFY120" s="77"/>
      <c r="RFZ120" s="76"/>
      <c r="RGA120" s="77"/>
      <c r="RGB120" s="76"/>
      <c r="RGC120" s="77"/>
      <c r="RGD120" s="76"/>
      <c r="RGE120" s="77"/>
      <c r="RGF120" s="76"/>
      <c r="RGG120" s="77"/>
      <c r="RGH120" s="76"/>
      <c r="RGI120" s="77"/>
      <c r="RGJ120" s="76"/>
      <c r="RGK120" s="77"/>
      <c r="RGL120" s="76"/>
      <c r="RGM120" s="77"/>
      <c r="RGN120" s="76"/>
      <c r="RGO120" s="77"/>
      <c r="RGP120" s="76"/>
      <c r="RGQ120" s="77"/>
      <c r="RGR120" s="76"/>
      <c r="RGS120" s="77"/>
      <c r="RGT120" s="76"/>
      <c r="RGU120" s="77"/>
      <c r="RGV120" s="76"/>
      <c r="RGW120" s="77"/>
      <c r="RGX120" s="76"/>
      <c r="RGY120" s="77"/>
      <c r="RGZ120" s="76"/>
      <c r="RHA120" s="77"/>
      <c r="RHB120" s="76"/>
      <c r="RHC120" s="77"/>
      <c r="RHD120" s="76"/>
      <c r="RHE120" s="77"/>
      <c r="RHF120" s="76"/>
      <c r="RHG120" s="77"/>
      <c r="RHH120" s="76"/>
      <c r="RHI120" s="77"/>
      <c r="RHJ120" s="76"/>
      <c r="RHK120" s="77"/>
      <c r="RHL120" s="76"/>
      <c r="RHM120" s="77"/>
      <c r="RHN120" s="76"/>
      <c r="RHO120" s="77"/>
      <c r="RHP120" s="76"/>
      <c r="RHQ120" s="77"/>
      <c r="RHR120" s="76"/>
      <c r="RHS120" s="77"/>
      <c r="RHT120" s="76"/>
      <c r="RHU120" s="77"/>
      <c r="RHV120" s="76"/>
      <c r="RHW120" s="77"/>
      <c r="RHX120" s="76"/>
      <c r="RHY120" s="77"/>
      <c r="RHZ120" s="76"/>
      <c r="RIA120" s="77"/>
      <c r="RIB120" s="76"/>
      <c r="RIC120" s="77"/>
      <c r="RID120" s="76"/>
      <c r="RIE120" s="77"/>
      <c r="RIF120" s="76"/>
      <c r="RIG120" s="77"/>
      <c r="RIH120" s="76"/>
      <c r="RII120" s="77"/>
      <c r="RIJ120" s="76"/>
      <c r="RIK120" s="77"/>
      <c r="RIL120" s="76"/>
      <c r="RIM120" s="77"/>
      <c r="RIN120" s="76"/>
      <c r="RIO120" s="77"/>
      <c r="RIP120" s="76"/>
      <c r="RIQ120" s="77"/>
      <c r="RIR120" s="76"/>
      <c r="RIS120" s="77"/>
      <c r="RIT120" s="76"/>
      <c r="RIU120" s="77"/>
      <c r="RIV120" s="76"/>
      <c r="RIW120" s="77"/>
      <c r="RIX120" s="76"/>
      <c r="RIY120" s="77"/>
      <c r="RIZ120" s="76"/>
      <c r="RJA120" s="77"/>
      <c r="RJB120" s="76"/>
      <c r="RJC120" s="77"/>
      <c r="RJD120" s="76"/>
      <c r="RJE120" s="77"/>
      <c r="RJF120" s="76"/>
      <c r="RJG120" s="77"/>
      <c r="RJH120" s="76"/>
      <c r="RJI120" s="77"/>
      <c r="RJJ120" s="76"/>
      <c r="RJK120" s="77"/>
      <c r="RJL120" s="76"/>
      <c r="RJM120" s="77"/>
      <c r="RJN120" s="76"/>
      <c r="RJO120" s="77"/>
      <c r="RJP120" s="76"/>
      <c r="RJQ120" s="77"/>
      <c r="RJR120" s="76"/>
      <c r="RJS120" s="77"/>
      <c r="RJT120" s="76"/>
      <c r="RJU120" s="77"/>
      <c r="RJV120" s="76"/>
      <c r="RJW120" s="77"/>
      <c r="RJX120" s="76"/>
      <c r="RJY120" s="77"/>
      <c r="RJZ120" s="76"/>
      <c r="RKA120" s="77"/>
      <c r="RKB120" s="76"/>
      <c r="RKC120" s="77"/>
      <c r="RKD120" s="76"/>
      <c r="RKE120" s="77"/>
      <c r="RKF120" s="76"/>
      <c r="RKG120" s="77"/>
      <c r="RKH120" s="76"/>
      <c r="RKI120" s="77"/>
      <c r="RKJ120" s="76"/>
      <c r="RKK120" s="77"/>
      <c r="RKL120" s="76"/>
      <c r="RKM120" s="77"/>
      <c r="RKN120" s="76"/>
      <c r="RKO120" s="77"/>
      <c r="RKP120" s="76"/>
      <c r="RKQ120" s="77"/>
      <c r="RKR120" s="76"/>
      <c r="RKS120" s="77"/>
      <c r="RKT120" s="76"/>
      <c r="RKU120" s="77"/>
      <c r="RKV120" s="76"/>
      <c r="RKW120" s="77"/>
      <c r="RKX120" s="76"/>
      <c r="RKY120" s="77"/>
      <c r="RKZ120" s="76"/>
      <c r="RLA120" s="77"/>
      <c r="RLB120" s="76"/>
      <c r="RLC120" s="77"/>
      <c r="RLD120" s="76"/>
      <c r="RLE120" s="77"/>
      <c r="RLF120" s="76"/>
      <c r="RLG120" s="77"/>
      <c r="RLH120" s="76"/>
      <c r="RLI120" s="77"/>
      <c r="RLJ120" s="76"/>
      <c r="RLK120" s="77"/>
      <c r="RLL120" s="76"/>
      <c r="RLM120" s="77"/>
      <c r="RLN120" s="76"/>
      <c r="RLO120" s="77"/>
      <c r="RLP120" s="76"/>
      <c r="RLQ120" s="77"/>
      <c r="RLR120" s="76"/>
      <c r="RLS120" s="77"/>
      <c r="RLT120" s="76"/>
      <c r="RLU120" s="77"/>
      <c r="RLV120" s="76"/>
      <c r="RLW120" s="77"/>
      <c r="RLX120" s="76"/>
      <c r="RLY120" s="77"/>
      <c r="RLZ120" s="76"/>
      <c r="RMA120" s="77"/>
      <c r="RMB120" s="76"/>
      <c r="RMC120" s="77"/>
      <c r="RMD120" s="76"/>
      <c r="RME120" s="77"/>
      <c r="RMF120" s="76"/>
      <c r="RMG120" s="77"/>
      <c r="RMH120" s="76"/>
      <c r="RMI120" s="77"/>
      <c r="RMJ120" s="76"/>
      <c r="RMK120" s="77"/>
      <c r="RML120" s="76"/>
      <c r="RMM120" s="77"/>
      <c r="RMN120" s="76"/>
      <c r="RMO120" s="77"/>
      <c r="RMP120" s="76"/>
      <c r="RMQ120" s="77"/>
      <c r="RMR120" s="76"/>
      <c r="RMS120" s="77"/>
      <c r="RMT120" s="76"/>
      <c r="RMU120" s="77"/>
      <c r="RMV120" s="76"/>
      <c r="RMW120" s="77"/>
      <c r="RMX120" s="76"/>
      <c r="RMY120" s="77"/>
      <c r="RMZ120" s="76"/>
      <c r="RNA120" s="77"/>
      <c r="RNB120" s="76"/>
      <c r="RNC120" s="77"/>
      <c r="RND120" s="76"/>
      <c r="RNE120" s="77"/>
      <c r="RNF120" s="76"/>
      <c r="RNG120" s="77"/>
      <c r="RNH120" s="76"/>
      <c r="RNI120" s="77"/>
      <c r="RNJ120" s="76"/>
      <c r="RNK120" s="77"/>
      <c r="RNL120" s="76"/>
      <c r="RNM120" s="77"/>
      <c r="RNN120" s="76"/>
      <c r="RNO120" s="77"/>
      <c r="RNP120" s="76"/>
      <c r="RNQ120" s="77"/>
      <c r="RNR120" s="76"/>
      <c r="RNS120" s="77"/>
      <c r="RNT120" s="76"/>
      <c r="RNU120" s="77"/>
      <c r="RNV120" s="76"/>
      <c r="RNW120" s="77"/>
      <c r="RNX120" s="76"/>
      <c r="RNY120" s="77"/>
      <c r="RNZ120" s="76"/>
      <c r="ROA120" s="77"/>
      <c r="ROB120" s="76"/>
      <c r="ROC120" s="77"/>
      <c r="ROD120" s="76"/>
      <c r="ROE120" s="77"/>
      <c r="ROF120" s="76"/>
      <c r="ROG120" s="77"/>
      <c r="ROH120" s="76"/>
      <c r="ROI120" s="77"/>
      <c r="ROJ120" s="76"/>
      <c r="ROK120" s="77"/>
      <c r="ROL120" s="76"/>
      <c r="ROM120" s="77"/>
      <c r="RON120" s="76"/>
      <c r="ROO120" s="77"/>
      <c r="ROP120" s="76"/>
      <c r="ROQ120" s="77"/>
      <c r="ROR120" s="76"/>
      <c r="ROS120" s="77"/>
      <c r="ROT120" s="76"/>
      <c r="ROU120" s="77"/>
      <c r="ROV120" s="76"/>
      <c r="ROW120" s="77"/>
      <c r="ROX120" s="76"/>
      <c r="ROY120" s="77"/>
      <c r="ROZ120" s="76"/>
      <c r="RPA120" s="77"/>
      <c r="RPB120" s="76"/>
      <c r="RPC120" s="77"/>
      <c r="RPD120" s="76"/>
      <c r="RPE120" s="77"/>
      <c r="RPF120" s="76"/>
      <c r="RPG120" s="77"/>
      <c r="RPH120" s="76"/>
      <c r="RPI120" s="77"/>
      <c r="RPJ120" s="76"/>
      <c r="RPK120" s="77"/>
      <c r="RPL120" s="76"/>
      <c r="RPM120" s="77"/>
      <c r="RPN120" s="76"/>
      <c r="RPO120" s="77"/>
      <c r="RPP120" s="76"/>
      <c r="RPQ120" s="77"/>
      <c r="RPR120" s="76"/>
      <c r="RPS120" s="77"/>
      <c r="RPT120" s="76"/>
      <c r="RPU120" s="77"/>
      <c r="RPV120" s="76"/>
      <c r="RPW120" s="77"/>
      <c r="RPX120" s="76"/>
      <c r="RPY120" s="77"/>
      <c r="RPZ120" s="76"/>
      <c r="RQA120" s="77"/>
      <c r="RQB120" s="76"/>
      <c r="RQC120" s="77"/>
      <c r="RQD120" s="76"/>
      <c r="RQE120" s="77"/>
      <c r="RQF120" s="76"/>
      <c r="RQG120" s="77"/>
      <c r="RQH120" s="76"/>
      <c r="RQI120" s="77"/>
      <c r="RQJ120" s="76"/>
      <c r="RQK120" s="77"/>
      <c r="RQL120" s="76"/>
      <c r="RQM120" s="77"/>
      <c r="RQN120" s="76"/>
      <c r="RQO120" s="77"/>
      <c r="RQP120" s="76"/>
      <c r="RQQ120" s="77"/>
      <c r="RQR120" s="76"/>
      <c r="RQS120" s="77"/>
      <c r="RQT120" s="76"/>
      <c r="RQU120" s="77"/>
      <c r="RQV120" s="76"/>
      <c r="RQW120" s="77"/>
      <c r="RQX120" s="76"/>
      <c r="RQY120" s="77"/>
      <c r="RQZ120" s="76"/>
      <c r="RRA120" s="77"/>
      <c r="RRB120" s="76"/>
      <c r="RRC120" s="77"/>
      <c r="RRD120" s="76"/>
      <c r="RRE120" s="77"/>
      <c r="RRF120" s="76"/>
      <c r="RRG120" s="77"/>
      <c r="RRH120" s="76"/>
      <c r="RRI120" s="77"/>
      <c r="RRJ120" s="76"/>
      <c r="RRK120" s="77"/>
      <c r="RRL120" s="76"/>
      <c r="RRM120" s="77"/>
      <c r="RRN120" s="76"/>
      <c r="RRO120" s="77"/>
      <c r="RRP120" s="76"/>
      <c r="RRQ120" s="77"/>
      <c r="RRR120" s="76"/>
      <c r="RRS120" s="77"/>
      <c r="RRT120" s="76"/>
      <c r="RRU120" s="77"/>
      <c r="RRV120" s="76"/>
      <c r="RRW120" s="77"/>
      <c r="RRX120" s="76"/>
      <c r="RRY120" s="77"/>
      <c r="RRZ120" s="76"/>
      <c r="RSA120" s="77"/>
      <c r="RSB120" s="76"/>
      <c r="RSC120" s="77"/>
      <c r="RSD120" s="76"/>
      <c r="RSE120" s="77"/>
      <c r="RSF120" s="76"/>
      <c r="RSG120" s="77"/>
      <c r="RSH120" s="76"/>
      <c r="RSI120" s="77"/>
      <c r="RSJ120" s="76"/>
      <c r="RSK120" s="77"/>
      <c r="RSL120" s="76"/>
      <c r="RSM120" s="77"/>
      <c r="RSN120" s="76"/>
      <c r="RSO120" s="77"/>
      <c r="RSP120" s="76"/>
      <c r="RSQ120" s="77"/>
      <c r="RSR120" s="76"/>
      <c r="RSS120" s="77"/>
      <c r="RST120" s="76"/>
      <c r="RSU120" s="77"/>
      <c r="RSV120" s="76"/>
      <c r="RSW120" s="77"/>
      <c r="RSX120" s="76"/>
      <c r="RSY120" s="77"/>
      <c r="RSZ120" s="76"/>
      <c r="RTA120" s="77"/>
      <c r="RTB120" s="76"/>
      <c r="RTC120" s="77"/>
      <c r="RTD120" s="76"/>
      <c r="RTE120" s="77"/>
      <c r="RTF120" s="76"/>
      <c r="RTG120" s="77"/>
      <c r="RTH120" s="76"/>
      <c r="RTI120" s="77"/>
      <c r="RTJ120" s="76"/>
      <c r="RTK120" s="77"/>
      <c r="RTL120" s="76"/>
      <c r="RTM120" s="77"/>
      <c r="RTN120" s="76"/>
      <c r="RTO120" s="77"/>
      <c r="RTP120" s="76"/>
      <c r="RTQ120" s="77"/>
      <c r="RTR120" s="76"/>
      <c r="RTS120" s="77"/>
      <c r="RTT120" s="76"/>
      <c r="RTU120" s="77"/>
      <c r="RTV120" s="76"/>
      <c r="RTW120" s="77"/>
      <c r="RTX120" s="76"/>
      <c r="RTY120" s="77"/>
      <c r="RTZ120" s="76"/>
      <c r="RUA120" s="77"/>
      <c r="RUB120" s="76"/>
      <c r="RUC120" s="77"/>
      <c r="RUD120" s="76"/>
      <c r="RUE120" s="77"/>
      <c r="RUF120" s="76"/>
      <c r="RUG120" s="77"/>
      <c r="RUH120" s="76"/>
      <c r="RUI120" s="77"/>
      <c r="RUJ120" s="76"/>
      <c r="RUK120" s="77"/>
      <c r="RUL120" s="76"/>
      <c r="RUM120" s="77"/>
      <c r="RUN120" s="76"/>
      <c r="RUO120" s="77"/>
      <c r="RUP120" s="76"/>
      <c r="RUQ120" s="77"/>
      <c r="RUR120" s="76"/>
      <c r="RUS120" s="77"/>
      <c r="RUT120" s="76"/>
      <c r="RUU120" s="77"/>
      <c r="RUV120" s="76"/>
      <c r="RUW120" s="77"/>
      <c r="RUX120" s="76"/>
      <c r="RUY120" s="77"/>
      <c r="RUZ120" s="76"/>
      <c r="RVA120" s="77"/>
      <c r="RVB120" s="76"/>
      <c r="RVC120" s="77"/>
      <c r="RVD120" s="76"/>
      <c r="RVE120" s="77"/>
      <c r="RVF120" s="76"/>
      <c r="RVG120" s="77"/>
      <c r="RVH120" s="76"/>
      <c r="RVI120" s="77"/>
      <c r="RVJ120" s="76"/>
      <c r="RVK120" s="77"/>
      <c r="RVL120" s="76"/>
      <c r="RVM120" s="77"/>
      <c r="RVN120" s="76"/>
      <c r="RVO120" s="77"/>
      <c r="RVP120" s="76"/>
      <c r="RVQ120" s="77"/>
      <c r="RVR120" s="76"/>
      <c r="RVS120" s="77"/>
      <c r="RVT120" s="76"/>
      <c r="RVU120" s="77"/>
      <c r="RVV120" s="76"/>
      <c r="RVW120" s="77"/>
      <c r="RVX120" s="76"/>
      <c r="RVY120" s="77"/>
      <c r="RVZ120" s="76"/>
      <c r="RWA120" s="77"/>
      <c r="RWB120" s="76"/>
      <c r="RWC120" s="77"/>
      <c r="RWD120" s="76"/>
      <c r="RWE120" s="77"/>
      <c r="RWF120" s="76"/>
      <c r="RWG120" s="77"/>
      <c r="RWH120" s="76"/>
      <c r="RWI120" s="77"/>
      <c r="RWJ120" s="76"/>
      <c r="RWK120" s="77"/>
      <c r="RWL120" s="76"/>
      <c r="RWM120" s="77"/>
      <c r="RWN120" s="76"/>
      <c r="RWO120" s="77"/>
      <c r="RWP120" s="76"/>
      <c r="RWQ120" s="77"/>
      <c r="RWR120" s="76"/>
      <c r="RWS120" s="77"/>
      <c r="RWT120" s="76"/>
      <c r="RWU120" s="77"/>
      <c r="RWV120" s="76"/>
      <c r="RWW120" s="77"/>
      <c r="RWX120" s="76"/>
      <c r="RWY120" s="77"/>
      <c r="RWZ120" s="76"/>
      <c r="RXA120" s="77"/>
      <c r="RXB120" s="76"/>
      <c r="RXC120" s="77"/>
      <c r="RXD120" s="76"/>
      <c r="RXE120" s="77"/>
      <c r="RXF120" s="76"/>
      <c r="RXG120" s="77"/>
      <c r="RXH120" s="76"/>
      <c r="RXI120" s="77"/>
      <c r="RXJ120" s="76"/>
      <c r="RXK120" s="77"/>
      <c r="RXL120" s="76"/>
      <c r="RXM120" s="77"/>
      <c r="RXN120" s="76"/>
      <c r="RXO120" s="77"/>
      <c r="RXP120" s="76"/>
      <c r="RXQ120" s="77"/>
      <c r="RXR120" s="76"/>
      <c r="RXS120" s="77"/>
      <c r="RXT120" s="76"/>
      <c r="RXU120" s="77"/>
      <c r="RXV120" s="76"/>
      <c r="RXW120" s="77"/>
      <c r="RXX120" s="76"/>
      <c r="RXY120" s="77"/>
      <c r="RXZ120" s="76"/>
      <c r="RYA120" s="77"/>
      <c r="RYB120" s="76"/>
      <c r="RYC120" s="77"/>
      <c r="RYD120" s="76"/>
      <c r="RYE120" s="77"/>
      <c r="RYF120" s="76"/>
      <c r="RYG120" s="77"/>
      <c r="RYH120" s="76"/>
      <c r="RYI120" s="77"/>
      <c r="RYJ120" s="76"/>
      <c r="RYK120" s="77"/>
      <c r="RYL120" s="76"/>
      <c r="RYM120" s="77"/>
      <c r="RYN120" s="76"/>
      <c r="RYO120" s="77"/>
      <c r="RYP120" s="76"/>
      <c r="RYQ120" s="77"/>
      <c r="RYR120" s="76"/>
      <c r="RYS120" s="77"/>
      <c r="RYT120" s="76"/>
      <c r="RYU120" s="77"/>
      <c r="RYV120" s="76"/>
      <c r="RYW120" s="77"/>
      <c r="RYX120" s="76"/>
      <c r="RYY120" s="77"/>
      <c r="RYZ120" s="76"/>
      <c r="RZA120" s="77"/>
      <c r="RZB120" s="76"/>
      <c r="RZC120" s="77"/>
      <c r="RZD120" s="76"/>
      <c r="RZE120" s="77"/>
      <c r="RZF120" s="76"/>
      <c r="RZG120" s="77"/>
      <c r="RZH120" s="76"/>
      <c r="RZI120" s="77"/>
      <c r="RZJ120" s="76"/>
      <c r="RZK120" s="77"/>
      <c r="RZL120" s="76"/>
      <c r="RZM120" s="77"/>
      <c r="RZN120" s="76"/>
      <c r="RZO120" s="77"/>
      <c r="RZP120" s="76"/>
      <c r="RZQ120" s="77"/>
      <c r="RZR120" s="76"/>
      <c r="RZS120" s="77"/>
      <c r="RZT120" s="76"/>
      <c r="RZU120" s="77"/>
      <c r="RZV120" s="76"/>
      <c r="RZW120" s="77"/>
      <c r="RZX120" s="76"/>
      <c r="RZY120" s="77"/>
      <c r="RZZ120" s="76"/>
      <c r="SAA120" s="77"/>
      <c r="SAB120" s="76"/>
      <c r="SAC120" s="77"/>
      <c r="SAD120" s="76"/>
      <c r="SAE120" s="77"/>
      <c r="SAF120" s="76"/>
      <c r="SAG120" s="77"/>
      <c r="SAH120" s="76"/>
      <c r="SAI120" s="77"/>
      <c r="SAJ120" s="76"/>
      <c r="SAK120" s="77"/>
      <c r="SAL120" s="76"/>
      <c r="SAM120" s="77"/>
      <c r="SAN120" s="76"/>
      <c r="SAO120" s="77"/>
      <c r="SAP120" s="76"/>
      <c r="SAQ120" s="77"/>
      <c r="SAR120" s="76"/>
      <c r="SAS120" s="77"/>
      <c r="SAT120" s="76"/>
      <c r="SAU120" s="77"/>
      <c r="SAV120" s="76"/>
      <c r="SAW120" s="77"/>
      <c r="SAX120" s="76"/>
      <c r="SAY120" s="77"/>
      <c r="SAZ120" s="76"/>
      <c r="SBA120" s="77"/>
      <c r="SBB120" s="76"/>
      <c r="SBC120" s="77"/>
      <c r="SBD120" s="76"/>
      <c r="SBE120" s="77"/>
      <c r="SBF120" s="76"/>
      <c r="SBG120" s="77"/>
      <c r="SBH120" s="76"/>
      <c r="SBI120" s="77"/>
      <c r="SBJ120" s="76"/>
      <c r="SBK120" s="77"/>
      <c r="SBL120" s="76"/>
      <c r="SBM120" s="77"/>
      <c r="SBN120" s="76"/>
      <c r="SBO120" s="77"/>
      <c r="SBP120" s="76"/>
      <c r="SBQ120" s="77"/>
      <c r="SBR120" s="76"/>
      <c r="SBS120" s="77"/>
      <c r="SBT120" s="76"/>
      <c r="SBU120" s="77"/>
      <c r="SBV120" s="76"/>
      <c r="SBW120" s="77"/>
      <c r="SBX120" s="76"/>
      <c r="SBY120" s="77"/>
      <c r="SBZ120" s="76"/>
      <c r="SCA120" s="77"/>
      <c r="SCB120" s="76"/>
      <c r="SCC120" s="77"/>
      <c r="SCD120" s="76"/>
      <c r="SCE120" s="77"/>
      <c r="SCF120" s="76"/>
      <c r="SCG120" s="77"/>
      <c r="SCH120" s="76"/>
      <c r="SCI120" s="77"/>
      <c r="SCJ120" s="76"/>
      <c r="SCK120" s="77"/>
      <c r="SCL120" s="76"/>
      <c r="SCM120" s="77"/>
      <c r="SCN120" s="76"/>
      <c r="SCO120" s="77"/>
      <c r="SCP120" s="76"/>
      <c r="SCQ120" s="77"/>
      <c r="SCR120" s="76"/>
      <c r="SCS120" s="77"/>
      <c r="SCT120" s="76"/>
      <c r="SCU120" s="77"/>
      <c r="SCV120" s="76"/>
      <c r="SCW120" s="77"/>
      <c r="SCX120" s="76"/>
      <c r="SCY120" s="77"/>
      <c r="SCZ120" s="76"/>
      <c r="SDA120" s="77"/>
      <c r="SDB120" s="76"/>
      <c r="SDC120" s="77"/>
      <c r="SDD120" s="76"/>
      <c r="SDE120" s="77"/>
      <c r="SDF120" s="76"/>
      <c r="SDG120" s="77"/>
      <c r="SDH120" s="76"/>
      <c r="SDI120" s="77"/>
      <c r="SDJ120" s="76"/>
      <c r="SDK120" s="77"/>
      <c r="SDL120" s="76"/>
      <c r="SDM120" s="77"/>
      <c r="SDN120" s="76"/>
      <c r="SDO120" s="77"/>
      <c r="SDP120" s="76"/>
      <c r="SDQ120" s="77"/>
      <c r="SDR120" s="76"/>
      <c r="SDS120" s="77"/>
      <c r="SDT120" s="76"/>
      <c r="SDU120" s="77"/>
      <c r="SDV120" s="76"/>
      <c r="SDW120" s="77"/>
      <c r="SDX120" s="76"/>
      <c r="SDY120" s="77"/>
      <c r="SDZ120" s="76"/>
      <c r="SEA120" s="77"/>
      <c r="SEB120" s="76"/>
      <c r="SEC120" s="77"/>
      <c r="SED120" s="76"/>
      <c r="SEE120" s="77"/>
      <c r="SEF120" s="76"/>
      <c r="SEG120" s="77"/>
      <c r="SEH120" s="76"/>
      <c r="SEI120" s="77"/>
      <c r="SEJ120" s="76"/>
      <c r="SEK120" s="77"/>
      <c r="SEL120" s="76"/>
      <c r="SEM120" s="77"/>
      <c r="SEN120" s="76"/>
      <c r="SEO120" s="77"/>
      <c r="SEP120" s="76"/>
      <c r="SEQ120" s="77"/>
      <c r="SER120" s="76"/>
      <c r="SES120" s="77"/>
      <c r="SET120" s="76"/>
      <c r="SEU120" s="77"/>
      <c r="SEV120" s="76"/>
      <c r="SEW120" s="77"/>
      <c r="SEX120" s="76"/>
      <c r="SEY120" s="77"/>
      <c r="SEZ120" s="76"/>
      <c r="SFA120" s="77"/>
      <c r="SFB120" s="76"/>
      <c r="SFC120" s="77"/>
      <c r="SFD120" s="76"/>
      <c r="SFE120" s="77"/>
      <c r="SFF120" s="76"/>
      <c r="SFG120" s="77"/>
      <c r="SFH120" s="76"/>
      <c r="SFI120" s="77"/>
      <c r="SFJ120" s="76"/>
      <c r="SFK120" s="77"/>
      <c r="SFL120" s="76"/>
      <c r="SFM120" s="77"/>
      <c r="SFN120" s="76"/>
      <c r="SFO120" s="77"/>
      <c r="SFP120" s="76"/>
      <c r="SFQ120" s="77"/>
      <c r="SFR120" s="76"/>
      <c r="SFS120" s="77"/>
      <c r="SFT120" s="76"/>
      <c r="SFU120" s="77"/>
      <c r="SFV120" s="76"/>
      <c r="SFW120" s="77"/>
      <c r="SFX120" s="76"/>
      <c r="SFY120" s="77"/>
      <c r="SFZ120" s="76"/>
      <c r="SGA120" s="77"/>
      <c r="SGB120" s="76"/>
      <c r="SGC120" s="77"/>
      <c r="SGD120" s="76"/>
      <c r="SGE120" s="77"/>
      <c r="SGF120" s="76"/>
      <c r="SGG120" s="77"/>
      <c r="SGH120" s="76"/>
      <c r="SGI120" s="77"/>
      <c r="SGJ120" s="76"/>
      <c r="SGK120" s="77"/>
      <c r="SGL120" s="76"/>
      <c r="SGM120" s="77"/>
      <c r="SGN120" s="76"/>
      <c r="SGO120" s="77"/>
      <c r="SGP120" s="76"/>
      <c r="SGQ120" s="77"/>
      <c r="SGR120" s="76"/>
      <c r="SGS120" s="77"/>
      <c r="SGT120" s="76"/>
      <c r="SGU120" s="77"/>
      <c r="SGV120" s="76"/>
      <c r="SGW120" s="77"/>
      <c r="SGX120" s="76"/>
      <c r="SGY120" s="77"/>
      <c r="SGZ120" s="76"/>
      <c r="SHA120" s="77"/>
      <c r="SHB120" s="76"/>
      <c r="SHC120" s="77"/>
      <c r="SHD120" s="76"/>
      <c r="SHE120" s="77"/>
      <c r="SHF120" s="76"/>
      <c r="SHG120" s="77"/>
      <c r="SHH120" s="76"/>
      <c r="SHI120" s="77"/>
      <c r="SHJ120" s="76"/>
      <c r="SHK120" s="77"/>
      <c r="SHL120" s="76"/>
      <c r="SHM120" s="77"/>
      <c r="SHN120" s="76"/>
      <c r="SHO120" s="77"/>
      <c r="SHP120" s="76"/>
      <c r="SHQ120" s="77"/>
      <c r="SHR120" s="76"/>
      <c r="SHS120" s="77"/>
      <c r="SHT120" s="76"/>
      <c r="SHU120" s="77"/>
      <c r="SHV120" s="76"/>
      <c r="SHW120" s="77"/>
      <c r="SHX120" s="76"/>
      <c r="SHY120" s="77"/>
      <c r="SHZ120" s="76"/>
      <c r="SIA120" s="77"/>
      <c r="SIB120" s="76"/>
      <c r="SIC120" s="77"/>
      <c r="SID120" s="76"/>
      <c r="SIE120" s="77"/>
      <c r="SIF120" s="76"/>
      <c r="SIG120" s="77"/>
      <c r="SIH120" s="76"/>
      <c r="SII120" s="77"/>
      <c r="SIJ120" s="76"/>
      <c r="SIK120" s="77"/>
      <c r="SIL120" s="76"/>
      <c r="SIM120" s="77"/>
      <c r="SIN120" s="76"/>
      <c r="SIO120" s="77"/>
      <c r="SIP120" s="76"/>
      <c r="SIQ120" s="77"/>
      <c r="SIR120" s="76"/>
      <c r="SIS120" s="77"/>
      <c r="SIT120" s="76"/>
      <c r="SIU120" s="77"/>
      <c r="SIV120" s="76"/>
      <c r="SIW120" s="77"/>
      <c r="SIX120" s="76"/>
      <c r="SIY120" s="77"/>
      <c r="SIZ120" s="76"/>
      <c r="SJA120" s="77"/>
      <c r="SJB120" s="76"/>
      <c r="SJC120" s="77"/>
      <c r="SJD120" s="76"/>
      <c r="SJE120" s="77"/>
      <c r="SJF120" s="76"/>
      <c r="SJG120" s="77"/>
      <c r="SJH120" s="76"/>
      <c r="SJI120" s="77"/>
      <c r="SJJ120" s="76"/>
      <c r="SJK120" s="77"/>
      <c r="SJL120" s="76"/>
      <c r="SJM120" s="77"/>
      <c r="SJN120" s="76"/>
      <c r="SJO120" s="77"/>
      <c r="SJP120" s="76"/>
      <c r="SJQ120" s="77"/>
      <c r="SJR120" s="76"/>
      <c r="SJS120" s="77"/>
      <c r="SJT120" s="76"/>
      <c r="SJU120" s="77"/>
      <c r="SJV120" s="76"/>
      <c r="SJW120" s="77"/>
      <c r="SJX120" s="76"/>
      <c r="SJY120" s="77"/>
      <c r="SJZ120" s="76"/>
      <c r="SKA120" s="77"/>
      <c r="SKB120" s="76"/>
      <c r="SKC120" s="77"/>
      <c r="SKD120" s="76"/>
      <c r="SKE120" s="77"/>
      <c r="SKF120" s="76"/>
      <c r="SKG120" s="77"/>
      <c r="SKH120" s="76"/>
      <c r="SKI120" s="77"/>
      <c r="SKJ120" s="76"/>
      <c r="SKK120" s="77"/>
      <c r="SKL120" s="76"/>
      <c r="SKM120" s="77"/>
      <c r="SKN120" s="76"/>
      <c r="SKO120" s="77"/>
      <c r="SKP120" s="76"/>
      <c r="SKQ120" s="77"/>
      <c r="SKR120" s="76"/>
      <c r="SKS120" s="77"/>
      <c r="SKT120" s="76"/>
      <c r="SKU120" s="77"/>
      <c r="SKV120" s="76"/>
      <c r="SKW120" s="77"/>
      <c r="SKX120" s="76"/>
      <c r="SKY120" s="77"/>
      <c r="SKZ120" s="76"/>
      <c r="SLA120" s="77"/>
      <c r="SLB120" s="76"/>
      <c r="SLC120" s="77"/>
      <c r="SLD120" s="76"/>
      <c r="SLE120" s="77"/>
      <c r="SLF120" s="76"/>
      <c r="SLG120" s="77"/>
      <c r="SLH120" s="76"/>
      <c r="SLI120" s="77"/>
      <c r="SLJ120" s="76"/>
      <c r="SLK120" s="77"/>
      <c r="SLL120" s="76"/>
      <c r="SLM120" s="77"/>
      <c r="SLN120" s="76"/>
      <c r="SLO120" s="77"/>
      <c r="SLP120" s="76"/>
      <c r="SLQ120" s="77"/>
      <c r="SLR120" s="76"/>
      <c r="SLS120" s="77"/>
      <c r="SLT120" s="76"/>
      <c r="SLU120" s="77"/>
      <c r="SLV120" s="76"/>
      <c r="SLW120" s="77"/>
      <c r="SLX120" s="76"/>
      <c r="SLY120" s="77"/>
      <c r="SLZ120" s="76"/>
      <c r="SMA120" s="77"/>
      <c r="SMB120" s="76"/>
      <c r="SMC120" s="77"/>
      <c r="SMD120" s="76"/>
      <c r="SME120" s="77"/>
      <c r="SMF120" s="76"/>
      <c r="SMG120" s="77"/>
      <c r="SMH120" s="76"/>
      <c r="SMI120" s="77"/>
      <c r="SMJ120" s="76"/>
      <c r="SMK120" s="77"/>
      <c r="SML120" s="76"/>
      <c r="SMM120" s="77"/>
      <c r="SMN120" s="76"/>
      <c r="SMO120" s="77"/>
      <c r="SMP120" s="76"/>
      <c r="SMQ120" s="77"/>
      <c r="SMR120" s="76"/>
      <c r="SMS120" s="77"/>
      <c r="SMT120" s="76"/>
      <c r="SMU120" s="77"/>
      <c r="SMV120" s="76"/>
      <c r="SMW120" s="77"/>
      <c r="SMX120" s="76"/>
      <c r="SMY120" s="77"/>
      <c r="SMZ120" s="76"/>
      <c r="SNA120" s="77"/>
      <c r="SNB120" s="76"/>
      <c r="SNC120" s="77"/>
      <c r="SND120" s="76"/>
      <c r="SNE120" s="77"/>
      <c r="SNF120" s="76"/>
      <c r="SNG120" s="77"/>
      <c r="SNH120" s="76"/>
      <c r="SNI120" s="77"/>
      <c r="SNJ120" s="76"/>
      <c r="SNK120" s="77"/>
      <c r="SNL120" s="76"/>
      <c r="SNM120" s="77"/>
      <c r="SNN120" s="76"/>
      <c r="SNO120" s="77"/>
      <c r="SNP120" s="76"/>
      <c r="SNQ120" s="77"/>
      <c r="SNR120" s="76"/>
      <c r="SNS120" s="77"/>
      <c r="SNT120" s="76"/>
      <c r="SNU120" s="77"/>
      <c r="SNV120" s="76"/>
      <c r="SNW120" s="77"/>
      <c r="SNX120" s="76"/>
      <c r="SNY120" s="77"/>
      <c r="SNZ120" s="76"/>
      <c r="SOA120" s="77"/>
      <c r="SOB120" s="76"/>
      <c r="SOC120" s="77"/>
      <c r="SOD120" s="76"/>
      <c r="SOE120" s="77"/>
      <c r="SOF120" s="76"/>
      <c r="SOG120" s="77"/>
      <c r="SOH120" s="76"/>
      <c r="SOI120" s="77"/>
      <c r="SOJ120" s="76"/>
      <c r="SOK120" s="77"/>
      <c r="SOL120" s="76"/>
      <c r="SOM120" s="77"/>
      <c r="SON120" s="76"/>
      <c r="SOO120" s="77"/>
      <c r="SOP120" s="76"/>
      <c r="SOQ120" s="77"/>
      <c r="SOR120" s="76"/>
      <c r="SOS120" s="77"/>
      <c r="SOT120" s="76"/>
      <c r="SOU120" s="77"/>
      <c r="SOV120" s="76"/>
      <c r="SOW120" s="77"/>
      <c r="SOX120" s="76"/>
      <c r="SOY120" s="77"/>
      <c r="SOZ120" s="76"/>
      <c r="SPA120" s="77"/>
      <c r="SPB120" s="76"/>
      <c r="SPC120" s="77"/>
      <c r="SPD120" s="76"/>
      <c r="SPE120" s="77"/>
      <c r="SPF120" s="76"/>
      <c r="SPG120" s="77"/>
      <c r="SPH120" s="76"/>
      <c r="SPI120" s="77"/>
      <c r="SPJ120" s="76"/>
      <c r="SPK120" s="77"/>
      <c r="SPL120" s="76"/>
      <c r="SPM120" s="77"/>
      <c r="SPN120" s="76"/>
      <c r="SPO120" s="77"/>
      <c r="SPP120" s="76"/>
      <c r="SPQ120" s="77"/>
      <c r="SPR120" s="76"/>
      <c r="SPS120" s="77"/>
      <c r="SPT120" s="76"/>
      <c r="SPU120" s="77"/>
      <c r="SPV120" s="76"/>
      <c r="SPW120" s="77"/>
      <c r="SPX120" s="76"/>
      <c r="SPY120" s="77"/>
      <c r="SPZ120" s="76"/>
      <c r="SQA120" s="77"/>
      <c r="SQB120" s="76"/>
      <c r="SQC120" s="77"/>
      <c r="SQD120" s="76"/>
      <c r="SQE120" s="77"/>
      <c r="SQF120" s="76"/>
      <c r="SQG120" s="77"/>
      <c r="SQH120" s="76"/>
      <c r="SQI120" s="77"/>
      <c r="SQJ120" s="76"/>
      <c r="SQK120" s="77"/>
      <c r="SQL120" s="76"/>
      <c r="SQM120" s="77"/>
      <c r="SQN120" s="76"/>
      <c r="SQO120" s="77"/>
      <c r="SQP120" s="76"/>
      <c r="SQQ120" s="77"/>
      <c r="SQR120" s="76"/>
      <c r="SQS120" s="77"/>
      <c r="SQT120" s="76"/>
      <c r="SQU120" s="77"/>
      <c r="SQV120" s="76"/>
      <c r="SQW120" s="77"/>
      <c r="SQX120" s="76"/>
      <c r="SQY120" s="77"/>
      <c r="SQZ120" s="76"/>
      <c r="SRA120" s="77"/>
      <c r="SRB120" s="76"/>
      <c r="SRC120" s="77"/>
      <c r="SRD120" s="76"/>
      <c r="SRE120" s="77"/>
      <c r="SRF120" s="76"/>
      <c r="SRG120" s="77"/>
      <c r="SRH120" s="76"/>
      <c r="SRI120" s="77"/>
      <c r="SRJ120" s="76"/>
      <c r="SRK120" s="77"/>
      <c r="SRL120" s="76"/>
      <c r="SRM120" s="77"/>
      <c r="SRN120" s="76"/>
      <c r="SRO120" s="77"/>
      <c r="SRP120" s="76"/>
      <c r="SRQ120" s="77"/>
      <c r="SRR120" s="76"/>
      <c r="SRS120" s="77"/>
      <c r="SRT120" s="76"/>
      <c r="SRU120" s="77"/>
      <c r="SRV120" s="76"/>
      <c r="SRW120" s="77"/>
      <c r="SRX120" s="76"/>
      <c r="SRY120" s="77"/>
      <c r="SRZ120" s="76"/>
      <c r="SSA120" s="77"/>
      <c r="SSB120" s="76"/>
      <c r="SSC120" s="77"/>
      <c r="SSD120" s="76"/>
      <c r="SSE120" s="77"/>
      <c r="SSF120" s="76"/>
      <c r="SSG120" s="77"/>
      <c r="SSH120" s="76"/>
      <c r="SSI120" s="77"/>
      <c r="SSJ120" s="76"/>
      <c r="SSK120" s="77"/>
      <c r="SSL120" s="76"/>
      <c r="SSM120" s="77"/>
      <c r="SSN120" s="76"/>
      <c r="SSO120" s="77"/>
      <c r="SSP120" s="76"/>
      <c r="SSQ120" s="77"/>
      <c r="SSR120" s="76"/>
      <c r="SSS120" s="77"/>
      <c r="SST120" s="76"/>
      <c r="SSU120" s="77"/>
      <c r="SSV120" s="76"/>
      <c r="SSW120" s="77"/>
      <c r="SSX120" s="76"/>
      <c r="SSY120" s="77"/>
      <c r="SSZ120" s="76"/>
      <c r="STA120" s="77"/>
      <c r="STB120" s="76"/>
      <c r="STC120" s="77"/>
      <c r="STD120" s="76"/>
      <c r="STE120" s="77"/>
      <c r="STF120" s="76"/>
      <c r="STG120" s="77"/>
      <c r="STH120" s="76"/>
      <c r="STI120" s="77"/>
      <c r="STJ120" s="76"/>
      <c r="STK120" s="77"/>
      <c r="STL120" s="76"/>
      <c r="STM120" s="77"/>
      <c r="STN120" s="76"/>
      <c r="STO120" s="77"/>
      <c r="STP120" s="76"/>
      <c r="STQ120" s="77"/>
      <c r="STR120" s="76"/>
      <c r="STS120" s="77"/>
      <c r="STT120" s="76"/>
      <c r="STU120" s="77"/>
      <c r="STV120" s="76"/>
      <c r="STW120" s="77"/>
      <c r="STX120" s="76"/>
      <c r="STY120" s="77"/>
      <c r="STZ120" s="76"/>
      <c r="SUA120" s="77"/>
      <c r="SUB120" s="76"/>
      <c r="SUC120" s="77"/>
      <c r="SUD120" s="76"/>
      <c r="SUE120" s="77"/>
      <c r="SUF120" s="76"/>
      <c r="SUG120" s="77"/>
      <c r="SUH120" s="76"/>
      <c r="SUI120" s="77"/>
      <c r="SUJ120" s="76"/>
      <c r="SUK120" s="77"/>
      <c r="SUL120" s="76"/>
      <c r="SUM120" s="77"/>
      <c r="SUN120" s="76"/>
      <c r="SUO120" s="77"/>
      <c r="SUP120" s="76"/>
      <c r="SUQ120" s="77"/>
      <c r="SUR120" s="76"/>
      <c r="SUS120" s="77"/>
      <c r="SUT120" s="76"/>
      <c r="SUU120" s="77"/>
      <c r="SUV120" s="76"/>
      <c r="SUW120" s="77"/>
      <c r="SUX120" s="76"/>
      <c r="SUY120" s="77"/>
      <c r="SUZ120" s="76"/>
      <c r="SVA120" s="77"/>
      <c r="SVB120" s="76"/>
      <c r="SVC120" s="77"/>
      <c r="SVD120" s="76"/>
      <c r="SVE120" s="77"/>
      <c r="SVF120" s="76"/>
      <c r="SVG120" s="77"/>
      <c r="SVH120" s="76"/>
      <c r="SVI120" s="77"/>
      <c r="SVJ120" s="76"/>
      <c r="SVK120" s="77"/>
      <c r="SVL120" s="76"/>
      <c r="SVM120" s="77"/>
      <c r="SVN120" s="76"/>
      <c r="SVO120" s="77"/>
      <c r="SVP120" s="76"/>
      <c r="SVQ120" s="77"/>
      <c r="SVR120" s="76"/>
      <c r="SVS120" s="77"/>
      <c r="SVT120" s="76"/>
      <c r="SVU120" s="77"/>
      <c r="SVV120" s="76"/>
      <c r="SVW120" s="77"/>
      <c r="SVX120" s="76"/>
      <c r="SVY120" s="77"/>
      <c r="SVZ120" s="76"/>
      <c r="SWA120" s="77"/>
      <c r="SWB120" s="76"/>
      <c r="SWC120" s="77"/>
      <c r="SWD120" s="76"/>
      <c r="SWE120" s="77"/>
      <c r="SWF120" s="76"/>
      <c r="SWG120" s="77"/>
      <c r="SWH120" s="76"/>
      <c r="SWI120" s="77"/>
      <c r="SWJ120" s="76"/>
      <c r="SWK120" s="77"/>
      <c r="SWL120" s="76"/>
      <c r="SWM120" s="77"/>
      <c r="SWN120" s="76"/>
      <c r="SWO120" s="77"/>
      <c r="SWP120" s="76"/>
      <c r="SWQ120" s="77"/>
      <c r="SWR120" s="76"/>
      <c r="SWS120" s="77"/>
      <c r="SWT120" s="76"/>
      <c r="SWU120" s="77"/>
      <c r="SWV120" s="76"/>
      <c r="SWW120" s="77"/>
      <c r="SWX120" s="76"/>
      <c r="SWY120" s="77"/>
      <c r="SWZ120" s="76"/>
      <c r="SXA120" s="77"/>
      <c r="SXB120" s="76"/>
      <c r="SXC120" s="77"/>
      <c r="SXD120" s="76"/>
      <c r="SXE120" s="77"/>
      <c r="SXF120" s="76"/>
      <c r="SXG120" s="77"/>
      <c r="SXH120" s="76"/>
      <c r="SXI120" s="77"/>
      <c r="SXJ120" s="76"/>
      <c r="SXK120" s="77"/>
      <c r="SXL120" s="76"/>
      <c r="SXM120" s="77"/>
      <c r="SXN120" s="76"/>
      <c r="SXO120" s="77"/>
      <c r="SXP120" s="76"/>
      <c r="SXQ120" s="77"/>
      <c r="SXR120" s="76"/>
      <c r="SXS120" s="77"/>
      <c r="SXT120" s="76"/>
      <c r="SXU120" s="77"/>
      <c r="SXV120" s="76"/>
      <c r="SXW120" s="77"/>
      <c r="SXX120" s="76"/>
      <c r="SXY120" s="77"/>
      <c r="SXZ120" s="76"/>
      <c r="SYA120" s="77"/>
      <c r="SYB120" s="76"/>
      <c r="SYC120" s="77"/>
      <c r="SYD120" s="76"/>
      <c r="SYE120" s="77"/>
      <c r="SYF120" s="76"/>
      <c r="SYG120" s="77"/>
      <c r="SYH120" s="76"/>
      <c r="SYI120" s="77"/>
      <c r="SYJ120" s="76"/>
      <c r="SYK120" s="77"/>
      <c r="SYL120" s="76"/>
      <c r="SYM120" s="77"/>
      <c r="SYN120" s="76"/>
      <c r="SYO120" s="77"/>
      <c r="SYP120" s="76"/>
      <c r="SYQ120" s="77"/>
      <c r="SYR120" s="76"/>
      <c r="SYS120" s="77"/>
      <c r="SYT120" s="76"/>
      <c r="SYU120" s="77"/>
      <c r="SYV120" s="76"/>
      <c r="SYW120" s="77"/>
      <c r="SYX120" s="76"/>
      <c r="SYY120" s="77"/>
      <c r="SYZ120" s="76"/>
      <c r="SZA120" s="77"/>
      <c r="SZB120" s="76"/>
      <c r="SZC120" s="77"/>
      <c r="SZD120" s="76"/>
      <c r="SZE120" s="77"/>
      <c r="SZF120" s="76"/>
      <c r="SZG120" s="77"/>
      <c r="SZH120" s="76"/>
      <c r="SZI120" s="77"/>
      <c r="SZJ120" s="76"/>
      <c r="SZK120" s="77"/>
      <c r="SZL120" s="76"/>
      <c r="SZM120" s="77"/>
      <c r="SZN120" s="76"/>
      <c r="SZO120" s="77"/>
      <c r="SZP120" s="76"/>
      <c r="SZQ120" s="77"/>
      <c r="SZR120" s="76"/>
      <c r="SZS120" s="77"/>
      <c r="SZT120" s="76"/>
      <c r="SZU120" s="77"/>
      <c r="SZV120" s="76"/>
      <c r="SZW120" s="77"/>
      <c r="SZX120" s="76"/>
      <c r="SZY120" s="77"/>
      <c r="SZZ120" s="76"/>
      <c r="TAA120" s="77"/>
      <c r="TAB120" s="76"/>
      <c r="TAC120" s="77"/>
      <c r="TAD120" s="76"/>
      <c r="TAE120" s="77"/>
      <c r="TAF120" s="76"/>
      <c r="TAG120" s="77"/>
      <c r="TAH120" s="76"/>
      <c r="TAI120" s="77"/>
      <c r="TAJ120" s="76"/>
      <c r="TAK120" s="77"/>
      <c r="TAL120" s="76"/>
      <c r="TAM120" s="77"/>
      <c r="TAN120" s="76"/>
      <c r="TAO120" s="77"/>
      <c r="TAP120" s="76"/>
      <c r="TAQ120" s="77"/>
      <c r="TAR120" s="76"/>
      <c r="TAS120" s="77"/>
      <c r="TAT120" s="76"/>
      <c r="TAU120" s="77"/>
      <c r="TAV120" s="76"/>
      <c r="TAW120" s="77"/>
      <c r="TAX120" s="76"/>
      <c r="TAY120" s="77"/>
      <c r="TAZ120" s="76"/>
      <c r="TBA120" s="77"/>
      <c r="TBB120" s="76"/>
      <c r="TBC120" s="77"/>
      <c r="TBD120" s="76"/>
      <c r="TBE120" s="77"/>
      <c r="TBF120" s="76"/>
      <c r="TBG120" s="77"/>
      <c r="TBH120" s="76"/>
      <c r="TBI120" s="77"/>
      <c r="TBJ120" s="76"/>
      <c r="TBK120" s="77"/>
      <c r="TBL120" s="76"/>
      <c r="TBM120" s="77"/>
      <c r="TBN120" s="76"/>
      <c r="TBO120" s="77"/>
      <c r="TBP120" s="76"/>
      <c r="TBQ120" s="77"/>
      <c r="TBR120" s="76"/>
      <c r="TBS120" s="77"/>
      <c r="TBT120" s="76"/>
      <c r="TBU120" s="77"/>
      <c r="TBV120" s="76"/>
      <c r="TBW120" s="77"/>
      <c r="TBX120" s="76"/>
      <c r="TBY120" s="77"/>
      <c r="TBZ120" s="76"/>
      <c r="TCA120" s="77"/>
      <c r="TCB120" s="76"/>
      <c r="TCC120" s="77"/>
      <c r="TCD120" s="76"/>
      <c r="TCE120" s="77"/>
      <c r="TCF120" s="76"/>
      <c r="TCG120" s="77"/>
      <c r="TCH120" s="76"/>
      <c r="TCI120" s="77"/>
      <c r="TCJ120" s="76"/>
      <c r="TCK120" s="77"/>
      <c r="TCL120" s="76"/>
      <c r="TCM120" s="77"/>
      <c r="TCN120" s="76"/>
      <c r="TCO120" s="77"/>
      <c r="TCP120" s="76"/>
      <c r="TCQ120" s="77"/>
      <c r="TCR120" s="76"/>
      <c r="TCS120" s="77"/>
      <c r="TCT120" s="76"/>
      <c r="TCU120" s="77"/>
      <c r="TCV120" s="76"/>
      <c r="TCW120" s="77"/>
      <c r="TCX120" s="76"/>
      <c r="TCY120" s="77"/>
      <c r="TCZ120" s="76"/>
      <c r="TDA120" s="77"/>
      <c r="TDB120" s="76"/>
      <c r="TDC120" s="77"/>
      <c r="TDD120" s="76"/>
      <c r="TDE120" s="77"/>
      <c r="TDF120" s="76"/>
      <c r="TDG120" s="77"/>
      <c r="TDH120" s="76"/>
      <c r="TDI120" s="77"/>
      <c r="TDJ120" s="76"/>
      <c r="TDK120" s="77"/>
      <c r="TDL120" s="76"/>
      <c r="TDM120" s="77"/>
      <c r="TDN120" s="76"/>
      <c r="TDO120" s="77"/>
      <c r="TDP120" s="76"/>
      <c r="TDQ120" s="77"/>
      <c r="TDR120" s="76"/>
      <c r="TDS120" s="77"/>
      <c r="TDT120" s="76"/>
      <c r="TDU120" s="77"/>
      <c r="TDV120" s="76"/>
      <c r="TDW120" s="77"/>
      <c r="TDX120" s="76"/>
      <c r="TDY120" s="77"/>
      <c r="TDZ120" s="76"/>
      <c r="TEA120" s="77"/>
      <c r="TEB120" s="76"/>
      <c r="TEC120" s="77"/>
      <c r="TED120" s="76"/>
      <c r="TEE120" s="77"/>
      <c r="TEF120" s="76"/>
      <c r="TEG120" s="77"/>
      <c r="TEH120" s="76"/>
      <c r="TEI120" s="77"/>
      <c r="TEJ120" s="76"/>
      <c r="TEK120" s="77"/>
      <c r="TEL120" s="76"/>
      <c r="TEM120" s="77"/>
      <c r="TEN120" s="76"/>
      <c r="TEO120" s="77"/>
      <c r="TEP120" s="76"/>
      <c r="TEQ120" s="77"/>
      <c r="TER120" s="76"/>
      <c r="TES120" s="77"/>
      <c r="TET120" s="76"/>
      <c r="TEU120" s="77"/>
      <c r="TEV120" s="76"/>
      <c r="TEW120" s="77"/>
      <c r="TEX120" s="76"/>
      <c r="TEY120" s="77"/>
      <c r="TEZ120" s="76"/>
      <c r="TFA120" s="77"/>
      <c r="TFB120" s="76"/>
      <c r="TFC120" s="77"/>
      <c r="TFD120" s="76"/>
      <c r="TFE120" s="77"/>
      <c r="TFF120" s="76"/>
      <c r="TFG120" s="77"/>
      <c r="TFH120" s="76"/>
      <c r="TFI120" s="77"/>
      <c r="TFJ120" s="76"/>
      <c r="TFK120" s="77"/>
      <c r="TFL120" s="76"/>
      <c r="TFM120" s="77"/>
      <c r="TFN120" s="76"/>
      <c r="TFO120" s="77"/>
      <c r="TFP120" s="76"/>
      <c r="TFQ120" s="77"/>
      <c r="TFR120" s="76"/>
      <c r="TFS120" s="77"/>
      <c r="TFT120" s="76"/>
      <c r="TFU120" s="77"/>
      <c r="TFV120" s="76"/>
      <c r="TFW120" s="77"/>
      <c r="TFX120" s="76"/>
      <c r="TFY120" s="77"/>
      <c r="TFZ120" s="76"/>
      <c r="TGA120" s="77"/>
      <c r="TGB120" s="76"/>
      <c r="TGC120" s="77"/>
      <c r="TGD120" s="76"/>
      <c r="TGE120" s="77"/>
      <c r="TGF120" s="76"/>
      <c r="TGG120" s="77"/>
      <c r="TGH120" s="76"/>
      <c r="TGI120" s="77"/>
      <c r="TGJ120" s="76"/>
      <c r="TGK120" s="77"/>
      <c r="TGL120" s="76"/>
      <c r="TGM120" s="77"/>
      <c r="TGN120" s="76"/>
      <c r="TGO120" s="77"/>
      <c r="TGP120" s="76"/>
      <c r="TGQ120" s="77"/>
      <c r="TGR120" s="76"/>
      <c r="TGS120" s="77"/>
      <c r="TGT120" s="76"/>
      <c r="TGU120" s="77"/>
      <c r="TGV120" s="76"/>
      <c r="TGW120" s="77"/>
      <c r="TGX120" s="76"/>
      <c r="TGY120" s="77"/>
      <c r="TGZ120" s="76"/>
      <c r="THA120" s="77"/>
      <c r="THB120" s="76"/>
      <c r="THC120" s="77"/>
      <c r="THD120" s="76"/>
      <c r="THE120" s="77"/>
      <c r="THF120" s="76"/>
      <c r="THG120" s="77"/>
      <c r="THH120" s="76"/>
      <c r="THI120" s="77"/>
      <c r="THJ120" s="76"/>
      <c r="THK120" s="77"/>
      <c r="THL120" s="76"/>
      <c r="THM120" s="77"/>
      <c r="THN120" s="76"/>
      <c r="THO120" s="77"/>
      <c r="THP120" s="76"/>
      <c r="THQ120" s="77"/>
      <c r="THR120" s="76"/>
      <c r="THS120" s="77"/>
      <c r="THT120" s="76"/>
      <c r="THU120" s="77"/>
      <c r="THV120" s="76"/>
      <c r="THW120" s="77"/>
      <c r="THX120" s="76"/>
      <c r="THY120" s="77"/>
      <c r="THZ120" s="76"/>
      <c r="TIA120" s="77"/>
      <c r="TIB120" s="76"/>
      <c r="TIC120" s="77"/>
      <c r="TID120" s="76"/>
      <c r="TIE120" s="77"/>
      <c r="TIF120" s="76"/>
      <c r="TIG120" s="77"/>
      <c r="TIH120" s="76"/>
      <c r="TII120" s="77"/>
      <c r="TIJ120" s="76"/>
      <c r="TIK120" s="77"/>
      <c r="TIL120" s="76"/>
      <c r="TIM120" s="77"/>
      <c r="TIN120" s="76"/>
      <c r="TIO120" s="77"/>
      <c r="TIP120" s="76"/>
      <c r="TIQ120" s="77"/>
      <c r="TIR120" s="76"/>
      <c r="TIS120" s="77"/>
      <c r="TIT120" s="76"/>
      <c r="TIU120" s="77"/>
      <c r="TIV120" s="76"/>
      <c r="TIW120" s="77"/>
      <c r="TIX120" s="76"/>
      <c r="TIY120" s="77"/>
      <c r="TIZ120" s="76"/>
      <c r="TJA120" s="77"/>
      <c r="TJB120" s="76"/>
      <c r="TJC120" s="77"/>
      <c r="TJD120" s="76"/>
      <c r="TJE120" s="77"/>
      <c r="TJF120" s="76"/>
      <c r="TJG120" s="77"/>
      <c r="TJH120" s="76"/>
      <c r="TJI120" s="77"/>
      <c r="TJJ120" s="76"/>
      <c r="TJK120" s="77"/>
      <c r="TJL120" s="76"/>
      <c r="TJM120" s="77"/>
      <c r="TJN120" s="76"/>
      <c r="TJO120" s="77"/>
      <c r="TJP120" s="76"/>
      <c r="TJQ120" s="77"/>
      <c r="TJR120" s="76"/>
      <c r="TJS120" s="77"/>
      <c r="TJT120" s="76"/>
      <c r="TJU120" s="77"/>
      <c r="TJV120" s="76"/>
      <c r="TJW120" s="77"/>
      <c r="TJX120" s="76"/>
      <c r="TJY120" s="77"/>
      <c r="TJZ120" s="76"/>
      <c r="TKA120" s="77"/>
      <c r="TKB120" s="76"/>
      <c r="TKC120" s="77"/>
      <c r="TKD120" s="76"/>
      <c r="TKE120" s="77"/>
      <c r="TKF120" s="76"/>
      <c r="TKG120" s="77"/>
      <c r="TKH120" s="76"/>
      <c r="TKI120" s="77"/>
      <c r="TKJ120" s="76"/>
      <c r="TKK120" s="77"/>
      <c r="TKL120" s="76"/>
      <c r="TKM120" s="77"/>
      <c r="TKN120" s="76"/>
      <c r="TKO120" s="77"/>
      <c r="TKP120" s="76"/>
      <c r="TKQ120" s="77"/>
      <c r="TKR120" s="76"/>
      <c r="TKS120" s="77"/>
      <c r="TKT120" s="76"/>
      <c r="TKU120" s="77"/>
      <c r="TKV120" s="76"/>
      <c r="TKW120" s="77"/>
      <c r="TKX120" s="76"/>
      <c r="TKY120" s="77"/>
      <c r="TKZ120" s="76"/>
      <c r="TLA120" s="77"/>
      <c r="TLB120" s="76"/>
      <c r="TLC120" s="77"/>
      <c r="TLD120" s="76"/>
      <c r="TLE120" s="77"/>
      <c r="TLF120" s="76"/>
      <c r="TLG120" s="77"/>
      <c r="TLH120" s="76"/>
      <c r="TLI120" s="77"/>
      <c r="TLJ120" s="76"/>
      <c r="TLK120" s="77"/>
      <c r="TLL120" s="76"/>
      <c r="TLM120" s="77"/>
      <c r="TLN120" s="76"/>
      <c r="TLO120" s="77"/>
      <c r="TLP120" s="76"/>
      <c r="TLQ120" s="77"/>
      <c r="TLR120" s="76"/>
      <c r="TLS120" s="77"/>
      <c r="TLT120" s="76"/>
      <c r="TLU120" s="77"/>
      <c r="TLV120" s="76"/>
      <c r="TLW120" s="77"/>
      <c r="TLX120" s="76"/>
      <c r="TLY120" s="77"/>
      <c r="TLZ120" s="76"/>
      <c r="TMA120" s="77"/>
      <c r="TMB120" s="76"/>
      <c r="TMC120" s="77"/>
      <c r="TMD120" s="76"/>
      <c r="TME120" s="77"/>
      <c r="TMF120" s="76"/>
      <c r="TMG120" s="77"/>
      <c r="TMH120" s="76"/>
      <c r="TMI120" s="77"/>
      <c r="TMJ120" s="76"/>
      <c r="TMK120" s="77"/>
      <c r="TML120" s="76"/>
      <c r="TMM120" s="77"/>
      <c r="TMN120" s="76"/>
      <c r="TMO120" s="77"/>
      <c r="TMP120" s="76"/>
      <c r="TMQ120" s="77"/>
      <c r="TMR120" s="76"/>
      <c r="TMS120" s="77"/>
      <c r="TMT120" s="76"/>
      <c r="TMU120" s="77"/>
      <c r="TMV120" s="76"/>
      <c r="TMW120" s="77"/>
      <c r="TMX120" s="76"/>
      <c r="TMY120" s="77"/>
      <c r="TMZ120" s="76"/>
      <c r="TNA120" s="77"/>
      <c r="TNB120" s="76"/>
      <c r="TNC120" s="77"/>
      <c r="TND120" s="76"/>
      <c r="TNE120" s="77"/>
      <c r="TNF120" s="76"/>
      <c r="TNG120" s="77"/>
      <c r="TNH120" s="76"/>
      <c r="TNI120" s="77"/>
      <c r="TNJ120" s="76"/>
      <c r="TNK120" s="77"/>
      <c r="TNL120" s="76"/>
      <c r="TNM120" s="77"/>
      <c r="TNN120" s="76"/>
      <c r="TNO120" s="77"/>
      <c r="TNP120" s="76"/>
      <c r="TNQ120" s="77"/>
      <c r="TNR120" s="76"/>
      <c r="TNS120" s="77"/>
      <c r="TNT120" s="76"/>
      <c r="TNU120" s="77"/>
      <c r="TNV120" s="76"/>
      <c r="TNW120" s="77"/>
      <c r="TNX120" s="76"/>
      <c r="TNY120" s="77"/>
      <c r="TNZ120" s="76"/>
      <c r="TOA120" s="77"/>
      <c r="TOB120" s="76"/>
      <c r="TOC120" s="77"/>
      <c r="TOD120" s="76"/>
      <c r="TOE120" s="77"/>
      <c r="TOF120" s="76"/>
      <c r="TOG120" s="77"/>
      <c r="TOH120" s="76"/>
      <c r="TOI120" s="77"/>
      <c r="TOJ120" s="76"/>
      <c r="TOK120" s="77"/>
      <c r="TOL120" s="76"/>
      <c r="TOM120" s="77"/>
      <c r="TON120" s="76"/>
      <c r="TOO120" s="77"/>
      <c r="TOP120" s="76"/>
      <c r="TOQ120" s="77"/>
      <c r="TOR120" s="76"/>
      <c r="TOS120" s="77"/>
      <c r="TOT120" s="76"/>
      <c r="TOU120" s="77"/>
      <c r="TOV120" s="76"/>
      <c r="TOW120" s="77"/>
      <c r="TOX120" s="76"/>
      <c r="TOY120" s="77"/>
      <c r="TOZ120" s="76"/>
      <c r="TPA120" s="77"/>
      <c r="TPB120" s="76"/>
      <c r="TPC120" s="77"/>
      <c r="TPD120" s="76"/>
      <c r="TPE120" s="77"/>
      <c r="TPF120" s="76"/>
      <c r="TPG120" s="77"/>
      <c r="TPH120" s="76"/>
      <c r="TPI120" s="77"/>
      <c r="TPJ120" s="76"/>
      <c r="TPK120" s="77"/>
      <c r="TPL120" s="76"/>
      <c r="TPM120" s="77"/>
      <c r="TPN120" s="76"/>
      <c r="TPO120" s="77"/>
      <c r="TPP120" s="76"/>
      <c r="TPQ120" s="77"/>
      <c r="TPR120" s="76"/>
      <c r="TPS120" s="77"/>
      <c r="TPT120" s="76"/>
      <c r="TPU120" s="77"/>
      <c r="TPV120" s="76"/>
      <c r="TPW120" s="77"/>
      <c r="TPX120" s="76"/>
      <c r="TPY120" s="77"/>
      <c r="TPZ120" s="76"/>
      <c r="TQA120" s="77"/>
      <c r="TQB120" s="76"/>
      <c r="TQC120" s="77"/>
      <c r="TQD120" s="76"/>
      <c r="TQE120" s="77"/>
      <c r="TQF120" s="76"/>
      <c r="TQG120" s="77"/>
      <c r="TQH120" s="76"/>
      <c r="TQI120" s="77"/>
      <c r="TQJ120" s="76"/>
      <c r="TQK120" s="77"/>
      <c r="TQL120" s="76"/>
      <c r="TQM120" s="77"/>
      <c r="TQN120" s="76"/>
      <c r="TQO120" s="77"/>
      <c r="TQP120" s="76"/>
      <c r="TQQ120" s="77"/>
      <c r="TQR120" s="76"/>
      <c r="TQS120" s="77"/>
      <c r="TQT120" s="76"/>
      <c r="TQU120" s="77"/>
      <c r="TQV120" s="76"/>
      <c r="TQW120" s="77"/>
      <c r="TQX120" s="76"/>
      <c r="TQY120" s="77"/>
      <c r="TQZ120" s="76"/>
      <c r="TRA120" s="77"/>
      <c r="TRB120" s="76"/>
      <c r="TRC120" s="77"/>
      <c r="TRD120" s="76"/>
      <c r="TRE120" s="77"/>
      <c r="TRF120" s="76"/>
      <c r="TRG120" s="77"/>
      <c r="TRH120" s="76"/>
      <c r="TRI120" s="77"/>
      <c r="TRJ120" s="76"/>
      <c r="TRK120" s="77"/>
      <c r="TRL120" s="76"/>
      <c r="TRM120" s="77"/>
      <c r="TRN120" s="76"/>
      <c r="TRO120" s="77"/>
      <c r="TRP120" s="76"/>
      <c r="TRQ120" s="77"/>
      <c r="TRR120" s="76"/>
      <c r="TRS120" s="77"/>
      <c r="TRT120" s="76"/>
      <c r="TRU120" s="77"/>
      <c r="TRV120" s="76"/>
      <c r="TRW120" s="77"/>
      <c r="TRX120" s="76"/>
      <c r="TRY120" s="77"/>
      <c r="TRZ120" s="76"/>
      <c r="TSA120" s="77"/>
      <c r="TSB120" s="76"/>
      <c r="TSC120" s="77"/>
      <c r="TSD120" s="76"/>
      <c r="TSE120" s="77"/>
      <c r="TSF120" s="76"/>
      <c r="TSG120" s="77"/>
      <c r="TSH120" s="76"/>
      <c r="TSI120" s="77"/>
      <c r="TSJ120" s="76"/>
      <c r="TSK120" s="77"/>
      <c r="TSL120" s="76"/>
      <c r="TSM120" s="77"/>
      <c r="TSN120" s="76"/>
      <c r="TSO120" s="77"/>
      <c r="TSP120" s="76"/>
      <c r="TSQ120" s="77"/>
      <c r="TSR120" s="76"/>
      <c r="TSS120" s="77"/>
      <c r="TST120" s="76"/>
      <c r="TSU120" s="77"/>
      <c r="TSV120" s="76"/>
      <c r="TSW120" s="77"/>
      <c r="TSX120" s="76"/>
      <c r="TSY120" s="77"/>
      <c r="TSZ120" s="76"/>
      <c r="TTA120" s="77"/>
      <c r="TTB120" s="76"/>
      <c r="TTC120" s="77"/>
      <c r="TTD120" s="76"/>
      <c r="TTE120" s="77"/>
      <c r="TTF120" s="76"/>
      <c r="TTG120" s="77"/>
      <c r="TTH120" s="76"/>
      <c r="TTI120" s="77"/>
      <c r="TTJ120" s="76"/>
      <c r="TTK120" s="77"/>
      <c r="TTL120" s="76"/>
      <c r="TTM120" s="77"/>
      <c r="TTN120" s="76"/>
      <c r="TTO120" s="77"/>
      <c r="TTP120" s="76"/>
      <c r="TTQ120" s="77"/>
      <c r="TTR120" s="76"/>
      <c r="TTS120" s="77"/>
      <c r="TTT120" s="76"/>
      <c r="TTU120" s="77"/>
      <c r="TTV120" s="76"/>
      <c r="TTW120" s="77"/>
      <c r="TTX120" s="76"/>
      <c r="TTY120" s="77"/>
      <c r="TTZ120" s="76"/>
      <c r="TUA120" s="77"/>
      <c r="TUB120" s="76"/>
      <c r="TUC120" s="77"/>
      <c r="TUD120" s="76"/>
      <c r="TUE120" s="77"/>
      <c r="TUF120" s="76"/>
      <c r="TUG120" s="77"/>
      <c r="TUH120" s="76"/>
      <c r="TUI120" s="77"/>
      <c r="TUJ120" s="76"/>
      <c r="TUK120" s="77"/>
      <c r="TUL120" s="76"/>
      <c r="TUM120" s="77"/>
      <c r="TUN120" s="76"/>
      <c r="TUO120" s="77"/>
      <c r="TUP120" s="76"/>
      <c r="TUQ120" s="77"/>
      <c r="TUR120" s="76"/>
      <c r="TUS120" s="77"/>
      <c r="TUT120" s="76"/>
      <c r="TUU120" s="77"/>
      <c r="TUV120" s="76"/>
      <c r="TUW120" s="77"/>
      <c r="TUX120" s="76"/>
      <c r="TUY120" s="77"/>
      <c r="TUZ120" s="76"/>
      <c r="TVA120" s="77"/>
      <c r="TVB120" s="76"/>
      <c r="TVC120" s="77"/>
      <c r="TVD120" s="76"/>
      <c r="TVE120" s="77"/>
      <c r="TVF120" s="76"/>
      <c r="TVG120" s="77"/>
      <c r="TVH120" s="76"/>
      <c r="TVI120" s="77"/>
      <c r="TVJ120" s="76"/>
      <c r="TVK120" s="77"/>
      <c r="TVL120" s="76"/>
      <c r="TVM120" s="77"/>
      <c r="TVN120" s="76"/>
      <c r="TVO120" s="77"/>
      <c r="TVP120" s="76"/>
      <c r="TVQ120" s="77"/>
      <c r="TVR120" s="76"/>
      <c r="TVS120" s="77"/>
      <c r="TVT120" s="76"/>
      <c r="TVU120" s="77"/>
      <c r="TVV120" s="76"/>
      <c r="TVW120" s="77"/>
      <c r="TVX120" s="76"/>
      <c r="TVY120" s="77"/>
      <c r="TVZ120" s="76"/>
      <c r="TWA120" s="77"/>
      <c r="TWB120" s="76"/>
      <c r="TWC120" s="77"/>
      <c r="TWD120" s="76"/>
      <c r="TWE120" s="77"/>
      <c r="TWF120" s="76"/>
      <c r="TWG120" s="77"/>
      <c r="TWH120" s="76"/>
      <c r="TWI120" s="77"/>
      <c r="TWJ120" s="76"/>
      <c r="TWK120" s="77"/>
      <c r="TWL120" s="76"/>
      <c r="TWM120" s="77"/>
      <c r="TWN120" s="76"/>
      <c r="TWO120" s="77"/>
      <c r="TWP120" s="76"/>
      <c r="TWQ120" s="77"/>
      <c r="TWR120" s="76"/>
      <c r="TWS120" s="77"/>
      <c r="TWT120" s="76"/>
      <c r="TWU120" s="77"/>
      <c r="TWV120" s="76"/>
      <c r="TWW120" s="77"/>
      <c r="TWX120" s="76"/>
      <c r="TWY120" s="77"/>
      <c r="TWZ120" s="76"/>
      <c r="TXA120" s="77"/>
      <c r="TXB120" s="76"/>
      <c r="TXC120" s="77"/>
      <c r="TXD120" s="76"/>
      <c r="TXE120" s="77"/>
      <c r="TXF120" s="76"/>
      <c r="TXG120" s="77"/>
      <c r="TXH120" s="76"/>
      <c r="TXI120" s="77"/>
      <c r="TXJ120" s="76"/>
      <c r="TXK120" s="77"/>
      <c r="TXL120" s="76"/>
      <c r="TXM120" s="77"/>
      <c r="TXN120" s="76"/>
      <c r="TXO120" s="77"/>
      <c r="TXP120" s="76"/>
      <c r="TXQ120" s="77"/>
      <c r="TXR120" s="76"/>
      <c r="TXS120" s="77"/>
      <c r="TXT120" s="76"/>
      <c r="TXU120" s="77"/>
      <c r="TXV120" s="76"/>
      <c r="TXW120" s="77"/>
      <c r="TXX120" s="76"/>
      <c r="TXY120" s="77"/>
      <c r="TXZ120" s="76"/>
      <c r="TYA120" s="77"/>
      <c r="TYB120" s="76"/>
      <c r="TYC120" s="77"/>
      <c r="TYD120" s="76"/>
      <c r="TYE120" s="77"/>
      <c r="TYF120" s="76"/>
      <c r="TYG120" s="77"/>
      <c r="TYH120" s="76"/>
      <c r="TYI120" s="77"/>
      <c r="TYJ120" s="76"/>
      <c r="TYK120" s="77"/>
      <c r="TYL120" s="76"/>
      <c r="TYM120" s="77"/>
      <c r="TYN120" s="76"/>
      <c r="TYO120" s="77"/>
      <c r="TYP120" s="76"/>
      <c r="TYQ120" s="77"/>
      <c r="TYR120" s="76"/>
      <c r="TYS120" s="77"/>
      <c r="TYT120" s="76"/>
      <c r="TYU120" s="77"/>
      <c r="TYV120" s="76"/>
      <c r="TYW120" s="77"/>
      <c r="TYX120" s="76"/>
      <c r="TYY120" s="77"/>
      <c r="TYZ120" s="76"/>
      <c r="TZA120" s="77"/>
      <c r="TZB120" s="76"/>
      <c r="TZC120" s="77"/>
      <c r="TZD120" s="76"/>
      <c r="TZE120" s="77"/>
      <c r="TZF120" s="76"/>
      <c r="TZG120" s="77"/>
      <c r="TZH120" s="76"/>
      <c r="TZI120" s="77"/>
      <c r="TZJ120" s="76"/>
      <c r="TZK120" s="77"/>
      <c r="TZL120" s="76"/>
      <c r="TZM120" s="77"/>
      <c r="TZN120" s="76"/>
      <c r="TZO120" s="77"/>
      <c r="TZP120" s="76"/>
      <c r="TZQ120" s="77"/>
      <c r="TZR120" s="76"/>
      <c r="TZS120" s="77"/>
      <c r="TZT120" s="76"/>
      <c r="TZU120" s="77"/>
      <c r="TZV120" s="76"/>
      <c r="TZW120" s="77"/>
      <c r="TZX120" s="76"/>
      <c r="TZY120" s="77"/>
      <c r="TZZ120" s="76"/>
      <c r="UAA120" s="77"/>
      <c r="UAB120" s="76"/>
      <c r="UAC120" s="77"/>
      <c r="UAD120" s="76"/>
      <c r="UAE120" s="77"/>
      <c r="UAF120" s="76"/>
      <c r="UAG120" s="77"/>
      <c r="UAH120" s="76"/>
      <c r="UAI120" s="77"/>
      <c r="UAJ120" s="76"/>
      <c r="UAK120" s="77"/>
      <c r="UAL120" s="76"/>
      <c r="UAM120" s="77"/>
      <c r="UAN120" s="76"/>
      <c r="UAO120" s="77"/>
      <c r="UAP120" s="76"/>
      <c r="UAQ120" s="77"/>
      <c r="UAR120" s="76"/>
      <c r="UAS120" s="77"/>
      <c r="UAT120" s="76"/>
      <c r="UAU120" s="77"/>
      <c r="UAV120" s="76"/>
      <c r="UAW120" s="77"/>
      <c r="UAX120" s="76"/>
      <c r="UAY120" s="77"/>
      <c r="UAZ120" s="76"/>
      <c r="UBA120" s="77"/>
      <c r="UBB120" s="76"/>
      <c r="UBC120" s="77"/>
      <c r="UBD120" s="76"/>
      <c r="UBE120" s="77"/>
      <c r="UBF120" s="76"/>
      <c r="UBG120" s="77"/>
      <c r="UBH120" s="76"/>
      <c r="UBI120" s="77"/>
      <c r="UBJ120" s="76"/>
      <c r="UBK120" s="77"/>
      <c r="UBL120" s="76"/>
      <c r="UBM120" s="77"/>
      <c r="UBN120" s="76"/>
      <c r="UBO120" s="77"/>
      <c r="UBP120" s="76"/>
      <c r="UBQ120" s="77"/>
      <c r="UBR120" s="76"/>
      <c r="UBS120" s="77"/>
      <c r="UBT120" s="76"/>
      <c r="UBU120" s="77"/>
      <c r="UBV120" s="76"/>
      <c r="UBW120" s="77"/>
      <c r="UBX120" s="76"/>
      <c r="UBY120" s="77"/>
      <c r="UBZ120" s="76"/>
      <c r="UCA120" s="77"/>
      <c r="UCB120" s="76"/>
      <c r="UCC120" s="77"/>
      <c r="UCD120" s="76"/>
      <c r="UCE120" s="77"/>
      <c r="UCF120" s="76"/>
      <c r="UCG120" s="77"/>
      <c r="UCH120" s="76"/>
      <c r="UCI120" s="77"/>
      <c r="UCJ120" s="76"/>
      <c r="UCK120" s="77"/>
      <c r="UCL120" s="76"/>
      <c r="UCM120" s="77"/>
      <c r="UCN120" s="76"/>
      <c r="UCO120" s="77"/>
      <c r="UCP120" s="76"/>
      <c r="UCQ120" s="77"/>
      <c r="UCR120" s="76"/>
      <c r="UCS120" s="77"/>
      <c r="UCT120" s="76"/>
      <c r="UCU120" s="77"/>
      <c r="UCV120" s="76"/>
      <c r="UCW120" s="77"/>
      <c r="UCX120" s="76"/>
      <c r="UCY120" s="77"/>
      <c r="UCZ120" s="76"/>
      <c r="UDA120" s="77"/>
      <c r="UDB120" s="76"/>
      <c r="UDC120" s="77"/>
      <c r="UDD120" s="76"/>
      <c r="UDE120" s="77"/>
      <c r="UDF120" s="76"/>
      <c r="UDG120" s="77"/>
      <c r="UDH120" s="76"/>
      <c r="UDI120" s="77"/>
      <c r="UDJ120" s="76"/>
      <c r="UDK120" s="77"/>
      <c r="UDL120" s="76"/>
      <c r="UDM120" s="77"/>
      <c r="UDN120" s="76"/>
      <c r="UDO120" s="77"/>
      <c r="UDP120" s="76"/>
      <c r="UDQ120" s="77"/>
      <c r="UDR120" s="76"/>
      <c r="UDS120" s="77"/>
      <c r="UDT120" s="76"/>
      <c r="UDU120" s="77"/>
      <c r="UDV120" s="76"/>
      <c r="UDW120" s="77"/>
      <c r="UDX120" s="76"/>
      <c r="UDY120" s="77"/>
      <c r="UDZ120" s="76"/>
      <c r="UEA120" s="77"/>
      <c r="UEB120" s="76"/>
      <c r="UEC120" s="77"/>
      <c r="UED120" s="76"/>
      <c r="UEE120" s="77"/>
      <c r="UEF120" s="76"/>
      <c r="UEG120" s="77"/>
      <c r="UEH120" s="76"/>
      <c r="UEI120" s="77"/>
      <c r="UEJ120" s="76"/>
      <c r="UEK120" s="77"/>
      <c r="UEL120" s="76"/>
      <c r="UEM120" s="77"/>
      <c r="UEN120" s="76"/>
      <c r="UEO120" s="77"/>
      <c r="UEP120" s="76"/>
      <c r="UEQ120" s="77"/>
      <c r="UER120" s="76"/>
      <c r="UES120" s="77"/>
      <c r="UET120" s="76"/>
      <c r="UEU120" s="77"/>
      <c r="UEV120" s="76"/>
      <c r="UEW120" s="77"/>
      <c r="UEX120" s="76"/>
      <c r="UEY120" s="77"/>
      <c r="UEZ120" s="76"/>
      <c r="UFA120" s="77"/>
      <c r="UFB120" s="76"/>
      <c r="UFC120" s="77"/>
      <c r="UFD120" s="76"/>
      <c r="UFE120" s="77"/>
      <c r="UFF120" s="76"/>
      <c r="UFG120" s="77"/>
      <c r="UFH120" s="76"/>
      <c r="UFI120" s="77"/>
      <c r="UFJ120" s="76"/>
      <c r="UFK120" s="77"/>
      <c r="UFL120" s="76"/>
      <c r="UFM120" s="77"/>
      <c r="UFN120" s="76"/>
      <c r="UFO120" s="77"/>
      <c r="UFP120" s="76"/>
      <c r="UFQ120" s="77"/>
      <c r="UFR120" s="76"/>
      <c r="UFS120" s="77"/>
      <c r="UFT120" s="76"/>
      <c r="UFU120" s="77"/>
      <c r="UFV120" s="76"/>
      <c r="UFW120" s="77"/>
      <c r="UFX120" s="76"/>
      <c r="UFY120" s="77"/>
      <c r="UFZ120" s="76"/>
      <c r="UGA120" s="77"/>
      <c r="UGB120" s="76"/>
      <c r="UGC120" s="77"/>
      <c r="UGD120" s="76"/>
      <c r="UGE120" s="77"/>
      <c r="UGF120" s="76"/>
      <c r="UGG120" s="77"/>
      <c r="UGH120" s="76"/>
      <c r="UGI120" s="77"/>
      <c r="UGJ120" s="76"/>
      <c r="UGK120" s="77"/>
      <c r="UGL120" s="76"/>
      <c r="UGM120" s="77"/>
      <c r="UGN120" s="76"/>
      <c r="UGO120" s="77"/>
      <c r="UGP120" s="76"/>
      <c r="UGQ120" s="77"/>
      <c r="UGR120" s="76"/>
      <c r="UGS120" s="77"/>
      <c r="UGT120" s="76"/>
      <c r="UGU120" s="77"/>
      <c r="UGV120" s="76"/>
      <c r="UGW120" s="77"/>
      <c r="UGX120" s="76"/>
      <c r="UGY120" s="77"/>
      <c r="UGZ120" s="76"/>
      <c r="UHA120" s="77"/>
      <c r="UHB120" s="76"/>
      <c r="UHC120" s="77"/>
      <c r="UHD120" s="76"/>
      <c r="UHE120" s="77"/>
      <c r="UHF120" s="76"/>
      <c r="UHG120" s="77"/>
      <c r="UHH120" s="76"/>
      <c r="UHI120" s="77"/>
      <c r="UHJ120" s="76"/>
      <c r="UHK120" s="77"/>
      <c r="UHL120" s="76"/>
      <c r="UHM120" s="77"/>
      <c r="UHN120" s="76"/>
      <c r="UHO120" s="77"/>
      <c r="UHP120" s="76"/>
      <c r="UHQ120" s="77"/>
      <c r="UHR120" s="76"/>
      <c r="UHS120" s="77"/>
      <c r="UHT120" s="76"/>
      <c r="UHU120" s="77"/>
      <c r="UHV120" s="76"/>
      <c r="UHW120" s="77"/>
      <c r="UHX120" s="76"/>
      <c r="UHY120" s="77"/>
      <c r="UHZ120" s="76"/>
      <c r="UIA120" s="77"/>
      <c r="UIB120" s="76"/>
      <c r="UIC120" s="77"/>
      <c r="UID120" s="76"/>
      <c r="UIE120" s="77"/>
      <c r="UIF120" s="76"/>
      <c r="UIG120" s="77"/>
      <c r="UIH120" s="76"/>
      <c r="UII120" s="77"/>
      <c r="UIJ120" s="76"/>
      <c r="UIK120" s="77"/>
      <c r="UIL120" s="76"/>
      <c r="UIM120" s="77"/>
      <c r="UIN120" s="76"/>
      <c r="UIO120" s="77"/>
      <c r="UIP120" s="76"/>
      <c r="UIQ120" s="77"/>
      <c r="UIR120" s="76"/>
      <c r="UIS120" s="77"/>
      <c r="UIT120" s="76"/>
      <c r="UIU120" s="77"/>
      <c r="UIV120" s="76"/>
      <c r="UIW120" s="77"/>
      <c r="UIX120" s="76"/>
      <c r="UIY120" s="77"/>
      <c r="UIZ120" s="76"/>
      <c r="UJA120" s="77"/>
      <c r="UJB120" s="76"/>
      <c r="UJC120" s="77"/>
      <c r="UJD120" s="76"/>
      <c r="UJE120" s="77"/>
      <c r="UJF120" s="76"/>
      <c r="UJG120" s="77"/>
      <c r="UJH120" s="76"/>
      <c r="UJI120" s="77"/>
      <c r="UJJ120" s="76"/>
      <c r="UJK120" s="77"/>
      <c r="UJL120" s="76"/>
      <c r="UJM120" s="77"/>
      <c r="UJN120" s="76"/>
      <c r="UJO120" s="77"/>
      <c r="UJP120" s="76"/>
      <c r="UJQ120" s="77"/>
      <c r="UJR120" s="76"/>
      <c r="UJS120" s="77"/>
      <c r="UJT120" s="76"/>
      <c r="UJU120" s="77"/>
      <c r="UJV120" s="76"/>
      <c r="UJW120" s="77"/>
      <c r="UJX120" s="76"/>
      <c r="UJY120" s="77"/>
      <c r="UJZ120" s="76"/>
      <c r="UKA120" s="77"/>
      <c r="UKB120" s="76"/>
      <c r="UKC120" s="77"/>
      <c r="UKD120" s="76"/>
      <c r="UKE120" s="77"/>
      <c r="UKF120" s="76"/>
      <c r="UKG120" s="77"/>
      <c r="UKH120" s="76"/>
      <c r="UKI120" s="77"/>
      <c r="UKJ120" s="76"/>
      <c r="UKK120" s="77"/>
      <c r="UKL120" s="76"/>
      <c r="UKM120" s="77"/>
      <c r="UKN120" s="76"/>
      <c r="UKO120" s="77"/>
      <c r="UKP120" s="76"/>
      <c r="UKQ120" s="77"/>
      <c r="UKR120" s="76"/>
      <c r="UKS120" s="77"/>
      <c r="UKT120" s="76"/>
      <c r="UKU120" s="77"/>
      <c r="UKV120" s="76"/>
      <c r="UKW120" s="77"/>
      <c r="UKX120" s="76"/>
      <c r="UKY120" s="77"/>
      <c r="UKZ120" s="76"/>
      <c r="ULA120" s="77"/>
      <c r="ULB120" s="76"/>
      <c r="ULC120" s="77"/>
      <c r="ULD120" s="76"/>
      <c r="ULE120" s="77"/>
      <c r="ULF120" s="76"/>
      <c r="ULG120" s="77"/>
      <c r="ULH120" s="76"/>
      <c r="ULI120" s="77"/>
      <c r="ULJ120" s="76"/>
      <c r="ULK120" s="77"/>
      <c r="ULL120" s="76"/>
      <c r="ULM120" s="77"/>
      <c r="ULN120" s="76"/>
      <c r="ULO120" s="77"/>
      <c r="ULP120" s="76"/>
      <c r="ULQ120" s="77"/>
      <c r="ULR120" s="76"/>
      <c r="ULS120" s="77"/>
      <c r="ULT120" s="76"/>
      <c r="ULU120" s="77"/>
      <c r="ULV120" s="76"/>
      <c r="ULW120" s="77"/>
      <c r="ULX120" s="76"/>
      <c r="ULY120" s="77"/>
      <c r="ULZ120" s="76"/>
      <c r="UMA120" s="77"/>
      <c r="UMB120" s="76"/>
      <c r="UMC120" s="77"/>
      <c r="UMD120" s="76"/>
      <c r="UME120" s="77"/>
      <c r="UMF120" s="76"/>
      <c r="UMG120" s="77"/>
      <c r="UMH120" s="76"/>
      <c r="UMI120" s="77"/>
      <c r="UMJ120" s="76"/>
      <c r="UMK120" s="77"/>
      <c r="UML120" s="76"/>
      <c r="UMM120" s="77"/>
      <c r="UMN120" s="76"/>
      <c r="UMO120" s="77"/>
      <c r="UMP120" s="76"/>
      <c r="UMQ120" s="77"/>
      <c r="UMR120" s="76"/>
      <c r="UMS120" s="77"/>
      <c r="UMT120" s="76"/>
      <c r="UMU120" s="77"/>
      <c r="UMV120" s="76"/>
      <c r="UMW120" s="77"/>
      <c r="UMX120" s="76"/>
      <c r="UMY120" s="77"/>
      <c r="UMZ120" s="76"/>
      <c r="UNA120" s="77"/>
      <c r="UNB120" s="76"/>
      <c r="UNC120" s="77"/>
      <c r="UND120" s="76"/>
      <c r="UNE120" s="77"/>
      <c r="UNF120" s="76"/>
      <c r="UNG120" s="77"/>
      <c r="UNH120" s="76"/>
      <c r="UNI120" s="77"/>
      <c r="UNJ120" s="76"/>
      <c r="UNK120" s="77"/>
      <c r="UNL120" s="76"/>
      <c r="UNM120" s="77"/>
      <c r="UNN120" s="76"/>
      <c r="UNO120" s="77"/>
      <c r="UNP120" s="76"/>
      <c r="UNQ120" s="77"/>
      <c r="UNR120" s="76"/>
      <c r="UNS120" s="77"/>
      <c r="UNT120" s="76"/>
      <c r="UNU120" s="77"/>
      <c r="UNV120" s="76"/>
      <c r="UNW120" s="77"/>
      <c r="UNX120" s="76"/>
      <c r="UNY120" s="77"/>
      <c r="UNZ120" s="76"/>
      <c r="UOA120" s="77"/>
      <c r="UOB120" s="76"/>
      <c r="UOC120" s="77"/>
      <c r="UOD120" s="76"/>
      <c r="UOE120" s="77"/>
      <c r="UOF120" s="76"/>
      <c r="UOG120" s="77"/>
      <c r="UOH120" s="76"/>
      <c r="UOI120" s="77"/>
      <c r="UOJ120" s="76"/>
      <c r="UOK120" s="77"/>
      <c r="UOL120" s="76"/>
      <c r="UOM120" s="77"/>
      <c r="UON120" s="76"/>
      <c r="UOO120" s="77"/>
      <c r="UOP120" s="76"/>
      <c r="UOQ120" s="77"/>
      <c r="UOR120" s="76"/>
      <c r="UOS120" s="77"/>
      <c r="UOT120" s="76"/>
      <c r="UOU120" s="77"/>
      <c r="UOV120" s="76"/>
      <c r="UOW120" s="77"/>
      <c r="UOX120" s="76"/>
      <c r="UOY120" s="77"/>
      <c r="UOZ120" s="76"/>
      <c r="UPA120" s="77"/>
      <c r="UPB120" s="76"/>
      <c r="UPC120" s="77"/>
      <c r="UPD120" s="76"/>
      <c r="UPE120" s="77"/>
      <c r="UPF120" s="76"/>
      <c r="UPG120" s="77"/>
      <c r="UPH120" s="76"/>
      <c r="UPI120" s="77"/>
      <c r="UPJ120" s="76"/>
      <c r="UPK120" s="77"/>
      <c r="UPL120" s="76"/>
      <c r="UPM120" s="77"/>
      <c r="UPN120" s="76"/>
      <c r="UPO120" s="77"/>
      <c r="UPP120" s="76"/>
      <c r="UPQ120" s="77"/>
      <c r="UPR120" s="76"/>
      <c r="UPS120" s="77"/>
      <c r="UPT120" s="76"/>
      <c r="UPU120" s="77"/>
      <c r="UPV120" s="76"/>
      <c r="UPW120" s="77"/>
      <c r="UPX120" s="76"/>
      <c r="UPY120" s="77"/>
      <c r="UPZ120" s="76"/>
      <c r="UQA120" s="77"/>
      <c r="UQB120" s="76"/>
      <c r="UQC120" s="77"/>
      <c r="UQD120" s="76"/>
      <c r="UQE120" s="77"/>
      <c r="UQF120" s="76"/>
      <c r="UQG120" s="77"/>
      <c r="UQH120" s="76"/>
      <c r="UQI120" s="77"/>
      <c r="UQJ120" s="76"/>
      <c r="UQK120" s="77"/>
      <c r="UQL120" s="76"/>
      <c r="UQM120" s="77"/>
      <c r="UQN120" s="76"/>
      <c r="UQO120" s="77"/>
      <c r="UQP120" s="76"/>
      <c r="UQQ120" s="77"/>
      <c r="UQR120" s="76"/>
      <c r="UQS120" s="77"/>
      <c r="UQT120" s="76"/>
      <c r="UQU120" s="77"/>
      <c r="UQV120" s="76"/>
      <c r="UQW120" s="77"/>
      <c r="UQX120" s="76"/>
      <c r="UQY120" s="77"/>
      <c r="UQZ120" s="76"/>
      <c r="URA120" s="77"/>
      <c r="URB120" s="76"/>
      <c r="URC120" s="77"/>
      <c r="URD120" s="76"/>
      <c r="URE120" s="77"/>
      <c r="URF120" s="76"/>
      <c r="URG120" s="77"/>
      <c r="URH120" s="76"/>
      <c r="URI120" s="77"/>
      <c r="URJ120" s="76"/>
      <c r="URK120" s="77"/>
      <c r="URL120" s="76"/>
      <c r="URM120" s="77"/>
      <c r="URN120" s="76"/>
      <c r="URO120" s="77"/>
      <c r="URP120" s="76"/>
      <c r="URQ120" s="77"/>
      <c r="URR120" s="76"/>
      <c r="URS120" s="77"/>
      <c r="URT120" s="76"/>
      <c r="URU120" s="77"/>
      <c r="URV120" s="76"/>
      <c r="URW120" s="77"/>
      <c r="URX120" s="76"/>
      <c r="URY120" s="77"/>
      <c r="URZ120" s="76"/>
      <c r="USA120" s="77"/>
      <c r="USB120" s="76"/>
      <c r="USC120" s="77"/>
      <c r="USD120" s="76"/>
      <c r="USE120" s="77"/>
      <c r="USF120" s="76"/>
      <c r="USG120" s="77"/>
      <c r="USH120" s="76"/>
      <c r="USI120" s="77"/>
      <c r="USJ120" s="76"/>
      <c r="USK120" s="77"/>
      <c r="USL120" s="76"/>
      <c r="USM120" s="77"/>
      <c r="USN120" s="76"/>
      <c r="USO120" s="77"/>
      <c r="USP120" s="76"/>
      <c r="USQ120" s="77"/>
      <c r="USR120" s="76"/>
      <c r="USS120" s="77"/>
      <c r="UST120" s="76"/>
      <c r="USU120" s="77"/>
      <c r="USV120" s="76"/>
      <c r="USW120" s="77"/>
      <c r="USX120" s="76"/>
      <c r="USY120" s="77"/>
      <c r="USZ120" s="76"/>
      <c r="UTA120" s="77"/>
      <c r="UTB120" s="76"/>
      <c r="UTC120" s="77"/>
      <c r="UTD120" s="76"/>
      <c r="UTE120" s="77"/>
      <c r="UTF120" s="76"/>
      <c r="UTG120" s="77"/>
      <c r="UTH120" s="76"/>
      <c r="UTI120" s="77"/>
      <c r="UTJ120" s="76"/>
      <c r="UTK120" s="77"/>
      <c r="UTL120" s="76"/>
      <c r="UTM120" s="77"/>
      <c r="UTN120" s="76"/>
      <c r="UTO120" s="77"/>
      <c r="UTP120" s="76"/>
      <c r="UTQ120" s="77"/>
      <c r="UTR120" s="76"/>
      <c r="UTS120" s="77"/>
      <c r="UTT120" s="76"/>
      <c r="UTU120" s="77"/>
      <c r="UTV120" s="76"/>
      <c r="UTW120" s="77"/>
      <c r="UTX120" s="76"/>
      <c r="UTY120" s="77"/>
      <c r="UTZ120" s="76"/>
      <c r="UUA120" s="77"/>
      <c r="UUB120" s="76"/>
      <c r="UUC120" s="77"/>
      <c r="UUD120" s="76"/>
      <c r="UUE120" s="77"/>
      <c r="UUF120" s="76"/>
      <c r="UUG120" s="77"/>
      <c r="UUH120" s="76"/>
      <c r="UUI120" s="77"/>
      <c r="UUJ120" s="76"/>
      <c r="UUK120" s="77"/>
      <c r="UUL120" s="76"/>
      <c r="UUM120" s="77"/>
      <c r="UUN120" s="76"/>
      <c r="UUO120" s="77"/>
      <c r="UUP120" s="76"/>
      <c r="UUQ120" s="77"/>
      <c r="UUR120" s="76"/>
      <c r="UUS120" s="77"/>
      <c r="UUT120" s="76"/>
      <c r="UUU120" s="77"/>
      <c r="UUV120" s="76"/>
      <c r="UUW120" s="77"/>
      <c r="UUX120" s="76"/>
      <c r="UUY120" s="77"/>
      <c r="UUZ120" s="76"/>
      <c r="UVA120" s="77"/>
      <c r="UVB120" s="76"/>
      <c r="UVC120" s="77"/>
      <c r="UVD120" s="76"/>
      <c r="UVE120" s="77"/>
      <c r="UVF120" s="76"/>
      <c r="UVG120" s="77"/>
      <c r="UVH120" s="76"/>
      <c r="UVI120" s="77"/>
      <c r="UVJ120" s="76"/>
      <c r="UVK120" s="77"/>
      <c r="UVL120" s="76"/>
      <c r="UVM120" s="77"/>
      <c r="UVN120" s="76"/>
      <c r="UVO120" s="77"/>
      <c r="UVP120" s="76"/>
      <c r="UVQ120" s="77"/>
      <c r="UVR120" s="76"/>
      <c r="UVS120" s="77"/>
      <c r="UVT120" s="76"/>
      <c r="UVU120" s="77"/>
      <c r="UVV120" s="76"/>
      <c r="UVW120" s="77"/>
      <c r="UVX120" s="76"/>
      <c r="UVY120" s="77"/>
      <c r="UVZ120" s="76"/>
      <c r="UWA120" s="77"/>
      <c r="UWB120" s="76"/>
      <c r="UWC120" s="77"/>
      <c r="UWD120" s="76"/>
      <c r="UWE120" s="77"/>
      <c r="UWF120" s="76"/>
      <c r="UWG120" s="77"/>
      <c r="UWH120" s="76"/>
      <c r="UWI120" s="77"/>
      <c r="UWJ120" s="76"/>
      <c r="UWK120" s="77"/>
      <c r="UWL120" s="76"/>
      <c r="UWM120" s="77"/>
      <c r="UWN120" s="76"/>
      <c r="UWO120" s="77"/>
      <c r="UWP120" s="76"/>
      <c r="UWQ120" s="77"/>
      <c r="UWR120" s="76"/>
      <c r="UWS120" s="77"/>
      <c r="UWT120" s="76"/>
      <c r="UWU120" s="77"/>
      <c r="UWV120" s="76"/>
      <c r="UWW120" s="77"/>
      <c r="UWX120" s="76"/>
      <c r="UWY120" s="77"/>
      <c r="UWZ120" s="76"/>
      <c r="UXA120" s="77"/>
      <c r="UXB120" s="76"/>
      <c r="UXC120" s="77"/>
      <c r="UXD120" s="76"/>
      <c r="UXE120" s="77"/>
      <c r="UXF120" s="76"/>
      <c r="UXG120" s="77"/>
      <c r="UXH120" s="76"/>
      <c r="UXI120" s="77"/>
      <c r="UXJ120" s="76"/>
      <c r="UXK120" s="77"/>
      <c r="UXL120" s="76"/>
      <c r="UXM120" s="77"/>
      <c r="UXN120" s="76"/>
      <c r="UXO120" s="77"/>
      <c r="UXP120" s="76"/>
      <c r="UXQ120" s="77"/>
      <c r="UXR120" s="76"/>
      <c r="UXS120" s="77"/>
      <c r="UXT120" s="76"/>
      <c r="UXU120" s="77"/>
      <c r="UXV120" s="76"/>
      <c r="UXW120" s="77"/>
      <c r="UXX120" s="76"/>
      <c r="UXY120" s="77"/>
      <c r="UXZ120" s="76"/>
      <c r="UYA120" s="77"/>
      <c r="UYB120" s="76"/>
      <c r="UYC120" s="77"/>
      <c r="UYD120" s="76"/>
      <c r="UYE120" s="77"/>
      <c r="UYF120" s="76"/>
      <c r="UYG120" s="77"/>
      <c r="UYH120" s="76"/>
      <c r="UYI120" s="77"/>
      <c r="UYJ120" s="76"/>
      <c r="UYK120" s="77"/>
      <c r="UYL120" s="76"/>
      <c r="UYM120" s="77"/>
      <c r="UYN120" s="76"/>
      <c r="UYO120" s="77"/>
      <c r="UYP120" s="76"/>
      <c r="UYQ120" s="77"/>
      <c r="UYR120" s="76"/>
      <c r="UYS120" s="77"/>
      <c r="UYT120" s="76"/>
      <c r="UYU120" s="77"/>
      <c r="UYV120" s="76"/>
      <c r="UYW120" s="77"/>
      <c r="UYX120" s="76"/>
      <c r="UYY120" s="77"/>
      <c r="UYZ120" s="76"/>
      <c r="UZA120" s="77"/>
      <c r="UZB120" s="76"/>
      <c r="UZC120" s="77"/>
      <c r="UZD120" s="76"/>
      <c r="UZE120" s="77"/>
      <c r="UZF120" s="76"/>
      <c r="UZG120" s="77"/>
      <c r="UZH120" s="76"/>
      <c r="UZI120" s="77"/>
      <c r="UZJ120" s="76"/>
      <c r="UZK120" s="77"/>
      <c r="UZL120" s="76"/>
      <c r="UZM120" s="77"/>
      <c r="UZN120" s="76"/>
      <c r="UZO120" s="77"/>
      <c r="UZP120" s="76"/>
      <c r="UZQ120" s="77"/>
      <c r="UZR120" s="76"/>
      <c r="UZS120" s="77"/>
      <c r="UZT120" s="76"/>
      <c r="UZU120" s="77"/>
      <c r="UZV120" s="76"/>
      <c r="UZW120" s="77"/>
      <c r="UZX120" s="76"/>
      <c r="UZY120" s="77"/>
      <c r="UZZ120" s="76"/>
      <c r="VAA120" s="77"/>
      <c r="VAB120" s="76"/>
      <c r="VAC120" s="77"/>
      <c r="VAD120" s="76"/>
      <c r="VAE120" s="77"/>
      <c r="VAF120" s="76"/>
      <c r="VAG120" s="77"/>
      <c r="VAH120" s="76"/>
      <c r="VAI120" s="77"/>
      <c r="VAJ120" s="76"/>
      <c r="VAK120" s="77"/>
      <c r="VAL120" s="76"/>
      <c r="VAM120" s="77"/>
      <c r="VAN120" s="76"/>
      <c r="VAO120" s="77"/>
      <c r="VAP120" s="76"/>
      <c r="VAQ120" s="77"/>
      <c r="VAR120" s="76"/>
      <c r="VAS120" s="77"/>
      <c r="VAT120" s="76"/>
      <c r="VAU120" s="77"/>
      <c r="VAV120" s="76"/>
      <c r="VAW120" s="77"/>
      <c r="VAX120" s="76"/>
      <c r="VAY120" s="77"/>
      <c r="VAZ120" s="76"/>
      <c r="VBA120" s="77"/>
      <c r="VBB120" s="76"/>
      <c r="VBC120" s="77"/>
      <c r="VBD120" s="76"/>
      <c r="VBE120" s="77"/>
      <c r="VBF120" s="76"/>
      <c r="VBG120" s="77"/>
      <c r="VBH120" s="76"/>
      <c r="VBI120" s="77"/>
      <c r="VBJ120" s="76"/>
      <c r="VBK120" s="77"/>
      <c r="VBL120" s="76"/>
      <c r="VBM120" s="77"/>
      <c r="VBN120" s="76"/>
      <c r="VBO120" s="77"/>
      <c r="VBP120" s="76"/>
      <c r="VBQ120" s="77"/>
      <c r="VBR120" s="76"/>
      <c r="VBS120" s="77"/>
      <c r="VBT120" s="76"/>
      <c r="VBU120" s="77"/>
      <c r="VBV120" s="76"/>
      <c r="VBW120" s="77"/>
      <c r="VBX120" s="76"/>
      <c r="VBY120" s="77"/>
      <c r="VBZ120" s="76"/>
      <c r="VCA120" s="77"/>
      <c r="VCB120" s="76"/>
      <c r="VCC120" s="77"/>
      <c r="VCD120" s="76"/>
      <c r="VCE120" s="77"/>
      <c r="VCF120" s="76"/>
      <c r="VCG120" s="77"/>
      <c r="VCH120" s="76"/>
      <c r="VCI120" s="77"/>
      <c r="VCJ120" s="76"/>
      <c r="VCK120" s="77"/>
      <c r="VCL120" s="76"/>
      <c r="VCM120" s="77"/>
      <c r="VCN120" s="76"/>
      <c r="VCO120" s="77"/>
      <c r="VCP120" s="76"/>
      <c r="VCQ120" s="77"/>
      <c r="VCR120" s="76"/>
      <c r="VCS120" s="77"/>
      <c r="VCT120" s="76"/>
      <c r="VCU120" s="77"/>
      <c r="VCV120" s="76"/>
      <c r="VCW120" s="77"/>
      <c r="VCX120" s="76"/>
      <c r="VCY120" s="77"/>
      <c r="VCZ120" s="76"/>
      <c r="VDA120" s="77"/>
      <c r="VDB120" s="76"/>
      <c r="VDC120" s="77"/>
      <c r="VDD120" s="76"/>
      <c r="VDE120" s="77"/>
      <c r="VDF120" s="76"/>
      <c r="VDG120" s="77"/>
      <c r="VDH120" s="76"/>
      <c r="VDI120" s="77"/>
      <c r="VDJ120" s="76"/>
      <c r="VDK120" s="77"/>
      <c r="VDL120" s="76"/>
      <c r="VDM120" s="77"/>
      <c r="VDN120" s="76"/>
      <c r="VDO120" s="77"/>
      <c r="VDP120" s="76"/>
      <c r="VDQ120" s="77"/>
      <c r="VDR120" s="76"/>
      <c r="VDS120" s="77"/>
      <c r="VDT120" s="76"/>
      <c r="VDU120" s="77"/>
      <c r="VDV120" s="76"/>
      <c r="VDW120" s="77"/>
      <c r="VDX120" s="76"/>
      <c r="VDY120" s="77"/>
      <c r="VDZ120" s="76"/>
      <c r="VEA120" s="77"/>
      <c r="VEB120" s="76"/>
      <c r="VEC120" s="77"/>
      <c r="VED120" s="76"/>
      <c r="VEE120" s="77"/>
      <c r="VEF120" s="76"/>
      <c r="VEG120" s="77"/>
      <c r="VEH120" s="76"/>
      <c r="VEI120" s="77"/>
      <c r="VEJ120" s="76"/>
      <c r="VEK120" s="77"/>
      <c r="VEL120" s="76"/>
      <c r="VEM120" s="77"/>
      <c r="VEN120" s="76"/>
      <c r="VEO120" s="77"/>
      <c r="VEP120" s="76"/>
      <c r="VEQ120" s="77"/>
      <c r="VER120" s="76"/>
      <c r="VES120" s="77"/>
      <c r="VET120" s="76"/>
      <c r="VEU120" s="77"/>
      <c r="VEV120" s="76"/>
      <c r="VEW120" s="77"/>
      <c r="VEX120" s="76"/>
      <c r="VEY120" s="77"/>
      <c r="VEZ120" s="76"/>
      <c r="VFA120" s="77"/>
      <c r="VFB120" s="76"/>
      <c r="VFC120" s="77"/>
      <c r="VFD120" s="76"/>
      <c r="VFE120" s="77"/>
      <c r="VFF120" s="76"/>
      <c r="VFG120" s="77"/>
      <c r="VFH120" s="76"/>
      <c r="VFI120" s="77"/>
      <c r="VFJ120" s="76"/>
      <c r="VFK120" s="77"/>
      <c r="VFL120" s="76"/>
      <c r="VFM120" s="77"/>
      <c r="VFN120" s="76"/>
      <c r="VFO120" s="77"/>
      <c r="VFP120" s="76"/>
      <c r="VFQ120" s="77"/>
      <c r="VFR120" s="76"/>
      <c r="VFS120" s="77"/>
      <c r="VFT120" s="76"/>
      <c r="VFU120" s="77"/>
      <c r="VFV120" s="76"/>
      <c r="VFW120" s="77"/>
      <c r="VFX120" s="76"/>
      <c r="VFY120" s="77"/>
      <c r="VFZ120" s="76"/>
      <c r="VGA120" s="77"/>
      <c r="VGB120" s="76"/>
      <c r="VGC120" s="77"/>
      <c r="VGD120" s="76"/>
      <c r="VGE120" s="77"/>
      <c r="VGF120" s="76"/>
      <c r="VGG120" s="77"/>
      <c r="VGH120" s="76"/>
      <c r="VGI120" s="77"/>
      <c r="VGJ120" s="76"/>
      <c r="VGK120" s="77"/>
      <c r="VGL120" s="76"/>
      <c r="VGM120" s="77"/>
      <c r="VGN120" s="76"/>
      <c r="VGO120" s="77"/>
      <c r="VGP120" s="76"/>
      <c r="VGQ120" s="77"/>
      <c r="VGR120" s="76"/>
      <c r="VGS120" s="77"/>
      <c r="VGT120" s="76"/>
      <c r="VGU120" s="77"/>
      <c r="VGV120" s="76"/>
      <c r="VGW120" s="77"/>
      <c r="VGX120" s="76"/>
      <c r="VGY120" s="77"/>
      <c r="VGZ120" s="76"/>
      <c r="VHA120" s="77"/>
      <c r="VHB120" s="76"/>
      <c r="VHC120" s="77"/>
      <c r="VHD120" s="76"/>
      <c r="VHE120" s="77"/>
      <c r="VHF120" s="76"/>
      <c r="VHG120" s="77"/>
      <c r="VHH120" s="76"/>
      <c r="VHI120" s="77"/>
      <c r="VHJ120" s="76"/>
      <c r="VHK120" s="77"/>
      <c r="VHL120" s="76"/>
      <c r="VHM120" s="77"/>
      <c r="VHN120" s="76"/>
      <c r="VHO120" s="77"/>
      <c r="VHP120" s="76"/>
      <c r="VHQ120" s="77"/>
      <c r="VHR120" s="76"/>
      <c r="VHS120" s="77"/>
      <c r="VHT120" s="76"/>
      <c r="VHU120" s="77"/>
      <c r="VHV120" s="76"/>
      <c r="VHW120" s="77"/>
      <c r="VHX120" s="76"/>
      <c r="VHY120" s="77"/>
      <c r="VHZ120" s="76"/>
      <c r="VIA120" s="77"/>
      <c r="VIB120" s="76"/>
      <c r="VIC120" s="77"/>
      <c r="VID120" s="76"/>
      <c r="VIE120" s="77"/>
      <c r="VIF120" s="76"/>
      <c r="VIG120" s="77"/>
      <c r="VIH120" s="76"/>
      <c r="VII120" s="77"/>
      <c r="VIJ120" s="76"/>
      <c r="VIK120" s="77"/>
      <c r="VIL120" s="76"/>
      <c r="VIM120" s="77"/>
      <c r="VIN120" s="76"/>
      <c r="VIO120" s="77"/>
      <c r="VIP120" s="76"/>
      <c r="VIQ120" s="77"/>
      <c r="VIR120" s="76"/>
      <c r="VIS120" s="77"/>
      <c r="VIT120" s="76"/>
      <c r="VIU120" s="77"/>
      <c r="VIV120" s="76"/>
      <c r="VIW120" s="77"/>
      <c r="VIX120" s="76"/>
      <c r="VIY120" s="77"/>
      <c r="VIZ120" s="76"/>
      <c r="VJA120" s="77"/>
      <c r="VJB120" s="76"/>
      <c r="VJC120" s="77"/>
      <c r="VJD120" s="76"/>
      <c r="VJE120" s="77"/>
      <c r="VJF120" s="76"/>
      <c r="VJG120" s="77"/>
      <c r="VJH120" s="76"/>
      <c r="VJI120" s="77"/>
      <c r="VJJ120" s="76"/>
      <c r="VJK120" s="77"/>
      <c r="VJL120" s="76"/>
      <c r="VJM120" s="77"/>
      <c r="VJN120" s="76"/>
      <c r="VJO120" s="77"/>
      <c r="VJP120" s="76"/>
      <c r="VJQ120" s="77"/>
      <c r="VJR120" s="76"/>
      <c r="VJS120" s="77"/>
      <c r="VJT120" s="76"/>
      <c r="VJU120" s="77"/>
      <c r="VJV120" s="76"/>
      <c r="VJW120" s="77"/>
      <c r="VJX120" s="76"/>
      <c r="VJY120" s="77"/>
      <c r="VJZ120" s="76"/>
      <c r="VKA120" s="77"/>
      <c r="VKB120" s="76"/>
      <c r="VKC120" s="77"/>
      <c r="VKD120" s="76"/>
      <c r="VKE120" s="77"/>
      <c r="VKF120" s="76"/>
      <c r="VKG120" s="77"/>
      <c r="VKH120" s="76"/>
      <c r="VKI120" s="77"/>
      <c r="VKJ120" s="76"/>
      <c r="VKK120" s="77"/>
      <c r="VKL120" s="76"/>
      <c r="VKM120" s="77"/>
      <c r="VKN120" s="76"/>
      <c r="VKO120" s="77"/>
      <c r="VKP120" s="76"/>
      <c r="VKQ120" s="77"/>
      <c r="VKR120" s="76"/>
      <c r="VKS120" s="77"/>
      <c r="VKT120" s="76"/>
      <c r="VKU120" s="77"/>
      <c r="VKV120" s="76"/>
      <c r="VKW120" s="77"/>
      <c r="VKX120" s="76"/>
      <c r="VKY120" s="77"/>
      <c r="VKZ120" s="76"/>
      <c r="VLA120" s="77"/>
      <c r="VLB120" s="76"/>
      <c r="VLC120" s="77"/>
      <c r="VLD120" s="76"/>
      <c r="VLE120" s="77"/>
      <c r="VLF120" s="76"/>
      <c r="VLG120" s="77"/>
      <c r="VLH120" s="76"/>
      <c r="VLI120" s="77"/>
      <c r="VLJ120" s="76"/>
      <c r="VLK120" s="77"/>
      <c r="VLL120" s="76"/>
      <c r="VLM120" s="77"/>
      <c r="VLN120" s="76"/>
      <c r="VLO120" s="77"/>
      <c r="VLP120" s="76"/>
      <c r="VLQ120" s="77"/>
      <c r="VLR120" s="76"/>
      <c r="VLS120" s="77"/>
      <c r="VLT120" s="76"/>
      <c r="VLU120" s="77"/>
      <c r="VLV120" s="76"/>
      <c r="VLW120" s="77"/>
      <c r="VLX120" s="76"/>
      <c r="VLY120" s="77"/>
      <c r="VLZ120" s="76"/>
      <c r="VMA120" s="77"/>
      <c r="VMB120" s="76"/>
      <c r="VMC120" s="77"/>
      <c r="VMD120" s="76"/>
      <c r="VME120" s="77"/>
      <c r="VMF120" s="76"/>
      <c r="VMG120" s="77"/>
      <c r="VMH120" s="76"/>
      <c r="VMI120" s="77"/>
      <c r="VMJ120" s="76"/>
      <c r="VMK120" s="77"/>
      <c r="VML120" s="76"/>
      <c r="VMM120" s="77"/>
      <c r="VMN120" s="76"/>
      <c r="VMO120" s="77"/>
      <c r="VMP120" s="76"/>
      <c r="VMQ120" s="77"/>
      <c r="VMR120" s="76"/>
      <c r="VMS120" s="77"/>
      <c r="VMT120" s="76"/>
      <c r="VMU120" s="77"/>
      <c r="VMV120" s="76"/>
      <c r="VMW120" s="77"/>
      <c r="VMX120" s="76"/>
      <c r="VMY120" s="77"/>
      <c r="VMZ120" s="76"/>
      <c r="VNA120" s="77"/>
      <c r="VNB120" s="76"/>
      <c r="VNC120" s="77"/>
      <c r="VND120" s="76"/>
      <c r="VNE120" s="77"/>
      <c r="VNF120" s="76"/>
      <c r="VNG120" s="77"/>
      <c r="VNH120" s="76"/>
      <c r="VNI120" s="77"/>
      <c r="VNJ120" s="76"/>
      <c r="VNK120" s="77"/>
      <c r="VNL120" s="76"/>
      <c r="VNM120" s="77"/>
      <c r="VNN120" s="76"/>
      <c r="VNO120" s="77"/>
      <c r="VNP120" s="76"/>
      <c r="VNQ120" s="77"/>
      <c r="VNR120" s="76"/>
      <c r="VNS120" s="77"/>
      <c r="VNT120" s="76"/>
      <c r="VNU120" s="77"/>
      <c r="VNV120" s="76"/>
      <c r="VNW120" s="77"/>
      <c r="VNX120" s="76"/>
      <c r="VNY120" s="77"/>
      <c r="VNZ120" s="76"/>
      <c r="VOA120" s="77"/>
      <c r="VOB120" s="76"/>
      <c r="VOC120" s="77"/>
      <c r="VOD120" s="76"/>
      <c r="VOE120" s="77"/>
      <c r="VOF120" s="76"/>
      <c r="VOG120" s="77"/>
      <c r="VOH120" s="76"/>
      <c r="VOI120" s="77"/>
      <c r="VOJ120" s="76"/>
      <c r="VOK120" s="77"/>
      <c r="VOL120" s="76"/>
      <c r="VOM120" s="77"/>
      <c r="VON120" s="76"/>
      <c r="VOO120" s="77"/>
      <c r="VOP120" s="76"/>
      <c r="VOQ120" s="77"/>
      <c r="VOR120" s="76"/>
      <c r="VOS120" s="77"/>
      <c r="VOT120" s="76"/>
      <c r="VOU120" s="77"/>
      <c r="VOV120" s="76"/>
      <c r="VOW120" s="77"/>
      <c r="VOX120" s="76"/>
      <c r="VOY120" s="77"/>
      <c r="VOZ120" s="76"/>
      <c r="VPA120" s="77"/>
      <c r="VPB120" s="76"/>
      <c r="VPC120" s="77"/>
      <c r="VPD120" s="76"/>
      <c r="VPE120" s="77"/>
      <c r="VPF120" s="76"/>
      <c r="VPG120" s="77"/>
      <c r="VPH120" s="76"/>
      <c r="VPI120" s="77"/>
      <c r="VPJ120" s="76"/>
      <c r="VPK120" s="77"/>
      <c r="VPL120" s="76"/>
      <c r="VPM120" s="77"/>
      <c r="VPN120" s="76"/>
      <c r="VPO120" s="77"/>
      <c r="VPP120" s="76"/>
      <c r="VPQ120" s="77"/>
      <c r="VPR120" s="76"/>
      <c r="VPS120" s="77"/>
      <c r="VPT120" s="76"/>
      <c r="VPU120" s="77"/>
      <c r="VPV120" s="76"/>
      <c r="VPW120" s="77"/>
      <c r="VPX120" s="76"/>
      <c r="VPY120" s="77"/>
      <c r="VPZ120" s="76"/>
      <c r="VQA120" s="77"/>
      <c r="VQB120" s="76"/>
      <c r="VQC120" s="77"/>
      <c r="VQD120" s="76"/>
      <c r="VQE120" s="77"/>
      <c r="VQF120" s="76"/>
      <c r="VQG120" s="77"/>
      <c r="VQH120" s="76"/>
      <c r="VQI120" s="77"/>
      <c r="VQJ120" s="76"/>
      <c r="VQK120" s="77"/>
      <c r="VQL120" s="76"/>
      <c r="VQM120" s="77"/>
      <c r="VQN120" s="76"/>
      <c r="VQO120" s="77"/>
      <c r="VQP120" s="76"/>
      <c r="VQQ120" s="77"/>
      <c r="VQR120" s="76"/>
      <c r="VQS120" s="77"/>
      <c r="VQT120" s="76"/>
      <c r="VQU120" s="77"/>
      <c r="VQV120" s="76"/>
      <c r="VQW120" s="77"/>
      <c r="VQX120" s="76"/>
      <c r="VQY120" s="77"/>
      <c r="VQZ120" s="76"/>
      <c r="VRA120" s="77"/>
      <c r="VRB120" s="76"/>
      <c r="VRC120" s="77"/>
      <c r="VRD120" s="76"/>
      <c r="VRE120" s="77"/>
      <c r="VRF120" s="76"/>
      <c r="VRG120" s="77"/>
      <c r="VRH120" s="76"/>
      <c r="VRI120" s="77"/>
      <c r="VRJ120" s="76"/>
      <c r="VRK120" s="77"/>
      <c r="VRL120" s="76"/>
      <c r="VRM120" s="77"/>
      <c r="VRN120" s="76"/>
      <c r="VRO120" s="77"/>
      <c r="VRP120" s="76"/>
      <c r="VRQ120" s="77"/>
      <c r="VRR120" s="76"/>
      <c r="VRS120" s="77"/>
      <c r="VRT120" s="76"/>
      <c r="VRU120" s="77"/>
      <c r="VRV120" s="76"/>
      <c r="VRW120" s="77"/>
      <c r="VRX120" s="76"/>
      <c r="VRY120" s="77"/>
      <c r="VRZ120" s="76"/>
      <c r="VSA120" s="77"/>
      <c r="VSB120" s="76"/>
      <c r="VSC120" s="77"/>
      <c r="VSD120" s="76"/>
      <c r="VSE120" s="77"/>
      <c r="VSF120" s="76"/>
      <c r="VSG120" s="77"/>
      <c r="VSH120" s="76"/>
      <c r="VSI120" s="77"/>
      <c r="VSJ120" s="76"/>
      <c r="VSK120" s="77"/>
      <c r="VSL120" s="76"/>
      <c r="VSM120" s="77"/>
      <c r="VSN120" s="76"/>
      <c r="VSO120" s="77"/>
      <c r="VSP120" s="76"/>
      <c r="VSQ120" s="77"/>
      <c r="VSR120" s="76"/>
      <c r="VSS120" s="77"/>
      <c r="VST120" s="76"/>
      <c r="VSU120" s="77"/>
      <c r="VSV120" s="76"/>
      <c r="VSW120" s="77"/>
      <c r="VSX120" s="76"/>
      <c r="VSY120" s="77"/>
      <c r="VSZ120" s="76"/>
      <c r="VTA120" s="77"/>
      <c r="VTB120" s="76"/>
      <c r="VTC120" s="77"/>
      <c r="VTD120" s="76"/>
      <c r="VTE120" s="77"/>
      <c r="VTF120" s="76"/>
      <c r="VTG120" s="77"/>
      <c r="VTH120" s="76"/>
      <c r="VTI120" s="77"/>
      <c r="VTJ120" s="76"/>
      <c r="VTK120" s="77"/>
      <c r="VTL120" s="76"/>
      <c r="VTM120" s="77"/>
      <c r="VTN120" s="76"/>
      <c r="VTO120" s="77"/>
      <c r="VTP120" s="76"/>
      <c r="VTQ120" s="77"/>
      <c r="VTR120" s="76"/>
      <c r="VTS120" s="77"/>
      <c r="VTT120" s="76"/>
      <c r="VTU120" s="77"/>
      <c r="VTV120" s="76"/>
      <c r="VTW120" s="77"/>
      <c r="VTX120" s="76"/>
      <c r="VTY120" s="77"/>
      <c r="VTZ120" s="76"/>
      <c r="VUA120" s="77"/>
      <c r="VUB120" s="76"/>
      <c r="VUC120" s="77"/>
      <c r="VUD120" s="76"/>
      <c r="VUE120" s="77"/>
      <c r="VUF120" s="76"/>
      <c r="VUG120" s="77"/>
      <c r="VUH120" s="76"/>
      <c r="VUI120" s="77"/>
      <c r="VUJ120" s="76"/>
      <c r="VUK120" s="77"/>
      <c r="VUL120" s="76"/>
      <c r="VUM120" s="77"/>
      <c r="VUN120" s="76"/>
      <c r="VUO120" s="77"/>
      <c r="VUP120" s="76"/>
      <c r="VUQ120" s="77"/>
      <c r="VUR120" s="76"/>
      <c r="VUS120" s="77"/>
      <c r="VUT120" s="76"/>
      <c r="VUU120" s="77"/>
      <c r="VUV120" s="76"/>
      <c r="VUW120" s="77"/>
      <c r="VUX120" s="76"/>
      <c r="VUY120" s="77"/>
      <c r="VUZ120" s="76"/>
      <c r="VVA120" s="77"/>
      <c r="VVB120" s="76"/>
      <c r="VVC120" s="77"/>
      <c r="VVD120" s="76"/>
      <c r="VVE120" s="77"/>
      <c r="VVF120" s="76"/>
      <c r="VVG120" s="77"/>
      <c r="VVH120" s="76"/>
      <c r="VVI120" s="77"/>
      <c r="VVJ120" s="76"/>
      <c r="VVK120" s="77"/>
      <c r="VVL120" s="76"/>
      <c r="VVM120" s="77"/>
      <c r="VVN120" s="76"/>
      <c r="VVO120" s="77"/>
      <c r="VVP120" s="76"/>
      <c r="VVQ120" s="77"/>
      <c r="VVR120" s="76"/>
      <c r="VVS120" s="77"/>
      <c r="VVT120" s="76"/>
      <c r="VVU120" s="77"/>
      <c r="VVV120" s="76"/>
      <c r="VVW120" s="77"/>
      <c r="VVX120" s="76"/>
      <c r="VVY120" s="77"/>
      <c r="VVZ120" s="76"/>
      <c r="VWA120" s="77"/>
      <c r="VWB120" s="76"/>
      <c r="VWC120" s="77"/>
      <c r="VWD120" s="76"/>
      <c r="VWE120" s="77"/>
      <c r="VWF120" s="76"/>
      <c r="VWG120" s="77"/>
      <c r="VWH120" s="76"/>
      <c r="VWI120" s="77"/>
      <c r="VWJ120" s="76"/>
      <c r="VWK120" s="77"/>
      <c r="VWL120" s="76"/>
      <c r="VWM120" s="77"/>
      <c r="VWN120" s="76"/>
      <c r="VWO120" s="77"/>
      <c r="VWP120" s="76"/>
      <c r="VWQ120" s="77"/>
      <c r="VWR120" s="76"/>
      <c r="VWS120" s="77"/>
      <c r="VWT120" s="76"/>
      <c r="VWU120" s="77"/>
      <c r="VWV120" s="76"/>
      <c r="VWW120" s="77"/>
      <c r="VWX120" s="76"/>
      <c r="VWY120" s="77"/>
      <c r="VWZ120" s="76"/>
      <c r="VXA120" s="77"/>
      <c r="VXB120" s="76"/>
      <c r="VXC120" s="77"/>
      <c r="VXD120" s="76"/>
      <c r="VXE120" s="77"/>
      <c r="VXF120" s="76"/>
      <c r="VXG120" s="77"/>
      <c r="VXH120" s="76"/>
      <c r="VXI120" s="77"/>
      <c r="VXJ120" s="76"/>
      <c r="VXK120" s="77"/>
      <c r="VXL120" s="76"/>
      <c r="VXM120" s="77"/>
      <c r="VXN120" s="76"/>
      <c r="VXO120" s="77"/>
      <c r="VXP120" s="76"/>
      <c r="VXQ120" s="77"/>
      <c r="VXR120" s="76"/>
      <c r="VXS120" s="77"/>
      <c r="VXT120" s="76"/>
      <c r="VXU120" s="77"/>
      <c r="VXV120" s="76"/>
      <c r="VXW120" s="77"/>
      <c r="VXX120" s="76"/>
      <c r="VXY120" s="77"/>
      <c r="VXZ120" s="76"/>
      <c r="VYA120" s="77"/>
      <c r="VYB120" s="76"/>
      <c r="VYC120" s="77"/>
      <c r="VYD120" s="76"/>
      <c r="VYE120" s="77"/>
      <c r="VYF120" s="76"/>
      <c r="VYG120" s="77"/>
      <c r="VYH120" s="76"/>
      <c r="VYI120" s="77"/>
      <c r="VYJ120" s="76"/>
      <c r="VYK120" s="77"/>
      <c r="VYL120" s="76"/>
      <c r="VYM120" s="77"/>
      <c r="VYN120" s="76"/>
      <c r="VYO120" s="77"/>
      <c r="VYP120" s="76"/>
      <c r="VYQ120" s="77"/>
      <c r="VYR120" s="76"/>
      <c r="VYS120" s="77"/>
      <c r="VYT120" s="76"/>
      <c r="VYU120" s="77"/>
      <c r="VYV120" s="76"/>
      <c r="VYW120" s="77"/>
      <c r="VYX120" s="76"/>
      <c r="VYY120" s="77"/>
      <c r="VYZ120" s="76"/>
      <c r="VZA120" s="77"/>
      <c r="VZB120" s="76"/>
      <c r="VZC120" s="77"/>
      <c r="VZD120" s="76"/>
      <c r="VZE120" s="77"/>
      <c r="VZF120" s="76"/>
      <c r="VZG120" s="77"/>
      <c r="VZH120" s="76"/>
      <c r="VZI120" s="77"/>
      <c r="VZJ120" s="76"/>
      <c r="VZK120" s="77"/>
      <c r="VZL120" s="76"/>
      <c r="VZM120" s="77"/>
      <c r="VZN120" s="76"/>
      <c r="VZO120" s="77"/>
      <c r="VZP120" s="76"/>
      <c r="VZQ120" s="77"/>
      <c r="VZR120" s="76"/>
      <c r="VZS120" s="77"/>
      <c r="VZT120" s="76"/>
      <c r="VZU120" s="77"/>
      <c r="VZV120" s="76"/>
      <c r="VZW120" s="77"/>
      <c r="VZX120" s="76"/>
      <c r="VZY120" s="77"/>
      <c r="VZZ120" s="76"/>
      <c r="WAA120" s="77"/>
      <c r="WAB120" s="76"/>
      <c r="WAC120" s="77"/>
      <c r="WAD120" s="76"/>
      <c r="WAE120" s="77"/>
      <c r="WAF120" s="76"/>
      <c r="WAG120" s="77"/>
      <c r="WAH120" s="76"/>
      <c r="WAI120" s="77"/>
      <c r="WAJ120" s="76"/>
      <c r="WAK120" s="77"/>
      <c r="WAL120" s="76"/>
      <c r="WAM120" s="77"/>
      <c r="WAN120" s="76"/>
      <c r="WAO120" s="77"/>
      <c r="WAP120" s="76"/>
      <c r="WAQ120" s="77"/>
      <c r="WAR120" s="76"/>
      <c r="WAS120" s="77"/>
      <c r="WAT120" s="76"/>
      <c r="WAU120" s="77"/>
      <c r="WAV120" s="76"/>
      <c r="WAW120" s="77"/>
      <c r="WAX120" s="76"/>
      <c r="WAY120" s="77"/>
      <c r="WAZ120" s="76"/>
      <c r="WBA120" s="77"/>
      <c r="WBB120" s="76"/>
      <c r="WBC120" s="77"/>
      <c r="WBD120" s="76"/>
      <c r="WBE120" s="77"/>
      <c r="WBF120" s="76"/>
      <c r="WBG120" s="77"/>
      <c r="WBH120" s="76"/>
      <c r="WBI120" s="77"/>
      <c r="WBJ120" s="76"/>
      <c r="WBK120" s="77"/>
      <c r="WBL120" s="76"/>
      <c r="WBM120" s="77"/>
      <c r="WBN120" s="76"/>
      <c r="WBO120" s="77"/>
      <c r="WBP120" s="76"/>
      <c r="WBQ120" s="77"/>
      <c r="WBR120" s="76"/>
      <c r="WBS120" s="77"/>
      <c r="WBT120" s="76"/>
      <c r="WBU120" s="77"/>
      <c r="WBV120" s="76"/>
      <c r="WBW120" s="77"/>
      <c r="WBX120" s="76"/>
      <c r="WBY120" s="77"/>
      <c r="WBZ120" s="76"/>
      <c r="WCA120" s="77"/>
      <c r="WCB120" s="76"/>
      <c r="WCC120" s="77"/>
      <c r="WCD120" s="76"/>
      <c r="WCE120" s="77"/>
      <c r="WCF120" s="76"/>
      <c r="WCG120" s="77"/>
      <c r="WCH120" s="76"/>
      <c r="WCI120" s="77"/>
      <c r="WCJ120" s="76"/>
      <c r="WCK120" s="77"/>
      <c r="WCL120" s="76"/>
      <c r="WCM120" s="77"/>
      <c r="WCN120" s="76"/>
      <c r="WCO120" s="77"/>
      <c r="WCP120" s="76"/>
      <c r="WCQ120" s="77"/>
      <c r="WCR120" s="76"/>
      <c r="WCS120" s="77"/>
      <c r="WCT120" s="76"/>
      <c r="WCU120" s="77"/>
      <c r="WCV120" s="76"/>
      <c r="WCW120" s="77"/>
      <c r="WCX120" s="76"/>
      <c r="WCY120" s="77"/>
      <c r="WCZ120" s="76"/>
      <c r="WDA120" s="77"/>
      <c r="WDB120" s="76"/>
      <c r="WDC120" s="77"/>
      <c r="WDD120" s="76"/>
      <c r="WDE120" s="77"/>
      <c r="WDF120" s="76"/>
      <c r="WDG120" s="77"/>
      <c r="WDH120" s="76"/>
      <c r="WDI120" s="77"/>
      <c r="WDJ120" s="76"/>
      <c r="WDK120" s="77"/>
      <c r="WDL120" s="76"/>
      <c r="WDM120" s="77"/>
      <c r="WDN120" s="76"/>
      <c r="WDO120" s="77"/>
      <c r="WDP120" s="76"/>
      <c r="WDQ120" s="77"/>
      <c r="WDR120" s="76"/>
      <c r="WDS120" s="77"/>
      <c r="WDT120" s="76"/>
      <c r="WDU120" s="77"/>
      <c r="WDV120" s="76"/>
      <c r="WDW120" s="77"/>
      <c r="WDX120" s="76"/>
      <c r="WDY120" s="77"/>
      <c r="WDZ120" s="76"/>
      <c r="WEA120" s="77"/>
      <c r="WEB120" s="76"/>
      <c r="WEC120" s="77"/>
      <c r="WED120" s="76"/>
      <c r="WEE120" s="77"/>
      <c r="WEF120" s="76"/>
      <c r="WEG120" s="77"/>
      <c r="WEH120" s="76"/>
      <c r="WEI120" s="77"/>
      <c r="WEJ120" s="76"/>
      <c r="WEK120" s="77"/>
      <c r="WEL120" s="76"/>
      <c r="WEM120" s="77"/>
      <c r="WEN120" s="76"/>
      <c r="WEO120" s="77"/>
      <c r="WEP120" s="76"/>
      <c r="WEQ120" s="77"/>
      <c r="WER120" s="76"/>
      <c r="WES120" s="77"/>
      <c r="WET120" s="76"/>
      <c r="WEU120" s="77"/>
      <c r="WEV120" s="76"/>
      <c r="WEW120" s="77"/>
      <c r="WEX120" s="76"/>
      <c r="WEY120" s="77"/>
      <c r="WEZ120" s="76"/>
      <c r="WFA120" s="77"/>
      <c r="WFB120" s="76"/>
      <c r="WFC120" s="77"/>
      <c r="WFD120" s="76"/>
      <c r="WFE120" s="77"/>
      <c r="WFF120" s="76"/>
      <c r="WFG120" s="77"/>
      <c r="WFH120" s="76"/>
      <c r="WFI120" s="77"/>
      <c r="WFJ120" s="76"/>
      <c r="WFK120" s="77"/>
      <c r="WFL120" s="76"/>
      <c r="WFM120" s="77"/>
      <c r="WFN120" s="76"/>
      <c r="WFO120" s="77"/>
      <c r="WFP120" s="76"/>
      <c r="WFQ120" s="77"/>
      <c r="WFR120" s="76"/>
      <c r="WFS120" s="77"/>
      <c r="WFT120" s="76"/>
      <c r="WFU120" s="77"/>
      <c r="WFV120" s="76"/>
      <c r="WFW120" s="77"/>
      <c r="WFX120" s="76"/>
      <c r="WFY120" s="77"/>
      <c r="WFZ120" s="76"/>
      <c r="WGA120" s="77"/>
      <c r="WGB120" s="76"/>
      <c r="WGC120" s="77"/>
      <c r="WGD120" s="76"/>
      <c r="WGE120" s="77"/>
      <c r="WGF120" s="76"/>
      <c r="WGG120" s="77"/>
      <c r="WGH120" s="76"/>
      <c r="WGI120" s="77"/>
      <c r="WGJ120" s="76"/>
      <c r="WGK120" s="77"/>
      <c r="WGL120" s="76"/>
      <c r="WGM120" s="77"/>
      <c r="WGN120" s="76"/>
      <c r="WGO120" s="77"/>
      <c r="WGP120" s="76"/>
      <c r="WGQ120" s="77"/>
      <c r="WGR120" s="76"/>
      <c r="WGS120" s="77"/>
      <c r="WGT120" s="76"/>
      <c r="WGU120" s="77"/>
      <c r="WGV120" s="76"/>
      <c r="WGW120" s="77"/>
      <c r="WGX120" s="76"/>
      <c r="WGY120" s="77"/>
      <c r="WGZ120" s="76"/>
      <c r="WHA120" s="77"/>
      <c r="WHB120" s="76"/>
      <c r="WHC120" s="77"/>
      <c r="WHD120" s="76"/>
      <c r="WHE120" s="77"/>
      <c r="WHF120" s="76"/>
      <c r="WHG120" s="77"/>
      <c r="WHH120" s="76"/>
      <c r="WHI120" s="77"/>
      <c r="WHJ120" s="76"/>
      <c r="WHK120" s="77"/>
      <c r="WHL120" s="76"/>
      <c r="WHM120" s="77"/>
      <c r="WHN120" s="76"/>
      <c r="WHO120" s="77"/>
      <c r="WHP120" s="76"/>
      <c r="WHQ120" s="77"/>
      <c r="WHR120" s="76"/>
      <c r="WHS120" s="77"/>
      <c r="WHT120" s="76"/>
      <c r="WHU120" s="77"/>
      <c r="WHV120" s="76"/>
      <c r="WHW120" s="77"/>
      <c r="WHX120" s="76"/>
      <c r="WHY120" s="77"/>
      <c r="WHZ120" s="76"/>
      <c r="WIA120" s="77"/>
      <c r="WIB120" s="76"/>
      <c r="WIC120" s="77"/>
      <c r="WID120" s="76"/>
      <c r="WIE120" s="77"/>
      <c r="WIF120" s="76"/>
      <c r="WIG120" s="77"/>
      <c r="WIH120" s="76"/>
      <c r="WII120" s="77"/>
      <c r="WIJ120" s="76"/>
      <c r="WIK120" s="77"/>
      <c r="WIL120" s="76"/>
      <c r="WIM120" s="77"/>
      <c r="WIN120" s="76"/>
      <c r="WIO120" s="77"/>
      <c r="WIP120" s="76"/>
      <c r="WIQ120" s="77"/>
      <c r="WIR120" s="76"/>
      <c r="WIS120" s="77"/>
      <c r="WIT120" s="76"/>
      <c r="WIU120" s="77"/>
      <c r="WIV120" s="76"/>
      <c r="WIW120" s="77"/>
      <c r="WIX120" s="76"/>
      <c r="WIY120" s="77"/>
      <c r="WIZ120" s="76"/>
      <c r="WJA120" s="77"/>
      <c r="WJB120" s="76"/>
      <c r="WJC120" s="77"/>
      <c r="WJD120" s="76"/>
      <c r="WJE120" s="77"/>
      <c r="WJF120" s="76"/>
      <c r="WJG120" s="77"/>
      <c r="WJH120" s="76"/>
      <c r="WJI120" s="77"/>
      <c r="WJJ120" s="76"/>
      <c r="WJK120" s="77"/>
      <c r="WJL120" s="76"/>
      <c r="WJM120" s="77"/>
      <c r="WJN120" s="76"/>
      <c r="WJO120" s="77"/>
      <c r="WJP120" s="76"/>
      <c r="WJQ120" s="77"/>
      <c r="WJR120" s="76"/>
      <c r="WJS120" s="77"/>
      <c r="WJT120" s="76"/>
      <c r="WJU120" s="77"/>
      <c r="WJV120" s="76"/>
      <c r="WJW120" s="77"/>
      <c r="WJX120" s="76"/>
      <c r="WJY120" s="77"/>
      <c r="WJZ120" s="76"/>
      <c r="WKA120" s="77"/>
      <c r="WKB120" s="76"/>
      <c r="WKC120" s="77"/>
      <c r="WKD120" s="76"/>
      <c r="WKE120" s="77"/>
      <c r="WKF120" s="76"/>
      <c r="WKG120" s="77"/>
      <c r="WKH120" s="76"/>
      <c r="WKI120" s="77"/>
      <c r="WKJ120" s="76"/>
      <c r="WKK120" s="77"/>
      <c r="WKL120" s="76"/>
      <c r="WKM120" s="77"/>
      <c r="WKN120" s="76"/>
      <c r="WKO120" s="77"/>
      <c r="WKP120" s="76"/>
      <c r="WKQ120" s="77"/>
      <c r="WKR120" s="76"/>
      <c r="WKS120" s="77"/>
      <c r="WKT120" s="76"/>
      <c r="WKU120" s="77"/>
      <c r="WKV120" s="76"/>
      <c r="WKW120" s="77"/>
      <c r="WKX120" s="76"/>
      <c r="WKY120" s="77"/>
      <c r="WKZ120" s="76"/>
      <c r="WLA120" s="77"/>
      <c r="WLB120" s="76"/>
      <c r="WLC120" s="77"/>
      <c r="WLD120" s="76"/>
      <c r="WLE120" s="77"/>
      <c r="WLF120" s="76"/>
      <c r="WLG120" s="77"/>
      <c r="WLH120" s="76"/>
      <c r="WLI120" s="77"/>
      <c r="WLJ120" s="76"/>
      <c r="WLK120" s="77"/>
      <c r="WLL120" s="76"/>
      <c r="WLM120" s="77"/>
      <c r="WLN120" s="76"/>
      <c r="WLO120" s="77"/>
      <c r="WLP120" s="76"/>
      <c r="WLQ120" s="77"/>
      <c r="WLR120" s="76"/>
      <c r="WLS120" s="77"/>
      <c r="WLT120" s="76"/>
      <c r="WLU120" s="77"/>
      <c r="WLV120" s="76"/>
      <c r="WLW120" s="77"/>
      <c r="WLX120" s="76"/>
      <c r="WLY120" s="77"/>
      <c r="WLZ120" s="76"/>
      <c r="WMA120" s="77"/>
      <c r="WMB120" s="76"/>
      <c r="WMC120" s="77"/>
      <c r="WMD120" s="76"/>
      <c r="WME120" s="77"/>
      <c r="WMF120" s="76"/>
      <c r="WMG120" s="77"/>
      <c r="WMH120" s="76"/>
      <c r="WMI120" s="77"/>
      <c r="WMJ120" s="76"/>
      <c r="WMK120" s="77"/>
      <c r="WML120" s="76"/>
      <c r="WMM120" s="77"/>
      <c r="WMN120" s="76"/>
      <c r="WMO120" s="77"/>
      <c r="WMP120" s="76"/>
      <c r="WMQ120" s="77"/>
      <c r="WMR120" s="76"/>
      <c r="WMS120" s="77"/>
      <c r="WMT120" s="76"/>
      <c r="WMU120" s="77"/>
      <c r="WMV120" s="76"/>
      <c r="WMW120" s="77"/>
      <c r="WMX120" s="76"/>
      <c r="WMY120" s="77"/>
      <c r="WMZ120" s="76"/>
      <c r="WNA120" s="77"/>
      <c r="WNB120" s="76"/>
      <c r="WNC120" s="77"/>
      <c r="WND120" s="76"/>
      <c r="WNE120" s="77"/>
      <c r="WNF120" s="76"/>
      <c r="WNG120" s="77"/>
      <c r="WNH120" s="76"/>
      <c r="WNI120" s="77"/>
      <c r="WNJ120" s="76"/>
      <c r="WNK120" s="77"/>
      <c r="WNL120" s="76"/>
      <c r="WNM120" s="77"/>
      <c r="WNN120" s="76"/>
      <c r="WNO120" s="77"/>
      <c r="WNP120" s="76"/>
      <c r="WNQ120" s="77"/>
      <c r="WNR120" s="76"/>
      <c r="WNS120" s="77"/>
      <c r="WNT120" s="76"/>
      <c r="WNU120" s="77"/>
      <c r="WNV120" s="76"/>
      <c r="WNW120" s="77"/>
      <c r="WNX120" s="76"/>
      <c r="WNY120" s="77"/>
      <c r="WNZ120" s="76"/>
      <c r="WOA120" s="77"/>
      <c r="WOB120" s="76"/>
      <c r="WOC120" s="77"/>
      <c r="WOD120" s="76"/>
      <c r="WOE120" s="77"/>
      <c r="WOF120" s="76"/>
      <c r="WOG120" s="77"/>
      <c r="WOH120" s="76"/>
      <c r="WOI120" s="77"/>
      <c r="WOJ120" s="76"/>
      <c r="WOK120" s="77"/>
      <c r="WOL120" s="76"/>
      <c r="WOM120" s="77"/>
      <c r="WON120" s="76"/>
      <c r="WOO120" s="77"/>
      <c r="WOP120" s="76"/>
      <c r="WOQ120" s="77"/>
      <c r="WOR120" s="76"/>
      <c r="WOS120" s="77"/>
      <c r="WOT120" s="76"/>
      <c r="WOU120" s="77"/>
      <c r="WOV120" s="76"/>
      <c r="WOW120" s="77"/>
      <c r="WOX120" s="76"/>
      <c r="WOY120" s="77"/>
      <c r="WOZ120" s="76"/>
      <c r="WPA120" s="77"/>
      <c r="WPB120" s="76"/>
      <c r="WPC120" s="77"/>
      <c r="WPD120" s="76"/>
      <c r="WPE120" s="77"/>
      <c r="WPF120" s="76"/>
      <c r="WPG120" s="77"/>
      <c r="WPH120" s="76"/>
      <c r="WPI120" s="77"/>
      <c r="WPJ120" s="76"/>
      <c r="WPK120" s="77"/>
      <c r="WPL120" s="76"/>
      <c r="WPM120" s="77"/>
      <c r="WPN120" s="76"/>
      <c r="WPO120" s="77"/>
      <c r="WPP120" s="76"/>
      <c r="WPQ120" s="77"/>
      <c r="WPR120" s="76"/>
      <c r="WPS120" s="77"/>
      <c r="WPT120" s="76"/>
      <c r="WPU120" s="77"/>
      <c r="WPV120" s="76"/>
      <c r="WPW120" s="77"/>
      <c r="WPX120" s="76"/>
      <c r="WPY120" s="77"/>
      <c r="WPZ120" s="76"/>
      <c r="WQA120" s="77"/>
      <c r="WQB120" s="76"/>
      <c r="WQC120" s="77"/>
      <c r="WQD120" s="76"/>
      <c r="WQE120" s="77"/>
      <c r="WQF120" s="76"/>
      <c r="WQG120" s="77"/>
      <c r="WQH120" s="76"/>
      <c r="WQI120" s="77"/>
      <c r="WQJ120" s="76"/>
      <c r="WQK120" s="77"/>
      <c r="WQL120" s="76"/>
      <c r="WQM120" s="77"/>
      <c r="WQN120" s="76"/>
      <c r="WQO120" s="77"/>
      <c r="WQP120" s="76"/>
      <c r="WQQ120" s="77"/>
      <c r="WQR120" s="76"/>
      <c r="WQS120" s="77"/>
      <c r="WQT120" s="76"/>
      <c r="WQU120" s="77"/>
      <c r="WQV120" s="76"/>
      <c r="WQW120" s="77"/>
      <c r="WQX120" s="76"/>
      <c r="WQY120" s="77"/>
      <c r="WQZ120" s="76"/>
      <c r="WRA120" s="77"/>
      <c r="WRB120" s="76"/>
      <c r="WRC120" s="77"/>
      <c r="WRD120" s="76"/>
      <c r="WRE120" s="77"/>
      <c r="WRF120" s="76"/>
      <c r="WRG120" s="77"/>
      <c r="WRH120" s="76"/>
      <c r="WRI120" s="77"/>
      <c r="WRJ120" s="76"/>
      <c r="WRK120" s="77"/>
      <c r="WRL120" s="76"/>
      <c r="WRM120" s="77"/>
      <c r="WRN120" s="76"/>
      <c r="WRO120" s="77"/>
      <c r="WRP120" s="76"/>
      <c r="WRQ120" s="77"/>
      <c r="WRR120" s="76"/>
      <c r="WRS120" s="77"/>
      <c r="WRT120" s="76"/>
      <c r="WRU120" s="77"/>
      <c r="WRV120" s="76"/>
      <c r="WRW120" s="77"/>
      <c r="WRX120" s="76"/>
      <c r="WRY120" s="77"/>
      <c r="WRZ120" s="76"/>
      <c r="WSA120" s="77"/>
      <c r="WSB120" s="76"/>
      <c r="WSC120" s="77"/>
      <c r="WSD120" s="76"/>
      <c r="WSE120" s="77"/>
      <c r="WSF120" s="76"/>
      <c r="WSG120" s="77"/>
      <c r="WSH120" s="76"/>
      <c r="WSI120" s="77"/>
      <c r="WSJ120" s="76"/>
      <c r="WSK120" s="77"/>
      <c r="WSL120" s="76"/>
      <c r="WSM120" s="77"/>
      <c r="WSN120" s="76"/>
      <c r="WSO120" s="77"/>
      <c r="WSP120" s="76"/>
      <c r="WSQ120" s="77"/>
      <c r="WSR120" s="76"/>
      <c r="WSS120" s="77"/>
      <c r="WST120" s="76"/>
      <c r="WSU120" s="77"/>
      <c r="WSV120" s="76"/>
      <c r="WSW120" s="77"/>
      <c r="WSX120" s="76"/>
      <c r="WSY120" s="77"/>
      <c r="WSZ120" s="76"/>
      <c r="WTA120" s="77"/>
      <c r="WTB120" s="76"/>
      <c r="WTC120" s="77"/>
      <c r="WTD120" s="76"/>
      <c r="WTE120" s="77"/>
      <c r="WTF120" s="76"/>
      <c r="WTG120" s="77"/>
      <c r="WTH120" s="76"/>
      <c r="WTI120" s="77"/>
      <c r="WTJ120" s="76"/>
      <c r="WTK120" s="77"/>
      <c r="WTL120" s="76"/>
      <c r="WTM120" s="77"/>
      <c r="WTN120" s="76"/>
      <c r="WTO120" s="77"/>
      <c r="WTP120" s="76"/>
      <c r="WTQ120" s="77"/>
      <c r="WTR120" s="76"/>
      <c r="WTS120" s="77"/>
      <c r="WTT120" s="76"/>
      <c r="WTU120" s="77"/>
      <c r="WTV120" s="76"/>
      <c r="WTW120" s="77"/>
      <c r="WTX120" s="76"/>
      <c r="WTY120" s="77"/>
      <c r="WTZ120" s="76"/>
      <c r="WUA120" s="77"/>
      <c r="WUB120" s="76"/>
      <c r="WUC120" s="77"/>
      <c r="WUD120" s="76"/>
      <c r="WUE120" s="77"/>
      <c r="WUF120" s="76"/>
      <c r="WUG120" s="77"/>
      <c r="WUH120" s="76"/>
      <c r="WUI120" s="77"/>
      <c r="WUJ120" s="76"/>
      <c r="WUK120" s="77"/>
      <c r="WUL120" s="76"/>
      <c r="WUM120" s="77"/>
      <c r="WUN120" s="76"/>
      <c r="WUO120" s="77"/>
      <c r="WUP120" s="76"/>
      <c r="WUQ120" s="77"/>
      <c r="WUR120" s="76"/>
      <c r="WUS120" s="77"/>
      <c r="WUT120" s="76"/>
      <c r="WUU120" s="77"/>
      <c r="WUV120" s="76"/>
      <c r="WUW120" s="77"/>
      <c r="WUX120" s="76"/>
      <c r="WUY120" s="77"/>
      <c r="WUZ120" s="76"/>
      <c r="WVA120" s="77"/>
      <c r="WVB120" s="76"/>
      <c r="WVC120" s="77"/>
      <c r="WVD120" s="76"/>
      <c r="WVE120" s="77"/>
      <c r="WVF120" s="76"/>
      <c r="WVG120" s="77"/>
      <c r="WVH120" s="76"/>
      <c r="WVI120" s="77"/>
      <c r="WVJ120" s="76"/>
      <c r="WVK120" s="77"/>
      <c r="WVL120" s="76"/>
      <c r="WVM120" s="77"/>
      <c r="WVN120" s="76"/>
      <c r="WVO120" s="77"/>
      <c r="WVP120" s="76"/>
      <c r="WVQ120" s="77"/>
      <c r="WVR120" s="76"/>
      <c r="WVS120" s="77"/>
      <c r="WVT120" s="76"/>
      <c r="WVU120" s="77"/>
      <c r="WVV120" s="76"/>
      <c r="WVW120" s="77"/>
      <c r="WVX120" s="76"/>
      <c r="WVY120" s="77"/>
      <c r="WVZ120" s="76"/>
      <c r="WWA120" s="77"/>
      <c r="WWB120" s="76"/>
      <c r="WWC120" s="77"/>
      <c r="WWD120" s="76"/>
      <c r="WWE120" s="77"/>
      <c r="WWF120" s="76"/>
      <c r="WWG120" s="77"/>
      <c r="WWH120" s="76"/>
      <c r="WWI120" s="77"/>
      <c r="WWJ120" s="76"/>
      <c r="WWK120" s="77"/>
      <c r="WWL120" s="76"/>
      <c r="WWM120" s="77"/>
      <c r="WWN120" s="76"/>
      <c r="WWO120" s="77"/>
      <c r="WWP120" s="76"/>
      <c r="WWQ120" s="77"/>
      <c r="WWR120" s="76"/>
      <c r="WWS120" s="77"/>
      <c r="WWT120" s="76"/>
      <c r="WWU120" s="77"/>
      <c r="WWV120" s="76"/>
      <c r="WWW120" s="77"/>
      <c r="WWX120" s="76"/>
      <c r="WWY120" s="77"/>
      <c r="WWZ120" s="76"/>
      <c r="WXA120" s="77"/>
      <c r="WXB120" s="76"/>
      <c r="WXC120" s="77"/>
      <c r="WXD120" s="76"/>
      <c r="WXE120" s="77"/>
      <c r="WXF120" s="76"/>
      <c r="WXG120" s="77"/>
      <c r="WXH120" s="76"/>
      <c r="WXI120" s="77"/>
      <c r="WXJ120" s="76"/>
      <c r="WXK120" s="77"/>
      <c r="WXL120" s="76"/>
      <c r="WXM120" s="77"/>
      <c r="WXN120" s="76"/>
      <c r="WXO120" s="77"/>
      <c r="WXP120" s="76"/>
      <c r="WXQ120" s="77"/>
      <c r="WXR120" s="76"/>
      <c r="WXS120" s="77"/>
      <c r="WXT120" s="76"/>
      <c r="WXU120" s="77"/>
      <c r="WXV120" s="76"/>
      <c r="WXW120" s="77"/>
      <c r="WXX120" s="76"/>
      <c r="WXY120" s="77"/>
      <c r="WXZ120" s="76"/>
      <c r="WYA120" s="77"/>
      <c r="WYB120" s="76"/>
      <c r="WYC120" s="77"/>
      <c r="WYD120" s="76"/>
      <c r="WYE120" s="77"/>
      <c r="WYF120" s="76"/>
      <c r="WYG120" s="77"/>
      <c r="WYH120" s="76"/>
      <c r="WYI120" s="77"/>
      <c r="WYJ120" s="76"/>
      <c r="WYK120" s="77"/>
      <c r="WYL120" s="76"/>
      <c r="WYM120" s="77"/>
      <c r="WYN120" s="76"/>
      <c r="WYO120" s="77"/>
      <c r="WYP120" s="76"/>
      <c r="WYQ120" s="77"/>
      <c r="WYR120" s="76"/>
      <c r="WYS120" s="77"/>
      <c r="WYT120" s="76"/>
      <c r="WYU120" s="77"/>
      <c r="WYV120" s="76"/>
      <c r="WYW120" s="77"/>
      <c r="WYX120" s="76"/>
      <c r="WYY120" s="77"/>
      <c r="WYZ120" s="76"/>
      <c r="WZA120" s="77"/>
      <c r="WZB120" s="76"/>
      <c r="WZC120" s="77"/>
      <c r="WZD120" s="76"/>
      <c r="WZE120" s="77"/>
      <c r="WZF120" s="76"/>
      <c r="WZG120" s="77"/>
      <c r="WZH120" s="76"/>
      <c r="WZI120" s="77"/>
      <c r="WZJ120" s="76"/>
      <c r="WZK120" s="77"/>
      <c r="WZL120" s="76"/>
      <c r="WZM120" s="77"/>
      <c r="WZN120" s="76"/>
      <c r="WZO120" s="77"/>
      <c r="WZP120" s="76"/>
      <c r="WZQ120" s="77"/>
      <c r="WZR120" s="76"/>
      <c r="WZS120" s="77"/>
      <c r="WZT120" s="76"/>
      <c r="WZU120" s="77"/>
      <c r="WZV120" s="76"/>
      <c r="WZW120" s="77"/>
      <c r="WZX120" s="76"/>
      <c r="WZY120" s="77"/>
      <c r="WZZ120" s="76"/>
      <c r="XAA120" s="77"/>
      <c r="XAB120" s="76"/>
      <c r="XAC120" s="77"/>
      <c r="XAD120" s="76"/>
      <c r="XAE120" s="77"/>
      <c r="XAF120" s="76"/>
      <c r="XAG120" s="77"/>
      <c r="XAH120" s="76"/>
      <c r="XAI120" s="77"/>
      <c r="XAJ120" s="76"/>
      <c r="XAK120" s="77"/>
      <c r="XAL120" s="76"/>
      <c r="XAM120" s="77"/>
      <c r="XAN120" s="76"/>
      <c r="XAO120" s="77"/>
      <c r="XAP120" s="76"/>
      <c r="XAQ120" s="77"/>
      <c r="XAR120" s="76"/>
      <c r="XAS120" s="77"/>
      <c r="XAT120" s="76"/>
      <c r="XAU120" s="77"/>
      <c r="XAV120" s="76"/>
      <c r="XAW120" s="77"/>
      <c r="XAX120" s="76"/>
      <c r="XAY120" s="77"/>
      <c r="XAZ120" s="76"/>
      <c r="XBA120" s="77"/>
      <c r="XBB120" s="76"/>
      <c r="XBC120" s="77"/>
      <c r="XBD120" s="76"/>
      <c r="XBE120" s="77"/>
      <c r="XBF120" s="76"/>
      <c r="XBG120" s="77"/>
      <c r="XBH120" s="76"/>
      <c r="XBI120" s="77"/>
      <c r="XBJ120" s="76"/>
      <c r="XBK120" s="77"/>
      <c r="XBL120" s="76"/>
      <c r="XBM120" s="77"/>
      <c r="XBN120" s="76"/>
      <c r="XBO120" s="77"/>
      <c r="XBP120" s="76"/>
      <c r="XBQ120" s="77"/>
      <c r="XBR120" s="76"/>
      <c r="XBS120" s="77"/>
      <c r="XBT120" s="76"/>
      <c r="XBU120" s="77"/>
      <c r="XBV120" s="76"/>
      <c r="XBW120" s="77"/>
      <c r="XBX120" s="76"/>
      <c r="XBY120" s="77"/>
      <c r="XBZ120" s="76"/>
      <c r="XCA120" s="77"/>
      <c r="XCB120" s="76"/>
      <c r="XCC120" s="77"/>
      <c r="XCD120" s="76"/>
      <c r="XCE120" s="77"/>
      <c r="XCF120" s="76"/>
      <c r="XCG120" s="77"/>
      <c r="XCH120" s="76"/>
      <c r="XCI120" s="77"/>
      <c r="XCJ120" s="76"/>
      <c r="XCK120" s="77"/>
      <c r="XCL120" s="76"/>
      <c r="XCM120" s="77"/>
      <c r="XCN120" s="76"/>
      <c r="XCO120" s="77"/>
      <c r="XCP120" s="76"/>
      <c r="XCQ120" s="77"/>
      <c r="XCR120" s="76"/>
      <c r="XCS120" s="77"/>
      <c r="XCT120" s="76"/>
      <c r="XCU120" s="77"/>
      <c r="XCV120" s="76"/>
      <c r="XCW120" s="77"/>
      <c r="XCX120" s="76"/>
      <c r="XCY120" s="77"/>
      <c r="XCZ120" s="76"/>
      <c r="XDA120" s="77"/>
      <c r="XDB120" s="76"/>
      <c r="XDC120" s="77"/>
      <c r="XDD120" s="76"/>
      <c r="XDE120" s="77"/>
      <c r="XDF120" s="76"/>
      <c r="XDG120" s="77"/>
      <c r="XDH120" s="76"/>
      <c r="XDI120" s="77"/>
      <c r="XDJ120" s="76"/>
      <c r="XDK120" s="77"/>
      <c r="XDL120" s="76"/>
      <c r="XDM120" s="77"/>
      <c r="XDN120" s="76"/>
      <c r="XDO120" s="77"/>
      <c r="XDP120" s="76"/>
      <c r="XDQ120" s="77"/>
      <c r="XDR120" s="76"/>
      <c r="XDS120" s="77"/>
      <c r="XDT120" s="76"/>
      <c r="XDU120" s="77"/>
      <c r="XDV120" s="76"/>
      <c r="XDW120" s="77"/>
      <c r="XDX120" s="76"/>
      <c r="XDY120" s="77"/>
      <c r="XDZ120" s="76"/>
      <c r="XEA120" s="77"/>
      <c r="XEB120" s="76"/>
      <c r="XEC120" s="77"/>
      <c r="XED120" s="76"/>
      <c r="XEE120" s="77"/>
      <c r="XEF120" s="76"/>
      <c r="XEG120" s="77"/>
      <c r="XEH120" s="76"/>
      <c r="XEI120" s="77"/>
      <c r="XEJ120" s="76"/>
      <c r="XEK120" s="77"/>
      <c r="XEL120" s="76"/>
      <c r="XEM120" s="77"/>
      <c r="XEN120" s="76"/>
      <c r="XEO120" s="77"/>
      <c r="XEP120" s="76"/>
      <c r="XEQ120" s="77"/>
      <c r="XER120" s="76"/>
      <c r="XES120" s="77"/>
      <c r="XET120" s="76"/>
      <c r="XEU120" s="77"/>
      <c r="XEV120" s="76"/>
      <c r="XEW120" s="77"/>
      <c r="XEX120" s="76"/>
      <c r="XEY120" s="77"/>
      <c r="XEZ120" s="76"/>
      <c r="XFA120" s="77"/>
      <c r="XFB120" s="76"/>
      <c r="XFC120" s="77"/>
      <c r="XFD120" s="76"/>
    </row>
    <row r="121" spans="1:16384" s="64" customFormat="1" ht="32.25" customHeight="1" thickBot="1">
      <c r="A121" s="134"/>
      <c r="B121" s="196"/>
      <c r="C121" s="155" t="s">
        <v>32</v>
      </c>
      <c r="D121" s="155"/>
      <c r="E121" s="100">
        <f>+SUM(E110:E120)</f>
        <v>7819500</v>
      </c>
      <c r="F121" s="100"/>
      <c r="G121" s="100">
        <f>+SUM(G110:G120)</f>
        <v>7782.5</v>
      </c>
      <c r="H121" s="156" t="s">
        <v>169</v>
      </c>
      <c r="I121" s="156"/>
      <c r="J121" s="156"/>
      <c r="K121" s="189"/>
    </row>
    <row r="122" spans="1:16384" ht="32.25" hidden="1" customHeight="1">
      <c r="A122" s="148">
        <v>9</v>
      </c>
      <c r="B122" s="150" t="s">
        <v>83</v>
      </c>
      <c r="C122" s="68" t="str">
        <f>+VLOOKUP(D122,[4]FCSTSDV!$C$2:$T$20000,18,0)</f>
        <v>X01  EMBO CUSHION</v>
      </c>
      <c r="D122" s="69">
        <v>5210000263</v>
      </c>
      <c r="E122" s="69">
        <f>+VLOOKUP(D122,[4]FCSTSDV!$C$2:$S$2000,17,0)</f>
        <v>2880000</v>
      </c>
      <c r="F122" s="104"/>
      <c r="G122" s="69" t="e">
        <f>+E122/F122</f>
        <v>#DIV/0!</v>
      </c>
      <c r="H122" s="157">
        <v>25250</v>
      </c>
      <c r="I122" s="157" t="e">
        <f>+G125-H122</f>
        <v>#DIV/0!</v>
      </c>
      <c r="J122" s="157">
        <v>55704</v>
      </c>
      <c r="K122" s="152"/>
    </row>
    <row r="123" spans="1:16384" s="56" customFormat="1" ht="32.25" hidden="1" customHeight="1">
      <c r="A123" s="148"/>
      <c r="B123" s="150"/>
      <c r="C123" s="68" t="str">
        <f>+VLOOKUP(D123,[4]FCSTSDV!$C$2:$T$20000,18,0)</f>
        <v>TG01 EMBO CUSHION</v>
      </c>
      <c r="D123" s="69" t="s">
        <v>96</v>
      </c>
      <c r="E123" s="69">
        <f>+VLOOKUP(D123,[4]FCSTSDV!$C$2:$S$2000,17,0)</f>
        <v>340000</v>
      </c>
      <c r="F123" s="104"/>
      <c r="G123" s="69" t="e">
        <f>+E123/F123</f>
        <v>#DIV/0!</v>
      </c>
      <c r="H123" s="157"/>
      <c r="I123" s="157"/>
      <c r="J123" s="157"/>
      <c r="K123" s="152"/>
    </row>
    <row r="124" spans="1:16384" ht="32.25" hidden="1" customHeight="1">
      <c r="A124" s="148"/>
      <c r="B124" s="150"/>
      <c r="C124" s="68" t="str">
        <f>+VLOOKUP(D124,[4]FCSTSDV!$C$2:$T$20000,18,0)</f>
        <v>VQ04 Cover-PANEL(sheet type)</v>
      </c>
      <c r="D124" s="69" t="s">
        <v>50</v>
      </c>
      <c r="E124" s="69">
        <f>+VLOOKUP(D124,[4]FCSTSDV!$C$2:$S$2000,17,0)</f>
        <v>18500</v>
      </c>
      <c r="F124" s="104"/>
      <c r="G124" s="69" t="e">
        <f>+E124/F124</f>
        <v>#DIV/0!</v>
      </c>
      <c r="H124" s="157"/>
      <c r="I124" s="157"/>
      <c r="J124" s="157"/>
      <c r="K124" s="153"/>
    </row>
    <row r="125" spans="1:16384" ht="32.25" hidden="1" customHeight="1" thickBot="1">
      <c r="A125" s="149"/>
      <c r="B125" s="151"/>
      <c r="C125" s="155" t="s">
        <v>32</v>
      </c>
      <c r="D125" s="155"/>
      <c r="E125" s="100">
        <f>+E122+E124</f>
        <v>2898500</v>
      </c>
      <c r="F125" s="100"/>
      <c r="G125" s="100" t="e">
        <f>+G122+G124+G123</f>
        <v>#DIV/0!</v>
      </c>
      <c r="H125" s="156" t="s">
        <v>120</v>
      </c>
      <c r="I125" s="156"/>
      <c r="J125" s="156"/>
      <c r="K125" s="154"/>
    </row>
    <row r="126" spans="1:16384" s="56" customFormat="1" ht="32.25" customHeight="1">
      <c r="A126" s="181">
        <v>6</v>
      </c>
      <c r="B126" s="214" t="s">
        <v>87</v>
      </c>
      <c r="C126" s="68" t="str">
        <f>+VLOOKUP(D126,[4]FCSTSDV!$C$2:$T$20000,18,0)</f>
        <v>TG01 EMBO CUSHION</v>
      </c>
      <c r="D126" s="101" t="s">
        <v>96</v>
      </c>
      <c r="E126" s="69">
        <f>+VLOOKUP(D126,'[3]FCST SDV (2)'!$C$2:$S$2000,17,0)</f>
        <v>109000</v>
      </c>
      <c r="F126" s="105">
        <v>50</v>
      </c>
      <c r="G126" s="69">
        <f>+E126/F126</f>
        <v>2180</v>
      </c>
      <c r="H126" s="144">
        <v>687</v>
      </c>
      <c r="I126" s="144">
        <f>+G133-H126</f>
        <v>15261.333333333334</v>
      </c>
      <c r="J126" s="146">
        <f>+I126+H126</f>
        <v>15948.333333333334</v>
      </c>
      <c r="K126" s="133"/>
      <c r="L126" s="55"/>
    </row>
    <row r="127" spans="1:16384" s="56" customFormat="1" ht="32.25" customHeight="1">
      <c r="A127" s="213"/>
      <c r="B127" s="215"/>
      <c r="C127" s="68" t="str">
        <f>+VLOOKUP(D127,[4]FCSTSDV!$C$2:$T$20000,18,0)</f>
        <v>TS01 COVER PAD</v>
      </c>
      <c r="D127" s="101" t="s">
        <v>41</v>
      </c>
      <c r="E127" s="69">
        <f>+VLOOKUP(D127,'[3]FCST SDV (2)'!$C$2:$S$2000,17,0)</f>
        <v>206625</v>
      </c>
      <c r="F127" s="105">
        <v>375</v>
      </c>
      <c r="G127" s="69">
        <f t="shared" ref="G127:G132" si="5">+E127/F127</f>
        <v>551</v>
      </c>
      <c r="H127" s="145"/>
      <c r="I127" s="145"/>
      <c r="J127" s="147"/>
      <c r="K127" s="133"/>
      <c r="L127" s="55"/>
    </row>
    <row r="128" spans="1:16384" s="56" customFormat="1" ht="32.25" customHeight="1">
      <c r="A128" s="213"/>
      <c r="B128" s="215"/>
      <c r="C128" s="68" t="str">
        <f>+VLOOKUP(D128,[4]FCSTSDV!$C$2:$T$20000,18,0)</f>
        <v>TG01 COVER PAD</v>
      </c>
      <c r="D128" s="101" t="s">
        <v>97</v>
      </c>
      <c r="E128" s="69">
        <f>+VLOOKUP(D128,'[3]FCST SDV (2)'!$C$2:$S$2000,17,0)</f>
        <v>192500</v>
      </c>
      <c r="F128" s="105">
        <v>375</v>
      </c>
      <c r="G128" s="69">
        <f t="shared" si="5"/>
        <v>513.33333333333337</v>
      </c>
      <c r="H128" s="145"/>
      <c r="I128" s="145"/>
      <c r="J128" s="147"/>
      <c r="K128" s="133"/>
      <c r="L128" s="55"/>
    </row>
    <row r="129" spans="1:13" s="56" customFormat="1" ht="32.25" customHeight="1">
      <c r="A129" s="213"/>
      <c r="B129" s="215"/>
      <c r="C129" s="68" t="str">
        <f>+VLOOKUP(D129,[4]FCSTSDV!$C$2:$T$20000,18,0)</f>
        <v>WP01 COVER PAD</v>
      </c>
      <c r="D129" s="101" t="s">
        <v>39</v>
      </c>
      <c r="E129" s="69">
        <f>+VLOOKUP(D129,'[3]FCST SDV (2)'!$C$2:$S$2000,17,0)</f>
        <v>162000</v>
      </c>
      <c r="F129" s="105">
        <v>375</v>
      </c>
      <c r="G129" s="69">
        <f t="shared" si="5"/>
        <v>432</v>
      </c>
      <c r="H129" s="145"/>
      <c r="I129" s="145"/>
      <c r="J129" s="147"/>
      <c r="K129" s="133"/>
      <c r="L129" s="55"/>
    </row>
    <row r="130" spans="1:13" s="56" customFormat="1" ht="32.25" customHeight="1">
      <c r="A130" s="213"/>
      <c r="B130" s="215"/>
      <c r="C130" s="68" t="str">
        <f>+VLOOKUP(D130,[4]FCSTSDV!$C$2:$T$20000,18,0)</f>
        <v>S01) C-WINDOW</v>
      </c>
      <c r="D130" s="101" t="s">
        <v>92</v>
      </c>
      <c r="E130" s="69">
        <f>+VLOOKUP(D130,'[3]FCST SDV (2)'!$C$2:$S$2000,17,0)</f>
        <v>1376000</v>
      </c>
      <c r="F130" s="105">
        <v>500</v>
      </c>
      <c r="G130" s="69">
        <f t="shared" si="5"/>
        <v>2752</v>
      </c>
      <c r="H130" s="145"/>
      <c r="I130" s="145"/>
      <c r="J130" s="147"/>
      <c r="K130" s="133"/>
      <c r="L130" s="55"/>
    </row>
    <row r="131" spans="1:13" s="56" customFormat="1" ht="32.25" customHeight="1">
      <c r="A131" s="213"/>
      <c r="B131" s="215"/>
      <c r="C131" s="68" t="str">
        <f>+VLOOKUP(D131,[4]FCSTSDV!$C$2:$T$20000,18,0)</f>
        <v>OLD) C-PAD</v>
      </c>
      <c r="D131" s="101" t="s">
        <v>112</v>
      </c>
      <c r="E131" s="69">
        <f>+VLOOKUP(D131,'[3]FCST SDV (2)'!$C$2:$S$2000,17,0)</f>
        <v>2355000</v>
      </c>
      <c r="F131" s="105">
        <v>375</v>
      </c>
      <c r="G131" s="69">
        <f t="shared" si="5"/>
        <v>6280</v>
      </c>
      <c r="H131" s="145"/>
      <c r="I131" s="145"/>
      <c r="J131" s="147"/>
      <c r="K131" s="133"/>
      <c r="L131" s="55"/>
    </row>
    <row r="132" spans="1:13" s="56" customFormat="1" ht="32.25" customHeight="1">
      <c r="A132" s="213"/>
      <c r="B132" s="215"/>
      <c r="C132" s="68" t="str">
        <f>+VLOOKUP(D132,[4]FCSTSDV!$C$2:$T$20000,18,0)</f>
        <v>WP01 COVER-PANEL</v>
      </c>
      <c r="D132" s="101" t="s">
        <v>66</v>
      </c>
      <c r="E132" s="69">
        <f>+VLOOKUP(D132,'[3]FCST SDV (2)'!$C$2:$S$2000,17,0)</f>
        <v>162000</v>
      </c>
      <c r="F132" s="105">
        <v>50</v>
      </c>
      <c r="G132" s="69">
        <f t="shared" si="5"/>
        <v>3240</v>
      </c>
      <c r="H132" s="145"/>
      <c r="I132" s="145"/>
      <c r="J132" s="147"/>
      <c r="K132" s="133"/>
      <c r="L132" s="55"/>
    </row>
    <row r="133" spans="1:13" s="59" customFormat="1" ht="32.25" customHeight="1" thickBot="1">
      <c r="A133" s="183"/>
      <c r="B133" s="216"/>
      <c r="C133" s="217" t="s">
        <v>32</v>
      </c>
      <c r="D133" s="218"/>
      <c r="E133" s="106">
        <f>SUM(E126:E132)</f>
        <v>4563125</v>
      </c>
      <c r="F133" s="107"/>
      <c r="G133" s="106">
        <f>+SUM(G126:G132)</f>
        <v>15948.333333333334</v>
      </c>
      <c r="H133" s="131" t="s">
        <v>170</v>
      </c>
      <c r="I133" s="132"/>
      <c r="J133" s="132"/>
      <c r="K133" s="133"/>
      <c r="L133" s="60"/>
    </row>
    <row r="134" spans="1:13" s="57" customFormat="1" ht="32.25" hidden="1" customHeight="1">
      <c r="A134" s="181">
        <v>9</v>
      </c>
      <c r="B134" s="219" t="s">
        <v>88</v>
      </c>
      <c r="C134" s="70" t="str">
        <f>+VLOOKUP(D134,[4]FCSTSDV!$C$2:$T$20000,18,0)</f>
        <v>TG01 EMBO CUSHION</v>
      </c>
      <c r="D134" s="71" t="s">
        <v>96</v>
      </c>
      <c r="E134" s="71">
        <f>+VLOOKUP(D134,[4]FCSTSDV!$C$2:$S$2000,17,0)</f>
        <v>340000</v>
      </c>
      <c r="F134" s="72">
        <v>100</v>
      </c>
      <c r="G134" s="65">
        <f t="shared" ref="G134:G140" si="6">+E134/F134</f>
        <v>3400</v>
      </c>
      <c r="H134" s="192">
        <v>10550</v>
      </c>
      <c r="I134" s="177">
        <f>G141-H134</f>
        <v>8050</v>
      </c>
      <c r="J134" s="177">
        <f>H134+I134</f>
        <v>18600</v>
      </c>
      <c r="K134" s="207"/>
      <c r="L134" s="61"/>
    </row>
    <row r="135" spans="1:13" s="57" customFormat="1" ht="32.25" hidden="1" customHeight="1">
      <c r="A135" s="213"/>
      <c r="B135" s="220"/>
      <c r="C135" s="70" t="str">
        <f>+VLOOKUP(D135,[4]FCSTSDV!$C$2:$T$20000,18,0)</f>
        <v>TW04 Cover-Panel</v>
      </c>
      <c r="D135" s="71" t="s">
        <v>74</v>
      </c>
      <c r="E135" s="71">
        <f>+VLOOKUP(D135,[4]FCSTSDV!$C$2:$S$2000,17,0)</f>
        <v>350000</v>
      </c>
      <c r="F135" s="72">
        <v>100</v>
      </c>
      <c r="G135" s="65">
        <f t="shared" si="6"/>
        <v>3500</v>
      </c>
      <c r="H135" s="193"/>
      <c r="I135" s="206"/>
      <c r="J135" s="206"/>
      <c r="K135" s="207"/>
      <c r="L135" s="61"/>
    </row>
    <row r="136" spans="1:13" s="57" customFormat="1" ht="32.25" hidden="1" customHeight="1">
      <c r="A136" s="213"/>
      <c r="B136" s="220"/>
      <c r="C136" s="70" t="str">
        <f>+VLOOKUP(D136,[4]FCSTSDV!$C$2:$T$20000,18,0)</f>
        <v>RD01 EMBO CUSHION</v>
      </c>
      <c r="D136" s="71" t="s">
        <v>111</v>
      </c>
      <c r="E136" s="71">
        <f>+VLOOKUP(D136,[4]FCSTSDV!$C$2:$S$2000,17,0)</f>
        <v>134000</v>
      </c>
      <c r="F136" s="72">
        <v>100</v>
      </c>
      <c r="G136" s="65">
        <f t="shared" si="6"/>
        <v>1340</v>
      </c>
      <c r="H136" s="193"/>
      <c r="I136" s="206"/>
      <c r="J136" s="206"/>
      <c r="K136" s="207"/>
      <c r="L136" s="61"/>
    </row>
    <row r="137" spans="1:13" s="57" customFormat="1" ht="32.25" hidden="1" customHeight="1">
      <c r="A137" s="213"/>
      <c r="B137" s="220"/>
      <c r="C137" s="70" t="str">
        <f>+VLOOKUP(D137,[4]FCSTSDV!$C$2:$T$20000,18,0)</f>
        <v xml:space="preserve">RD01 SS GRAPHITE </v>
      </c>
      <c r="D137" s="71" t="s">
        <v>110</v>
      </c>
      <c r="E137" s="71">
        <f>+VLOOKUP(D137,[4]FCSTSDV!$C$2:$S$2000,17,0)</f>
        <v>134000</v>
      </c>
      <c r="F137" s="72">
        <v>100</v>
      </c>
      <c r="G137" s="65">
        <f t="shared" si="6"/>
        <v>1340</v>
      </c>
      <c r="H137" s="193"/>
      <c r="I137" s="206"/>
      <c r="J137" s="206"/>
      <c r="K137" s="207"/>
      <c r="L137" s="61"/>
    </row>
    <row r="138" spans="1:13" s="57" customFormat="1" ht="32.25" hidden="1" customHeight="1">
      <c r="A138" s="213"/>
      <c r="B138" s="220"/>
      <c r="C138" s="70" t="str">
        <f>+VLOOKUP(D138,[4]FCSTSDV!$C$2:$T$20000,18,0)</f>
        <v>WP01 COVER-PANEL</v>
      </c>
      <c r="D138" s="71" t="s">
        <v>66</v>
      </c>
      <c r="E138" s="71">
        <f>+VLOOKUP(D138,[4]FCSTSDV!$C$2:$S$2000,17,0)</f>
        <v>384000</v>
      </c>
      <c r="F138" s="72">
        <v>100</v>
      </c>
      <c r="G138" s="65">
        <f t="shared" si="6"/>
        <v>3840</v>
      </c>
      <c r="H138" s="193"/>
      <c r="I138" s="206"/>
      <c r="J138" s="206"/>
      <c r="K138" s="207"/>
      <c r="L138" s="61"/>
    </row>
    <row r="139" spans="1:13" s="57" customFormat="1" ht="32.25" hidden="1" customHeight="1">
      <c r="A139" s="182"/>
      <c r="B139" s="150"/>
      <c r="C139" s="70" t="str">
        <f>+VLOOKUP(D139,[4]FCSTSDV!$C$2:$T$20000,18,0)</f>
        <v>RD01 EMBO CUSHION</v>
      </c>
      <c r="D139" s="71" t="s">
        <v>111</v>
      </c>
      <c r="E139" s="71">
        <f>+VLOOKUP(D139,[4]FCSTSDV!$C$2:$S$2000,17,0)</f>
        <v>134000</v>
      </c>
      <c r="F139" s="72">
        <v>100</v>
      </c>
      <c r="G139" s="65">
        <f t="shared" si="6"/>
        <v>1340</v>
      </c>
      <c r="H139" s="193"/>
      <c r="I139" s="178"/>
      <c r="J139" s="178"/>
      <c r="K139" s="180"/>
      <c r="L139" s="61"/>
      <c r="M139" s="58"/>
    </row>
    <row r="140" spans="1:13" s="57" customFormat="1" ht="32.25" hidden="1" customHeight="1">
      <c r="A140" s="182"/>
      <c r="B140" s="150"/>
      <c r="C140" s="70" t="str">
        <f>+VLOOKUP(D140,[4]FCSTSDV!$C$2:$T$20000,18,0)</f>
        <v>WP01 COVER-PANEL</v>
      </c>
      <c r="D140" s="71" t="s">
        <v>66</v>
      </c>
      <c r="E140" s="71">
        <f>+VLOOKUP(D140,[4]FCSTSDV!$C$2:$S$2000,17,0)</f>
        <v>384000</v>
      </c>
      <c r="F140" s="72">
        <v>100</v>
      </c>
      <c r="G140" s="65">
        <f t="shared" si="6"/>
        <v>3840</v>
      </c>
      <c r="H140" s="193"/>
      <c r="I140" s="178"/>
      <c r="J140" s="178"/>
      <c r="K140" s="180"/>
      <c r="L140" s="61"/>
      <c r="M140" s="58"/>
    </row>
    <row r="141" spans="1:13" s="59" customFormat="1" ht="32.25" hidden="1" customHeight="1" thickBot="1">
      <c r="A141" s="183"/>
      <c r="B141" s="151"/>
      <c r="C141" s="208" t="s">
        <v>32</v>
      </c>
      <c r="D141" s="209"/>
      <c r="E141" s="66">
        <f>SUM(E134:E140)</f>
        <v>1860000</v>
      </c>
      <c r="F141" s="67"/>
      <c r="G141" s="66">
        <f>SUM(G134:G140)</f>
        <v>18600</v>
      </c>
      <c r="H141" s="210" t="s">
        <v>121</v>
      </c>
      <c r="I141" s="211"/>
      <c r="J141" s="211"/>
      <c r="K141" s="212"/>
      <c r="L141" s="60"/>
    </row>
  </sheetData>
  <mergeCells count="76">
    <mergeCell ref="A97:A109"/>
    <mergeCell ref="J134:J140"/>
    <mergeCell ref="K134:K140"/>
    <mergeCell ref="C141:D141"/>
    <mergeCell ref="H141:K141"/>
    <mergeCell ref="A126:A133"/>
    <mergeCell ref="B126:B133"/>
    <mergeCell ref="H126:H132"/>
    <mergeCell ref="C133:D133"/>
    <mergeCell ref="A134:A141"/>
    <mergeCell ref="B134:B141"/>
    <mergeCell ref="H134:H140"/>
    <mergeCell ref="I134:I140"/>
    <mergeCell ref="B97:B109"/>
    <mergeCell ref="H97:H108"/>
    <mergeCell ref="I97:I108"/>
    <mergeCell ref="J97:J108"/>
    <mergeCell ref="K110:K121"/>
    <mergeCell ref="C121:D121"/>
    <mergeCell ref="H121:J121"/>
    <mergeCell ref="K97:K109"/>
    <mergeCell ref="C109:D109"/>
    <mergeCell ref="H109:J109"/>
    <mergeCell ref="A110:A121"/>
    <mergeCell ref="B110:B121"/>
    <mergeCell ref="H110:H120"/>
    <mergeCell ref="I110:I120"/>
    <mergeCell ref="J110:J120"/>
    <mergeCell ref="I72:K72"/>
    <mergeCell ref="I51:I71"/>
    <mergeCell ref="J51:J71"/>
    <mergeCell ref="K51:K71"/>
    <mergeCell ref="A78:A96"/>
    <mergeCell ref="B78:B96"/>
    <mergeCell ref="K78:K96"/>
    <mergeCell ref="C96:D96"/>
    <mergeCell ref="H96:J96"/>
    <mergeCell ref="H78:H95"/>
    <mergeCell ref="I78:I95"/>
    <mergeCell ref="J78:J95"/>
    <mergeCell ref="C72:D72"/>
    <mergeCell ref="B51:B72"/>
    <mergeCell ref="A51:A72"/>
    <mergeCell ref="H51:H71"/>
    <mergeCell ref="H125:J125"/>
    <mergeCell ref="H122:H124"/>
    <mergeCell ref="I122:I124"/>
    <mergeCell ref="J122:J124"/>
    <mergeCell ref="A1:K1"/>
    <mergeCell ref="A2:B2"/>
    <mergeCell ref="C2:K2"/>
    <mergeCell ref="A4:A50"/>
    <mergeCell ref="B4:B50"/>
    <mergeCell ref="H4:H49"/>
    <mergeCell ref="I4:I49"/>
    <mergeCell ref="J4:J49"/>
    <mergeCell ref="K4:K49"/>
    <mergeCell ref="C3:D3"/>
    <mergeCell ref="C50:D50"/>
    <mergeCell ref="H50:K50"/>
    <mergeCell ref="H133:J133"/>
    <mergeCell ref="K126:K133"/>
    <mergeCell ref="A73:A77"/>
    <mergeCell ref="B73:B77"/>
    <mergeCell ref="C77:D77"/>
    <mergeCell ref="H77:K77"/>
    <mergeCell ref="H73:H76"/>
    <mergeCell ref="I73:I76"/>
    <mergeCell ref="J73:J76"/>
    <mergeCell ref="K73:K76"/>
    <mergeCell ref="I126:I132"/>
    <mergeCell ref="J126:J132"/>
    <mergeCell ref="A122:A125"/>
    <mergeCell ref="B122:B125"/>
    <mergeCell ref="K122:K125"/>
    <mergeCell ref="C125:D125"/>
  </mergeCells>
  <conditionalFormatting sqref="D4:D40">
    <cfRule type="duplicateValues" dxfId="5" priority="7"/>
  </conditionalFormatting>
  <conditionalFormatting sqref="D4:D40">
    <cfRule type="duplicateValues" dxfId="4" priority="8"/>
  </conditionalFormatting>
  <conditionalFormatting sqref="D41:D45">
    <cfRule type="duplicateValues" dxfId="3" priority="5"/>
  </conditionalFormatting>
  <conditionalFormatting sqref="D41:D45">
    <cfRule type="duplicateValues" dxfId="2" priority="6"/>
  </conditionalFormatting>
  <conditionalFormatting sqref="D46:D49">
    <cfRule type="duplicateValues" dxfId="1" priority="1"/>
  </conditionalFormatting>
  <conditionalFormatting sqref="D46:D49">
    <cfRule type="duplicateValues" dxfId="0" priority="2"/>
  </conditionalFormatting>
  <printOptions horizontalCentered="1"/>
  <pageMargins left="0" right="0" top="0" bottom="0" header="0" footer="0"/>
  <pageSetup paperSize="9" scale="31" fitToHeight="0" orientation="portrait" r:id="rId1"/>
  <rowBreaks count="2" manualBreakCount="2">
    <brk id="77" max="16383" man="1"/>
    <brk id="133" max="16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 (1)</vt:lpstr>
      <vt:lpstr>YC MH TÚI BÓNG (1)</vt:lpstr>
      <vt:lpstr>'PO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2020-10-06T09:24:32Z</cp:lastPrinted>
  <dcterms:created xsi:type="dcterms:W3CDTF">2019-08-22T07:15:07Z</dcterms:created>
  <dcterms:modified xsi:type="dcterms:W3CDTF">2020-10-12T08:46:06Z</dcterms:modified>
</cp:coreProperties>
</file>