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jtB2y/5DAZBvfVsA5KxcIOrhbnmA=="/>
    </ext>
  </extLst>
</workbook>
</file>

<file path=xl/sharedStrings.xml><?xml version="1.0" encoding="utf-8"?>
<sst xmlns="http://schemas.openxmlformats.org/spreadsheetml/2006/main" count="142" uniqueCount="112">
  <si>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</si>
  <si>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</si>
  <si>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</si>
  <si>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</si>
  <si>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</si>
  <si>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</si>
  <si>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</si>
  <si>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</si>
  <si>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</si>
  <si>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</si>
  <si>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</si>
  <si>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</si>
  <si>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</si>
  <si>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</si>
  <si>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</si>
  <si>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</si>
  <si>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</si>
  <si>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</si>
  <si>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</si>
  <si>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</si>
  <si>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</si>
  <si>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</si>
  <si>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</si>
  <si>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</si>
  <si>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</si>
  <si>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</si>
  <si>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</si>
  <si>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</si>
  <si>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</si>
  <si>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</si>
  <si>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</si>
  <si>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</si>
  <si>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</si>
  <si>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</si>
  <si>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</si>
  <si>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</si>
  <si>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</si>
  <si>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</si>
  <si>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</si>
  <si>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</si>
  <si>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</si>
  <si>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</si>
  <si>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Buổi 7</t>
  </si>
  <si>
    <t>APJ.T6</t>
  </si>
  <si>
    <t>APJ.L6</t>
  </si>
  <si>
    <t>Buổi 8</t>
  </si>
  <si>
    <t>Buổi 9</t>
  </si>
  <si>
    <t>APJ.T7</t>
  </si>
  <si>
    <t>APJ.L7</t>
  </si>
  <si>
    <t>Buổi 10</t>
  </si>
  <si>
    <t>Buổi 11</t>
  </si>
  <si>
    <t>APJ.T8</t>
  </si>
  <si>
    <t>APJ.L8</t>
  </si>
  <si>
    <t>Buổi 12</t>
  </si>
  <si>
    <t>APJ.T10</t>
  </si>
  <si>
    <t>APJ.L10</t>
  </si>
  <si>
    <t>Buổi 13</t>
  </si>
  <si>
    <t>Buổi 14</t>
  </si>
  <si>
    <t>APJ.T11</t>
  </si>
  <si>
    <t>APJ.L11</t>
  </si>
  <si>
    <t>Buổi 15</t>
  </si>
  <si>
    <t>Buổi 16</t>
  </si>
  <si>
    <t>APJ.T12</t>
  </si>
  <si>
    <t>APJ.L12</t>
  </si>
  <si>
    <t>Buổi 17</t>
  </si>
  <si>
    <t>Buổi 18</t>
  </si>
  <si>
    <t>APJ.T13</t>
  </si>
  <si>
    <t>APJ.L13</t>
  </si>
  <si>
    <t>Buổi 19</t>
  </si>
  <si>
    <t>APJ.T14</t>
  </si>
  <si>
    <t>APJ.L14</t>
  </si>
  <si>
    <t>Buổi 20</t>
  </si>
  <si>
    <t>APJ.T15</t>
  </si>
  <si>
    <t>APJ.L15</t>
  </si>
  <si>
    <t>Buổi 21</t>
  </si>
  <si>
    <t>Buổi 22</t>
  </si>
  <si>
    <t>APJ.T16</t>
  </si>
  <si>
    <t>APJ.L16</t>
  </si>
  <si>
    <t>Buổi 23</t>
  </si>
  <si>
    <t>APJ.T19</t>
  </si>
  <si>
    <t>APJ.L19</t>
  </si>
  <si>
    <t>Buổi 24</t>
  </si>
  <si>
    <t>APJ.T20</t>
  </si>
  <si>
    <t>APJ.L20</t>
  </si>
  <si>
    <t>Buổi 25</t>
  </si>
  <si>
    <t>CaseStudyBS</t>
  </si>
  <si>
    <t>Buổi 26</t>
  </si>
  <si>
    <t>Retros CAH</t>
  </si>
  <si>
    <t>Buổi 27</t>
  </si>
  <si>
    <t>BP. Exam</t>
  </si>
  <si>
    <t>Phiếu GPA, Tự đánh giá năng lực cho Học viên, Giảng viên</t>
  </si>
  <si>
    <t>Buổi 28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</si>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</sst>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5" fillId="5" fontId="12" numFmtId="0" xfId="0" applyAlignment="1" applyBorder="1" applyFill="1" applyFont="1">
      <alignment shrinkToFit="0" vertical="center" wrapText="1"/>
    </xf>
    <xf borderId="2" fillId="0" fontId="1" numFmtId="14" xfId="0" applyBorder="1" applyFont="1" applyNumberFormat="1"/>
    <xf borderId="6" fillId="0" fontId="13" numFmtId="0" xfId="0" applyBorder="1" applyFont="1"/>
    <xf borderId="0" fillId="0" fontId="14" numFmtId="0" xfId="0" applyFont="1"/>
    <xf borderId="7" fillId="4" fontId="1" numFmtId="0" xfId="0" applyBorder="1" applyFont="1"/>
    <xf borderId="8" fillId="0" fontId="1" numFmtId="0" xfId="0" applyBorder="1" applyFont="1"/>
    <xf borderId="7" fillId="6" fontId="1" numFmtId="0" xfId="0" applyBorder="1" applyFill="1" applyFont="1"/>
    <xf borderId="2" fillId="7" fontId="8" numFmtId="0" xfId="0" applyAlignment="1" applyBorder="1" applyFill="1" applyFont="1">
      <alignment horizontal="left"/>
    </xf>
    <xf borderId="2" fillId="0" fontId="9" numFmtId="0" xfId="0" applyAlignment="1" applyBorder="1" applyFont="1">
      <alignment horizontal="left" shrinkToFit="0" wrapText="1"/>
    </xf>
    <xf borderId="2" fillId="5" fontId="1" numFmtId="0" xfId="0" applyBorder="1" applyFont="1"/>
    <xf borderId="9" fillId="0" fontId="13" numFmtId="0" xfId="0" applyBorder="1" applyFont="1"/>
    <xf borderId="0" fillId="0" fontId="15" numFmtId="0" xfId="0" applyFont="1"/>
    <xf borderId="1" fillId="4" fontId="1" numFmtId="0" xfId="0" applyBorder="1" applyFont="1"/>
    <xf borderId="1" fillId="6" fontId="1" numFmtId="0" xfId="0" applyBorder="1" applyFont="1"/>
    <xf borderId="2" fillId="8" fontId="16" numFmtId="0" xfId="0" applyBorder="1" applyFill="1" applyFont="1"/>
    <xf borderId="2" fillId="0" fontId="17" numFmtId="0" xfId="0" applyAlignment="1" applyBorder="1" applyFont="1">
      <alignment horizontal="right"/>
    </xf>
    <xf borderId="2" fillId="0" fontId="17" numFmtId="165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2.14"/>
    <col customWidth="1" min="7" max="7" width="24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44363.0</v>
      </c>
      <c r="C13" s="19" t="str">
        <f t="shared" ref="C13:C40" si="1">TEXT(B13,"ddd")</f>
        <v>Th 4</v>
      </c>
      <c r="D13" s="20" t="s">
        <v>26</v>
      </c>
      <c r="E13" s="17" t="s">
        <v>27</v>
      </c>
      <c r="F13" s="21" t="str">
        <f t="shared" ref="F13:F37" si="2">IF(C13="Fri","Nộp báo cáo tuần","")</f>
        <v/>
      </c>
      <c r="G13" s="22" t="s">
        <v>28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29</v>
      </c>
      <c r="B14" s="23">
        <f>WORKDAY(B13,IF(WEEKDAY(B13) = 2, 2,IF(WEEKDAY(B13)=4,2,IF(WEEKDAY(B13)=6,1,2))),'Holidays 2020,2021'!$B$2:$B$18)</f>
        <v>44365</v>
      </c>
      <c r="C14" s="19" t="str">
        <f t="shared" si="1"/>
        <v>Th 6</v>
      </c>
      <c r="D14" s="20" t="s">
        <v>30</v>
      </c>
      <c r="E14" s="17" t="s">
        <v>31</v>
      </c>
      <c r="F14" s="21" t="str">
        <f t="shared" si="2"/>
        <v/>
      </c>
      <c r="G14" s="24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32</v>
      </c>
      <c r="B15" s="23">
        <f>WORKDAY(B14,IF(WEEKDAY(B14) = 2, 2,IF(WEEKDAY(B14)=4,2,IF(WEEKDAY(B14)=6,1,2))),'Holidays 2020,2021'!$B$2:$B$18)</f>
        <v>44368</v>
      </c>
      <c r="C15" s="19" t="str">
        <f t="shared" si="1"/>
        <v>Th 2</v>
      </c>
      <c r="D15" s="20" t="s">
        <v>33</v>
      </c>
      <c r="E15" s="17" t="s">
        <v>34</v>
      </c>
      <c r="F15" s="21" t="str">
        <f t="shared" si="2"/>
        <v/>
      </c>
      <c r="G15" s="2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35</v>
      </c>
      <c r="B16" s="23">
        <f>WORKDAY(B15,IF(WEEKDAY(B15) = 2, 2,IF(WEEKDAY(B15)=4,2,IF(WEEKDAY(B15)=6,1,2))),'Holidays 2020,2021'!$B$2:$B$18)</f>
        <v>44370</v>
      </c>
      <c r="C16" s="19" t="str">
        <f t="shared" si="1"/>
        <v>Th 4</v>
      </c>
      <c r="D16" s="20" t="s">
        <v>36</v>
      </c>
      <c r="E16" s="17" t="s">
        <v>37</v>
      </c>
      <c r="F16" s="21" t="str">
        <f t="shared" si="2"/>
        <v/>
      </c>
      <c r="G16" s="24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38</v>
      </c>
      <c r="B17" s="23">
        <f>WORKDAY(B16,IF(WEEKDAY(B16) = 2, 2,IF(WEEKDAY(B16)=4,2,IF(WEEKDAY(B16)=6,1,2))),'Holidays 2020,2021'!$B$2:$B$18)</f>
        <v>44372</v>
      </c>
      <c r="C17" s="19" t="str">
        <f t="shared" si="1"/>
        <v>Th 6</v>
      </c>
      <c r="D17" s="20" t="s">
        <v>39</v>
      </c>
      <c r="E17" s="17" t="s">
        <v>40</v>
      </c>
      <c r="F17" s="21" t="str">
        <f t="shared" si="2"/>
        <v/>
      </c>
      <c r="G17" s="24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41</v>
      </c>
      <c r="B18" s="23">
        <f>WORKDAY(B17,IF(WEEKDAY(B17) = 2, 2,IF(WEEKDAY(B17)=4,2,IF(WEEKDAY(B17)=6,1,2))),'Holidays 2020,2021'!$B$2:$B$18)</f>
        <v>44375</v>
      </c>
      <c r="C18" s="19" t="str">
        <f t="shared" si="1"/>
        <v>Th 2</v>
      </c>
      <c r="D18" s="17" t="s">
        <v>40</v>
      </c>
      <c r="E18" s="17" t="s">
        <v>40</v>
      </c>
      <c r="F18" s="21" t="str">
        <f t="shared" si="2"/>
        <v/>
      </c>
      <c r="G18" s="2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42</v>
      </c>
      <c r="B19" s="23">
        <f>WORKDAY(B18,IF(WEEKDAY(B18) = 2, 2,IF(WEEKDAY(B18)=4,2,IF(WEEKDAY(B18)=6,1,2))),'Holidays 2020,2021'!$B$2:$B$18)</f>
        <v>44377</v>
      </c>
      <c r="C19" s="19" t="str">
        <f t="shared" si="1"/>
        <v>Th 4</v>
      </c>
      <c r="D19" s="20" t="s">
        <v>43</v>
      </c>
      <c r="E19" s="17" t="s">
        <v>44</v>
      </c>
      <c r="F19" s="21" t="str">
        <f t="shared" si="2"/>
        <v/>
      </c>
      <c r="G19" s="24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45</v>
      </c>
      <c r="B20" s="23">
        <f>WORKDAY(B19,IF(WEEKDAY(B19) = 2, 2,IF(WEEKDAY(B19)=4,2,IF(WEEKDAY(B19)=6,1,2))),'Holidays 2020,2021'!$B$2:$B$18)</f>
        <v>44379</v>
      </c>
      <c r="C20" s="19" t="str">
        <f t="shared" si="1"/>
        <v>Th 6</v>
      </c>
      <c r="D20" s="17" t="s">
        <v>44</v>
      </c>
      <c r="E20" s="17" t="s">
        <v>44</v>
      </c>
      <c r="F20" s="21" t="str">
        <f t="shared" si="2"/>
        <v/>
      </c>
      <c r="G20" s="24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46</v>
      </c>
      <c r="B21" s="23">
        <f>WORKDAY(B20,IF(WEEKDAY(B20) = 2, 2,IF(WEEKDAY(B20)=4,2,IF(WEEKDAY(B20)=6,1,2))),'Holidays 2020,2021'!$B$2:$B$18)</f>
        <v>44382</v>
      </c>
      <c r="C21" s="19" t="str">
        <f t="shared" si="1"/>
        <v>Th 2</v>
      </c>
      <c r="D21" s="20" t="s">
        <v>47</v>
      </c>
      <c r="E21" s="17" t="s">
        <v>48</v>
      </c>
      <c r="F21" s="21" t="str">
        <f t="shared" si="2"/>
        <v/>
      </c>
      <c r="G21" s="24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49</v>
      </c>
      <c r="B22" s="23">
        <f>WORKDAY(B21,IF(WEEKDAY(B21) = 2, 2,IF(WEEKDAY(B21)=4,2,IF(WEEKDAY(B21)=6,1,2))),'Holidays 2020,2021'!$B$2:$B$18)</f>
        <v>44384</v>
      </c>
      <c r="C22" s="19" t="str">
        <f t="shared" si="1"/>
        <v>Th 4</v>
      </c>
      <c r="D22" s="17" t="s">
        <v>48</v>
      </c>
      <c r="E22" s="17" t="s">
        <v>48</v>
      </c>
      <c r="F22" s="21" t="str">
        <f t="shared" si="2"/>
        <v/>
      </c>
      <c r="G22" s="24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50</v>
      </c>
      <c r="B23" s="23">
        <f>WORKDAY(B22,IF(WEEKDAY(B22) = 2, 2,IF(WEEKDAY(B22)=4,2,IF(WEEKDAY(B22)=6,1,2))),'Holidays 2020,2021'!$B$2:$B$18)</f>
        <v>44386</v>
      </c>
      <c r="C23" s="19" t="str">
        <f t="shared" si="1"/>
        <v>Th 6</v>
      </c>
      <c r="D23" s="20" t="s">
        <v>51</v>
      </c>
      <c r="E23" s="17" t="s">
        <v>52</v>
      </c>
      <c r="F23" s="21" t="str">
        <f t="shared" si="2"/>
        <v/>
      </c>
      <c r="G23" s="24"/>
      <c r="J23" s="2"/>
      <c r="K23" s="25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53</v>
      </c>
      <c r="B24" s="23">
        <f>WORKDAY(B23,IF(WEEKDAY(B23) = 2, 2,IF(WEEKDAY(B23)=4,2,IF(WEEKDAY(B23)=6,1,2))),'Holidays 2020,2021'!$B$2:$B$18)</f>
        <v>44389</v>
      </c>
      <c r="C24" s="19" t="str">
        <f t="shared" si="1"/>
        <v>Th 2</v>
      </c>
      <c r="D24" s="20" t="s">
        <v>54</v>
      </c>
      <c r="E24" s="17" t="s">
        <v>55</v>
      </c>
      <c r="F24" s="21" t="str">
        <f t="shared" si="2"/>
        <v/>
      </c>
      <c r="G24" s="24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56</v>
      </c>
      <c r="B25" s="23">
        <f>WORKDAY(B24,IF(WEEKDAY(B24) = 2, 2,IF(WEEKDAY(B24)=4,2,IF(WEEKDAY(B24)=6,1,2))),'Holidays 2020,2021'!$B$2:$B$18)</f>
        <v>44391</v>
      </c>
      <c r="C25" s="19" t="str">
        <f t="shared" si="1"/>
        <v>Th 4</v>
      </c>
      <c r="D25" s="17" t="s">
        <v>55</v>
      </c>
      <c r="E25" s="17" t="s">
        <v>55</v>
      </c>
      <c r="F25" s="21" t="str">
        <f t="shared" si="2"/>
        <v/>
      </c>
      <c r="G25" s="24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57</v>
      </c>
      <c r="B26" s="23">
        <f>WORKDAY(B25,IF(WEEKDAY(B25) = 2, 2,IF(WEEKDAY(B25)=4,2,IF(WEEKDAY(B25)=6,1,2))),'Holidays 2020,2021'!$B$2:$B$18)</f>
        <v>44393</v>
      </c>
      <c r="C26" s="19" t="str">
        <f t="shared" si="1"/>
        <v>Th 6</v>
      </c>
      <c r="D26" s="20" t="s">
        <v>58</v>
      </c>
      <c r="E26" s="17" t="s">
        <v>59</v>
      </c>
      <c r="F26" s="21" t="str">
        <f t="shared" si="2"/>
        <v/>
      </c>
      <c r="G26" s="2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60</v>
      </c>
      <c r="B27" s="23">
        <f>WORKDAY(B26,IF(WEEKDAY(B26) = 2, 2,IF(WEEKDAY(B26)=4,2,IF(WEEKDAY(B26)=6,1,2))),'Holidays 2020,2021'!$B$2:$B$18)</f>
        <v>44396</v>
      </c>
      <c r="C27" s="19" t="str">
        <f t="shared" si="1"/>
        <v>Th 2</v>
      </c>
      <c r="D27" s="17" t="s">
        <v>59</v>
      </c>
      <c r="E27" s="17" t="s">
        <v>59</v>
      </c>
      <c r="F27" s="21" t="str">
        <f t="shared" si="2"/>
        <v/>
      </c>
      <c r="G27" s="24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61</v>
      </c>
      <c r="B28" s="23">
        <f>WORKDAY(B27,IF(WEEKDAY(B27) = 2, 2,IF(WEEKDAY(B27)=4,2,IF(WEEKDAY(B27)=6,1,2))),'Holidays 2020,2021'!$B$2:$B$18)</f>
        <v>44398</v>
      </c>
      <c r="C28" s="19" t="str">
        <f t="shared" si="1"/>
        <v>Th 4</v>
      </c>
      <c r="D28" s="20" t="s">
        <v>62</v>
      </c>
      <c r="E28" s="17" t="s">
        <v>63</v>
      </c>
      <c r="F28" s="21" t="str">
        <f t="shared" si="2"/>
        <v/>
      </c>
      <c r="G28" s="24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64</v>
      </c>
      <c r="B29" s="23">
        <f>WORKDAY(B28,IF(WEEKDAY(B28) = 2, 2,IF(WEEKDAY(B28)=4,2,IF(WEEKDAY(B28)=6,1,2))),'Holidays 2020,2021'!$B$2:$B$18)</f>
        <v>44400</v>
      </c>
      <c r="C29" s="19" t="str">
        <f t="shared" si="1"/>
        <v>Th 6</v>
      </c>
      <c r="D29" s="17" t="s">
        <v>63</v>
      </c>
      <c r="E29" s="17" t="s">
        <v>63</v>
      </c>
      <c r="F29" s="21" t="str">
        <f t="shared" si="2"/>
        <v/>
      </c>
      <c r="G29" s="24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65</v>
      </c>
      <c r="B30" s="23">
        <f>WORKDAY(B29,IF(WEEKDAY(B29) = 2, 2,IF(WEEKDAY(B29)=4,2,IF(WEEKDAY(B29)=6,1,2))),'Holidays 2020,2021'!$B$2:$B$18)</f>
        <v>44403</v>
      </c>
      <c r="C30" s="19" t="str">
        <f t="shared" si="1"/>
        <v>Th 2</v>
      </c>
      <c r="D30" s="20" t="s">
        <v>66</v>
      </c>
      <c r="E30" s="17" t="s">
        <v>67</v>
      </c>
      <c r="F30" s="21" t="str">
        <f t="shared" si="2"/>
        <v/>
      </c>
      <c r="G30" s="24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68</v>
      </c>
      <c r="B31" s="23">
        <f>WORKDAY(B30,IF(WEEKDAY(B30) = 2, 2,IF(WEEKDAY(B30)=4,2,IF(WEEKDAY(B30)=6,1,2))),'Holidays 2020,2021'!$B$2:$B$18)</f>
        <v>44405</v>
      </c>
      <c r="C31" s="19" t="str">
        <f t="shared" si="1"/>
        <v>Th 4</v>
      </c>
      <c r="D31" s="20" t="s">
        <v>69</v>
      </c>
      <c r="E31" s="17" t="s">
        <v>70</v>
      </c>
      <c r="F31" s="21" t="str">
        <f t="shared" si="2"/>
        <v/>
      </c>
      <c r="G31" s="2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71</v>
      </c>
      <c r="B32" s="23">
        <f>WORKDAY(B31,IF(WEEKDAY(B31) = 2, 2,IF(WEEKDAY(B31)=4,2,IF(WEEKDAY(B31)=6,1,2))),'Holidays 2020,2021'!$B$2:$B$18)</f>
        <v>44407</v>
      </c>
      <c r="C32" s="19" t="str">
        <f t="shared" si="1"/>
        <v>Th 6</v>
      </c>
      <c r="D32" s="20" t="s">
        <v>72</v>
      </c>
      <c r="E32" s="17" t="s">
        <v>73</v>
      </c>
      <c r="F32" s="21" t="str">
        <f t="shared" si="2"/>
        <v/>
      </c>
      <c r="G32" s="24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74</v>
      </c>
      <c r="B33" s="23">
        <f>WORKDAY(B32,IF(WEEKDAY(B32) = 2, 2,IF(WEEKDAY(B32)=4,2,IF(WEEKDAY(B32)=6,1,2))),'Holidays 2020,2021'!$B$2:$B$18)</f>
        <v>44410</v>
      </c>
      <c r="C33" s="19" t="str">
        <f t="shared" si="1"/>
        <v>Th 2</v>
      </c>
      <c r="D33" s="17" t="s">
        <v>73</v>
      </c>
      <c r="E33" s="17" t="s">
        <v>73</v>
      </c>
      <c r="F33" s="21" t="str">
        <f t="shared" si="2"/>
        <v/>
      </c>
      <c r="G33" s="24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75</v>
      </c>
      <c r="B34" s="23">
        <f>WORKDAY(B33,IF(WEEKDAY(B33) = 2, 2,IF(WEEKDAY(B33)=4,2,IF(WEEKDAY(B33)=6,1,2))),'Holidays 2020,2021'!$B$2:$B$18)</f>
        <v>44412</v>
      </c>
      <c r="C34" s="19" t="str">
        <f t="shared" si="1"/>
        <v>Th 4</v>
      </c>
      <c r="D34" s="20" t="s">
        <v>76</v>
      </c>
      <c r="E34" s="17" t="s">
        <v>77</v>
      </c>
      <c r="F34" s="21" t="str">
        <f t="shared" si="2"/>
        <v/>
      </c>
      <c r="G34" s="24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78</v>
      </c>
      <c r="B35" s="23">
        <f>WORKDAY(B34,IF(WEEKDAY(B34) = 2, 2,IF(WEEKDAY(B34)=4,2,IF(WEEKDAY(B34)=6,1,2))),'Holidays 2020,2021'!$B$2:$B$18)</f>
        <v>44414</v>
      </c>
      <c r="C35" s="19" t="str">
        <f t="shared" si="1"/>
        <v>Th 6</v>
      </c>
      <c r="D35" s="20" t="s">
        <v>79</v>
      </c>
      <c r="E35" s="17" t="s">
        <v>80</v>
      </c>
      <c r="F35" s="21" t="str">
        <f t="shared" si="2"/>
        <v/>
      </c>
      <c r="G35" s="2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81</v>
      </c>
      <c r="B36" s="23">
        <f>WORKDAY(B35,IF(WEEKDAY(B35) = 2, 2,IF(WEEKDAY(B35)=4,2,IF(WEEKDAY(B35)=6,1,2))),'Holidays 2020,2021'!$B$2:$B$18)</f>
        <v>44417</v>
      </c>
      <c r="C36" s="19" t="str">
        <f t="shared" si="1"/>
        <v>Th 2</v>
      </c>
      <c r="D36" s="26" t="s">
        <v>82</v>
      </c>
      <c r="E36" s="27" t="s">
        <v>83</v>
      </c>
      <c r="F36" s="21" t="str">
        <f t="shared" si="2"/>
        <v/>
      </c>
      <c r="G36" s="2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7" t="s">
        <v>84</v>
      </c>
      <c r="B37" s="23">
        <f>WORKDAY(B36,IF(WEEKDAY(B36) = 2, 2,IF(WEEKDAY(B36)=4,2,IF(WEEKDAY(B36)=6,1,2))),'Holidays 2020,2021'!$B$2:$B$18)</f>
        <v>44419</v>
      </c>
      <c r="C37" s="19" t="str">
        <f t="shared" si="1"/>
        <v>Th 4</v>
      </c>
      <c r="D37" s="28" t="s">
        <v>85</v>
      </c>
      <c r="E37" s="28" t="s">
        <v>85</v>
      </c>
      <c r="F37" s="21" t="str">
        <f t="shared" si="2"/>
        <v/>
      </c>
      <c r="G37" s="24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7" t="s">
        <v>86</v>
      </c>
      <c r="B38" s="23">
        <f>WORKDAY(B37,IF(WEEKDAY(B37) = 2, 2,IF(WEEKDAY(B37)=4,2,IF(WEEKDAY(B37)=6,1,2))),'Holidays 2020,2021'!$B$2:$B$18)</f>
        <v>44421</v>
      </c>
      <c r="C38" s="19" t="str">
        <f t="shared" si="1"/>
        <v>Th 6</v>
      </c>
      <c r="D38" s="28" t="s">
        <v>85</v>
      </c>
      <c r="E38" s="28" t="s">
        <v>85</v>
      </c>
      <c r="F38" s="29" t="s">
        <v>87</v>
      </c>
      <c r="G38" s="24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7" t="s">
        <v>88</v>
      </c>
      <c r="B39" s="23">
        <f>WORKDAY(B38,IF(WEEKDAY(B38) = 2, 2,IF(WEEKDAY(B38)=4,2,IF(WEEKDAY(B38)=6,1,2))),'Holidays 2020,2021'!$B$2:$B$18)</f>
        <v>44424</v>
      </c>
      <c r="C39" s="19" t="str">
        <f t="shared" si="1"/>
        <v>Th 2</v>
      </c>
      <c r="D39" s="28" t="s">
        <v>89</v>
      </c>
      <c r="E39" s="28" t="s">
        <v>89</v>
      </c>
      <c r="F39" s="30" t="s">
        <v>90</v>
      </c>
      <c r="G39" s="24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7" t="s">
        <v>91</v>
      </c>
      <c r="B40" s="23">
        <f>WORKDAY(B39,IF(WEEKDAY(B39) = 2, 2,IF(WEEKDAY(B39)=4,2,IF(WEEKDAY(B39)=6,1,2))),'Holidays 2020,2021'!$B$2:$B$18)</f>
        <v>44426</v>
      </c>
      <c r="C40" s="19" t="str">
        <f t="shared" si="1"/>
        <v>Th 4</v>
      </c>
      <c r="D40" s="31" t="s">
        <v>92</v>
      </c>
      <c r="E40" s="17"/>
      <c r="F40" s="17"/>
      <c r="G40" s="3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3"/>
      <c r="B42" s="34" t="s">
        <v>93</v>
      </c>
      <c r="C42" s="1" t="s">
        <v>94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 t="s">
        <v>95</v>
      </c>
      <c r="C43" s="1" t="s">
        <v>96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35" t="s">
        <v>97</v>
      </c>
      <c r="C44" s="1" t="s">
        <v>98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99</v>
      </c>
      <c r="C45" s="1" t="s">
        <v>100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87</v>
      </c>
      <c r="C46" s="1" t="s">
        <v>101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G13:G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0.29"/>
    <col customWidth="1" min="3" max="6" width="14.43"/>
  </cols>
  <sheetData>
    <row r="1" ht="15.75" customHeight="1">
      <c r="A1" s="36" t="s">
        <v>102</v>
      </c>
      <c r="B1" s="36" t="s">
        <v>103</v>
      </c>
      <c r="C1" s="36" t="s">
        <v>104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7">
        <v>1.0</v>
      </c>
      <c r="B2" s="38">
        <v>44197.0</v>
      </c>
      <c r="C2" s="39" t="s">
        <v>105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7">
        <v>2.0</v>
      </c>
      <c r="B3" s="38">
        <v>44235.0</v>
      </c>
      <c r="C3" s="39" t="s">
        <v>106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37">
        <v>3.0</v>
      </c>
      <c r="B4" s="38">
        <v>44236.0</v>
      </c>
      <c r="C4" s="39" t="s">
        <v>107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37">
        <v>4.0</v>
      </c>
      <c r="B5" s="38">
        <v>43850.0</v>
      </c>
      <c r="C5" s="39" t="s">
        <v>107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37">
        <v>5.0</v>
      </c>
      <c r="B6" s="38">
        <v>44237.0</v>
      </c>
      <c r="C6" s="39" t="s">
        <v>107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37">
        <v>6.0</v>
      </c>
      <c r="B7" s="38">
        <v>44238.0</v>
      </c>
      <c r="C7" s="39" t="s">
        <v>107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37">
        <v>7.0</v>
      </c>
      <c r="B8" s="38">
        <v>44239.0</v>
      </c>
      <c r="C8" s="39" t="s">
        <v>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37">
        <v>8.0</v>
      </c>
      <c r="B9" s="38">
        <v>44240.0</v>
      </c>
      <c r="C9" s="39" t="s">
        <v>107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37">
        <v>9.0</v>
      </c>
      <c r="B10" s="38">
        <v>44241.0</v>
      </c>
      <c r="C10" s="39" t="s">
        <v>107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A11" s="37">
        <v>10.0</v>
      </c>
      <c r="B11" s="38">
        <v>44242.0</v>
      </c>
      <c r="C11" s="39" t="s">
        <v>107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37">
        <v>11.0</v>
      </c>
      <c r="B12" s="38">
        <v>44243.0</v>
      </c>
      <c r="C12" s="39" t="s">
        <v>107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37">
        <v>12.0</v>
      </c>
      <c r="B13" s="38">
        <v>44244.0</v>
      </c>
      <c r="C13" s="39" t="s">
        <v>107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37">
        <v>13.0</v>
      </c>
      <c r="B14" s="38">
        <v>44245.0</v>
      </c>
      <c r="C14" s="39" t="s">
        <v>107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37">
        <v>14.0</v>
      </c>
      <c r="B15" s="38">
        <v>44246.0</v>
      </c>
      <c r="C15" s="39" t="s">
        <v>107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37">
        <v>15.0</v>
      </c>
      <c r="B16" s="38">
        <v>44307.0</v>
      </c>
      <c r="C16" s="39" t="s">
        <v>108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37">
        <v>16.0</v>
      </c>
      <c r="B17" s="38">
        <v>44316.0</v>
      </c>
      <c r="C17" s="39" t="s">
        <v>109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37">
        <v>17.0</v>
      </c>
      <c r="B18" s="38">
        <v>44317.0</v>
      </c>
      <c r="C18" s="39" t="s">
        <v>110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37">
        <v>18.0</v>
      </c>
      <c r="B19" s="38">
        <v>44441.0</v>
      </c>
      <c r="C19" s="39" t="s">
        <v>111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