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defaultThemeVersion="124226"/>
  <bookViews>
    <workbookView xWindow="240" yWindow="75" windowWidth="20115" windowHeight="9285" activeTab="1"/>
  </bookViews>
  <sheets>
    <sheet name="June" sheetId="1" r:id="rId1"/>
    <sheet name="Statistical" sheetId="2" r:id="rId2"/>
    <sheet name="Subtotal" sheetId="9" r:id="rId3"/>
    <sheet name="Hide3" sheetId="3" state="hidden" r:id="rId4"/>
    <sheet name="Hide2" sheetId="6" state="hidden" r:id="rId5"/>
    <sheet name="Hide1" sheetId="7" state="hidden" r:id="rId6"/>
  </sheets>
  <definedNames>
    <definedName name="Dulieu">June!$B$3:$D$19</definedName>
    <definedName name="_xlnm.Print_Area" localSheetId="0">June!$B$1:$D$33</definedName>
  </definedNames>
  <calcPr calcId="162913"/>
</workbook>
</file>

<file path=xl/calcChain.xml><?xml version="1.0" encoding="utf-8"?>
<calcChain xmlns="http://schemas.openxmlformats.org/spreadsheetml/2006/main">
  <c r="E4" i="2" l="1"/>
  <c r="E3" i="2"/>
  <c r="E2" i="2"/>
  <c r="B4" i="2"/>
  <c r="B3" i="2"/>
  <c r="B2" i="2"/>
  <c r="F46" i="9" l="1"/>
  <c r="E46" i="9"/>
  <c r="D46" i="9"/>
  <c r="C46" i="9"/>
  <c r="F35" i="9"/>
  <c r="E35" i="9"/>
  <c r="D35" i="9"/>
  <c r="C35" i="9"/>
  <c r="F23" i="9"/>
  <c r="E23" i="9"/>
  <c r="D23" i="9"/>
  <c r="C23" i="9"/>
  <c r="F18" i="9"/>
  <c r="E18" i="9"/>
  <c r="D18" i="9"/>
  <c r="C18" i="9"/>
  <c r="F15" i="9"/>
  <c r="F47" i="9" s="1"/>
  <c r="E15" i="9"/>
  <c r="E47" i="9" s="1"/>
  <c r="D15" i="9"/>
  <c r="D47" i="9" s="1"/>
  <c r="C15" i="9"/>
  <c r="C47" i="9" s="1"/>
  <c r="E3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</calcChain>
</file>

<file path=xl/sharedStrings.xml><?xml version="1.0" encoding="utf-8"?>
<sst xmlns="http://schemas.openxmlformats.org/spreadsheetml/2006/main" count="104" uniqueCount="36">
  <si>
    <t>Blackbread Books</t>
  </si>
  <si>
    <t>December Daily Sales</t>
  </si>
  <si>
    <t>Stt</t>
  </si>
  <si>
    <t>Fiction</t>
  </si>
  <si>
    <t>Non-Fiction</t>
  </si>
  <si>
    <t>Reference</t>
  </si>
  <si>
    <t>Trung bình cộng</t>
  </si>
  <si>
    <t>Số ô &gt; 4000</t>
  </si>
  <si>
    <t>Non-fiction</t>
  </si>
  <si>
    <t>Alice Mutton</t>
  </si>
  <si>
    <t>ANTON</t>
  </si>
  <si>
    <t>GODOS</t>
  </si>
  <si>
    <t>GOURL</t>
  </si>
  <si>
    <t>Filo Mix</t>
  </si>
  <si>
    <t>Gorgonzola Telino</t>
  </si>
  <si>
    <t>Ipoh Coffee</t>
  </si>
  <si>
    <t>Laughing Lumberjack Lager</t>
  </si>
  <si>
    <t>Mozzarella di Giovanni</t>
  </si>
  <si>
    <t>Northwoods Cranberry Sauce</t>
  </si>
  <si>
    <t>Sir Rodney's Scones</t>
  </si>
  <si>
    <t>FOLIG</t>
  </si>
  <si>
    <t>LILAS</t>
  </si>
  <si>
    <t>Uncle Bob's Organic Dried Pears</t>
  </si>
  <si>
    <t>Sản phẩm</t>
  </si>
  <si>
    <t>Quí 1</t>
  </si>
  <si>
    <t>Quí 2</t>
  </si>
  <si>
    <t>Quí 3</t>
  </si>
  <si>
    <t>Quí 4</t>
  </si>
  <si>
    <t>Khách hàng</t>
  </si>
  <si>
    <t>Số ô trống</t>
  </si>
  <si>
    <t>Grand Total</t>
  </si>
  <si>
    <t>ANTON Total</t>
  </si>
  <si>
    <t>FOLIG Total</t>
  </si>
  <si>
    <t>GODOS Total</t>
  </si>
  <si>
    <t>GOURL Total</t>
  </si>
  <si>
    <t>LILAS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</si>
</sst>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$-409]* #,##0.00_);_([$$-409]* \(#,##0.00\);_([$$-409]* &quot;-&quot;??_);_(@_)"/>
  </numFmts>
  <fonts count="19" x14ac:knownFonts="1"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3F3F76"/>
      <name val="Agency FB"/>
      <family val="2"/>
    </font>
    <font>
      <sz val="10"/>
      <name val="Arial"/>
      <family val="2"/>
      <charset val="163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1"/>
      <scheme val="minor"/>
    </font>
    <font>
      <b/>
      <sz val="11"/>
      <color theme="3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50"/>
        <bgColor theme="5" tint="-0.249977111117893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5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3" borderId="3" applyNumberFormat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2" borderId="3" applyNumberFormat="0" applyAlignment="0" applyProtection="0"/>
    <xf numFmtId="0" fontId="12" fillId="0" borderId="0"/>
    <xf numFmtId="0" fontId="13" fillId="0" borderId="0"/>
    <xf numFmtId="0" fontId="14" fillId="0" borderId="0"/>
    <xf numFmtId="0" fontId="15" fillId="0" borderId="0"/>
    <xf numFmtId="9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3" applyNumberFormat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166" fontId="0" fillId="0" borderId="0" xfId="0" applyNumberFormat="1" applyFont="1"/>
    <xf numFmtId="0" fontId="2" fillId="4" borderId="4" xfId="0" applyNumberFormat="1" applyFont="1" applyFill="1" applyBorder="1" applyAlignment="1">
      <alignment horizontal="center" wrapText="1"/>
    </xf>
    <xf numFmtId="0" fontId="16" fillId="0" borderId="5" xfId="17" applyBorder="1"/>
    <xf numFmtId="2" fontId="17" fillId="3" borderId="3" xfId="18" applyNumberFormat="1"/>
    <xf numFmtId="0" fontId="17" fillId="3" borderId="3" xfId="18"/>
    <xf numFmtId="1" fontId="17" fillId="3" borderId="3" xfId="18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17" fillId="3" borderId="3" xfId="18" applyNumberFormat="1"/>
    <xf numFmtId="0" fontId="18" fillId="0" borderId="0" xfId="0" applyFont="1"/>
    <xf numFmtId="0" fontId="1" fillId="0" borderId="0" xfId="1" applyAlignment="1">
      <alignment horizontal="center"/>
    </xf>
    <xf numFmtId="0" fontId="0" fillId="0" borderId="0" xfId="0" applyBorder="1" applyAlignment="1">
      <alignment horizontal="left"/>
    </xf>
  </cellXfs>
  <cellStyles count="19">
    <cellStyle name="20% - Accent3 2" xfId="2"/>
    <cellStyle name="Calculation" xfId="18" builtinId="22"/>
    <cellStyle name="Calculation 2" xfId="3"/>
    <cellStyle name="Comma 2" xfId="4"/>
    <cellStyle name="Currency 2" xfId="5"/>
    <cellStyle name="Currency 3" xfId="6"/>
    <cellStyle name="Heading 2 2" xfId="7"/>
    <cellStyle name="Heading 3 2" xfId="8"/>
    <cellStyle name="Heading 4" xfId="17" builtinId="19"/>
    <cellStyle name="Hyperlink 2" xfId="9"/>
    <cellStyle name="Hyperlink 3" xfId="10"/>
    <cellStyle name="Input 2" xfId="11"/>
    <cellStyle name="Normal" xfId="0" builtinId="0"/>
    <cellStyle name="Normal 2" xfId="12"/>
    <cellStyle name="Normal 3" xfId="13"/>
    <cellStyle name="Normal 4" xfId="14"/>
    <cellStyle name="Normal 5" xfId="15"/>
    <cellStyle name="Percent 2" xfId="16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Statistical!$A$2:$A$4</c:f>
              <c:strCache>
                <c:ptCount val="3"/>
                <c:pt idx="0">
                  <c:v>Fiction</c:v>
                </c:pt>
                <c:pt idx="1">
                  <c:v>Non-fiction</c:v>
                </c:pt>
                <c:pt idx="2">
                  <c:v>Reference</c:v>
                </c:pt>
              </c:strCache>
            </c:strRef>
          </c:cat>
          <c:val>
            <c:numRef>
              <c:f>Statistical!$B$2:$B$4</c:f>
              <c:numCache>
                <c:formatCode>0.00</c:formatCode>
                <c:ptCount val="3"/>
                <c:pt idx="0">
                  <c:v>99315</c:v>
                </c:pt>
                <c:pt idx="1">
                  <c:v>92571</c:v>
                </c:pt>
                <c:pt idx="2">
                  <c:v>79335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15B-A003-A807F36A62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11</xdr:col>
      <xdr:colOff>552450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zoomScaleNormal="10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4.25" x14ac:dyDescent="0.2"/>
  <cols>
    <col min="1" max="1" width="20.25" bestFit="1" customWidth="1"/>
    <col min="2" max="2" width="14.25" customWidth="1"/>
    <col min="3" max="3" width="13.5" customWidth="1"/>
    <col min="4" max="4" width="12.875" customWidth="1"/>
    <col min="7" max="7" width="0" hidden="1" customWidth="1"/>
  </cols>
  <sheetData>
    <row r="1" spans="1:37" ht="22.5" x14ac:dyDescent="0.3">
      <c r="A1" s="14" t="s">
        <v>0</v>
      </c>
      <c r="B1" s="14"/>
      <c r="C1" s="14"/>
      <c r="D1" s="14"/>
    </row>
    <row r="2" spans="1:37" x14ac:dyDescent="0.2">
      <c r="A2" s="15" t="s">
        <v>1</v>
      </c>
      <c r="B2" s="15"/>
      <c r="C2" s="15"/>
      <c r="D2" s="15"/>
    </row>
    <row r="3" spans="1:37" x14ac:dyDescent="0.2">
      <c r="A3" s="11" t="s">
        <v>2</v>
      </c>
      <c r="B3" s="11" t="s">
        <v>3</v>
      </c>
      <c r="C3" s="11" t="s">
        <v>4</v>
      </c>
      <c r="D3" s="11" t="s">
        <v>5</v>
      </c>
      <c r="H3" s="1">
        <v>2546</v>
      </c>
      <c r="I3" s="1">
        <v>3958</v>
      </c>
      <c r="J3" s="1">
        <v>3257</v>
      </c>
      <c r="K3" s="1">
        <v>2654</v>
      </c>
      <c r="L3" s="1">
        <v>3952</v>
      </c>
      <c r="M3" s="1">
        <v>3210</v>
      </c>
      <c r="N3" s="1">
        <v>2515</v>
      </c>
      <c r="O3" s="1">
        <v>3521</v>
      </c>
      <c r="P3" s="1">
        <v>3652</v>
      </c>
      <c r="Q3" s="1">
        <v>2378</v>
      </c>
      <c r="R3" s="1">
        <v>3587</v>
      </c>
      <c r="S3" s="1">
        <v>4210</v>
      </c>
      <c r="T3" s="1">
        <v>125</v>
      </c>
      <c r="U3" s="1">
        <v>2356</v>
      </c>
      <c r="V3" s="1">
        <v>3256</v>
      </c>
      <c r="W3" s="1">
        <v>3584</v>
      </c>
      <c r="X3" s="1">
        <v>3652</v>
      </c>
      <c r="Y3" s="1">
        <v>3652</v>
      </c>
      <c r="Z3" s="1">
        <v>5650</v>
      </c>
      <c r="AA3" s="1">
        <v>4580</v>
      </c>
      <c r="AB3" s="1">
        <v>3651</v>
      </c>
      <c r="AC3" s="1">
        <v>3265</v>
      </c>
      <c r="AD3" s="1">
        <v>3654</v>
      </c>
      <c r="AE3" s="1">
        <v>3587</v>
      </c>
      <c r="AF3" s="1">
        <v>125</v>
      </c>
      <c r="AG3" s="1">
        <v>3698</v>
      </c>
      <c r="AH3" s="1">
        <v>4258</v>
      </c>
      <c r="AI3" s="1">
        <v>3685</v>
      </c>
      <c r="AJ3" s="1">
        <v>3652</v>
      </c>
      <c r="AK3" s="1">
        <v>3695</v>
      </c>
    </row>
    <row r="4" spans="1:37" ht="15" x14ac:dyDescent="0.25">
      <c r="A4" s="10">
        <v>1</v>
      </c>
      <c r="B4" s="10">
        <v>2546</v>
      </c>
      <c r="C4" s="10">
        <v>3652</v>
      </c>
      <c r="D4" s="10">
        <v>3894</v>
      </c>
      <c r="E4" s="8">
        <f>IF(D4&gt;=2500,1,0)</f>
        <v>1</v>
      </c>
      <c r="H4" s="1">
        <v>2546</v>
      </c>
    </row>
    <row r="5" spans="1:37" ht="15" x14ac:dyDescent="0.25">
      <c r="A5" s="10">
        <v>2</v>
      </c>
      <c r="B5" s="10">
        <v>3958</v>
      </c>
      <c r="C5" s="10">
        <v>3652</v>
      </c>
      <c r="D5" s="10">
        <v>3695</v>
      </c>
      <c r="E5" s="8">
        <f t="shared" ref="E5:E33" si="0">IF(D5&gt;=2500,1,0)</f>
        <v>1</v>
      </c>
      <c r="H5" s="1">
        <v>3958</v>
      </c>
    </row>
    <row r="6" spans="1:37" ht="15" x14ac:dyDescent="0.25">
      <c r="A6" s="10">
        <v>3</v>
      </c>
      <c r="B6" s="10">
        <v>3257</v>
      </c>
      <c r="C6" s="10">
        <v>2684</v>
      </c>
      <c r="D6" s="10">
        <v>3695</v>
      </c>
      <c r="E6" s="8">
        <f t="shared" si="0"/>
        <v>1</v>
      </c>
      <c r="H6" s="1">
        <v>3257</v>
      </c>
    </row>
    <row r="7" spans="1:37" ht="15" x14ac:dyDescent="0.25">
      <c r="A7" s="10">
        <v>4</v>
      </c>
      <c r="B7" s="10">
        <v>2654</v>
      </c>
      <c r="C7" s="10">
        <v>3365</v>
      </c>
      <c r="D7" s="10">
        <v>3694</v>
      </c>
      <c r="E7" s="8">
        <f>IF(D7&gt;=2500,1,0)</f>
        <v>1</v>
      </c>
      <c r="H7" s="1">
        <v>2654</v>
      </c>
    </row>
    <row r="8" spans="1:37" ht="15" x14ac:dyDescent="0.25">
      <c r="A8" s="10">
        <v>5</v>
      </c>
      <c r="B8" s="10">
        <v>3952</v>
      </c>
      <c r="C8" s="10">
        <v>2154</v>
      </c>
      <c r="D8" s="10">
        <v>3687</v>
      </c>
      <c r="E8" s="8">
        <f t="shared" si="0"/>
        <v>1</v>
      </c>
      <c r="H8" s="1">
        <v>3952</v>
      </c>
    </row>
    <row r="9" spans="1:37" ht="15" x14ac:dyDescent="0.25">
      <c r="A9" s="10">
        <v>6</v>
      </c>
      <c r="B9" s="10">
        <v>3210</v>
      </c>
      <c r="C9" s="10">
        <v>3652</v>
      </c>
      <c r="D9" s="10">
        <v>3658</v>
      </c>
      <c r="E9" s="8">
        <f t="shared" si="0"/>
        <v>1</v>
      </c>
      <c r="H9" s="1">
        <v>3210</v>
      </c>
    </row>
    <row r="10" spans="1:37" ht="15" x14ac:dyDescent="0.25">
      <c r="A10" s="10">
        <v>7</v>
      </c>
      <c r="B10" s="10">
        <v>2515</v>
      </c>
      <c r="C10" s="10">
        <v>1879</v>
      </c>
      <c r="D10" s="10">
        <v>3658</v>
      </c>
      <c r="E10" s="8">
        <f t="shared" si="0"/>
        <v>1</v>
      </c>
      <c r="H10" s="1">
        <v>2515</v>
      </c>
    </row>
    <row r="11" spans="1:37" ht="15" x14ac:dyDescent="0.25">
      <c r="A11" s="10">
        <v>8</v>
      </c>
      <c r="B11" s="10">
        <v>3521</v>
      </c>
      <c r="C11" s="10"/>
      <c r="D11" s="10">
        <v>3656</v>
      </c>
      <c r="E11" s="8">
        <f t="shared" si="0"/>
        <v>1</v>
      </c>
      <c r="H11" s="1">
        <v>3521</v>
      </c>
    </row>
    <row r="12" spans="1:37" ht="15" x14ac:dyDescent="0.25">
      <c r="A12" s="10">
        <v>9</v>
      </c>
      <c r="B12" s="10">
        <v>3652</v>
      </c>
      <c r="C12" s="10">
        <v>2356</v>
      </c>
      <c r="D12" s="10">
        <v>3524</v>
      </c>
      <c r="E12" s="8">
        <f t="shared" si="0"/>
        <v>1</v>
      </c>
      <c r="H12" s="1">
        <v>3652</v>
      </c>
    </row>
    <row r="13" spans="1:37" ht="15" x14ac:dyDescent="0.25">
      <c r="A13" s="10">
        <v>10</v>
      </c>
      <c r="B13" s="10">
        <v>2378</v>
      </c>
      <c r="C13" s="10">
        <v>3571</v>
      </c>
      <c r="D13" s="10">
        <v>3154</v>
      </c>
      <c r="E13" s="8">
        <f t="shared" si="0"/>
        <v>1</v>
      </c>
      <c r="H13" s="1">
        <v>2378</v>
      </c>
    </row>
    <row r="14" spans="1:37" ht="15" x14ac:dyDescent="0.25">
      <c r="A14" s="10">
        <v>11</v>
      </c>
      <c r="B14" s="10">
        <v>3587</v>
      </c>
      <c r="C14" s="10">
        <v>3697</v>
      </c>
      <c r="D14" s="10">
        <v>2650</v>
      </c>
      <c r="E14" s="8">
        <f t="shared" si="0"/>
        <v>1</v>
      </c>
      <c r="H14" s="1">
        <v>3587</v>
      </c>
    </row>
    <row r="15" spans="1:37" ht="15" x14ac:dyDescent="0.25">
      <c r="A15" s="10">
        <v>12</v>
      </c>
      <c r="B15" s="10">
        <v>4210</v>
      </c>
      <c r="C15" s="10">
        <v>2365</v>
      </c>
      <c r="D15" s="10">
        <v>2578</v>
      </c>
      <c r="E15" s="8">
        <f t="shared" si="0"/>
        <v>1</v>
      </c>
      <c r="H15" s="1">
        <v>4210</v>
      </c>
    </row>
    <row r="16" spans="1:37" ht="15" x14ac:dyDescent="0.25">
      <c r="A16" s="10">
        <v>13</v>
      </c>
      <c r="B16" s="10"/>
      <c r="C16" s="10">
        <v>3254</v>
      </c>
      <c r="D16" s="10">
        <v>2564</v>
      </c>
      <c r="E16" s="8">
        <f t="shared" si="0"/>
        <v>1</v>
      </c>
      <c r="H16" s="1">
        <v>125</v>
      </c>
    </row>
    <row r="17" spans="1:8" ht="15" x14ac:dyDescent="0.25">
      <c r="A17" s="10">
        <v>14</v>
      </c>
      <c r="B17" s="10">
        <v>2356</v>
      </c>
      <c r="C17" s="10">
        <v>2321</v>
      </c>
      <c r="D17" s="10">
        <v>2553</v>
      </c>
      <c r="E17" s="8">
        <f t="shared" si="0"/>
        <v>1</v>
      </c>
      <c r="H17" s="1">
        <v>2356</v>
      </c>
    </row>
    <row r="18" spans="1:8" ht="15" x14ac:dyDescent="0.25">
      <c r="A18" s="10">
        <v>15</v>
      </c>
      <c r="B18" s="10">
        <v>3256</v>
      </c>
      <c r="C18" s="10">
        <v>1245</v>
      </c>
      <c r="D18" s="10">
        <v>2548</v>
      </c>
      <c r="E18" s="8">
        <f t="shared" si="0"/>
        <v>1</v>
      </c>
      <c r="H18" s="1">
        <v>3256</v>
      </c>
    </row>
    <row r="19" spans="1:8" ht="15" x14ac:dyDescent="0.25">
      <c r="A19" s="10">
        <v>16</v>
      </c>
      <c r="B19" s="10">
        <v>3584</v>
      </c>
      <c r="C19" s="10">
        <v>3655</v>
      </c>
      <c r="D19" s="10">
        <v>2536</v>
      </c>
      <c r="E19" s="8">
        <f t="shared" si="0"/>
        <v>1</v>
      </c>
      <c r="H19" s="1">
        <v>3584</v>
      </c>
    </row>
    <row r="20" spans="1:8" ht="15" x14ac:dyDescent="0.25">
      <c r="A20" s="10">
        <v>17</v>
      </c>
      <c r="B20" s="10">
        <v>3652</v>
      </c>
      <c r="C20" s="10">
        <v>2524</v>
      </c>
      <c r="D20" s="10">
        <v>2523</v>
      </c>
      <c r="E20" s="8">
        <f t="shared" si="0"/>
        <v>1</v>
      </c>
      <c r="H20" s="1">
        <v>3652</v>
      </c>
    </row>
    <row r="21" spans="1:8" ht="15" x14ac:dyDescent="0.25">
      <c r="A21" s="10">
        <v>18</v>
      </c>
      <c r="B21" s="10">
        <v>3652</v>
      </c>
      <c r="C21" s="10">
        <v>2563</v>
      </c>
      <c r="D21" s="10">
        <v>2411</v>
      </c>
      <c r="E21" s="8">
        <f t="shared" si="0"/>
        <v>0</v>
      </c>
      <c r="H21" s="1">
        <v>3652</v>
      </c>
    </row>
    <row r="22" spans="1:8" ht="15" x14ac:dyDescent="0.25">
      <c r="A22" s="10">
        <v>19</v>
      </c>
      <c r="B22" s="10">
        <v>5650</v>
      </c>
      <c r="C22" s="10">
        <v>4250</v>
      </c>
      <c r="D22" s="10">
        <v>2368</v>
      </c>
      <c r="E22" s="8">
        <f t="shared" si="0"/>
        <v>0</v>
      </c>
      <c r="H22" s="1">
        <v>5650</v>
      </c>
    </row>
    <row r="23" spans="1:8" ht="15" x14ac:dyDescent="0.25">
      <c r="A23" s="10">
        <v>20</v>
      </c>
      <c r="B23" s="10">
        <v>4580</v>
      </c>
      <c r="C23" s="10">
        <v>4442</v>
      </c>
      <c r="D23" s="10">
        <v>2366</v>
      </c>
      <c r="E23" s="8">
        <f t="shared" si="0"/>
        <v>0</v>
      </c>
      <c r="H23" s="1">
        <v>4580</v>
      </c>
    </row>
    <row r="24" spans="1:8" ht="15" x14ac:dyDescent="0.25">
      <c r="A24" s="10">
        <v>21</v>
      </c>
      <c r="B24" s="10">
        <v>3651</v>
      </c>
      <c r="C24" s="10">
        <v>3685</v>
      </c>
      <c r="D24" s="10">
        <v>2345</v>
      </c>
      <c r="E24" s="8">
        <f t="shared" si="0"/>
        <v>0</v>
      </c>
      <c r="H24" s="1">
        <v>3651</v>
      </c>
    </row>
    <row r="25" spans="1:8" ht="15" x14ac:dyDescent="0.25">
      <c r="A25" s="10">
        <v>22</v>
      </c>
      <c r="B25" s="10">
        <v>3265</v>
      </c>
      <c r="C25" s="10">
        <v>3998</v>
      </c>
      <c r="D25" s="10">
        <v>2330</v>
      </c>
      <c r="E25" s="8">
        <f t="shared" si="0"/>
        <v>0</v>
      </c>
      <c r="H25" s="1">
        <v>3265</v>
      </c>
    </row>
    <row r="26" spans="1:8" ht="15" x14ac:dyDescent="0.25">
      <c r="A26" s="10">
        <v>23</v>
      </c>
      <c r="B26" s="10">
        <v>3654</v>
      </c>
      <c r="C26" s="10">
        <v>3652</v>
      </c>
      <c r="D26" s="10">
        <v>2156</v>
      </c>
      <c r="E26" s="8">
        <f t="shared" si="0"/>
        <v>0</v>
      </c>
      <c r="H26" s="1">
        <v>3654</v>
      </c>
    </row>
    <row r="27" spans="1:8" ht="15" x14ac:dyDescent="0.25">
      <c r="A27" s="10">
        <v>24</v>
      </c>
      <c r="B27" s="10">
        <v>3587</v>
      </c>
      <c r="C27" s="10">
        <v>2365</v>
      </c>
      <c r="D27" s="10">
        <v>2155</v>
      </c>
      <c r="E27" s="8">
        <f t="shared" si="0"/>
        <v>0</v>
      </c>
      <c r="H27" s="1">
        <v>3587</v>
      </c>
    </row>
    <row r="28" spans="1:8" ht="15" x14ac:dyDescent="0.25">
      <c r="A28" s="10">
        <v>25</v>
      </c>
      <c r="B28" s="10"/>
      <c r="C28" s="10">
        <v>2355</v>
      </c>
      <c r="D28" s="10">
        <v>1805</v>
      </c>
      <c r="E28" s="8">
        <f t="shared" si="0"/>
        <v>0</v>
      </c>
      <c r="H28" s="1">
        <v>125</v>
      </c>
    </row>
    <row r="29" spans="1:8" ht="15" x14ac:dyDescent="0.25">
      <c r="A29" s="10">
        <v>26</v>
      </c>
      <c r="B29" s="10">
        <v>3698</v>
      </c>
      <c r="C29" s="10">
        <v>3999</v>
      </c>
      <c r="D29" s="10">
        <v>1651</v>
      </c>
      <c r="E29" s="8">
        <f t="shared" si="0"/>
        <v>0</v>
      </c>
      <c r="H29" s="1">
        <v>3698</v>
      </c>
    </row>
    <row r="30" spans="1:8" ht="15" x14ac:dyDescent="0.25">
      <c r="A30" s="10">
        <v>27</v>
      </c>
      <c r="B30" s="10">
        <v>4258</v>
      </c>
      <c r="C30" s="10">
        <v>4210</v>
      </c>
      <c r="D30" s="10">
        <v>1584</v>
      </c>
      <c r="E30" s="8">
        <f t="shared" si="0"/>
        <v>0</v>
      </c>
      <c r="H30" s="1">
        <v>4258</v>
      </c>
    </row>
    <row r="31" spans="1:8" ht="15" x14ac:dyDescent="0.25">
      <c r="A31" s="10">
        <v>28</v>
      </c>
      <c r="B31" s="10">
        <v>3685</v>
      </c>
      <c r="C31" s="10">
        <v>4587</v>
      </c>
      <c r="D31" s="10">
        <v>1441</v>
      </c>
      <c r="E31" s="8">
        <f t="shared" si="0"/>
        <v>0</v>
      </c>
      <c r="H31" s="1">
        <v>3685</v>
      </c>
    </row>
    <row r="32" spans="1:8" ht="15" x14ac:dyDescent="0.25">
      <c r="A32" s="10">
        <v>29</v>
      </c>
      <c r="B32" s="10">
        <v>3652</v>
      </c>
      <c r="C32" s="10">
        <v>3985</v>
      </c>
      <c r="D32" s="10">
        <v>1256</v>
      </c>
      <c r="E32" s="8">
        <f t="shared" si="0"/>
        <v>0</v>
      </c>
      <c r="H32" s="1">
        <v>3652</v>
      </c>
    </row>
    <row r="33" spans="1:8" ht="15" x14ac:dyDescent="0.25">
      <c r="A33" s="10">
        <v>30</v>
      </c>
      <c r="B33" s="10">
        <v>3695</v>
      </c>
      <c r="C33" s="10">
        <v>2454</v>
      </c>
      <c r="D33" s="10">
        <v>1200</v>
      </c>
      <c r="E33" s="8">
        <f t="shared" si="0"/>
        <v>0</v>
      </c>
      <c r="H33" s="1">
        <v>3695</v>
      </c>
    </row>
    <row r="34" spans="1:8" ht="15" x14ac:dyDescent="0.25">
      <c r="A34" s="10"/>
      <c r="B34" s="12"/>
      <c r="C34" s="12"/>
      <c r="D34" s="12"/>
      <c r="E34" s="8"/>
    </row>
  </sheetData>
  <sortState ref="D4:D33">
    <sortCondition descending="1" ref="D3"/>
  </sortState>
  <mergeCells count="2">
    <mergeCell ref="A1:D1"/>
    <mergeCell ref="A2:D2"/>
  </mergeCells>
  <conditionalFormatting sqref="D3:D33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colBreaks count="3" manualBreakCount="3">
    <brk id="2" max="32" man="1"/>
    <brk id="3" max="32" man="1"/>
    <brk id="4" max="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O13" sqref="O13"/>
    </sheetView>
  </sheetViews>
  <sheetFormatPr defaultRowHeight="14.25" x14ac:dyDescent="0.2"/>
  <cols>
    <col min="1" max="1" width="11.75" bestFit="1" customWidth="1"/>
    <col min="2" max="2" width="11.875" customWidth="1"/>
    <col min="3" max="3" width="11.125" customWidth="1"/>
    <col min="4" max="4" width="15" bestFit="1" customWidth="1"/>
    <col min="5" max="5" width="10.125" customWidth="1"/>
  </cols>
  <sheetData>
    <row r="2" spans="1:5" ht="15" x14ac:dyDescent="0.25">
      <c r="A2" s="6" t="s">
        <v>3</v>
      </c>
      <c r="B2" s="7">
        <f>SUM(June!B4:B33)</f>
        <v>99315</v>
      </c>
      <c r="D2" s="6" t="s">
        <v>6</v>
      </c>
      <c r="E2" s="7">
        <f>AVERAGE(June!B4:D33)</f>
        <v>3117.4827586206898</v>
      </c>
    </row>
    <row r="3" spans="1:5" ht="15" x14ac:dyDescent="0.25">
      <c r="A3" s="6" t="s">
        <v>8</v>
      </c>
      <c r="B3" s="7">
        <f>SUM(June!C4:C33)</f>
        <v>92571</v>
      </c>
      <c r="D3" s="6" t="s">
        <v>7</v>
      </c>
      <c r="E3" s="8">
        <f>COUNTIF(June!B4:D33,"&gt;4000")</f>
        <v>8</v>
      </c>
    </row>
    <row r="4" spans="1:5" ht="15" x14ac:dyDescent="0.25">
      <c r="A4" s="6" t="s">
        <v>5</v>
      </c>
      <c r="B4" s="7">
        <f>SUM(June!D4:D33)</f>
        <v>79335</v>
      </c>
      <c r="D4" s="6" t="s">
        <v>29</v>
      </c>
      <c r="E4" s="9">
        <f>COUNTBLANK(June!B10:D33)</f>
        <v>3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June!B3:B4</xm:f>
              <xm:sqref>A5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sqref="A1:F47"/>
    </sheetView>
  </sheetViews>
  <sheetFormatPr defaultRowHeight="15" customHeight="1" outlineLevelRow="2" x14ac:dyDescent="0.2"/>
  <cols>
    <col min="1" max="1" width="29.5" bestFit="1" customWidth="1"/>
    <col min="2" max="2" width="16.125" customWidth="1"/>
    <col min="3" max="6" width="10.5" bestFit="1" customWidth="1"/>
  </cols>
  <sheetData>
    <row r="1" spans="1:6" ht="15" customHeight="1" x14ac:dyDescent="0.2">
      <c r="A1" s="5" t="s">
        <v>23</v>
      </c>
      <c r="B1" s="5" t="s">
        <v>28</v>
      </c>
      <c r="C1" s="5" t="s">
        <v>24</v>
      </c>
      <c r="D1" s="5" t="s">
        <v>25</v>
      </c>
      <c r="E1" s="5" t="s">
        <v>26</v>
      </c>
      <c r="F1" s="5" t="s">
        <v>27</v>
      </c>
    </row>
    <row r="2" spans="1:6" ht="15" customHeight="1" outlineLevel="2" x14ac:dyDescent="0.2">
      <c r="A2" s="3" t="s">
        <v>9</v>
      </c>
      <c r="B2" s="2" t="s">
        <v>10</v>
      </c>
      <c r="C2" s="4">
        <v>0</v>
      </c>
      <c r="D2" s="4">
        <v>702</v>
      </c>
      <c r="E2" s="4">
        <v>0</v>
      </c>
      <c r="F2" s="4">
        <v>0</v>
      </c>
    </row>
    <row r="3" spans="1:6" ht="15" customHeight="1" outlineLevel="2" x14ac:dyDescent="0.2">
      <c r="A3" s="3" t="s">
        <v>9</v>
      </c>
      <c r="B3" s="2" t="s">
        <v>10</v>
      </c>
      <c r="C3" s="4">
        <v>0</v>
      </c>
      <c r="D3" s="4">
        <v>0</v>
      </c>
      <c r="E3" s="4">
        <v>0</v>
      </c>
      <c r="F3" s="4">
        <v>1170</v>
      </c>
    </row>
    <row r="4" spans="1:6" ht="15" customHeight="1" outlineLevel="2" x14ac:dyDescent="0.2">
      <c r="A4" s="3" t="s">
        <v>9</v>
      </c>
      <c r="B4" s="2" t="s">
        <v>10</v>
      </c>
      <c r="C4" s="4">
        <v>1170</v>
      </c>
      <c r="D4" s="4">
        <v>0</v>
      </c>
      <c r="E4" s="4">
        <v>0</v>
      </c>
      <c r="F4" s="4">
        <v>0</v>
      </c>
    </row>
    <row r="5" spans="1:6" ht="15" customHeight="1" outlineLevel="2" x14ac:dyDescent="0.2">
      <c r="A5" s="3" t="s">
        <v>13</v>
      </c>
      <c r="B5" s="2" t="s">
        <v>10</v>
      </c>
      <c r="C5" s="4">
        <v>0</v>
      </c>
      <c r="D5" s="4">
        <v>210</v>
      </c>
      <c r="E5" s="4">
        <v>0</v>
      </c>
      <c r="F5" s="4">
        <v>56</v>
      </c>
    </row>
    <row r="6" spans="1:6" ht="15" customHeight="1" outlineLevel="2" x14ac:dyDescent="0.2">
      <c r="A6" s="3" t="s">
        <v>14</v>
      </c>
      <c r="B6" s="2" t="s">
        <v>10</v>
      </c>
      <c r="C6" s="4">
        <v>0</v>
      </c>
      <c r="D6" s="4">
        <v>250</v>
      </c>
      <c r="E6" s="4">
        <v>0</v>
      </c>
      <c r="F6" s="4">
        <v>0</v>
      </c>
    </row>
    <row r="7" spans="1:6" ht="15" customHeight="1" outlineLevel="2" x14ac:dyDescent="0.2">
      <c r="A7" s="3" t="s">
        <v>15</v>
      </c>
      <c r="B7" s="2" t="s">
        <v>10</v>
      </c>
      <c r="C7" s="4">
        <v>0</v>
      </c>
      <c r="D7" s="4">
        <v>586.5</v>
      </c>
      <c r="E7" s="4">
        <v>0</v>
      </c>
      <c r="F7" s="4">
        <v>0</v>
      </c>
    </row>
    <row r="8" spans="1:6" ht="15" customHeight="1" outlineLevel="2" x14ac:dyDescent="0.2">
      <c r="A8" s="3" t="s">
        <v>15</v>
      </c>
      <c r="B8" s="2" t="s">
        <v>10</v>
      </c>
      <c r="C8" s="4">
        <v>0</v>
      </c>
      <c r="D8" s="4">
        <v>2760</v>
      </c>
      <c r="E8" s="4">
        <v>0</v>
      </c>
      <c r="F8" s="4">
        <v>0</v>
      </c>
    </row>
    <row r="9" spans="1:6" ht="15" customHeight="1" outlineLevel="2" x14ac:dyDescent="0.2">
      <c r="A9" s="3" t="s">
        <v>15</v>
      </c>
      <c r="B9" s="2" t="s">
        <v>10</v>
      </c>
      <c r="C9" s="4">
        <v>0</v>
      </c>
      <c r="D9" s="4">
        <v>0</v>
      </c>
      <c r="E9" s="4">
        <v>276</v>
      </c>
      <c r="F9" s="4">
        <v>0</v>
      </c>
    </row>
    <row r="10" spans="1:6" ht="15" customHeight="1" outlineLevel="2" x14ac:dyDescent="0.2">
      <c r="A10" s="3" t="s">
        <v>17</v>
      </c>
      <c r="B10" s="2" t="s">
        <v>10</v>
      </c>
      <c r="C10" s="4">
        <v>0</v>
      </c>
      <c r="D10" s="4">
        <v>730.8</v>
      </c>
      <c r="E10" s="4">
        <v>0</v>
      </c>
      <c r="F10" s="4">
        <v>0</v>
      </c>
    </row>
    <row r="11" spans="1:6" ht="15" customHeight="1" outlineLevel="2" x14ac:dyDescent="0.2">
      <c r="A11" s="3" t="s">
        <v>17</v>
      </c>
      <c r="B11" s="2" t="s">
        <v>10</v>
      </c>
      <c r="C11" s="4">
        <v>0</v>
      </c>
      <c r="D11" s="4">
        <v>0</v>
      </c>
      <c r="E11" s="4">
        <v>417.6</v>
      </c>
      <c r="F11" s="4">
        <v>0</v>
      </c>
    </row>
    <row r="12" spans="1:6" ht="15" customHeight="1" outlineLevel="2" x14ac:dyDescent="0.2">
      <c r="A12" s="3" t="s">
        <v>18</v>
      </c>
      <c r="B12" s="2" t="s">
        <v>10</v>
      </c>
      <c r="C12" s="4">
        <v>0</v>
      </c>
      <c r="D12" s="4">
        <v>340</v>
      </c>
      <c r="E12" s="4">
        <v>0</v>
      </c>
      <c r="F12" s="4">
        <v>0</v>
      </c>
    </row>
    <row r="13" spans="1:6" ht="15" customHeight="1" outlineLevel="2" x14ac:dyDescent="0.2">
      <c r="A13" s="3" t="s">
        <v>19</v>
      </c>
      <c r="B13" s="2" t="s">
        <v>10</v>
      </c>
      <c r="C13" s="4">
        <v>272</v>
      </c>
      <c r="D13" s="4">
        <v>0</v>
      </c>
      <c r="E13" s="4">
        <v>0</v>
      </c>
      <c r="F13" s="4">
        <v>0</v>
      </c>
    </row>
    <row r="14" spans="1:6" ht="15" customHeight="1" outlineLevel="2" x14ac:dyDescent="0.2">
      <c r="A14" s="3" t="s">
        <v>22</v>
      </c>
      <c r="B14" s="2" t="s">
        <v>10</v>
      </c>
      <c r="C14" s="4">
        <v>0</v>
      </c>
      <c r="D14" s="4">
        <v>1275</v>
      </c>
      <c r="E14" s="4">
        <v>0</v>
      </c>
      <c r="F14" s="4">
        <v>0</v>
      </c>
    </row>
    <row r="15" spans="1:6" ht="15" customHeight="1" outlineLevel="1" x14ac:dyDescent="0.25">
      <c r="A15" s="3"/>
      <c r="B15" s="13" t="s">
        <v>31</v>
      </c>
      <c r="C15" s="4">
        <f>SUBTOTAL(9,C2:C14)</f>
        <v>1442</v>
      </c>
      <c r="D15" s="4">
        <f>SUBTOTAL(9,D2:D14)</f>
        <v>6854.3</v>
      </c>
      <c r="E15" s="4">
        <f>SUBTOTAL(9,E2:E14)</f>
        <v>693.6</v>
      </c>
      <c r="F15" s="4">
        <f>SUBTOTAL(9,F2:F14)</f>
        <v>1226</v>
      </c>
    </row>
    <row r="16" spans="1:6" ht="15" customHeight="1" outlineLevel="2" x14ac:dyDescent="0.2">
      <c r="A16" s="3" t="s">
        <v>19</v>
      </c>
      <c r="B16" s="2" t="s">
        <v>20</v>
      </c>
      <c r="C16" s="4">
        <v>0</v>
      </c>
      <c r="D16" s="4">
        <v>0</v>
      </c>
      <c r="E16" s="4">
        <v>0</v>
      </c>
      <c r="F16" s="4">
        <v>400</v>
      </c>
    </row>
    <row r="17" spans="1:6" ht="15" customHeight="1" outlineLevel="2" x14ac:dyDescent="0.2">
      <c r="A17" s="3" t="s">
        <v>22</v>
      </c>
      <c r="B17" s="2" t="s">
        <v>20</v>
      </c>
      <c r="C17" s="4">
        <v>0</v>
      </c>
      <c r="D17" s="4">
        <v>0</v>
      </c>
      <c r="E17" s="4">
        <v>1050</v>
      </c>
      <c r="F17" s="4">
        <v>0</v>
      </c>
    </row>
    <row r="18" spans="1:6" ht="15" customHeight="1" outlineLevel="1" x14ac:dyDescent="0.25">
      <c r="A18" s="3"/>
      <c r="B18" s="13" t="s">
        <v>32</v>
      </c>
      <c r="C18" s="4">
        <f>SUBTOTAL(9,C16:C17)</f>
        <v>0</v>
      </c>
      <c r="D18" s="4">
        <f>SUBTOTAL(9,D16:D17)</f>
        <v>0</v>
      </c>
      <c r="E18" s="4">
        <f>SUBTOTAL(9,E16:E17)</f>
        <v>1050</v>
      </c>
      <c r="F18" s="4">
        <f>SUBTOTAL(9,F16:F17)</f>
        <v>400</v>
      </c>
    </row>
    <row r="19" spans="1:6" ht="15" customHeight="1" outlineLevel="2" x14ac:dyDescent="0.2">
      <c r="A19" s="3" t="s">
        <v>14</v>
      </c>
      <c r="B19" s="2" t="s">
        <v>11</v>
      </c>
      <c r="C19" s="4">
        <v>0</v>
      </c>
      <c r="D19" s="4">
        <v>0</v>
      </c>
      <c r="E19" s="4">
        <v>0</v>
      </c>
      <c r="F19" s="4">
        <v>100</v>
      </c>
    </row>
    <row r="20" spans="1:6" ht="15" customHeight="1" outlineLevel="2" x14ac:dyDescent="0.2">
      <c r="A20" s="3" t="s">
        <v>16</v>
      </c>
      <c r="B20" s="2" t="s">
        <v>11</v>
      </c>
      <c r="C20" s="4">
        <v>0</v>
      </c>
      <c r="D20" s="4">
        <v>420</v>
      </c>
      <c r="E20" s="4">
        <v>0</v>
      </c>
      <c r="F20" s="4">
        <v>0</v>
      </c>
    </row>
    <row r="21" spans="1:6" ht="15" customHeight="1" outlineLevel="2" x14ac:dyDescent="0.2">
      <c r="A21" s="3" t="s">
        <v>18</v>
      </c>
      <c r="B21" s="2" t="s">
        <v>11</v>
      </c>
      <c r="C21" s="4">
        <v>0</v>
      </c>
      <c r="D21" s="4">
        <v>0</v>
      </c>
      <c r="E21" s="4">
        <v>0</v>
      </c>
      <c r="F21" s="4">
        <v>960</v>
      </c>
    </row>
    <row r="22" spans="1:6" ht="15" customHeight="1" outlineLevel="2" x14ac:dyDescent="0.2">
      <c r="A22" s="3" t="s">
        <v>22</v>
      </c>
      <c r="B22" s="2" t="s">
        <v>11</v>
      </c>
      <c r="C22" s="4">
        <v>0</v>
      </c>
      <c r="D22" s="4">
        <v>0</v>
      </c>
      <c r="E22" s="4">
        <v>0</v>
      </c>
      <c r="F22" s="4">
        <v>1050</v>
      </c>
    </row>
    <row r="23" spans="1:6" ht="15" customHeight="1" outlineLevel="1" x14ac:dyDescent="0.25">
      <c r="A23" s="3"/>
      <c r="B23" s="13" t="s">
        <v>33</v>
      </c>
      <c r="C23" s="4">
        <f>SUBTOTAL(9,C19:C22)</f>
        <v>0</v>
      </c>
      <c r="D23" s="4">
        <f>SUBTOTAL(9,D19:D22)</f>
        <v>420</v>
      </c>
      <c r="E23" s="4">
        <f>SUBTOTAL(9,E19:E22)</f>
        <v>0</v>
      </c>
      <c r="F23" s="4">
        <f>SUBTOTAL(9,F19:F22)</f>
        <v>2110</v>
      </c>
    </row>
    <row r="24" spans="1:6" ht="15" customHeight="1" outlineLevel="2" x14ac:dyDescent="0.2">
      <c r="A24" s="3" t="s">
        <v>9</v>
      </c>
      <c r="B24" s="2" t="s">
        <v>12</v>
      </c>
      <c r="C24" s="4">
        <v>312</v>
      </c>
      <c r="D24" s="4">
        <v>0</v>
      </c>
      <c r="E24" s="4">
        <v>0</v>
      </c>
      <c r="F24" s="4">
        <v>0</v>
      </c>
    </row>
    <row r="25" spans="1:6" ht="15" customHeight="1" outlineLevel="2" x14ac:dyDescent="0.2">
      <c r="A25" s="3" t="s">
        <v>9</v>
      </c>
      <c r="B25" s="2" t="s">
        <v>12</v>
      </c>
      <c r="C25" s="4">
        <v>1123.2</v>
      </c>
      <c r="D25" s="4">
        <v>0</v>
      </c>
      <c r="E25" s="4">
        <v>0</v>
      </c>
      <c r="F25" s="4">
        <v>2607.15</v>
      </c>
    </row>
    <row r="26" spans="1:6" ht="15" customHeight="1" outlineLevel="2" x14ac:dyDescent="0.2">
      <c r="A26" s="3" t="s">
        <v>14</v>
      </c>
      <c r="B26" s="2" t="s">
        <v>12</v>
      </c>
      <c r="C26" s="4">
        <v>0</v>
      </c>
      <c r="D26" s="4">
        <v>0</v>
      </c>
      <c r="E26" s="4">
        <v>0</v>
      </c>
      <c r="F26" s="4">
        <v>625</v>
      </c>
    </row>
    <row r="27" spans="1:6" ht="15" customHeight="1" outlineLevel="2" x14ac:dyDescent="0.2">
      <c r="A27" s="3" t="s">
        <v>14</v>
      </c>
      <c r="B27" s="2" t="s">
        <v>12</v>
      </c>
      <c r="C27" s="4">
        <v>0</v>
      </c>
      <c r="D27" s="4">
        <v>0</v>
      </c>
      <c r="E27" s="4">
        <v>187.5</v>
      </c>
      <c r="F27" s="4">
        <v>0</v>
      </c>
    </row>
    <row r="28" spans="1:6" ht="15" customHeight="1" outlineLevel="2" x14ac:dyDescent="0.2">
      <c r="A28" s="3" t="s">
        <v>16</v>
      </c>
      <c r="B28" s="2" t="s">
        <v>12</v>
      </c>
      <c r="C28" s="4">
        <v>0</v>
      </c>
      <c r="D28" s="4">
        <v>0</v>
      </c>
      <c r="E28" s="4">
        <v>0</v>
      </c>
      <c r="F28" s="4">
        <v>42</v>
      </c>
    </row>
    <row r="29" spans="1:6" ht="15" customHeight="1" outlineLevel="2" x14ac:dyDescent="0.2">
      <c r="A29" s="3" t="s">
        <v>18</v>
      </c>
      <c r="B29" s="2" t="s">
        <v>12</v>
      </c>
      <c r="C29" s="4">
        <v>0</v>
      </c>
      <c r="D29" s="4">
        <v>0</v>
      </c>
      <c r="E29" s="4">
        <v>0</v>
      </c>
      <c r="F29" s="4">
        <v>1600</v>
      </c>
    </row>
    <row r="30" spans="1:6" ht="15" customHeight="1" outlineLevel="2" x14ac:dyDescent="0.2">
      <c r="A30" s="3" t="s">
        <v>18</v>
      </c>
      <c r="B30" s="2" t="s">
        <v>12</v>
      </c>
      <c r="C30" s="4">
        <v>0</v>
      </c>
      <c r="D30" s="4">
        <v>960</v>
      </c>
      <c r="E30" s="4">
        <v>0</v>
      </c>
      <c r="F30" s="4">
        <v>0</v>
      </c>
    </row>
    <row r="31" spans="1:6" ht="15" customHeight="1" outlineLevel="2" x14ac:dyDescent="0.2">
      <c r="A31" s="3" t="s">
        <v>19</v>
      </c>
      <c r="B31" s="2" t="s">
        <v>12</v>
      </c>
      <c r="C31" s="4">
        <v>0</v>
      </c>
      <c r="D31" s="4">
        <v>0</v>
      </c>
      <c r="E31" s="4">
        <v>225</v>
      </c>
      <c r="F31" s="4">
        <v>304</v>
      </c>
    </row>
    <row r="32" spans="1:6" ht="15" customHeight="1" outlineLevel="2" x14ac:dyDescent="0.2">
      <c r="A32" s="3" t="s">
        <v>19</v>
      </c>
      <c r="B32" s="2" t="s">
        <v>12</v>
      </c>
      <c r="C32" s="4">
        <v>0</v>
      </c>
      <c r="D32" s="4">
        <v>54</v>
      </c>
      <c r="E32" s="4">
        <v>0</v>
      </c>
      <c r="F32" s="4">
        <v>0</v>
      </c>
    </row>
    <row r="33" spans="1:6" ht="15" customHeight="1" outlineLevel="2" x14ac:dyDescent="0.2">
      <c r="A33" s="3" t="s">
        <v>22</v>
      </c>
      <c r="B33" s="2" t="s">
        <v>12</v>
      </c>
      <c r="C33" s="4">
        <v>720</v>
      </c>
      <c r="D33" s="4">
        <v>0</v>
      </c>
      <c r="E33" s="4">
        <v>0</v>
      </c>
      <c r="F33" s="4">
        <v>0</v>
      </c>
    </row>
    <row r="34" spans="1:6" ht="15" customHeight="1" outlineLevel="2" x14ac:dyDescent="0.2">
      <c r="A34" s="3" t="s">
        <v>22</v>
      </c>
      <c r="B34" s="2" t="s">
        <v>12</v>
      </c>
      <c r="C34" s="4">
        <v>0</v>
      </c>
      <c r="D34" s="4">
        <v>0</v>
      </c>
      <c r="E34" s="4">
        <v>0</v>
      </c>
      <c r="F34" s="4">
        <v>76.5</v>
      </c>
    </row>
    <row r="35" spans="1:6" ht="15" customHeight="1" outlineLevel="1" x14ac:dyDescent="0.25">
      <c r="A35" s="3"/>
      <c r="B35" s="13" t="s">
        <v>34</v>
      </c>
      <c r="C35" s="4">
        <f>SUBTOTAL(9,C24:C34)</f>
        <v>2155.1999999999998</v>
      </c>
      <c r="D35" s="4">
        <f>SUBTOTAL(9,D24:D34)</f>
        <v>1014</v>
      </c>
      <c r="E35" s="4">
        <f>SUBTOTAL(9,E24:E34)</f>
        <v>412.5</v>
      </c>
      <c r="F35" s="4">
        <f>SUBTOTAL(9,F24:F34)</f>
        <v>5254.65</v>
      </c>
    </row>
    <row r="36" spans="1:6" ht="15" customHeight="1" outlineLevel="2" x14ac:dyDescent="0.2">
      <c r="A36" s="3" t="s">
        <v>13</v>
      </c>
      <c r="B36" s="2" t="s">
        <v>21</v>
      </c>
      <c r="C36" s="4">
        <v>0</v>
      </c>
      <c r="D36" s="4">
        <v>0</v>
      </c>
      <c r="E36" s="4">
        <v>0</v>
      </c>
      <c r="F36" s="4">
        <v>420</v>
      </c>
    </row>
    <row r="37" spans="1:6" ht="15" customHeight="1" outlineLevel="2" x14ac:dyDescent="0.2">
      <c r="A37" s="3" t="s">
        <v>13</v>
      </c>
      <c r="B37" s="2" t="s">
        <v>21</v>
      </c>
      <c r="C37" s="4">
        <v>75.599999999999994</v>
      </c>
      <c r="D37" s="4">
        <v>0</v>
      </c>
      <c r="E37" s="4">
        <v>0</v>
      </c>
      <c r="F37" s="4">
        <v>0</v>
      </c>
    </row>
    <row r="38" spans="1:6" ht="15" customHeight="1" outlineLevel="2" x14ac:dyDescent="0.2">
      <c r="A38" s="3" t="s">
        <v>13</v>
      </c>
      <c r="B38" s="2" t="s">
        <v>21</v>
      </c>
      <c r="C38" s="4">
        <v>0</v>
      </c>
      <c r="D38" s="4">
        <v>0</v>
      </c>
      <c r="E38" s="4">
        <v>0</v>
      </c>
      <c r="F38" s="4">
        <v>99.75</v>
      </c>
    </row>
    <row r="39" spans="1:6" ht="15" customHeight="1" outlineLevel="2" x14ac:dyDescent="0.2">
      <c r="A39" s="3" t="s">
        <v>13</v>
      </c>
      <c r="B39" s="2" t="s">
        <v>21</v>
      </c>
      <c r="C39" s="4">
        <v>0</v>
      </c>
      <c r="D39" s="4">
        <v>0</v>
      </c>
      <c r="E39" s="4">
        <v>0</v>
      </c>
      <c r="F39" s="4">
        <v>126</v>
      </c>
    </row>
    <row r="40" spans="1:6" ht="15" customHeight="1" outlineLevel="2" x14ac:dyDescent="0.2">
      <c r="A40" s="3" t="s">
        <v>14</v>
      </c>
      <c r="B40" s="2" t="s">
        <v>21</v>
      </c>
      <c r="C40" s="4">
        <v>27</v>
      </c>
      <c r="D40" s="4">
        <v>0</v>
      </c>
      <c r="E40" s="4">
        <v>0</v>
      </c>
      <c r="F40" s="4">
        <v>0</v>
      </c>
    </row>
    <row r="41" spans="1:6" ht="15" customHeight="1" outlineLevel="2" x14ac:dyDescent="0.2">
      <c r="A41" s="3" t="s">
        <v>15</v>
      </c>
      <c r="B41" s="2" t="s">
        <v>21</v>
      </c>
      <c r="C41" s="4">
        <v>0</v>
      </c>
      <c r="D41" s="4">
        <v>0</v>
      </c>
      <c r="E41" s="4">
        <v>920</v>
      </c>
      <c r="F41" s="4">
        <v>0</v>
      </c>
    </row>
    <row r="42" spans="1:6" ht="15" customHeight="1" outlineLevel="2" x14ac:dyDescent="0.2">
      <c r="A42" s="3" t="s">
        <v>17</v>
      </c>
      <c r="B42" s="2" t="s">
        <v>21</v>
      </c>
      <c r="C42" s="4">
        <v>0</v>
      </c>
      <c r="D42" s="4">
        <v>835.2</v>
      </c>
      <c r="E42" s="4">
        <v>0</v>
      </c>
      <c r="F42" s="4">
        <v>0</v>
      </c>
    </row>
    <row r="43" spans="1:6" ht="15" customHeight="1" outlineLevel="2" x14ac:dyDescent="0.2">
      <c r="A43" s="3" t="s">
        <v>17</v>
      </c>
      <c r="B43" s="2" t="s">
        <v>21</v>
      </c>
      <c r="C43" s="4">
        <v>1112</v>
      </c>
      <c r="D43" s="4">
        <v>0</v>
      </c>
      <c r="E43" s="4">
        <v>0</v>
      </c>
      <c r="F43" s="4">
        <v>0</v>
      </c>
    </row>
    <row r="44" spans="1:6" ht="15" customHeight="1" outlineLevel="2" x14ac:dyDescent="0.2">
      <c r="A44" s="3" t="s">
        <v>19</v>
      </c>
      <c r="B44" s="2" t="s">
        <v>21</v>
      </c>
      <c r="C44" s="4">
        <v>0</v>
      </c>
      <c r="D44" s="4">
        <v>0</v>
      </c>
      <c r="E44" s="4">
        <v>108</v>
      </c>
      <c r="F44" s="4">
        <v>0</v>
      </c>
    </row>
    <row r="45" spans="1:6" ht="15" customHeight="1" outlineLevel="2" x14ac:dyDescent="0.2">
      <c r="A45" s="3" t="s">
        <v>19</v>
      </c>
      <c r="B45" s="2" t="s">
        <v>21</v>
      </c>
      <c r="C45" s="4">
        <v>240</v>
      </c>
      <c r="D45" s="4">
        <v>0</v>
      </c>
      <c r="E45" s="4">
        <v>0</v>
      </c>
      <c r="F45" s="4">
        <v>0</v>
      </c>
    </row>
    <row r="46" spans="1:6" ht="15" customHeight="1" outlineLevel="1" x14ac:dyDescent="0.25">
      <c r="A46" s="3"/>
      <c r="B46" s="13" t="s">
        <v>35</v>
      </c>
      <c r="C46" s="4">
        <f>SUBTOTAL(9,C36:C45)</f>
        <v>1454.6</v>
      </c>
      <c r="D46" s="4">
        <f>SUBTOTAL(9,D36:D45)</f>
        <v>835.2</v>
      </c>
      <c r="E46" s="4">
        <f>SUBTOTAL(9,E36:E45)</f>
        <v>1028</v>
      </c>
      <c r="F46" s="4">
        <f>SUBTOTAL(9,F36:F45)</f>
        <v>645.75</v>
      </c>
    </row>
    <row r="47" spans="1:6" ht="15" customHeight="1" x14ac:dyDescent="0.25">
      <c r="A47" s="3"/>
      <c r="B47" s="13" t="s">
        <v>30</v>
      </c>
      <c r="C47" s="4">
        <f>SUBTOTAL(9,C2:C45)</f>
        <v>5051.7999999999993</v>
      </c>
      <c r="D47" s="4">
        <f>SUBTOTAL(9,D2:D45)</f>
        <v>9123.5</v>
      </c>
      <c r="E47" s="4">
        <f>SUBTOTAL(9,E2:E45)</f>
        <v>3184.1</v>
      </c>
      <c r="F47" s="4">
        <f>SUBTOTAL(9,F2:F45)</f>
        <v>9636.4</v>
      </c>
    </row>
  </sheetData>
  <sortState ref="A2:F41">
    <sortCondition ref="B2:B41"/>
  </sortState>
  <dataValidations count="1">
    <dataValidation type="textLength" operator="lessThanOrEqual" allowBlank="1" showInputMessage="1" showErrorMessage="1" sqref="B2 B4 B24:B25 B36 B7:B11 B34 B45">
      <formula1>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June</vt:lpstr>
      <vt:lpstr>Statistical</vt:lpstr>
      <vt:lpstr>Subtotal</vt:lpstr>
      <vt:lpstr>Hide3</vt:lpstr>
      <vt:lpstr>Hide2</vt:lpstr>
      <vt:lpstr>Hide1</vt:lpstr>
      <vt:lpstr>Dulieu</vt:lpstr>
      <vt:lpstr>June!Print_Area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2018-03-09T02:39:03Z</dcterms:created>
  <dcterms:modified xsi:type="dcterms:W3CDTF">2022-04-05T03:19:17Z</dcterms:modified>
</cp:coreProperties>
</file>