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8220" firstSheet="3" activeTab="5"/>
  </bookViews>
  <sheets>
    <sheet name="Căn bản" sheetId="11" r:id="rId1"/>
    <sheet name="Yêu cầu" sheetId="4" r:id="rId2"/>
    <sheet name="Du lieu" sheetId="1" r:id="rId3"/>
    <sheet name="Ẩn 1" sheetId="2" r:id="rId4"/>
    <sheet name="Sheet3" sheetId="5" r:id="rId5"/>
    <sheet name="Sheet5" sheetId="6" r:id="rId6"/>
    <sheet name="Sheet6" sheetId="7" r:id="rId7"/>
    <sheet name="Sheet7" sheetId="8" r:id="rId8"/>
    <sheet name="Sheet8" sheetId="9" r:id="rId9"/>
  </sheets>
  <calcPr calcId="145621"/>
</workbook>
</file>

<file path=xl/calcChain.xml><?xml version="1.0" encoding="utf-8"?>
<calcChain xmlns="http://schemas.openxmlformats.org/spreadsheetml/2006/main">
  <c r="C68" i="5" l="1"/>
  <c r="C63" i="5"/>
  <c r="C53" i="5"/>
  <c r="C43" i="5"/>
  <c r="C36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B20" i="7" l="1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9" i="6"/>
  <c r="C5" i="6" s="1"/>
  <c r="C20" i="7" l="1"/>
  <c r="C6" i="6"/>
  <c r="C8" i="6"/>
  <c r="C7" i="6"/>
</calcChain>
</file>

<file path=xl/comments1.xml><?xml version="1.0" encoding="utf-8"?>
<comments xmlns="http://schemas.openxmlformats.org/spreadsheetml/2006/main">
  <authors>
    <author>HongMinh</author>
    <author>Hoang Oanh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HongMinh:</t>
        </r>
        <r>
          <rPr>
            <sz val="9"/>
            <color indexed="81"/>
            <rFont val="Tahoma"/>
            <family val="2"/>
          </rPr>
          <t xml:space="preserve">
Basic Blending Process diagaram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Hoang Oanh:</t>
        </r>
        <r>
          <rPr>
            <sz val="9"/>
            <color indexed="81"/>
            <rFont val="Tahoma"/>
            <family val="2"/>
          </rPr>
          <t xml:space="preserve">
Thực hiện xóa comment</t>
        </r>
      </text>
    </comment>
  </commentList>
</comments>
</file>

<file path=xl/sharedStrings.xml><?xml version="1.0" encoding="utf-8"?>
<sst xmlns="http://schemas.openxmlformats.org/spreadsheetml/2006/main" count="350" uniqueCount="232">
  <si>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</si>
  <si>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</si>
  <si>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</si>
  <si>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</si>
  <si>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</si>
  <si>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</si>
  <si>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</si>
  <si>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</si>
  <si>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</si>
  <si>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</si>
  <si>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</si>
  <si>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</si>
  <si>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</si>
  <si>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</si>
  <si>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</si>
  <si>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</si>
  <si>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</si>
  <si>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</si>
  <si>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</si>
  <si>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</si>
  <si>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</si>
  <si>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</si>
  <si>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</si>
  <si>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</si>
  <si>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</si>
  <si>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</si>
  <si>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</si>
  <si>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</si>
  <si>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</si>
  <si>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</si>
  <si>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</si>
  <si>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</si>
  <si>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</si>
  <si>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</si>
  <si>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</si>
  <si>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</si>
  <si>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</si>
  <si>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</si>
  <si>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</si>
  <si>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</si>
  <si>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</si>
  <si>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</si>
  <si>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</si>
  <si>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</si>
  <si>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</si>
  <si>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</si>
  <si>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</si>
  <si>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</si>
  <si>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</si>
  <si>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</si>
  <si>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</si>
  <si>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</si>
  <si>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</si>
  <si>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</si>
  <si>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</si>
  <si>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</si>
  <si>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</si>
  <si>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</si>
  <si>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</si>
  <si>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</si>
  <si>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</si>
  <si>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</si>
  <si>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</si>
  <si>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</si>
  <si>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</si>
  <si>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</si>
  <si>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</si>
  <si>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</si>
  <si>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</si>
  <si>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</si>
  <si>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</si>
  <si>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</si>
  <si>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</si>
  <si>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</si>
  <si>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</si>
  <si>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</si>
  <si>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</si>
  <si>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3-gal watering can</t>
  </si>
  <si>
    <t>Tools</t>
  </si>
  <si>
    <t>Bow rake</t>
  </si>
  <si>
    <t>Clay flowerpot 2"</t>
  </si>
  <si>
    <t>Compost bin</t>
  </si>
  <si>
    <t>Edger</t>
  </si>
  <si>
    <t>Fiberglass loppers</t>
  </si>
  <si>
    <t>Garden Cart</t>
  </si>
  <si>
    <t>Garden hoe</t>
  </si>
  <si>
    <t>Gardening gloves (L)</t>
  </si>
  <si>
    <t>Gardening gloves (M)</t>
  </si>
  <si>
    <t>Gardening gloves (S)</t>
  </si>
  <si>
    <t>Grass rake</t>
  </si>
  <si>
    <t>Grass shears 5"</t>
  </si>
  <si>
    <t>Hand trowel</t>
  </si>
  <si>
    <t>Hand-held spreader</t>
  </si>
  <si>
    <t>Hose hanger</t>
  </si>
  <si>
    <t>Hose saver</t>
  </si>
  <si>
    <t>Landscape rake</t>
  </si>
  <si>
    <t>Lawn cart</t>
  </si>
  <si>
    <t>Leaf blower</t>
  </si>
  <si>
    <t>Long-handled shovel</t>
  </si>
  <si>
    <t>Low volume sprinkler</t>
  </si>
  <si>
    <t>Oscillating sprinkler</t>
  </si>
  <si>
    <t>Pistol-grip nozzle</t>
  </si>
  <si>
    <t>Planter's wagon</t>
  </si>
  <si>
    <t>Rotary sprinkler</t>
  </si>
  <si>
    <t>Soaker hose 50'</t>
  </si>
  <si>
    <t>Spade &amp; fork set</t>
  </si>
  <si>
    <t>Sprinkler hose 25'</t>
  </si>
  <si>
    <t>Sprinkler hose 50'</t>
  </si>
  <si>
    <t>Sprinkler timer</t>
  </si>
  <si>
    <t>Tree pruners</t>
  </si>
  <si>
    <t>Weed whacker</t>
  </si>
  <si>
    <t>Wheelbarrow</t>
  </si>
  <si>
    <t>Tools Total</t>
  </si>
  <si>
    <t>Cactus sand potting mix</t>
  </si>
  <si>
    <t>Soils/sand</t>
  </si>
  <si>
    <t>Crushed glass</t>
  </si>
  <si>
    <t>Crushed rock</t>
  </si>
  <si>
    <t>GrowGood potting soil</t>
  </si>
  <si>
    <t>Pea gravel</t>
  </si>
  <si>
    <t>Peat moss</t>
  </si>
  <si>
    <t>Soil/sand Total</t>
  </si>
  <si>
    <t>Animal repellent</t>
  </si>
  <si>
    <t>Pest control</t>
  </si>
  <si>
    <t>Animal trap</t>
  </si>
  <si>
    <t>Bat box</t>
  </si>
  <si>
    <t>Beneficial nematodes</t>
  </si>
  <si>
    <t>Citronella candle</t>
  </si>
  <si>
    <t>Inflatable owl</t>
  </si>
  <si>
    <t>Ladybug house</t>
  </si>
  <si>
    <t>Martin house</t>
  </si>
  <si>
    <t>Sticky pest barrier</t>
  </si>
  <si>
    <t>Pest control Total</t>
  </si>
  <si>
    <t>Lawn fertilizer</t>
  </si>
  <si>
    <t>Fertilizers</t>
  </si>
  <si>
    <t>Organic compost</t>
  </si>
  <si>
    <t>Organic fertilizer</t>
  </si>
  <si>
    <t>QwikRoot</t>
  </si>
  <si>
    <t>Red earthworms</t>
  </si>
  <si>
    <t>Rose &amp; flower fertilizer</t>
  </si>
  <si>
    <t>SureToGrow soil mix</t>
  </si>
  <si>
    <t>Tree &amp; shrub fertilizer spikes</t>
  </si>
  <si>
    <t>Tree fertilizer</t>
  </si>
  <si>
    <t>Fertilizers Total</t>
  </si>
  <si>
    <t>Anacharis</t>
  </si>
  <si>
    <t>Wetland plants</t>
  </si>
  <si>
    <t>Fragrant Water Lily</t>
  </si>
  <si>
    <t>Pickerelweed</t>
  </si>
  <si>
    <t>Water Snowflakes</t>
  </si>
  <si>
    <t>Wetland plants Total</t>
  </si>
  <si>
    <t>Austrian Pine</t>
  </si>
  <si>
    <t>Trees</t>
  </si>
  <si>
    <t>Douglas Fir</t>
  </si>
  <si>
    <t>English Yew</t>
  </si>
  <si>
    <t>Golden Larch</t>
  </si>
  <si>
    <t>Scots Pine</t>
  </si>
  <si>
    <t>White Poplar</t>
  </si>
  <si>
    <t>Trees Total</t>
  </si>
  <si>
    <t>Daisy</t>
  </si>
  <si>
    <t>Flowers</t>
  </si>
  <si>
    <t>Grandiflora Hydrangeas</t>
  </si>
  <si>
    <t>Flowers Total</t>
  </si>
  <si>
    <t>American Pitcher Plant</t>
  </si>
  <si>
    <t>Carnivorous</t>
  </si>
  <si>
    <t>Bladderwort</t>
  </si>
  <si>
    <t>Butterworts</t>
  </si>
  <si>
    <t>Pitcher Plant</t>
  </si>
  <si>
    <t>Sundew</t>
  </si>
  <si>
    <t>Carnivorous Total</t>
  </si>
  <si>
    <t>Prickly Pear</t>
  </si>
  <si>
    <t>Cacti</t>
  </si>
  <si>
    <t>Cacti Total</t>
  </si>
  <si>
    <t>Anemone</t>
  </si>
  <si>
    <t>Bulbs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</si>
  <si>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</si>
  <si>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</si>
  <si>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</si>
  <si>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</si>
  <si>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</si>
  <si>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</si>
  <si>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</si>
  <si>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Bulbs Total</t>
  </si>
  <si>
    <t>Bonsai toolkit</t>
  </si>
  <si>
    <t>Bonsai supplies</t>
  </si>
  <si>
    <t>Dwarf Ficus Benjamina</t>
  </si>
  <si>
    <t>Dwarf Jack Pine</t>
  </si>
  <si>
    <t>Dwarf Juniper</t>
  </si>
  <si>
    <t>Dwarf Mugo Pine</t>
  </si>
  <si>
    <t>Bonsai supplies Total</t>
  </si>
  <si>
    <t>Blackberries</t>
  </si>
  <si>
    <t>Berry bushes</t>
  </si>
  <si>
    <t>Gooseberries</t>
  </si>
  <si>
    <t>Berry bushes Total</t>
  </si>
  <si>
    <t>Tên sản phẩm</t>
  </si>
  <si>
    <t>Thể loại</t>
  </si>
  <si>
    <t>Doanh thu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</si>
  <si>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</si>
  <si>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</si>
  <si>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</si>
  <si>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</si>
  <si>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</si>
  <si>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</si>
  <si>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</si>
  <si>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</si>
  <si>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</si>
  <si>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</si>
  <si>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</si>
  <si>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October</t>
  </si>
  <si>
    <t>November</t>
  </si>
  <si>
    <t>Grasses</t>
  </si>
  <si>
    <t>Ground covers</t>
  </si>
  <si>
    <t>Herbs</t>
  </si>
  <si>
    <t>Rhododendron</t>
  </si>
  <si>
    <t>Roses</t>
  </si>
  <si>
    <t>Shrubs/hedges</t>
  </si>
  <si>
    <t>Hour</t>
  </si>
  <si>
    <t>Day</t>
  </si>
  <si>
    <t>Mã NV</t>
  </si>
  <si>
    <t>Họ và tên</t>
  </si>
  <si>
    <t>Tên</t>
  </si>
  <si>
    <t>Họ</t>
  </si>
  <si>
    <t>Email</t>
  </si>
  <si>
    <t>Mã phòng</t>
  </si>
  <si>
    <t>Khu vực</t>
  </si>
  <si>
    <t>Vị trí văn phòng</t>
  </si>
  <si>
    <t>Mã văn phòng</t>
  </si>
  <si>
    <t>Stt</t>
  </si>
  <si>
    <t>Ngày vào công ty</t>
  </si>
  <si>
    <t>Điện thoại liên hệ</t>
  </si>
  <si>
    <t>Các số lẻ</t>
  </si>
  <si>
    <t>Tên Phòng ban</t>
  </si>
  <si>
    <t>Mã Phòng ban</t>
  </si>
  <si>
    <t>Mã số 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</si>
</sst>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1"/>
      <color theme="1"/>
      <name val="Times New Roman"/>
      <family val="1"/>
    </font>
    <font>
      <b/>
      <sz val="11"/>
      <color rgb="FF3F3F7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14" fillId="6" borderId="29" applyNumberFormat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" fontId="0" fillId="0" borderId="0" xfId="0" applyNumberFormat="1" applyFill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9" fontId="9" fillId="0" borderId="6" xfId="2" applyNumberFormat="1" applyFont="1" applyFill="1" applyBorder="1" applyAlignment="1"/>
    <xf numFmtId="0" fontId="8" fillId="0" borderId="7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10" fillId="4" borderId="12" xfId="0" applyNumberFormat="1" applyFont="1" applyFill="1" applyBorder="1"/>
    <xf numFmtId="4" fontId="11" fillId="5" borderId="13" xfId="0" applyNumberFormat="1" applyFont="1" applyFill="1" applyBorder="1" applyAlignment="1">
      <alignment vertical="center"/>
    </xf>
    <xf numFmtId="0" fontId="10" fillId="4" borderId="12" xfId="0" applyFont="1" applyFill="1" applyBorder="1"/>
    <xf numFmtId="0" fontId="10" fillId="4" borderId="14" xfId="0" applyFont="1" applyFill="1" applyBorder="1"/>
    <xf numFmtId="4" fontId="11" fillId="5" borderId="0" xfId="0" applyNumberFormat="1" applyFont="1" applyFill="1" applyBorder="1" applyAlignment="1">
      <alignment vertical="center"/>
    </xf>
    <xf numFmtId="0" fontId="10" fillId="4" borderId="15" xfId="0" applyFont="1" applyFill="1" applyBorder="1"/>
    <xf numFmtId="4" fontId="10" fillId="4" borderId="16" xfId="0" applyNumberFormat="1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0" fillId="2" borderId="19" xfId="0" applyFill="1" applyBorder="1"/>
    <xf numFmtId="0" fontId="6" fillId="2" borderId="20" xfId="0" applyFont="1" applyFill="1" applyBorder="1"/>
    <xf numFmtId="0" fontId="0" fillId="2" borderId="0" xfId="0" applyFill="1" applyBorder="1"/>
    <xf numFmtId="18" fontId="0" fillId="2" borderId="0" xfId="0" applyNumberFormat="1" applyFill="1" applyBorder="1"/>
    <xf numFmtId="18" fontId="0" fillId="2" borderId="21" xfId="0" applyNumberFormat="1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2" fillId="0" borderId="28" xfId="1" applyFont="1" applyBorder="1" applyAlignment="1">
      <alignment horizontal="center" vertical="center" wrapText="1"/>
    </xf>
    <xf numFmtId="0" fontId="0" fillId="3" borderId="28" xfId="0" applyFill="1" applyBorder="1"/>
    <xf numFmtId="0" fontId="16" fillId="0" borderId="0" xfId="0" applyFont="1"/>
    <xf numFmtId="0" fontId="17" fillId="7" borderId="28" xfId="4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/>
    </xf>
    <xf numFmtId="0" fontId="18" fillId="0" borderId="28" xfId="0" applyFont="1" applyBorder="1"/>
    <xf numFmtId="14" fontId="18" fillId="0" borderId="28" xfId="0" applyNumberFormat="1" applyFont="1" applyBorder="1"/>
    <xf numFmtId="0" fontId="19" fillId="0" borderId="28" xfId="0" applyFont="1" applyFill="1" applyBorder="1" applyAlignment="1">
      <alignment horizontal="left" wrapText="1"/>
    </xf>
    <xf numFmtId="0" fontId="19" fillId="0" borderId="28" xfId="0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/>
    </xf>
    <xf numFmtId="4" fontId="0" fillId="0" borderId="28" xfId="0" applyNumberFormat="1" applyBorder="1" applyAlignment="1" applyProtection="1">
      <alignment vertical="center"/>
    </xf>
    <xf numFmtId="0" fontId="5" fillId="0" borderId="28" xfId="0" applyFont="1" applyBorder="1"/>
    <xf numFmtId="4" fontId="0" fillId="3" borderId="28" xfId="0" applyNumberFormat="1" applyFill="1" applyBorder="1" applyAlignment="1" applyProtection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Font="1"/>
    <xf numFmtId="0" fontId="20" fillId="0" borderId="28" xfId="0" applyFont="1" applyBorder="1"/>
    <xf numFmtId="0" fontId="21" fillId="6" borderId="30" xfId="3" applyFont="1" applyBorder="1" applyAlignment="1">
      <alignment vertical="center"/>
    </xf>
    <xf numFmtId="0" fontId="20" fillId="3" borderId="28" xfId="0" applyFont="1" applyFill="1" applyBorder="1"/>
    <xf numFmtId="0" fontId="15" fillId="8" borderId="28" xfId="5" applyBorder="1" applyAlignment="1">
      <alignment horizontal="center" vertical="justify"/>
    </xf>
  </cellXfs>
  <cellStyles count="6">
    <cellStyle name="Accent1" xfId="4" builtinId="29"/>
    <cellStyle name="Accent4" xfId="5" builtinId="41"/>
    <cellStyle name="Heading 2" xfId="1" builtinId="17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Sheet5!$A$5:$A$8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4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cat>
            <c:strRef>
              <c:f>Sheet5!$A$5:$A$8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Sheet5!$C$5:$C$8</c:f>
              <c:numCache>
                <c:formatCode>0%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Sheet6!$B$2:$C$2</c:f>
              <c:numCache>
                <c:formatCode>#,##0.00</c:formatCode>
                <c:ptCount val="2"/>
                <c:pt idx="0">
                  <c:v>376.5</c:v>
                </c:pt>
                <c:pt idx="1">
                  <c:v>338.85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Sheet6!$B$3:$C$3</c:f>
              <c:numCache>
                <c:formatCode>#,##0.00</c:formatCode>
                <c:ptCount val="2"/>
                <c:pt idx="0">
                  <c:v>175.4</c:v>
                </c:pt>
                <c:pt idx="1">
                  <c:v>157.86000000000001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Sheet6!$B$4:$C$4</c:f>
              <c:numCache>
                <c:formatCode>#,##0.00</c:formatCode>
                <c:ptCount val="2"/>
                <c:pt idx="0">
                  <c:v>1595.09</c:v>
                </c:pt>
                <c:pt idx="1">
                  <c:v>1435.5809999999999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Sheet6!$B$5:$C$5</c:f>
              <c:numCache>
                <c:formatCode>#,##0.00</c:formatCode>
                <c:ptCount val="2"/>
                <c:pt idx="0">
                  <c:v>119</c:v>
                </c:pt>
                <c:pt idx="1">
                  <c:v>107.10000000000001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Sheet6!$B$6:$C$6</c:f>
              <c:numCache>
                <c:formatCode>#,##0.00</c:formatCode>
                <c:ptCount val="2"/>
                <c:pt idx="0">
                  <c:v>134.30000000000001</c:v>
                </c:pt>
                <c:pt idx="1">
                  <c:v>120.87000000000002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Sheet6!$B$7:$C$7</c:f>
              <c:numCache>
                <c:formatCode>#,##0.00</c:formatCode>
                <c:ptCount val="2"/>
                <c:pt idx="0">
                  <c:v>321.64999999999998</c:v>
                </c:pt>
                <c:pt idx="1">
                  <c:v>289.48500000000001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Sheet6!$B$8:$C$8</c:f>
              <c:numCache>
                <c:formatCode>#,##0.00</c:formatCode>
                <c:ptCount val="2"/>
                <c:pt idx="0">
                  <c:v>888.25</c:v>
                </c:pt>
                <c:pt idx="1">
                  <c:v>799.42500000000007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Sheet6!$B$9:$C$9</c:f>
              <c:numCache>
                <c:formatCode>#,##0.00</c:formatCode>
                <c:ptCount val="2"/>
                <c:pt idx="0">
                  <c:v>335.9</c:v>
                </c:pt>
                <c:pt idx="1">
                  <c:v>302.31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Sheet6!$B$10:$C$10</c:f>
              <c:numCache>
                <c:formatCode>#,##0.00</c:formatCode>
                <c:ptCount val="2"/>
                <c:pt idx="0">
                  <c:v>426.55</c:v>
                </c:pt>
                <c:pt idx="1">
                  <c:v>383.89500000000004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Sheet6!$B$11:$C$11</c:f>
              <c:numCache>
                <c:formatCode>#,##0.00</c:formatCode>
                <c:ptCount val="2"/>
                <c:pt idx="0">
                  <c:v>709.05</c:v>
                </c:pt>
                <c:pt idx="1">
                  <c:v>638.14499999999998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Sheet6!$B$12:$C$12</c:f>
              <c:numCache>
                <c:formatCode>#,##0.00</c:formatCode>
                <c:ptCount val="2"/>
                <c:pt idx="0">
                  <c:v>1422.13</c:v>
                </c:pt>
                <c:pt idx="1">
                  <c:v>1279.9170000000001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Sheet6!$B$13:$C$13</c:f>
              <c:numCache>
                <c:formatCode>#,##0.00</c:formatCode>
                <c:ptCount val="2"/>
                <c:pt idx="0">
                  <c:v>579.02</c:v>
                </c:pt>
                <c:pt idx="1">
                  <c:v>521.11800000000005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Sheet6!$B$14:$C$14</c:f>
              <c:numCache>
                <c:formatCode>#,##0.00</c:formatCode>
                <c:ptCount val="2"/>
                <c:pt idx="0">
                  <c:v>639.86</c:v>
                </c:pt>
                <c:pt idx="1">
                  <c:v>575.87400000000002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Sheet6!$B$15:$C$15</c:f>
              <c:numCache>
                <c:formatCode>#,##0.00</c:formatCode>
                <c:ptCount val="2"/>
                <c:pt idx="0">
                  <c:v>1164.9000000000001</c:v>
                </c:pt>
                <c:pt idx="1">
                  <c:v>1048.4100000000001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Sheet6!$B$16:$C$16</c:f>
              <c:numCache>
                <c:formatCode>#,##0.00</c:formatCode>
                <c:ptCount val="2"/>
                <c:pt idx="0">
                  <c:v>1361.4</c:v>
                </c:pt>
                <c:pt idx="1">
                  <c:v>1225.2600000000002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Sheet6!$B$17:$C$17</c:f>
              <c:numCache>
                <c:formatCode>#,##0.00</c:formatCode>
                <c:ptCount val="2"/>
                <c:pt idx="0">
                  <c:v>1949.22</c:v>
                </c:pt>
                <c:pt idx="1">
                  <c:v>1754.298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Sheet6!$B$18:$C$18</c:f>
              <c:numCache>
                <c:formatCode>#,##0.00</c:formatCode>
                <c:ptCount val="2"/>
                <c:pt idx="0">
                  <c:v>2159.2399999999998</c:v>
                </c:pt>
                <c:pt idx="1">
                  <c:v>1943.3159999999998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Sheet6!$B$19:$C$19</c:f>
              <c:numCache>
                <c:formatCode>#,##0.00</c:formatCode>
                <c:ptCount val="2"/>
                <c:pt idx="0">
                  <c:v>148</c:v>
                </c:pt>
                <c:pt idx="1">
                  <c:v>133.20000000000002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70144"/>
        <c:axId val="52876032"/>
      </c:barChart>
      <c:catAx>
        <c:axId val="52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876032"/>
        <c:crosses val="autoZero"/>
        <c:auto val="1"/>
        <c:lblAlgn val="ctr"/>
        <c:lblOffset val="100"/>
        <c:noMultiLvlLbl val="0"/>
      </c:catAx>
      <c:valAx>
        <c:axId val="528760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528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80C7E5F-7EE5-4EC2-8270-B9A4C07D3F1E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DAF194F-555C-4646-9D90-23957DE9406A}">
      <dgm:prSet phldrT="[Text]" phldr="1"/>
      <dgm:spPr/>
      <dgm:t>
        <a:bodyPr/>
        <a:lstStyle/>
        <a:p>
          <a:endParaRPr lang="en-US"/>
        </a:p>
      </dgm:t>
    </dgm:pt>
    <dgm:pt modelId="{99EEC33C-59D3-45D3-ABBF-0F22E048F43E}" type="parTrans" cxnId="{ADEACB2B-31E4-4B09-BED1-116B93887496}">
      <dgm:prSet/>
      <dgm:spPr/>
      <dgm:t>
        <a:bodyPr/>
        <a:lstStyle/>
        <a:p>
          <a:endParaRPr lang="en-US"/>
        </a:p>
      </dgm:t>
    </dgm:pt>
    <dgm:pt modelId="{4643454D-3B98-44A3-8085-1973B01AB7D6}" type="sibTrans" cxnId="{ADEACB2B-31E4-4B09-BED1-116B93887496}">
      <dgm:prSet/>
      <dgm:spPr/>
      <dgm:t>
        <a:bodyPr/>
        <a:lstStyle/>
        <a:p>
          <a:endParaRPr lang="en-US"/>
        </a:p>
      </dgm:t>
    </dgm:pt>
    <dgm:pt modelId="{52FA6FF6-E8AE-4528-B2A9-F131A6E5B57A}">
      <dgm:prSet phldrT="[Text]" phldr="1"/>
      <dgm:spPr/>
      <dgm:t>
        <a:bodyPr/>
        <a:lstStyle/>
        <a:p>
          <a:endParaRPr lang="en-US"/>
        </a:p>
      </dgm:t>
    </dgm:pt>
    <dgm:pt modelId="{B5F96DEF-1265-4736-BE50-1E858B55FB2F}" type="parTrans" cxnId="{41850428-4D75-4BE5-A970-867AB0713CDE}">
      <dgm:prSet/>
      <dgm:spPr/>
      <dgm:t>
        <a:bodyPr/>
        <a:lstStyle/>
        <a:p>
          <a:endParaRPr lang="en-US"/>
        </a:p>
      </dgm:t>
    </dgm:pt>
    <dgm:pt modelId="{DE5C1819-7F4C-4DE1-A6FC-92CB075D9588}" type="sibTrans" cxnId="{41850428-4D75-4BE5-A970-867AB0713CDE}">
      <dgm:prSet/>
      <dgm:spPr/>
      <dgm:t>
        <a:bodyPr/>
        <a:lstStyle/>
        <a:p>
          <a:endParaRPr lang="en-US"/>
        </a:p>
      </dgm:t>
    </dgm:pt>
    <dgm:pt modelId="{A460CD64-350B-4247-BA57-51D0D23A518F}">
      <dgm:prSet phldrT="[Text]" phldr="1"/>
      <dgm:spPr/>
      <dgm:t>
        <a:bodyPr/>
        <a:lstStyle/>
        <a:p>
          <a:endParaRPr lang="en-US"/>
        </a:p>
      </dgm:t>
    </dgm:pt>
    <dgm:pt modelId="{0658BA7F-F955-4309-8D14-1574089DDAF3}" type="parTrans" cxnId="{F97EE78A-5191-4C15-8CE1-FE6123EF7AAC}">
      <dgm:prSet/>
      <dgm:spPr/>
      <dgm:t>
        <a:bodyPr/>
        <a:lstStyle/>
        <a:p>
          <a:endParaRPr lang="en-US"/>
        </a:p>
      </dgm:t>
    </dgm:pt>
    <dgm:pt modelId="{70E9FF79-B829-48A1-A6D7-A4C2227600D8}" type="sibTrans" cxnId="{F97EE78A-5191-4C15-8CE1-FE6123EF7AAC}">
      <dgm:prSet/>
      <dgm:spPr/>
      <dgm:t>
        <a:bodyPr/>
        <a:lstStyle/>
        <a:p>
          <a:endParaRPr lang="en-US"/>
        </a:p>
      </dgm:t>
    </dgm:pt>
    <dgm:pt modelId="{726E4EEC-C689-4DAE-9217-0DAE1FA474FA}">
      <dgm:prSet phldrT="[Text]" phldr="1"/>
      <dgm:spPr/>
      <dgm:t>
        <a:bodyPr/>
        <a:lstStyle/>
        <a:p>
          <a:endParaRPr lang="en-US"/>
        </a:p>
      </dgm:t>
    </dgm:pt>
    <dgm:pt modelId="{3E3B2FBE-8C4A-47BF-9298-063589D3AD9D}" type="parTrans" cxnId="{1B39A668-57FA-4412-8601-F94E22F683A0}">
      <dgm:prSet/>
      <dgm:spPr/>
      <dgm:t>
        <a:bodyPr/>
        <a:lstStyle/>
        <a:p>
          <a:endParaRPr lang="en-US"/>
        </a:p>
      </dgm:t>
    </dgm:pt>
    <dgm:pt modelId="{1E8008A0-50A0-4DC9-8876-2FE81F79D7CF}" type="sibTrans" cxnId="{1B39A668-57FA-4412-8601-F94E22F683A0}">
      <dgm:prSet/>
      <dgm:spPr/>
      <dgm:t>
        <a:bodyPr/>
        <a:lstStyle/>
        <a:p>
          <a:endParaRPr lang="en-US"/>
        </a:p>
      </dgm:t>
    </dgm:pt>
    <dgm:pt modelId="{FB72F666-B317-47E1-8085-2BB5FF649CE7}">
      <dgm:prSet phldrT="[Text]" phldr="1"/>
      <dgm:spPr/>
      <dgm:t>
        <a:bodyPr/>
        <a:lstStyle/>
        <a:p>
          <a:endParaRPr lang="en-US"/>
        </a:p>
      </dgm:t>
    </dgm:pt>
    <dgm:pt modelId="{85561A43-5AC7-442F-AEAA-541492EC1C65}" type="parTrans" cxnId="{B80F5A1A-FED5-4601-90FA-ABC3CD990265}">
      <dgm:prSet/>
      <dgm:spPr/>
      <dgm:t>
        <a:bodyPr/>
        <a:lstStyle/>
        <a:p>
          <a:endParaRPr lang="en-US"/>
        </a:p>
      </dgm:t>
    </dgm:pt>
    <dgm:pt modelId="{A8607399-51CA-4CEC-AD41-9F37FDE6C5B0}" type="sibTrans" cxnId="{B80F5A1A-FED5-4601-90FA-ABC3CD990265}">
      <dgm:prSet/>
      <dgm:spPr/>
      <dgm:t>
        <a:bodyPr/>
        <a:lstStyle/>
        <a:p>
          <a:endParaRPr lang="en-US"/>
        </a:p>
      </dgm:t>
    </dgm:pt>
    <dgm:pt modelId="{767E8119-8783-49DD-B7E8-8E37EF108684}" type="pres">
      <dgm:prSet presAssocID="{180C7E5F-7EE5-4EC2-8270-B9A4C07D3F1E}" presName="diagram" presStyleCnt="0">
        <dgm:presLayoutVars>
          <dgm:dir/>
          <dgm:resizeHandles val="exact"/>
        </dgm:presLayoutVars>
      </dgm:prSet>
      <dgm:spPr/>
    </dgm:pt>
    <dgm:pt modelId="{CB23802A-94A1-4FA6-B401-8DEF2A37130B}" type="pres">
      <dgm:prSet presAssocID="{0DAF194F-555C-4646-9D90-23957DE9406A}" presName="node" presStyleLbl="node1" presStyleIdx="0" presStyleCnt="5">
        <dgm:presLayoutVars>
          <dgm:bulletEnabled val="1"/>
        </dgm:presLayoutVars>
      </dgm:prSet>
      <dgm:spPr/>
    </dgm:pt>
    <dgm:pt modelId="{9FDC89C7-EA0E-40B9-A21F-1E247138ACBF}" type="pres">
      <dgm:prSet presAssocID="{4643454D-3B98-44A3-8085-1973B01AB7D6}" presName="sibTrans" presStyleLbl="sibTrans2D1" presStyleIdx="0" presStyleCnt="4"/>
      <dgm:spPr/>
    </dgm:pt>
    <dgm:pt modelId="{1163B842-1078-4622-940E-4EE5054332D7}" type="pres">
      <dgm:prSet presAssocID="{4643454D-3B98-44A3-8085-1973B01AB7D6}" presName="connectorText" presStyleLbl="sibTrans2D1" presStyleIdx="0" presStyleCnt="4"/>
      <dgm:spPr/>
    </dgm:pt>
    <dgm:pt modelId="{AB80E0B8-37CF-48EB-833F-A2C45CF50906}" type="pres">
      <dgm:prSet presAssocID="{52FA6FF6-E8AE-4528-B2A9-F131A6E5B57A}" presName="node" presStyleLbl="node1" presStyleIdx="1" presStyleCnt="5">
        <dgm:presLayoutVars>
          <dgm:bulletEnabled val="1"/>
        </dgm:presLayoutVars>
      </dgm:prSet>
      <dgm:spPr/>
    </dgm:pt>
    <dgm:pt modelId="{14B47225-2893-4189-BC65-49A15CCB9E68}" type="pres">
      <dgm:prSet presAssocID="{DE5C1819-7F4C-4DE1-A6FC-92CB075D9588}" presName="sibTrans" presStyleLbl="sibTrans2D1" presStyleIdx="1" presStyleCnt="4"/>
      <dgm:spPr/>
    </dgm:pt>
    <dgm:pt modelId="{9768F68C-921B-42F3-A101-8E526D0690AB}" type="pres">
      <dgm:prSet presAssocID="{DE5C1819-7F4C-4DE1-A6FC-92CB075D9588}" presName="connectorText" presStyleLbl="sibTrans2D1" presStyleIdx="1" presStyleCnt="4"/>
      <dgm:spPr/>
    </dgm:pt>
    <dgm:pt modelId="{A0385BB5-4C9E-4C3D-9BF2-0B8AD4205877}" type="pres">
      <dgm:prSet presAssocID="{A460CD64-350B-4247-BA57-51D0D23A518F}" presName="node" presStyleLbl="node1" presStyleIdx="2" presStyleCnt="5">
        <dgm:presLayoutVars>
          <dgm:bulletEnabled val="1"/>
        </dgm:presLayoutVars>
      </dgm:prSet>
      <dgm:spPr/>
    </dgm:pt>
    <dgm:pt modelId="{42E8E75B-B923-4FD0-8A92-AA4B13B6B54A}" type="pres">
      <dgm:prSet presAssocID="{70E9FF79-B829-48A1-A6D7-A4C2227600D8}" presName="sibTrans" presStyleLbl="sibTrans2D1" presStyleIdx="2" presStyleCnt="4"/>
      <dgm:spPr/>
    </dgm:pt>
    <dgm:pt modelId="{FFA81086-A13E-446E-AB51-203A5C578A59}" type="pres">
      <dgm:prSet presAssocID="{70E9FF79-B829-48A1-A6D7-A4C2227600D8}" presName="connectorText" presStyleLbl="sibTrans2D1" presStyleIdx="2" presStyleCnt="4"/>
      <dgm:spPr/>
    </dgm:pt>
    <dgm:pt modelId="{0B723AA9-61FE-417C-BC44-CBD77DD45464}" type="pres">
      <dgm:prSet presAssocID="{726E4EEC-C689-4DAE-9217-0DAE1FA474FA}" presName="node" presStyleLbl="node1" presStyleIdx="3" presStyleCnt="5">
        <dgm:presLayoutVars>
          <dgm:bulletEnabled val="1"/>
        </dgm:presLayoutVars>
      </dgm:prSet>
      <dgm:spPr/>
    </dgm:pt>
    <dgm:pt modelId="{CBCC7FC5-775B-4C1D-9159-ED5375CD9268}" type="pres">
      <dgm:prSet presAssocID="{1E8008A0-50A0-4DC9-8876-2FE81F79D7CF}" presName="sibTrans" presStyleLbl="sibTrans2D1" presStyleIdx="3" presStyleCnt="4"/>
      <dgm:spPr/>
    </dgm:pt>
    <dgm:pt modelId="{7EFAB0C7-D0E4-4C26-AC37-6877A6B58F57}" type="pres">
      <dgm:prSet presAssocID="{1E8008A0-50A0-4DC9-8876-2FE81F79D7CF}" presName="connectorText" presStyleLbl="sibTrans2D1" presStyleIdx="3" presStyleCnt="4"/>
      <dgm:spPr/>
    </dgm:pt>
    <dgm:pt modelId="{C7DAA543-0701-404E-8281-F352B41151D4}" type="pres">
      <dgm:prSet presAssocID="{FB72F666-B317-47E1-8085-2BB5FF649CE7}" presName="node" presStyleLbl="node1" presStyleIdx="4" presStyleCnt="5">
        <dgm:presLayoutVars>
          <dgm:bulletEnabled val="1"/>
        </dgm:presLayoutVars>
      </dgm:prSet>
      <dgm:spPr/>
    </dgm:pt>
  </dgm:ptLst>
  <dgm:cxnLst>
    <dgm:cxn modelId="{41850428-4D75-4BE5-A970-867AB0713CDE}" srcId="{180C7E5F-7EE5-4EC2-8270-B9A4C07D3F1E}" destId="{52FA6FF6-E8AE-4528-B2A9-F131A6E5B57A}" srcOrd="1" destOrd="0" parTransId="{B5F96DEF-1265-4736-BE50-1E858B55FB2F}" sibTransId="{DE5C1819-7F4C-4DE1-A6FC-92CB075D9588}"/>
    <dgm:cxn modelId="{2EC63D2B-2A79-4D08-84D1-97A06B557404}" type="presOf" srcId="{70E9FF79-B829-48A1-A6D7-A4C2227600D8}" destId="{FFA81086-A13E-446E-AB51-203A5C578A59}" srcOrd="1" destOrd="0" presId="urn:microsoft.com/office/officeart/2005/8/layout/process5"/>
    <dgm:cxn modelId="{E524BBAC-0616-4629-A35E-1C76B244BBCC}" type="presOf" srcId="{4643454D-3B98-44A3-8085-1973B01AB7D6}" destId="{9FDC89C7-EA0E-40B9-A21F-1E247138ACBF}" srcOrd="0" destOrd="0" presId="urn:microsoft.com/office/officeart/2005/8/layout/process5"/>
    <dgm:cxn modelId="{1EAAA10F-F6BA-4126-832A-445E989EED26}" type="presOf" srcId="{4643454D-3B98-44A3-8085-1973B01AB7D6}" destId="{1163B842-1078-4622-940E-4EE5054332D7}" srcOrd="1" destOrd="0" presId="urn:microsoft.com/office/officeart/2005/8/layout/process5"/>
    <dgm:cxn modelId="{F501A1AF-C670-4D7D-AB4C-142F34D94FEF}" type="presOf" srcId="{1E8008A0-50A0-4DC9-8876-2FE81F79D7CF}" destId="{CBCC7FC5-775B-4C1D-9159-ED5375CD9268}" srcOrd="0" destOrd="0" presId="urn:microsoft.com/office/officeart/2005/8/layout/process5"/>
    <dgm:cxn modelId="{ADEACB2B-31E4-4B09-BED1-116B93887496}" srcId="{180C7E5F-7EE5-4EC2-8270-B9A4C07D3F1E}" destId="{0DAF194F-555C-4646-9D90-23957DE9406A}" srcOrd="0" destOrd="0" parTransId="{99EEC33C-59D3-45D3-ABBF-0F22E048F43E}" sibTransId="{4643454D-3B98-44A3-8085-1973B01AB7D6}"/>
    <dgm:cxn modelId="{2F084EF8-B859-4E0D-9920-85C40BEE887D}" type="presOf" srcId="{FB72F666-B317-47E1-8085-2BB5FF649CE7}" destId="{C7DAA543-0701-404E-8281-F352B41151D4}" srcOrd="0" destOrd="0" presId="urn:microsoft.com/office/officeart/2005/8/layout/process5"/>
    <dgm:cxn modelId="{DFF515A9-530A-4E78-8D92-B762C0DF1011}" type="presOf" srcId="{DE5C1819-7F4C-4DE1-A6FC-92CB075D9588}" destId="{9768F68C-921B-42F3-A101-8E526D0690AB}" srcOrd="1" destOrd="0" presId="urn:microsoft.com/office/officeart/2005/8/layout/process5"/>
    <dgm:cxn modelId="{A1D2467F-F245-422A-8EF9-F1C556C0717A}" type="presOf" srcId="{A460CD64-350B-4247-BA57-51D0D23A518F}" destId="{A0385BB5-4C9E-4C3D-9BF2-0B8AD4205877}" srcOrd="0" destOrd="0" presId="urn:microsoft.com/office/officeart/2005/8/layout/process5"/>
    <dgm:cxn modelId="{FC321ACE-CFED-48EE-A6AD-D97EB522567A}" type="presOf" srcId="{DE5C1819-7F4C-4DE1-A6FC-92CB075D9588}" destId="{14B47225-2893-4189-BC65-49A15CCB9E68}" srcOrd="0" destOrd="0" presId="urn:microsoft.com/office/officeart/2005/8/layout/process5"/>
    <dgm:cxn modelId="{FCCF858E-DD0B-45C6-84E7-E7F2662241B7}" type="presOf" srcId="{180C7E5F-7EE5-4EC2-8270-B9A4C07D3F1E}" destId="{767E8119-8783-49DD-B7E8-8E37EF108684}" srcOrd="0" destOrd="0" presId="urn:microsoft.com/office/officeart/2005/8/layout/process5"/>
    <dgm:cxn modelId="{B80F5A1A-FED5-4601-90FA-ABC3CD990265}" srcId="{180C7E5F-7EE5-4EC2-8270-B9A4C07D3F1E}" destId="{FB72F666-B317-47E1-8085-2BB5FF649CE7}" srcOrd="4" destOrd="0" parTransId="{85561A43-5AC7-442F-AEAA-541492EC1C65}" sibTransId="{A8607399-51CA-4CEC-AD41-9F37FDE6C5B0}"/>
    <dgm:cxn modelId="{1A8A230B-8B54-499D-8EF7-FC8470F74C0C}" type="presOf" srcId="{0DAF194F-555C-4646-9D90-23957DE9406A}" destId="{CB23802A-94A1-4FA6-B401-8DEF2A37130B}" srcOrd="0" destOrd="0" presId="urn:microsoft.com/office/officeart/2005/8/layout/process5"/>
    <dgm:cxn modelId="{37676E3F-9F7C-488F-827D-4607667E51A8}" type="presOf" srcId="{52FA6FF6-E8AE-4528-B2A9-F131A6E5B57A}" destId="{AB80E0B8-37CF-48EB-833F-A2C45CF50906}" srcOrd="0" destOrd="0" presId="urn:microsoft.com/office/officeart/2005/8/layout/process5"/>
    <dgm:cxn modelId="{E5887489-7B7A-4546-8318-2512CE370C32}" type="presOf" srcId="{70E9FF79-B829-48A1-A6D7-A4C2227600D8}" destId="{42E8E75B-B923-4FD0-8A92-AA4B13B6B54A}" srcOrd="0" destOrd="0" presId="urn:microsoft.com/office/officeart/2005/8/layout/process5"/>
    <dgm:cxn modelId="{F97EE78A-5191-4C15-8CE1-FE6123EF7AAC}" srcId="{180C7E5F-7EE5-4EC2-8270-B9A4C07D3F1E}" destId="{A460CD64-350B-4247-BA57-51D0D23A518F}" srcOrd="2" destOrd="0" parTransId="{0658BA7F-F955-4309-8D14-1574089DDAF3}" sibTransId="{70E9FF79-B829-48A1-A6D7-A4C2227600D8}"/>
    <dgm:cxn modelId="{A5E436A9-1794-45FD-B502-D2C5E463F27B}" type="presOf" srcId="{726E4EEC-C689-4DAE-9217-0DAE1FA474FA}" destId="{0B723AA9-61FE-417C-BC44-CBD77DD45464}" srcOrd="0" destOrd="0" presId="urn:microsoft.com/office/officeart/2005/8/layout/process5"/>
    <dgm:cxn modelId="{56D09FAB-02C0-4E9C-BF55-AC9C1157AFC1}" type="presOf" srcId="{1E8008A0-50A0-4DC9-8876-2FE81F79D7CF}" destId="{7EFAB0C7-D0E4-4C26-AC37-6877A6B58F57}" srcOrd="1" destOrd="0" presId="urn:microsoft.com/office/officeart/2005/8/layout/process5"/>
    <dgm:cxn modelId="{1B39A668-57FA-4412-8601-F94E22F683A0}" srcId="{180C7E5F-7EE5-4EC2-8270-B9A4C07D3F1E}" destId="{726E4EEC-C689-4DAE-9217-0DAE1FA474FA}" srcOrd="3" destOrd="0" parTransId="{3E3B2FBE-8C4A-47BF-9298-063589D3AD9D}" sibTransId="{1E8008A0-50A0-4DC9-8876-2FE81F79D7CF}"/>
    <dgm:cxn modelId="{C79ACBA1-9AA7-4886-BFFA-9131BD5A3015}" type="presParOf" srcId="{767E8119-8783-49DD-B7E8-8E37EF108684}" destId="{CB23802A-94A1-4FA6-B401-8DEF2A37130B}" srcOrd="0" destOrd="0" presId="urn:microsoft.com/office/officeart/2005/8/layout/process5"/>
    <dgm:cxn modelId="{C31EBE03-3D8B-42F9-BE6A-F5D2AC741A4D}" type="presParOf" srcId="{767E8119-8783-49DD-B7E8-8E37EF108684}" destId="{9FDC89C7-EA0E-40B9-A21F-1E247138ACBF}" srcOrd="1" destOrd="0" presId="urn:microsoft.com/office/officeart/2005/8/layout/process5"/>
    <dgm:cxn modelId="{77451FFE-D225-4FB0-9D98-87E583042C5A}" type="presParOf" srcId="{9FDC89C7-EA0E-40B9-A21F-1E247138ACBF}" destId="{1163B842-1078-4622-940E-4EE5054332D7}" srcOrd="0" destOrd="0" presId="urn:microsoft.com/office/officeart/2005/8/layout/process5"/>
    <dgm:cxn modelId="{373153BF-A209-4274-8EB9-54FD0D289A92}" type="presParOf" srcId="{767E8119-8783-49DD-B7E8-8E37EF108684}" destId="{AB80E0B8-37CF-48EB-833F-A2C45CF50906}" srcOrd="2" destOrd="0" presId="urn:microsoft.com/office/officeart/2005/8/layout/process5"/>
    <dgm:cxn modelId="{9EA9B8BE-8905-457D-8524-07CECF365250}" type="presParOf" srcId="{767E8119-8783-49DD-B7E8-8E37EF108684}" destId="{14B47225-2893-4189-BC65-49A15CCB9E68}" srcOrd="3" destOrd="0" presId="urn:microsoft.com/office/officeart/2005/8/layout/process5"/>
    <dgm:cxn modelId="{8CFDBD0F-1D8C-4041-8302-0D832E4D696D}" type="presParOf" srcId="{14B47225-2893-4189-BC65-49A15CCB9E68}" destId="{9768F68C-921B-42F3-A101-8E526D0690AB}" srcOrd="0" destOrd="0" presId="urn:microsoft.com/office/officeart/2005/8/layout/process5"/>
    <dgm:cxn modelId="{03D079D6-CDE5-4790-9670-33857775F2F9}" type="presParOf" srcId="{767E8119-8783-49DD-B7E8-8E37EF108684}" destId="{A0385BB5-4C9E-4C3D-9BF2-0B8AD4205877}" srcOrd="4" destOrd="0" presId="urn:microsoft.com/office/officeart/2005/8/layout/process5"/>
    <dgm:cxn modelId="{0E760F5D-89BE-4AEA-A9A9-450C33576861}" type="presParOf" srcId="{767E8119-8783-49DD-B7E8-8E37EF108684}" destId="{42E8E75B-B923-4FD0-8A92-AA4B13B6B54A}" srcOrd="5" destOrd="0" presId="urn:microsoft.com/office/officeart/2005/8/layout/process5"/>
    <dgm:cxn modelId="{EE9E294B-B84F-4807-866F-5922754D876C}" type="presParOf" srcId="{42E8E75B-B923-4FD0-8A92-AA4B13B6B54A}" destId="{FFA81086-A13E-446E-AB51-203A5C578A59}" srcOrd="0" destOrd="0" presId="urn:microsoft.com/office/officeart/2005/8/layout/process5"/>
    <dgm:cxn modelId="{9388F4F0-2740-4B17-AFC3-DB10F2A9C2A9}" type="presParOf" srcId="{767E8119-8783-49DD-B7E8-8E37EF108684}" destId="{0B723AA9-61FE-417C-BC44-CBD77DD45464}" srcOrd="6" destOrd="0" presId="urn:microsoft.com/office/officeart/2005/8/layout/process5"/>
    <dgm:cxn modelId="{7C8ABF72-765E-4A9E-821A-D2E1AC0D58BB}" type="presParOf" srcId="{767E8119-8783-49DD-B7E8-8E37EF108684}" destId="{CBCC7FC5-775B-4C1D-9159-ED5375CD9268}" srcOrd="7" destOrd="0" presId="urn:microsoft.com/office/officeart/2005/8/layout/process5"/>
    <dgm:cxn modelId="{5DEC748B-3645-406E-926F-CCD1D4464CC9}" type="presParOf" srcId="{CBCC7FC5-775B-4C1D-9159-ED5375CD9268}" destId="{7EFAB0C7-D0E4-4C26-AC37-6877A6B58F57}" srcOrd="0" destOrd="0" presId="urn:microsoft.com/office/officeart/2005/8/layout/process5"/>
    <dgm:cxn modelId="{DD384495-3034-4479-8E9A-1C71DDE4EBEB}" type="presParOf" srcId="{767E8119-8783-49DD-B7E8-8E37EF108684}" destId="{C7DAA543-0701-404E-8281-F352B41151D4}" srcOrd="8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B23802A-94A1-4FA6-B401-8DEF2A37130B}">
      <dsp:nvSpPr>
        <dsp:cNvPr id="0" name=""/>
        <dsp:cNvSpPr/>
      </dsp:nvSpPr>
      <dsp:spPr>
        <a:xfrm>
          <a:off x="401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25124" y="431871"/>
        <a:ext cx="1158830" cy="678413"/>
      </dsp:txXfrm>
    </dsp:sp>
    <dsp:sp modelId="{9FDC89C7-EA0E-40B9-A21F-1E247138ACBF}">
      <dsp:nvSpPr>
        <dsp:cNvPr id="0" name=""/>
        <dsp:cNvSpPr/>
      </dsp:nvSpPr>
      <dsp:spPr>
        <a:xfrm>
          <a:off x="1310753" y="622149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1310753" y="681721"/>
        <a:ext cx="178235" cy="178714"/>
      </dsp:txXfrm>
    </dsp:sp>
    <dsp:sp modelId="{AB80E0B8-37CF-48EB-833F-A2C45CF50906}">
      <dsp:nvSpPr>
        <dsp:cNvPr id="0" name=""/>
        <dsp:cNvSpPr/>
      </dsp:nvSpPr>
      <dsp:spPr>
        <a:xfrm>
          <a:off x="168547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1706584" y="431871"/>
        <a:ext cx="1158830" cy="678413"/>
      </dsp:txXfrm>
    </dsp:sp>
    <dsp:sp modelId="{14B47225-2893-4189-BC65-49A15CCB9E68}">
      <dsp:nvSpPr>
        <dsp:cNvPr id="0" name=""/>
        <dsp:cNvSpPr/>
      </dsp:nvSpPr>
      <dsp:spPr>
        <a:xfrm>
          <a:off x="2992213" y="622149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2992213" y="681721"/>
        <a:ext cx="178235" cy="178714"/>
      </dsp:txXfrm>
    </dsp:sp>
    <dsp:sp modelId="{A0385BB5-4C9E-4C3D-9BF2-0B8AD4205877}">
      <dsp:nvSpPr>
        <dsp:cNvPr id="0" name=""/>
        <dsp:cNvSpPr/>
      </dsp:nvSpPr>
      <dsp:spPr>
        <a:xfrm>
          <a:off x="336693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3388044" y="431871"/>
        <a:ext cx="1158830" cy="678413"/>
      </dsp:txXfrm>
    </dsp:sp>
    <dsp:sp modelId="{42E8E75B-B923-4FD0-8A92-AA4B13B6B54A}">
      <dsp:nvSpPr>
        <dsp:cNvPr id="0" name=""/>
        <dsp:cNvSpPr/>
      </dsp:nvSpPr>
      <dsp:spPr>
        <a:xfrm rot="5400000">
          <a:off x="3840149" y="1215464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 rot="-5400000">
        <a:off x="3878103" y="1237082"/>
        <a:ext cx="178714" cy="178235"/>
      </dsp:txXfrm>
    </dsp:sp>
    <dsp:sp modelId="{0B723AA9-61FE-417C-BC44-CBD77DD45464}">
      <dsp:nvSpPr>
        <dsp:cNvPr id="0" name=""/>
        <dsp:cNvSpPr/>
      </dsp:nvSpPr>
      <dsp:spPr>
        <a:xfrm>
          <a:off x="3366938" y="1611808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3388044" y="1632914"/>
        <a:ext cx="1158830" cy="678413"/>
      </dsp:txXfrm>
    </dsp:sp>
    <dsp:sp modelId="{CBCC7FC5-775B-4C1D-9159-ED5375CD9268}">
      <dsp:nvSpPr>
        <dsp:cNvPr id="0" name=""/>
        <dsp:cNvSpPr/>
      </dsp:nvSpPr>
      <dsp:spPr>
        <a:xfrm rot="10800000">
          <a:off x="3006625" y="1823192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 rot="10800000">
        <a:off x="3083011" y="1882764"/>
        <a:ext cx="178235" cy="178714"/>
      </dsp:txXfrm>
    </dsp:sp>
    <dsp:sp modelId="{C7DAA543-0701-404E-8281-F352B41151D4}">
      <dsp:nvSpPr>
        <dsp:cNvPr id="0" name=""/>
        <dsp:cNvSpPr/>
      </dsp:nvSpPr>
      <dsp:spPr>
        <a:xfrm>
          <a:off x="1685478" y="1611808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1706584" y="1632914"/>
        <a:ext cx="1158830" cy="6784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</xdr:row>
      <xdr:rowOff>9525</xdr:rowOff>
    </xdr:from>
    <xdr:to>
      <xdr:col>8</xdr:col>
      <xdr:colOff>381000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76200</xdr:rowOff>
    </xdr:from>
    <xdr:to>
      <xdr:col>12</xdr:col>
      <xdr:colOff>371475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57150</xdr:rowOff>
    </xdr:from>
    <xdr:to>
      <xdr:col>10</xdr:col>
      <xdr:colOff>0</xdr:colOff>
      <xdr:row>15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8" workbookViewId="0">
      <selection activeCell="J3" sqref="J3:J52"/>
    </sheetView>
  </sheetViews>
  <sheetFormatPr defaultRowHeight="15" x14ac:dyDescent="0.25"/>
  <cols>
    <col min="1" max="1" width="3.28515625" style="56" bestFit="1" customWidth="1"/>
    <col min="2" max="2" width="9.28515625" style="56" bestFit="1" customWidth="1"/>
    <col min="3" max="3" width="5.7109375" style="56" hidden="1" customWidth="1"/>
    <col min="4" max="4" width="8.28515625" style="56" bestFit="1" customWidth="1"/>
    <col min="5" max="5" width="13.140625" style="56" bestFit="1" customWidth="1"/>
    <col min="6" max="6" width="15.7109375" style="56" bestFit="1" customWidth="1"/>
    <col min="7" max="9" width="9.140625" style="56"/>
    <col min="10" max="10" width="9.5703125" style="56" bestFit="1" customWidth="1"/>
    <col min="11" max="16384" width="9.140625" style="56"/>
  </cols>
  <sheetData>
    <row r="1" spans="1:10" hidden="1" x14ac:dyDescent="0.25"/>
    <row r="2" spans="1:10" ht="30" x14ac:dyDescent="0.25">
      <c r="A2" s="60" t="s">
        <v>225</v>
      </c>
      <c r="B2" s="60" t="s">
        <v>217</v>
      </c>
      <c r="C2" s="60" t="s">
        <v>220</v>
      </c>
      <c r="D2" s="60" t="s">
        <v>222</v>
      </c>
      <c r="E2" s="60" t="s">
        <v>224</v>
      </c>
      <c r="F2" s="60" t="s">
        <v>227</v>
      </c>
      <c r="J2" s="58" t="s">
        <v>228</v>
      </c>
    </row>
    <row r="3" spans="1:10" x14ac:dyDescent="0.25">
      <c r="A3" s="57">
        <v>1</v>
      </c>
      <c r="B3" s="57"/>
      <c r="C3" s="57"/>
      <c r="D3" s="57"/>
      <c r="E3" s="57"/>
      <c r="F3" s="57"/>
      <c r="J3" s="59">
        <v>1</v>
      </c>
    </row>
    <row r="4" spans="1:10" x14ac:dyDescent="0.25">
      <c r="A4" s="57">
        <v>2</v>
      </c>
      <c r="B4" s="57"/>
      <c r="C4" s="57"/>
      <c r="D4" s="57"/>
      <c r="E4" s="57"/>
      <c r="F4" s="57"/>
      <c r="J4" s="59">
        <v>3</v>
      </c>
    </row>
    <row r="5" spans="1:10" x14ac:dyDescent="0.25">
      <c r="A5" s="57">
        <v>3</v>
      </c>
      <c r="B5" s="57"/>
      <c r="C5" s="57"/>
      <c r="D5" s="57"/>
      <c r="E5" s="57"/>
      <c r="F5" s="57"/>
      <c r="J5" s="59">
        <v>5</v>
      </c>
    </row>
    <row r="6" spans="1:10" x14ac:dyDescent="0.25">
      <c r="A6" s="57">
        <v>4</v>
      </c>
      <c r="B6" s="57"/>
      <c r="C6" s="57"/>
      <c r="D6" s="57"/>
      <c r="E6" s="57"/>
      <c r="F6" s="57"/>
      <c r="J6" s="59">
        <v>7</v>
      </c>
    </row>
    <row r="7" spans="1:10" x14ac:dyDescent="0.25">
      <c r="A7" s="57">
        <v>5</v>
      </c>
      <c r="B7" s="57"/>
      <c r="C7" s="57"/>
      <c r="D7" s="57"/>
      <c r="E7" s="57"/>
      <c r="F7" s="57"/>
      <c r="J7" s="59">
        <v>9</v>
      </c>
    </row>
    <row r="8" spans="1:10" x14ac:dyDescent="0.25">
      <c r="A8" s="57">
        <v>6</v>
      </c>
      <c r="B8" s="57"/>
      <c r="C8" s="57"/>
      <c r="D8" s="57"/>
      <c r="E8" s="57"/>
      <c r="F8" s="57"/>
      <c r="J8" s="59">
        <v>11</v>
      </c>
    </row>
    <row r="9" spans="1:10" x14ac:dyDescent="0.25">
      <c r="A9" s="57">
        <v>7</v>
      </c>
      <c r="B9" s="57"/>
      <c r="C9" s="57"/>
      <c r="D9" s="57"/>
      <c r="E9" s="57"/>
      <c r="F9" s="57"/>
      <c r="J9" s="59">
        <v>13</v>
      </c>
    </row>
    <row r="10" spans="1:10" x14ac:dyDescent="0.25">
      <c r="A10" s="57">
        <v>8</v>
      </c>
      <c r="B10" s="57"/>
      <c r="C10" s="57"/>
      <c r="D10" s="57"/>
      <c r="E10" s="57"/>
      <c r="F10" s="57"/>
      <c r="J10" s="59">
        <v>15</v>
      </c>
    </row>
    <row r="11" spans="1:10" x14ac:dyDescent="0.25">
      <c r="A11" s="57">
        <v>9</v>
      </c>
      <c r="B11" s="57"/>
      <c r="C11" s="57"/>
      <c r="D11" s="57"/>
      <c r="E11" s="57"/>
      <c r="F11" s="57"/>
      <c r="J11" s="59">
        <v>17</v>
      </c>
    </row>
    <row r="12" spans="1:10" x14ac:dyDescent="0.25">
      <c r="A12" s="57">
        <v>10</v>
      </c>
      <c r="B12" s="57"/>
      <c r="C12" s="57"/>
      <c r="D12" s="57"/>
      <c r="E12" s="57"/>
      <c r="F12" s="57"/>
      <c r="J12" s="59">
        <v>19</v>
      </c>
    </row>
    <row r="13" spans="1:10" x14ac:dyDescent="0.25">
      <c r="A13" s="57">
        <v>11</v>
      </c>
      <c r="B13" s="57"/>
      <c r="C13" s="57"/>
      <c r="D13" s="57"/>
      <c r="E13" s="57"/>
      <c r="F13" s="57"/>
      <c r="J13" s="59">
        <v>21</v>
      </c>
    </row>
    <row r="14" spans="1:10" x14ac:dyDescent="0.25">
      <c r="A14" s="57">
        <v>12</v>
      </c>
      <c r="B14" s="57"/>
      <c r="C14" s="57"/>
      <c r="D14" s="57"/>
      <c r="E14" s="57"/>
      <c r="F14" s="57"/>
      <c r="J14" s="59">
        <v>23</v>
      </c>
    </row>
    <row r="15" spans="1:10" x14ac:dyDescent="0.25">
      <c r="A15" s="57">
        <v>13</v>
      </c>
      <c r="B15" s="57"/>
      <c r="C15" s="57"/>
      <c r="D15" s="57"/>
      <c r="E15" s="57"/>
      <c r="F15" s="57"/>
      <c r="J15" s="59">
        <v>25</v>
      </c>
    </row>
    <row r="16" spans="1:10" x14ac:dyDescent="0.25">
      <c r="A16" s="57">
        <v>14</v>
      </c>
      <c r="B16" s="57"/>
      <c r="C16" s="57"/>
      <c r="D16" s="57"/>
      <c r="E16" s="57"/>
      <c r="F16" s="57"/>
      <c r="J16" s="59">
        <v>27</v>
      </c>
    </row>
    <row r="17" spans="1:10" x14ac:dyDescent="0.25">
      <c r="A17" s="57">
        <v>15</v>
      </c>
      <c r="B17" s="57"/>
      <c r="C17" s="57"/>
      <c r="D17" s="57"/>
      <c r="E17" s="57"/>
      <c r="F17" s="57"/>
      <c r="J17" s="59">
        <v>29</v>
      </c>
    </row>
    <row r="18" spans="1:10" x14ac:dyDescent="0.25">
      <c r="A18" s="57">
        <v>16</v>
      </c>
      <c r="B18" s="57"/>
      <c r="C18" s="57"/>
      <c r="D18" s="57"/>
      <c r="E18" s="57"/>
      <c r="F18" s="57"/>
      <c r="J18" s="59">
        <v>31</v>
      </c>
    </row>
    <row r="19" spans="1:10" x14ac:dyDescent="0.25">
      <c r="A19" s="57">
        <v>17</v>
      </c>
      <c r="B19" s="57"/>
      <c r="C19" s="57"/>
      <c r="D19" s="57"/>
      <c r="E19" s="57"/>
      <c r="F19" s="57"/>
      <c r="J19" s="59">
        <v>33</v>
      </c>
    </row>
    <row r="20" spans="1:10" x14ac:dyDescent="0.25">
      <c r="A20" s="57">
        <v>18</v>
      </c>
      <c r="B20" s="57"/>
      <c r="C20" s="57"/>
      <c r="D20" s="57"/>
      <c r="E20" s="57"/>
      <c r="F20" s="57"/>
      <c r="J20" s="59">
        <v>35</v>
      </c>
    </row>
    <row r="21" spans="1:10" x14ac:dyDescent="0.25">
      <c r="A21" s="57">
        <v>19</v>
      </c>
      <c r="B21" s="57"/>
      <c r="C21" s="57"/>
      <c r="D21" s="57"/>
      <c r="E21" s="57"/>
      <c r="F21" s="57"/>
      <c r="J21" s="59">
        <v>37</v>
      </c>
    </row>
    <row r="22" spans="1:10" x14ac:dyDescent="0.25">
      <c r="A22" s="57">
        <v>20</v>
      </c>
      <c r="B22" s="57"/>
      <c r="C22" s="57"/>
      <c r="D22" s="57"/>
      <c r="E22" s="57"/>
      <c r="F22" s="57"/>
      <c r="J22" s="59">
        <v>39</v>
      </c>
    </row>
    <row r="23" spans="1:10" x14ac:dyDescent="0.25">
      <c r="A23" s="57">
        <v>21</v>
      </c>
      <c r="B23" s="57"/>
      <c r="C23" s="57"/>
      <c r="D23" s="57"/>
      <c r="E23" s="57"/>
      <c r="F23" s="57"/>
      <c r="J23" s="59">
        <v>41</v>
      </c>
    </row>
    <row r="24" spans="1:10" x14ac:dyDescent="0.25">
      <c r="A24" s="57">
        <v>22</v>
      </c>
      <c r="B24" s="57"/>
      <c r="C24" s="57"/>
      <c r="D24" s="57"/>
      <c r="E24" s="57"/>
      <c r="F24" s="57"/>
      <c r="J24" s="59">
        <v>43</v>
      </c>
    </row>
    <row r="25" spans="1:10" x14ac:dyDescent="0.25">
      <c r="A25" s="57">
        <v>23</v>
      </c>
      <c r="B25" s="57"/>
      <c r="C25" s="57"/>
      <c r="D25" s="57"/>
      <c r="E25" s="57"/>
      <c r="F25" s="57"/>
      <c r="J25" s="59">
        <v>45</v>
      </c>
    </row>
    <row r="26" spans="1:10" x14ac:dyDescent="0.25">
      <c r="A26" s="57">
        <v>24</v>
      </c>
      <c r="B26" s="57"/>
      <c r="C26" s="57"/>
      <c r="D26" s="57"/>
      <c r="E26" s="57"/>
      <c r="F26" s="57"/>
      <c r="J26" s="59">
        <v>47</v>
      </c>
    </row>
    <row r="27" spans="1:10" x14ac:dyDescent="0.25">
      <c r="A27" s="57">
        <v>25</v>
      </c>
      <c r="B27" s="57"/>
      <c r="C27" s="57"/>
      <c r="D27" s="57"/>
      <c r="E27" s="57"/>
      <c r="F27" s="57"/>
      <c r="J27" s="59">
        <v>49</v>
      </c>
    </row>
    <row r="28" spans="1:10" x14ac:dyDescent="0.25">
      <c r="A28" s="57">
        <v>26</v>
      </c>
      <c r="B28" s="57"/>
      <c r="C28" s="57"/>
      <c r="D28" s="57"/>
      <c r="E28" s="57"/>
      <c r="F28" s="57"/>
      <c r="J28" s="59">
        <v>51</v>
      </c>
    </row>
    <row r="29" spans="1:10" x14ac:dyDescent="0.25">
      <c r="A29" s="57">
        <v>27</v>
      </c>
      <c r="B29" s="57"/>
      <c r="C29" s="57"/>
      <c r="D29" s="57"/>
      <c r="E29" s="57"/>
      <c r="F29" s="57"/>
      <c r="J29" s="59">
        <v>53</v>
      </c>
    </row>
    <row r="30" spans="1:10" x14ac:dyDescent="0.25">
      <c r="A30" s="57">
        <v>28</v>
      </c>
      <c r="B30" s="57"/>
      <c r="C30" s="57"/>
      <c r="D30" s="57"/>
      <c r="E30" s="57"/>
      <c r="F30" s="57"/>
      <c r="J30" s="59">
        <v>55</v>
      </c>
    </row>
    <row r="31" spans="1:10" x14ac:dyDescent="0.25">
      <c r="A31" s="57">
        <v>29</v>
      </c>
      <c r="B31" s="57"/>
      <c r="C31" s="57"/>
      <c r="D31" s="57"/>
      <c r="E31" s="57"/>
      <c r="F31" s="57"/>
      <c r="J31" s="59">
        <v>57</v>
      </c>
    </row>
    <row r="32" spans="1:10" x14ac:dyDescent="0.25">
      <c r="A32" s="57">
        <v>30</v>
      </c>
      <c r="B32" s="57"/>
      <c r="C32" s="57"/>
      <c r="D32" s="57"/>
      <c r="E32" s="57"/>
      <c r="F32" s="57"/>
      <c r="J32" s="59">
        <v>59</v>
      </c>
    </row>
    <row r="33" spans="1:10" x14ac:dyDescent="0.25">
      <c r="A33" s="57">
        <v>31</v>
      </c>
      <c r="B33" s="57"/>
      <c r="C33" s="57"/>
      <c r="D33" s="57"/>
      <c r="E33" s="57"/>
      <c r="F33" s="57"/>
      <c r="J33" s="59">
        <v>61</v>
      </c>
    </row>
    <row r="34" spans="1:10" x14ac:dyDescent="0.25">
      <c r="A34" s="57">
        <v>32</v>
      </c>
      <c r="B34" s="57"/>
      <c r="C34" s="57"/>
      <c r="D34" s="57"/>
      <c r="E34" s="57"/>
      <c r="F34" s="57"/>
      <c r="J34" s="59">
        <v>63</v>
      </c>
    </row>
    <row r="35" spans="1:10" x14ac:dyDescent="0.25">
      <c r="A35" s="57">
        <v>33</v>
      </c>
      <c r="B35" s="57"/>
      <c r="C35" s="57"/>
      <c r="D35" s="57"/>
      <c r="E35" s="57"/>
      <c r="F35" s="57"/>
      <c r="J35" s="59">
        <v>65</v>
      </c>
    </row>
    <row r="36" spans="1:10" x14ac:dyDescent="0.25">
      <c r="A36" s="57">
        <v>34</v>
      </c>
      <c r="B36" s="57"/>
      <c r="C36" s="57"/>
      <c r="D36" s="57"/>
      <c r="E36" s="57"/>
      <c r="F36" s="57"/>
      <c r="J36" s="59">
        <v>67</v>
      </c>
    </row>
    <row r="37" spans="1:10" x14ac:dyDescent="0.25">
      <c r="A37" s="57">
        <v>35</v>
      </c>
      <c r="B37" s="57"/>
      <c r="C37" s="57"/>
      <c r="D37" s="57"/>
      <c r="E37" s="57"/>
      <c r="F37" s="57"/>
      <c r="J37" s="59">
        <v>69</v>
      </c>
    </row>
    <row r="38" spans="1:10" x14ac:dyDescent="0.25">
      <c r="A38" s="57">
        <v>36</v>
      </c>
      <c r="B38" s="57"/>
      <c r="C38" s="57"/>
      <c r="D38" s="57"/>
      <c r="E38" s="57"/>
      <c r="F38" s="57"/>
      <c r="J38" s="59">
        <v>71</v>
      </c>
    </row>
    <row r="39" spans="1:10" x14ac:dyDescent="0.25">
      <c r="A39" s="57">
        <v>37</v>
      </c>
      <c r="B39" s="57"/>
      <c r="C39" s="57"/>
      <c r="D39" s="57"/>
      <c r="E39" s="57"/>
      <c r="F39" s="57"/>
      <c r="J39" s="59">
        <v>73</v>
      </c>
    </row>
    <row r="40" spans="1:10" x14ac:dyDescent="0.25">
      <c r="A40" s="57">
        <v>38</v>
      </c>
      <c r="B40" s="57"/>
      <c r="C40" s="57"/>
      <c r="D40" s="57"/>
      <c r="E40" s="57"/>
      <c r="F40" s="57"/>
      <c r="J40" s="59">
        <v>75</v>
      </c>
    </row>
    <row r="41" spans="1:10" x14ac:dyDescent="0.25">
      <c r="A41" s="57">
        <v>39</v>
      </c>
      <c r="B41" s="57"/>
      <c r="C41" s="57"/>
      <c r="D41" s="57"/>
      <c r="E41" s="57"/>
      <c r="F41" s="57"/>
      <c r="J41" s="59">
        <v>77</v>
      </c>
    </row>
    <row r="42" spans="1:10" x14ac:dyDescent="0.25">
      <c r="A42" s="57">
        <v>40</v>
      </c>
      <c r="B42" s="57"/>
      <c r="C42" s="57"/>
      <c r="D42" s="57"/>
      <c r="E42" s="57"/>
      <c r="F42" s="57"/>
      <c r="J42" s="59">
        <v>79</v>
      </c>
    </row>
    <row r="43" spans="1:10" x14ac:dyDescent="0.25">
      <c r="A43" s="57">
        <v>41</v>
      </c>
      <c r="B43" s="57"/>
      <c r="C43" s="57"/>
      <c r="D43" s="57"/>
      <c r="E43" s="57"/>
      <c r="F43" s="57"/>
      <c r="J43" s="59">
        <v>81</v>
      </c>
    </row>
    <row r="44" spans="1:10" x14ac:dyDescent="0.25">
      <c r="A44" s="57">
        <v>42</v>
      </c>
      <c r="B44" s="57"/>
      <c r="C44" s="57"/>
      <c r="D44" s="57"/>
      <c r="E44" s="57"/>
      <c r="F44" s="57"/>
      <c r="J44" s="59">
        <v>83</v>
      </c>
    </row>
    <row r="45" spans="1:10" x14ac:dyDescent="0.25">
      <c r="A45" s="57">
        <v>43</v>
      </c>
      <c r="B45" s="57"/>
      <c r="C45" s="57"/>
      <c r="D45" s="57"/>
      <c r="E45" s="57"/>
      <c r="F45" s="57"/>
      <c r="J45" s="59">
        <v>85</v>
      </c>
    </row>
    <row r="46" spans="1:10" x14ac:dyDescent="0.25">
      <c r="A46" s="57">
        <v>44</v>
      </c>
      <c r="B46" s="57"/>
      <c r="C46" s="57"/>
      <c r="D46" s="57"/>
      <c r="E46" s="57"/>
      <c r="F46" s="57"/>
      <c r="J46" s="59">
        <v>87</v>
      </c>
    </row>
    <row r="47" spans="1:10" x14ac:dyDescent="0.25">
      <c r="A47" s="57">
        <v>45</v>
      </c>
      <c r="B47" s="57"/>
      <c r="C47" s="57"/>
      <c r="D47" s="57"/>
      <c r="E47" s="57"/>
      <c r="F47" s="57"/>
      <c r="J47" s="59">
        <v>89</v>
      </c>
    </row>
    <row r="48" spans="1:10" x14ac:dyDescent="0.25">
      <c r="A48" s="57">
        <v>46</v>
      </c>
      <c r="B48" s="57"/>
      <c r="C48" s="57"/>
      <c r="D48" s="57"/>
      <c r="E48" s="57"/>
      <c r="F48" s="57"/>
      <c r="J48" s="59">
        <v>91</v>
      </c>
    </row>
    <row r="49" spans="1:10" x14ac:dyDescent="0.25">
      <c r="A49" s="57">
        <v>47</v>
      </c>
      <c r="B49" s="57"/>
      <c r="C49" s="57"/>
      <c r="D49" s="57"/>
      <c r="E49" s="57"/>
      <c r="F49" s="57"/>
      <c r="J49" s="59">
        <v>93</v>
      </c>
    </row>
    <row r="50" spans="1:10" x14ac:dyDescent="0.25">
      <c r="A50" s="57">
        <v>48</v>
      </c>
      <c r="B50" s="57"/>
      <c r="C50" s="57"/>
      <c r="D50" s="57"/>
      <c r="E50" s="57"/>
      <c r="F50" s="57"/>
      <c r="J50" s="59">
        <v>95</v>
      </c>
    </row>
    <row r="51" spans="1:10" x14ac:dyDescent="0.25">
      <c r="A51" s="57">
        <v>49</v>
      </c>
      <c r="B51" s="57"/>
      <c r="C51" s="57"/>
      <c r="D51" s="57"/>
      <c r="E51" s="57"/>
      <c r="F51" s="57"/>
      <c r="J51" s="59">
        <v>97</v>
      </c>
    </row>
    <row r="52" spans="1:10" x14ac:dyDescent="0.25">
      <c r="A52" s="57">
        <v>50</v>
      </c>
      <c r="B52" s="57"/>
      <c r="C52" s="57"/>
      <c r="D52" s="57"/>
      <c r="E52" s="57"/>
      <c r="F52" s="57"/>
      <c r="J52" s="59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:D26"/>
    </sheetView>
  </sheetViews>
  <sheetFormatPr defaultRowHeight="15" x14ac:dyDescent="0.25"/>
  <cols>
    <col min="1" max="1" width="15" customWidth="1"/>
    <col min="2" max="2" width="19.28515625" bestFit="1" customWidth="1"/>
    <col min="3" max="3" width="21.5703125" customWidth="1"/>
    <col min="4" max="4" width="16.5703125" customWidth="1"/>
    <col min="254" max="254" width="15" customWidth="1"/>
    <col min="255" max="255" width="17.28515625" customWidth="1"/>
    <col min="256" max="256" width="23.42578125" customWidth="1"/>
    <col min="257" max="257" width="26.42578125" customWidth="1"/>
    <col min="258" max="258" width="22.5703125" customWidth="1"/>
    <col min="259" max="259" width="11.140625" customWidth="1"/>
    <col min="260" max="260" width="17.85546875" customWidth="1"/>
    <col min="510" max="510" width="15" customWidth="1"/>
    <col min="511" max="511" width="17.28515625" customWidth="1"/>
    <col min="512" max="512" width="23.42578125" customWidth="1"/>
    <col min="513" max="513" width="26.42578125" customWidth="1"/>
    <col min="514" max="514" width="22.5703125" customWidth="1"/>
    <col min="515" max="515" width="11.140625" customWidth="1"/>
    <col min="516" max="516" width="17.85546875" customWidth="1"/>
    <col min="766" max="766" width="15" customWidth="1"/>
    <col min="767" max="767" width="17.28515625" customWidth="1"/>
    <col min="768" max="768" width="23.42578125" customWidth="1"/>
    <col min="769" max="769" width="26.42578125" customWidth="1"/>
    <col min="770" max="770" width="22.5703125" customWidth="1"/>
    <col min="771" max="771" width="11.140625" customWidth="1"/>
    <col min="772" max="772" width="17.85546875" customWidth="1"/>
    <col min="1022" max="1022" width="15" customWidth="1"/>
    <col min="1023" max="1023" width="17.28515625" customWidth="1"/>
    <col min="1024" max="1024" width="23.42578125" customWidth="1"/>
    <col min="1025" max="1025" width="26.42578125" customWidth="1"/>
    <col min="1026" max="1026" width="22.5703125" customWidth="1"/>
    <col min="1027" max="1027" width="11.140625" customWidth="1"/>
    <col min="1028" max="1028" width="17.85546875" customWidth="1"/>
    <col min="1278" max="1278" width="15" customWidth="1"/>
    <col min="1279" max="1279" width="17.28515625" customWidth="1"/>
    <col min="1280" max="1280" width="23.42578125" customWidth="1"/>
    <col min="1281" max="1281" width="26.42578125" customWidth="1"/>
    <col min="1282" max="1282" width="22.5703125" customWidth="1"/>
    <col min="1283" max="1283" width="11.140625" customWidth="1"/>
    <col min="1284" max="1284" width="17.85546875" customWidth="1"/>
    <col min="1534" max="1534" width="15" customWidth="1"/>
    <col min="1535" max="1535" width="17.28515625" customWidth="1"/>
    <col min="1536" max="1536" width="23.42578125" customWidth="1"/>
    <col min="1537" max="1537" width="26.42578125" customWidth="1"/>
    <col min="1538" max="1538" width="22.5703125" customWidth="1"/>
    <col min="1539" max="1539" width="11.140625" customWidth="1"/>
    <col min="1540" max="1540" width="17.85546875" customWidth="1"/>
    <col min="1790" max="1790" width="15" customWidth="1"/>
    <col min="1791" max="1791" width="17.28515625" customWidth="1"/>
    <col min="1792" max="1792" width="23.42578125" customWidth="1"/>
    <col min="1793" max="1793" width="26.42578125" customWidth="1"/>
    <col min="1794" max="1794" width="22.5703125" customWidth="1"/>
    <col min="1795" max="1795" width="11.140625" customWidth="1"/>
    <col min="1796" max="1796" width="17.85546875" customWidth="1"/>
    <col min="2046" max="2046" width="15" customWidth="1"/>
    <col min="2047" max="2047" width="17.28515625" customWidth="1"/>
    <col min="2048" max="2048" width="23.42578125" customWidth="1"/>
    <col min="2049" max="2049" width="26.42578125" customWidth="1"/>
    <col min="2050" max="2050" width="22.5703125" customWidth="1"/>
    <col min="2051" max="2051" width="11.140625" customWidth="1"/>
    <col min="2052" max="2052" width="17.85546875" customWidth="1"/>
    <col min="2302" max="2302" width="15" customWidth="1"/>
    <col min="2303" max="2303" width="17.28515625" customWidth="1"/>
    <col min="2304" max="2304" width="23.42578125" customWidth="1"/>
    <col min="2305" max="2305" width="26.42578125" customWidth="1"/>
    <col min="2306" max="2306" width="22.5703125" customWidth="1"/>
    <col min="2307" max="2307" width="11.140625" customWidth="1"/>
    <col min="2308" max="2308" width="17.85546875" customWidth="1"/>
    <col min="2558" max="2558" width="15" customWidth="1"/>
    <col min="2559" max="2559" width="17.28515625" customWidth="1"/>
    <col min="2560" max="2560" width="23.42578125" customWidth="1"/>
    <col min="2561" max="2561" width="26.42578125" customWidth="1"/>
    <col min="2562" max="2562" width="22.5703125" customWidth="1"/>
    <col min="2563" max="2563" width="11.140625" customWidth="1"/>
    <col min="2564" max="2564" width="17.85546875" customWidth="1"/>
    <col min="2814" max="2814" width="15" customWidth="1"/>
    <col min="2815" max="2815" width="17.28515625" customWidth="1"/>
    <col min="2816" max="2816" width="23.42578125" customWidth="1"/>
    <col min="2817" max="2817" width="26.42578125" customWidth="1"/>
    <col min="2818" max="2818" width="22.5703125" customWidth="1"/>
    <col min="2819" max="2819" width="11.140625" customWidth="1"/>
    <col min="2820" max="2820" width="17.85546875" customWidth="1"/>
    <col min="3070" max="3070" width="15" customWidth="1"/>
    <col min="3071" max="3071" width="17.28515625" customWidth="1"/>
    <col min="3072" max="3072" width="23.42578125" customWidth="1"/>
    <col min="3073" max="3073" width="26.42578125" customWidth="1"/>
    <col min="3074" max="3074" width="22.5703125" customWidth="1"/>
    <col min="3075" max="3075" width="11.140625" customWidth="1"/>
    <col min="3076" max="3076" width="17.85546875" customWidth="1"/>
    <col min="3326" max="3326" width="15" customWidth="1"/>
    <col min="3327" max="3327" width="17.28515625" customWidth="1"/>
    <col min="3328" max="3328" width="23.42578125" customWidth="1"/>
    <col min="3329" max="3329" width="26.42578125" customWidth="1"/>
    <col min="3330" max="3330" width="22.5703125" customWidth="1"/>
    <col min="3331" max="3331" width="11.140625" customWidth="1"/>
    <col min="3332" max="3332" width="17.85546875" customWidth="1"/>
    <col min="3582" max="3582" width="15" customWidth="1"/>
    <col min="3583" max="3583" width="17.28515625" customWidth="1"/>
    <col min="3584" max="3584" width="23.42578125" customWidth="1"/>
    <col min="3585" max="3585" width="26.42578125" customWidth="1"/>
    <col min="3586" max="3586" width="22.5703125" customWidth="1"/>
    <col min="3587" max="3587" width="11.140625" customWidth="1"/>
    <col min="3588" max="3588" width="17.85546875" customWidth="1"/>
    <col min="3838" max="3838" width="15" customWidth="1"/>
    <col min="3839" max="3839" width="17.28515625" customWidth="1"/>
    <col min="3840" max="3840" width="23.42578125" customWidth="1"/>
    <col min="3841" max="3841" width="26.42578125" customWidth="1"/>
    <col min="3842" max="3842" width="22.5703125" customWidth="1"/>
    <col min="3843" max="3843" width="11.140625" customWidth="1"/>
    <col min="3844" max="3844" width="17.85546875" customWidth="1"/>
    <col min="4094" max="4094" width="15" customWidth="1"/>
    <col min="4095" max="4095" width="17.28515625" customWidth="1"/>
    <col min="4096" max="4096" width="23.42578125" customWidth="1"/>
    <col min="4097" max="4097" width="26.42578125" customWidth="1"/>
    <col min="4098" max="4098" width="22.5703125" customWidth="1"/>
    <col min="4099" max="4099" width="11.140625" customWidth="1"/>
    <col min="4100" max="4100" width="17.85546875" customWidth="1"/>
    <col min="4350" max="4350" width="15" customWidth="1"/>
    <col min="4351" max="4351" width="17.28515625" customWidth="1"/>
    <col min="4352" max="4352" width="23.42578125" customWidth="1"/>
    <col min="4353" max="4353" width="26.42578125" customWidth="1"/>
    <col min="4354" max="4354" width="22.5703125" customWidth="1"/>
    <col min="4355" max="4355" width="11.140625" customWidth="1"/>
    <col min="4356" max="4356" width="17.85546875" customWidth="1"/>
    <col min="4606" max="4606" width="15" customWidth="1"/>
    <col min="4607" max="4607" width="17.28515625" customWidth="1"/>
    <col min="4608" max="4608" width="23.42578125" customWidth="1"/>
    <col min="4609" max="4609" width="26.42578125" customWidth="1"/>
    <col min="4610" max="4610" width="22.5703125" customWidth="1"/>
    <col min="4611" max="4611" width="11.140625" customWidth="1"/>
    <col min="4612" max="4612" width="17.85546875" customWidth="1"/>
    <col min="4862" max="4862" width="15" customWidth="1"/>
    <col min="4863" max="4863" width="17.28515625" customWidth="1"/>
    <col min="4864" max="4864" width="23.42578125" customWidth="1"/>
    <col min="4865" max="4865" width="26.42578125" customWidth="1"/>
    <col min="4866" max="4866" width="22.5703125" customWidth="1"/>
    <col min="4867" max="4867" width="11.140625" customWidth="1"/>
    <col min="4868" max="4868" width="17.85546875" customWidth="1"/>
    <col min="5118" max="5118" width="15" customWidth="1"/>
    <col min="5119" max="5119" width="17.28515625" customWidth="1"/>
    <col min="5120" max="5120" width="23.42578125" customWidth="1"/>
    <col min="5121" max="5121" width="26.42578125" customWidth="1"/>
    <col min="5122" max="5122" width="22.5703125" customWidth="1"/>
    <col min="5123" max="5123" width="11.140625" customWidth="1"/>
    <col min="5124" max="5124" width="17.85546875" customWidth="1"/>
    <col min="5374" max="5374" width="15" customWidth="1"/>
    <col min="5375" max="5375" width="17.28515625" customWidth="1"/>
    <col min="5376" max="5376" width="23.42578125" customWidth="1"/>
    <col min="5377" max="5377" width="26.42578125" customWidth="1"/>
    <col min="5378" max="5378" width="22.5703125" customWidth="1"/>
    <col min="5379" max="5379" width="11.140625" customWidth="1"/>
    <col min="5380" max="5380" width="17.85546875" customWidth="1"/>
    <col min="5630" max="5630" width="15" customWidth="1"/>
    <col min="5631" max="5631" width="17.28515625" customWidth="1"/>
    <col min="5632" max="5632" width="23.42578125" customWidth="1"/>
    <col min="5633" max="5633" width="26.42578125" customWidth="1"/>
    <col min="5634" max="5634" width="22.5703125" customWidth="1"/>
    <col min="5635" max="5635" width="11.140625" customWidth="1"/>
    <col min="5636" max="5636" width="17.85546875" customWidth="1"/>
    <col min="5886" max="5886" width="15" customWidth="1"/>
    <col min="5887" max="5887" width="17.28515625" customWidth="1"/>
    <col min="5888" max="5888" width="23.42578125" customWidth="1"/>
    <col min="5889" max="5889" width="26.42578125" customWidth="1"/>
    <col min="5890" max="5890" width="22.5703125" customWidth="1"/>
    <col min="5891" max="5891" width="11.140625" customWidth="1"/>
    <col min="5892" max="5892" width="17.85546875" customWidth="1"/>
    <col min="6142" max="6142" width="15" customWidth="1"/>
    <col min="6143" max="6143" width="17.28515625" customWidth="1"/>
    <col min="6144" max="6144" width="23.42578125" customWidth="1"/>
    <col min="6145" max="6145" width="26.42578125" customWidth="1"/>
    <col min="6146" max="6146" width="22.5703125" customWidth="1"/>
    <col min="6147" max="6147" width="11.140625" customWidth="1"/>
    <col min="6148" max="6148" width="17.85546875" customWidth="1"/>
    <col min="6398" max="6398" width="15" customWidth="1"/>
    <col min="6399" max="6399" width="17.28515625" customWidth="1"/>
    <col min="6400" max="6400" width="23.42578125" customWidth="1"/>
    <col min="6401" max="6401" width="26.42578125" customWidth="1"/>
    <col min="6402" max="6402" width="22.5703125" customWidth="1"/>
    <col min="6403" max="6403" width="11.140625" customWidth="1"/>
    <col min="6404" max="6404" width="17.85546875" customWidth="1"/>
    <col min="6654" max="6654" width="15" customWidth="1"/>
    <col min="6655" max="6655" width="17.28515625" customWidth="1"/>
    <col min="6656" max="6656" width="23.42578125" customWidth="1"/>
    <col min="6657" max="6657" width="26.42578125" customWidth="1"/>
    <col min="6658" max="6658" width="22.5703125" customWidth="1"/>
    <col min="6659" max="6659" width="11.140625" customWidth="1"/>
    <col min="6660" max="6660" width="17.85546875" customWidth="1"/>
    <col min="6910" max="6910" width="15" customWidth="1"/>
    <col min="6911" max="6911" width="17.28515625" customWidth="1"/>
    <col min="6912" max="6912" width="23.42578125" customWidth="1"/>
    <col min="6913" max="6913" width="26.42578125" customWidth="1"/>
    <col min="6914" max="6914" width="22.5703125" customWidth="1"/>
    <col min="6915" max="6915" width="11.140625" customWidth="1"/>
    <col min="6916" max="6916" width="17.85546875" customWidth="1"/>
    <col min="7166" max="7166" width="15" customWidth="1"/>
    <col min="7167" max="7167" width="17.28515625" customWidth="1"/>
    <col min="7168" max="7168" width="23.42578125" customWidth="1"/>
    <col min="7169" max="7169" width="26.42578125" customWidth="1"/>
    <col min="7170" max="7170" width="22.5703125" customWidth="1"/>
    <col min="7171" max="7171" width="11.140625" customWidth="1"/>
    <col min="7172" max="7172" width="17.85546875" customWidth="1"/>
    <col min="7422" max="7422" width="15" customWidth="1"/>
    <col min="7423" max="7423" width="17.28515625" customWidth="1"/>
    <col min="7424" max="7424" width="23.42578125" customWidth="1"/>
    <col min="7425" max="7425" width="26.42578125" customWidth="1"/>
    <col min="7426" max="7426" width="22.5703125" customWidth="1"/>
    <col min="7427" max="7427" width="11.140625" customWidth="1"/>
    <col min="7428" max="7428" width="17.85546875" customWidth="1"/>
    <col min="7678" max="7678" width="15" customWidth="1"/>
    <col min="7679" max="7679" width="17.28515625" customWidth="1"/>
    <col min="7680" max="7680" width="23.42578125" customWidth="1"/>
    <col min="7681" max="7681" width="26.42578125" customWidth="1"/>
    <col min="7682" max="7682" width="22.5703125" customWidth="1"/>
    <col min="7683" max="7683" width="11.140625" customWidth="1"/>
    <col min="7684" max="7684" width="17.85546875" customWidth="1"/>
    <col min="7934" max="7934" width="15" customWidth="1"/>
    <col min="7935" max="7935" width="17.28515625" customWidth="1"/>
    <col min="7936" max="7936" width="23.42578125" customWidth="1"/>
    <col min="7937" max="7937" width="26.42578125" customWidth="1"/>
    <col min="7938" max="7938" width="22.5703125" customWidth="1"/>
    <col min="7939" max="7939" width="11.140625" customWidth="1"/>
    <col min="7940" max="7940" width="17.85546875" customWidth="1"/>
    <col min="8190" max="8190" width="15" customWidth="1"/>
    <col min="8191" max="8191" width="17.28515625" customWidth="1"/>
    <col min="8192" max="8192" width="23.42578125" customWidth="1"/>
    <col min="8193" max="8193" width="26.42578125" customWidth="1"/>
    <col min="8194" max="8194" width="22.5703125" customWidth="1"/>
    <col min="8195" max="8195" width="11.140625" customWidth="1"/>
    <col min="8196" max="8196" width="17.85546875" customWidth="1"/>
    <col min="8446" max="8446" width="15" customWidth="1"/>
    <col min="8447" max="8447" width="17.28515625" customWidth="1"/>
    <col min="8448" max="8448" width="23.42578125" customWidth="1"/>
    <col min="8449" max="8449" width="26.42578125" customWidth="1"/>
    <col min="8450" max="8450" width="22.5703125" customWidth="1"/>
    <col min="8451" max="8451" width="11.140625" customWidth="1"/>
    <col min="8452" max="8452" width="17.85546875" customWidth="1"/>
    <col min="8702" max="8702" width="15" customWidth="1"/>
    <col min="8703" max="8703" width="17.28515625" customWidth="1"/>
    <col min="8704" max="8704" width="23.42578125" customWidth="1"/>
    <col min="8705" max="8705" width="26.42578125" customWidth="1"/>
    <col min="8706" max="8706" width="22.5703125" customWidth="1"/>
    <col min="8707" max="8707" width="11.140625" customWidth="1"/>
    <col min="8708" max="8708" width="17.85546875" customWidth="1"/>
    <col min="8958" max="8958" width="15" customWidth="1"/>
    <col min="8959" max="8959" width="17.28515625" customWidth="1"/>
    <col min="8960" max="8960" width="23.42578125" customWidth="1"/>
    <col min="8961" max="8961" width="26.42578125" customWidth="1"/>
    <col min="8962" max="8962" width="22.5703125" customWidth="1"/>
    <col min="8963" max="8963" width="11.140625" customWidth="1"/>
    <col min="8964" max="8964" width="17.85546875" customWidth="1"/>
    <col min="9214" max="9214" width="15" customWidth="1"/>
    <col min="9215" max="9215" width="17.28515625" customWidth="1"/>
    <col min="9216" max="9216" width="23.42578125" customWidth="1"/>
    <col min="9217" max="9217" width="26.42578125" customWidth="1"/>
    <col min="9218" max="9218" width="22.5703125" customWidth="1"/>
    <col min="9219" max="9219" width="11.140625" customWidth="1"/>
    <col min="9220" max="9220" width="17.85546875" customWidth="1"/>
    <col min="9470" max="9470" width="15" customWidth="1"/>
    <col min="9471" max="9471" width="17.28515625" customWidth="1"/>
    <col min="9472" max="9472" width="23.42578125" customWidth="1"/>
    <col min="9473" max="9473" width="26.42578125" customWidth="1"/>
    <col min="9474" max="9474" width="22.5703125" customWidth="1"/>
    <col min="9475" max="9475" width="11.140625" customWidth="1"/>
    <col min="9476" max="9476" width="17.85546875" customWidth="1"/>
    <col min="9726" max="9726" width="15" customWidth="1"/>
    <col min="9727" max="9727" width="17.28515625" customWidth="1"/>
    <col min="9728" max="9728" width="23.42578125" customWidth="1"/>
    <col min="9729" max="9729" width="26.42578125" customWidth="1"/>
    <col min="9730" max="9730" width="22.5703125" customWidth="1"/>
    <col min="9731" max="9731" width="11.140625" customWidth="1"/>
    <col min="9732" max="9732" width="17.85546875" customWidth="1"/>
    <col min="9982" max="9982" width="15" customWidth="1"/>
    <col min="9983" max="9983" width="17.28515625" customWidth="1"/>
    <col min="9984" max="9984" width="23.42578125" customWidth="1"/>
    <col min="9985" max="9985" width="26.42578125" customWidth="1"/>
    <col min="9986" max="9986" width="22.5703125" customWidth="1"/>
    <col min="9987" max="9987" width="11.140625" customWidth="1"/>
    <col min="9988" max="9988" width="17.85546875" customWidth="1"/>
    <col min="10238" max="10238" width="15" customWidth="1"/>
    <col min="10239" max="10239" width="17.28515625" customWidth="1"/>
    <col min="10240" max="10240" width="23.42578125" customWidth="1"/>
    <col min="10241" max="10241" width="26.42578125" customWidth="1"/>
    <col min="10242" max="10242" width="22.5703125" customWidth="1"/>
    <col min="10243" max="10243" width="11.140625" customWidth="1"/>
    <col min="10244" max="10244" width="17.85546875" customWidth="1"/>
    <col min="10494" max="10494" width="15" customWidth="1"/>
    <col min="10495" max="10495" width="17.28515625" customWidth="1"/>
    <col min="10496" max="10496" width="23.42578125" customWidth="1"/>
    <col min="10497" max="10497" width="26.42578125" customWidth="1"/>
    <col min="10498" max="10498" width="22.5703125" customWidth="1"/>
    <col min="10499" max="10499" width="11.140625" customWidth="1"/>
    <col min="10500" max="10500" width="17.85546875" customWidth="1"/>
    <col min="10750" max="10750" width="15" customWidth="1"/>
    <col min="10751" max="10751" width="17.28515625" customWidth="1"/>
    <col min="10752" max="10752" width="23.42578125" customWidth="1"/>
    <col min="10753" max="10753" width="26.42578125" customWidth="1"/>
    <col min="10754" max="10754" width="22.5703125" customWidth="1"/>
    <col min="10755" max="10755" width="11.140625" customWidth="1"/>
    <col min="10756" max="10756" width="17.85546875" customWidth="1"/>
    <col min="11006" max="11006" width="15" customWidth="1"/>
    <col min="11007" max="11007" width="17.28515625" customWidth="1"/>
    <col min="11008" max="11008" width="23.42578125" customWidth="1"/>
    <col min="11009" max="11009" width="26.42578125" customWidth="1"/>
    <col min="11010" max="11010" width="22.5703125" customWidth="1"/>
    <col min="11011" max="11011" width="11.140625" customWidth="1"/>
    <col min="11012" max="11012" width="17.85546875" customWidth="1"/>
    <col min="11262" max="11262" width="15" customWidth="1"/>
    <col min="11263" max="11263" width="17.28515625" customWidth="1"/>
    <col min="11264" max="11264" width="23.42578125" customWidth="1"/>
    <col min="11265" max="11265" width="26.42578125" customWidth="1"/>
    <col min="11266" max="11266" width="22.5703125" customWidth="1"/>
    <col min="11267" max="11267" width="11.140625" customWidth="1"/>
    <col min="11268" max="11268" width="17.85546875" customWidth="1"/>
    <col min="11518" max="11518" width="15" customWidth="1"/>
    <col min="11519" max="11519" width="17.28515625" customWidth="1"/>
    <col min="11520" max="11520" width="23.42578125" customWidth="1"/>
    <col min="11521" max="11521" width="26.42578125" customWidth="1"/>
    <col min="11522" max="11522" width="22.5703125" customWidth="1"/>
    <col min="11523" max="11523" width="11.140625" customWidth="1"/>
    <col min="11524" max="11524" width="17.85546875" customWidth="1"/>
    <col min="11774" max="11774" width="15" customWidth="1"/>
    <col min="11775" max="11775" width="17.28515625" customWidth="1"/>
    <col min="11776" max="11776" width="23.42578125" customWidth="1"/>
    <col min="11777" max="11777" width="26.42578125" customWidth="1"/>
    <col min="11778" max="11778" width="22.5703125" customWidth="1"/>
    <col min="11779" max="11779" width="11.140625" customWidth="1"/>
    <col min="11780" max="11780" width="17.85546875" customWidth="1"/>
    <col min="12030" max="12030" width="15" customWidth="1"/>
    <col min="12031" max="12031" width="17.28515625" customWidth="1"/>
    <col min="12032" max="12032" width="23.42578125" customWidth="1"/>
    <col min="12033" max="12033" width="26.42578125" customWidth="1"/>
    <col min="12034" max="12034" width="22.5703125" customWidth="1"/>
    <col min="12035" max="12035" width="11.140625" customWidth="1"/>
    <col min="12036" max="12036" width="17.85546875" customWidth="1"/>
    <col min="12286" max="12286" width="15" customWidth="1"/>
    <col min="12287" max="12287" width="17.28515625" customWidth="1"/>
    <col min="12288" max="12288" width="23.42578125" customWidth="1"/>
    <col min="12289" max="12289" width="26.42578125" customWidth="1"/>
    <col min="12290" max="12290" width="22.5703125" customWidth="1"/>
    <col min="12291" max="12291" width="11.140625" customWidth="1"/>
    <col min="12292" max="12292" width="17.85546875" customWidth="1"/>
    <col min="12542" max="12542" width="15" customWidth="1"/>
    <col min="12543" max="12543" width="17.28515625" customWidth="1"/>
    <col min="12544" max="12544" width="23.42578125" customWidth="1"/>
    <col min="12545" max="12545" width="26.42578125" customWidth="1"/>
    <col min="12546" max="12546" width="22.5703125" customWidth="1"/>
    <col min="12547" max="12547" width="11.140625" customWidth="1"/>
    <col min="12548" max="12548" width="17.85546875" customWidth="1"/>
    <col min="12798" max="12798" width="15" customWidth="1"/>
    <col min="12799" max="12799" width="17.28515625" customWidth="1"/>
    <col min="12800" max="12800" width="23.42578125" customWidth="1"/>
    <col min="12801" max="12801" width="26.42578125" customWidth="1"/>
    <col min="12802" max="12802" width="22.5703125" customWidth="1"/>
    <col min="12803" max="12803" width="11.140625" customWidth="1"/>
    <col min="12804" max="12804" width="17.85546875" customWidth="1"/>
    <col min="13054" max="13054" width="15" customWidth="1"/>
    <col min="13055" max="13055" width="17.28515625" customWidth="1"/>
    <col min="13056" max="13056" width="23.42578125" customWidth="1"/>
    <col min="13057" max="13057" width="26.42578125" customWidth="1"/>
    <col min="13058" max="13058" width="22.5703125" customWidth="1"/>
    <col min="13059" max="13059" width="11.140625" customWidth="1"/>
    <col min="13060" max="13060" width="17.85546875" customWidth="1"/>
    <col min="13310" max="13310" width="15" customWidth="1"/>
    <col min="13311" max="13311" width="17.28515625" customWidth="1"/>
    <col min="13312" max="13312" width="23.42578125" customWidth="1"/>
    <col min="13313" max="13313" width="26.42578125" customWidth="1"/>
    <col min="13314" max="13314" width="22.5703125" customWidth="1"/>
    <col min="13315" max="13315" width="11.140625" customWidth="1"/>
    <col min="13316" max="13316" width="17.85546875" customWidth="1"/>
    <col min="13566" max="13566" width="15" customWidth="1"/>
    <col min="13567" max="13567" width="17.28515625" customWidth="1"/>
    <col min="13568" max="13568" width="23.42578125" customWidth="1"/>
    <col min="13569" max="13569" width="26.42578125" customWidth="1"/>
    <col min="13570" max="13570" width="22.5703125" customWidth="1"/>
    <col min="13571" max="13571" width="11.140625" customWidth="1"/>
    <col min="13572" max="13572" width="17.85546875" customWidth="1"/>
    <col min="13822" max="13822" width="15" customWidth="1"/>
    <col min="13823" max="13823" width="17.28515625" customWidth="1"/>
    <col min="13824" max="13824" width="23.42578125" customWidth="1"/>
    <col min="13825" max="13825" width="26.42578125" customWidth="1"/>
    <col min="13826" max="13826" width="22.5703125" customWidth="1"/>
    <col min="13827" max="13827" width="11.140625" customWidth="1"/>
    <col min="13828" max="13828" width="17.85546875" customWidth="1"/>
    <col min="14078" max="14078" width="15" customWidth="1"/>
    <col min="14079" max="14079" width="17.28515625" customWidth="1"/>
    <col min="14080" max="14080" width="23.42578125" customWidth="1"/>
    <col min="14081" max="14081" width="26.42578125" customWidth="1"/>
    <col min="14082" max="14082" width="22.5703125" customWidth="1"/>
    <col min="14083" max="14083" width="11.140625" customWidth="1"/>
    <col min="14084" max="14084" width="17.85546875" customWidth="1"/>
    <col min="14334" max="14334" width="15" customWidth="1"/>
    <col min="14335" max="14335" width="17.28515625" customWidth="1"/>
    <col min="14336" max="14336" width="23.42578125" customWidth="1"/>
    <col min="14337" max="14337" width="26.42578125" customWidth="1"/>
    <col min="14338" max="14338" width="22.5703125" customWidth="1"/>
    <col min="14339" max="14339" width="11.140625" customWidth="1"/>
    <col min="14340" max="14340" width="17.85546875" customWidth="1"/>
    <col min="14590" max="14590" width="15" customWidth="1"/>
    <col min="14591" max="14591" width="17.28515625" customWidth="1"/>
    <col min="14592" max="14592" width="23.42578125" customWidth="1"/>
    <col min="14593" max="14593" width="26.42578125" customWidth="1"/>
    <col min="14594" max="14594" width="22.5703125" customWidth="1"/>
    <col min="14595" max="14595" width="11.140625" customWidth="1"/>
    <col min="14596" max="14596" width="17.85546875" customWidth="1"/>
    <col min="14846" max="14846" width="15" customWidth="1"/>
    <col min="14847" max="14847" width="17.28515625" customWidth="1"/>
    <col min="14848" max="14848" width="23.42578125" customWidth="1"/>
    <col min="14849" max="14849" width="26.42578125" customWidth="1"/>
    <col min="14850" max="14850" width="22.5703125" customWidth="1"/>
    <col min="14851" max="14851" width="11.140625" customWidth="1"/>
    <col min="14852" max="14852" width="17.85546875" customWidth="1"/>
    <col min="15102" max="15102" width="15" customWidth="1"/>
    <col min="15103" max="15103" width="17.28515625" customWidth="1"/>
    <col min="15104" max="15104" width="23.42578125" customWidth="1"/>
    <col min="15105" max="15105" width="26.42578125" customWidth="1"/>
    <col min="15106" max="15106" width="22.5703125" customWidth="1"/>
    <col min="15107" max="15107" width="11.140625" customWidth="1"/>
    <col min="15108" max="15108" width="17.85546875" customWidth="1"/>
    <col min="15358" max="15358" width="15" customWidth="1"/>
    <col min="15359" max="15359" width="17.28515625" customWidth="1"/>
    <col min="15360" max="15360" width="23.42578125" customWidth="1"/>
    <col min="15361" max="15361" width="26.42578125" customWidth="1"/>
    <col min="15362" max="15362" width="22.5703125" customWidth="1"/>
    <col min="15363" max="15363" width="11.140625" customWidth="1"/>
    <col min="15364" max="15364" width="17.85546875" customWidth="1"/>
    <col min="15614" max="15614" width="15" customWidth="1"/>
    <col min="15615" max="15615" width="17.28515625" customWidth="1"/>
    <col min="15616" max="15616" width="23.42578125" customWidth="1"/>
    <col min="15617" max="15617" width="26.42578125" customWidth="1"/>
    <col min="15618" max="15618" width="22.5703125" customWidth="1"/>
    <col min="15619" max="15619" width="11.140625" customWidth="1"/>
    <col min="15620" max="15620" width="17.85546875" customWidth="1"/>
    <col min="15870" max="15870" width="15" customWidth="1"/>
    <col min="15871" max="15871" width="17.28515625" customWidth="1"/>
    <col min="15872" max="15872" width="23.42578125" customWidth="1"/>
    <col min="15873" max="15873" width="26.42578125" customWidth="1"/>
    <col min="15874" max="15874" width="22.5703125" customWidth="1"/>
    <col min="15875" max="15875" width="11.140625" customWidth="1"/>
    <col min="15876" max="15876" width="17.85546875" customWidth="1"/>
    <col min="16126" max="16126" width="15" customWidth="1"/>
    <col min="16127" max="16127" width="17.28515625" customWidth="1"/>
    <col min="16128" max="16128" width="23.42578125" customWidth="1"/>
    <col min="16129" max="16129" width="26.42578125" customWidth="1"/>
    <col min="16130" max="16130" width="22.5703125" customWidth="1"/>
    <col min="16131" max="16131" width="11.140625" customWidth="1"/>
    <col min="16132" max="16132" width="17.85546875" customWidth="1"/>
  </cols>
  <sheetData>
    <row r="1" spans="1:9" s="1" customFormat="1" ht="42.75" customHeight="1" x14ac:dyDescent="0.25">
      <c r="A1" s="41" t="s">
        <v>216</v>
      </c>
      <c r="B1" s="41" t="s">
        <v>217</v>
      </c>
      <c r="C1" s="41" t="s">
        <v>223</v>
      </c>
      <c r="D1" s="41" t="s">
        <v>231</v>
      </c>
      <c r="E1"/>
      <c r="F1"/>
      <c r="G1"/>
      <c r="H1"/>
      <c r="I1"/>
    </row>
    <row r="2" spans="1:9" x14ac:dyDescent="0.25">
      <c r="A2" s="40">
        <f>'Du lieu'!A2</f>
        <v>1948</v>
      </c>
      <c r="B2" s="40" t="str">
        <f>'Du lieu'!B2 &amp; " " &amp; 'Du lieu'!C2</f>
        <v>COMUNTZIS MARK</v>
      </c>
      <c r="C2" s="40" t="str">
        <f>LEFT('Du lieu'!G2,(LEN('Du lieu'!G2)-4))</f>
        <v xml:space="preserve">HQ-01 </v>
      </c>
      <c r="D2" s="40" t="str">
        <f>RIGHT('Du lieu'!G2,4)</f>
        <v>2146</v>
      </c>
    </row>
    <row r="3" spans="1:9" x14ac:dyDescent="0.25">
      <c r="A3" s="40">
        <f>'Du lieu'!A3</f>
        <v>1947</v>
      </c>
      <c r="B3" s="40" t="str">
        <f>'Du lieu'!B3 &amp; " " &amp; 'Du lieu'!C3</f>
        <v>FILOSA ALEXANDRA</v>
      </c>
      <c r="C3" s="40" t="str">
        <f>LEFT('Du lieu'!G3,(LEN('Du lieu'!G3)-4))</f>
        <v xml:space="preserve">Central-11 </v>
      </c>
      <c r="D3" s="40" t="str">
        <f>RIGHT('Du lieu'!G3,4)</f>
        <v>2946</v>
      </c>
    </row>
    <row r="4" spans="1:9" x14ac:dyDescent="0.25">
      <c r="A4" s="40">
        <f>'Du lieu'!A4</f>
        <v>2222</v>
      </c>
      <c r="B4" s="40" t="str">
        <f>'Du lieu'!B4 &amp; " " &amp; 'Du lieu'!C4</f>
        <v>BINGA MARY</v>
      </c>
      <c r="C4" s="40" t="str">
        <f>LEFT('Du lieu'!G4,(LEN('Du lieu'!G4)-4))</f>
        <v xml:space="preserve">HQ-15 </v>
      </c>
      <c r="D4" s="40" t="str">
        <f>RIGHT('Du lieu'!G4,4)</f>
        <v>2055</v>
      </c>
    </row>
    <row r="5" spans="1:9" x14ac:dyDescent="0.25">
      <c r="A5" s="40">
        <f>'Du lieu'!A5</f>
        <v>2167</v>
      </c>
      <c r="B5" s="40" t="str">
        <f>'Du lieu'!B5 &amp; " " &amp; 'Du lieu'!C5</f>
        <v>DONNELL SUSAN</v>
      </c>
      <c r="C5" s="40" t="str">
        <f>LEFT('Du lieu'!G5,(LEN('Du lieu'!G5)-4))</f>
        <v xml:space="preserve">Central-04 </v>
      </c>
      <c r="D5" s="40" t="str">
        <f>RIGHT('Du lieu'!G5,4)</f>
        <v>2366</v>
      </c>
    </row>
    <row r="6" spans="1:9" x14ac:dyDescent="0.25">
      <c r="A6" s="40">
        <f>'Du lieu'!A6</f>
        <v>1960</v>
      </c>
      <c r="B6" s="40" t="str">
        <f>'Du lieu'!B6 &amp; " " &amp; 'Du lieu'!C6</f>
        <v>CAROL ELIZABETH</v>
      </c>
      <c r="C6" s="40" t="str">
        <f>LEFT('Du lieu'!G6,(LEN('Du lieu'!G6)-4))</f>
        <v xml:space="preserve">Central-01 </v>
      </c>
      <c r="D6" s="40" t="str">
        <f>RIGHT('Du lieu'!G6,4)</f>
        <v>2389</v>
      </c>
    </row>
    <row r="7" spans="1:9" x14ac:dyDescent="0.25">
      <c r="A7" s="40">
        <f>'Du lieu'!A7</f>
        <v>1847</v>
      </c>
      <c r="B7" s="40" t="str">
        <f>'Du lieu'!B7 &amp; " " &amp; 'Du lieu'!C7</f>
        <v>DECKER ERICA</v>
      </c>
      <c r="C7" s="40" t="str">
        <f>LEFT('Du lieu'!G7,(LEN('Du lieu'!G7)-4))</f>
        <v xml:space="preserve">HQ-02 </v>
      </c>
      <c r="D7" s="40" t="str">
        <f>RIGHT('Du lieu'!G7,4)</f>
        <v>2099</v>
      </c>
    </row>
    <row r="8" spans="1:9" x14ac:dyDescent="0.25">
      <c r="A8" s="40">
        <f>'Du lieu'!A8</f>
        <v>2202</v>
      </c>
      <c r="B8" s="40" t="str">
        <f>'Du lieu'!B8 &amp; " " &amp; 'Du lieu'!C8</f>
        <v>CLARKE JOE</v>
      </c>
      <c r="C8" s="40" t="str">
        <f>LEFT('Du lieu'!G8,(LEN('Du lieu'!G8)-4))</f>
        <v xml:space="preserve">Central-02 </v>
      </c>
      <c r="D8" s="40" t="str">
        <f>RIGHT('Du lieu'!G8,4)</f>
        <v>2309</v>
      </c>
    </row>
    <row r="9" spans="1:9" x14ac:dyDescent="0.25">
      <c r="A9" s="40">
        <f>'Du lieu'!A9</f>
        <v>2146</v>
      </c>
      <c r="B9" s="40" t="str">
        <f>'Du lieu'!B9 &amp; " " &amp; 'Du lieu'!C9</f>
        <v>CHAFFEE ADAM</v>
      </c>
      <c r="C9" s="40" t="str">
        <f>LEFT('Du lieu'!G9,(LEN('Du lieu'!G9)-4))</f>
        <v xml:space="preserve">Central-06 </v>
      </c>
      <c r="D9" s="40" t="str">
        <f>RIGHT('Du lieu'!G9,4)</f>
        <v>2301</v>
      </c>
    </row>
    <row r="10" spans="1:9" x14ac:dyDescent="0.25">
      <c r="A10" s="40">
        <f>'Du lieu'!A10</f>
        <v>1973</v>
      </c>
      <c r="B10" s="40" t="str">
        <f>'Du lieu'!B10 &amp; " " &amp; 'Du lieu'!C10</f>
        <v>DESIATO BARBARA</v>
      </c>
      <c r="C10" s="40" t="str">
        <f>LEFT('Du lieu'!G10,(LEN('Du lieu'!G10)-4))</f>
        <v xml:space="preserve">Central-09 </v>
      </c>
      <c r="D10" s="40" t="str">
        <f>RIGHT('Du lieu'!G10,4)</f>
        <v>2326</v>
      </c>
    </row>
    <row r="11" spans="1:9" x14ac:dyDescent="0.25">
      <c r="A11" s="40">
        <f>'Du lieu'!A11</f>
        <v>1970</v>
      </c>
      <c r="B11" s="40" t="str">
        <f>'Du lieu'!B11 &amp; " " &amp; 'Du lieu'!C11</f>
        <v>CHASE FRED</v>
      </c>
      <c r="C11" s="40" t="str">
        <f>LEFT('Du lieu'!G11,(LEN('Du lieu'!G11)-4))</f>
        <v xml:space="preserve">HQ-07 </v>
      </c>
      <c r="D11" s="40" t="str">
        <f>RIGHT('Du lieu'!G11,4)</f>
        <v>2278</v>
      </c>
    </row>
    <row r="12" spans="1:9" x14ac:dyDescent="0.25">
      <c r="A12" s="40">
        <f>'Du lieu'!A12</f>
        <v>2171</v>
      </c>
      <c r="B12" s="40" t="str">
        <f>'Du lieu'!B12 &amp; " " &amp; 'Du lieu'!C12</f>
        <v>FERN ELIZABETH</v>
      </c>
      <c r="C12" s="40" t="str">
        <f>LEFT('Du lieu'!G12,(LEN('Du lieu'!G12)-4))</f>
        <v xml:space="preserve">HQ-08 </v>
      </c>
      <c r="D12" s="40" t="str">
        <f>RIGHT('Du lieu'!G12,4)</f>
        <v>2151</v>
      </c>
    </row>
    <row r="13" spans="1:9" x14ac:dyDescent="0.25">
      <c r="A13" s="40">
        <f>'Du lieu'!A13</f>
        <v>2145</v>
      </c>
      <c r="B13" s="40" t="str">
        <f>'Du lieu'!B13 &amp; " " &amp; 'Du lieu'!C13</f>
        <v>COLE DANIEL</v>
      </c>
      <c r="C13" s="40" t="str">
        <f>LEFT('Du lieu'!G13,(LEN('Du lieu'!G13)-4))</f>
        <v xml:space="preserve">Central-08 </v>
      </c>
      <c r="D13" s="40" t="str">
        <f>RIGHT('Du lieu'!G13,4)</f>
        <v>2354</v>
      </c>
    </row>
    <row r="14" spans="1:9" x14ac:dyDescent="0.25">
      <c r="A14" s="40">
        <f>'Du lieu'!A14</f>
        <v>1953</v>
      </c>
      <c r="B14" s="40" t="str">
        <f>'Du lieu'!B14 &amp; " " &amp; 'Du lieu'!C14</f>
        <v>CHU LAURIE</v>
      </c>
      <c r="C14" s="40" t="str">
        <f>LEFT('Du lieu'!G14,(LEN('Du lieu'!G14)-4))</f>
        <v xml:space="preserve">HQ-05 </v>
      </c>
      <c r="D14" s="40" t="str">
        <f>RIGHT('Du lieu'!G14,4)</f>
        <v>2046</v>
      </c>
    </row>
    <row r="15" spans="1:9" x14ac:dyDescent="0.25">
      <c r="A15" s="40">
        <f>'Du lieu'!A15</f>
        <v>2192</v>
      </c>
      <c r="B15" s="40" t="str">
        <f>'Du lieu'!B15 &amp; " " &amp; 'Du lieu'!C15</f>
        <v>CLARK DREW</v>
      </c>
      <c r="C15" s="40" t="str">
        <f>LEFT('Du lieu'!G15,(LEN('Du lieu'!G15)-4))</f>
        <v xml:space="preserve">HQ-07 </v>
      </c>
      <c r="D15" s="40" t="str">
        <f>RIGHT('Du lieu'!G15,4)</f>
        <v>2054</v>
      </c>
    </row>
    <row r="16" spans="1:9" x14ac:dyDescent="0.25">
      <c r="A16" s="40">
        <f>'Du lieu'!A16</f>
        <v>2221</v>
      </c>
      <c r="B16" s="40" t="str">
        <f>'Du lieu'!B16 &amp; " " &amp; 'Du lieu'!C16</f>
        <v>ELLIS JANET</v>
      </c>
      <c r="C16" s="40" t="str">
        <f>LEFT('Du lieu'!G16,(LEN('Du lieu'!G16)-4))</f>
        <v xml:space="preserve">Central-09 </v>
      </c>
      <c r="D16" s="40" t="str">
        <f>RIGHT('Du lieu'!G16,4)</f>
        <v>2965</v>
      </c>
    </row>
    <row r="17" spans="1:4" x14ac:dyDescent="0.25">
      <c r="A17" s="40">
        <f>'Du lieu'!A17</f>
        <v>1861</v>
      </c>
      <c r="B17" s="40" t="str">
        <f>'Du lieu'!B17 &amp; " " &amp; 'Du lieu'!C17</f>
        <v>CHUNG BOB</v>
      </c>
      <c r="C17" s="40" t="str">
        <f>LEFT('Du lieu'!G17,(LEN('Du lieu'!G17)-4))</f>
        <v xml:space="preserve">HQ-03 </v>
      </c>
      <c r="D17" s="40" t="str">
        <f>RIGHT('Du lieu'!G17,4)</f>
        <v>2267</v>
      </c>
    </row>
    <row r="18" spans="1:4" x14ac:dyDescent="0.25">
      <c r="A18" s="40">
        <f>'Du lieu'!A18</f>
        <v>2158</v>
      </c>
      <c r="B18" s="40" t="str">
        <f>'Du lieu'!B18 &amp; " " &amp; 'Du lieu'!C18</f>
        <v>BOLLER MARY</v>
      </c>
      <c r="C18" s="40" t="str">
        <f>LEFT('Du lieu'!G18,(LEN('Du lieu'!G18)-4))</f>
        <v xml:space="preserve">HQ-11 </v>
      </c>
      <c r="D18" s="40" t="str">
        <f>RIGHT('Du lieu'!G18,4)</f>
        <v>2178</v>
      </c>
    </row>
    <row r="19" spans="1:4" x14ac:dyDescent="0.25">
      <c r="A19" s="40">
        <f>'Du lieu'!A19</f>
        <v>1933</v>
      </c>
      <c r="B19" s="40" t="str">
        <f>'Du lieu'!B19 &amp; " " &amp; 'Du lieu'!C19</f>
        <v>FERRIS JIM</v>
      </c>
      <c r="C19" s="40" t="str">
        <f>LEFT('Du lieu'!G19,(LEN('Du lieu'!G19)-4))</f>
        <v xml:space="preserve">HQ-05 </v>
      </c>
      <c r="D19" s="40" t="str">
        <f>RIGHT('Du lieu'!G19,4)</f>
        <v>2188</v>
      </c>
    </row>
    <row r="20" spans="1:4" x14ac:dyDescent="0.25">
      <c r="A20" s="40">
        <f>'Du lieu'!A20</f>
        <v>1958</v>
      </c>
      <c r="B20" s="40" t="str">
        <f>'Du lieu'!B20 &amp; " " &amp; 'Du lieu'!C20</f>
        <v>CLARK JOHN</v>
      </c>
      <c r="C20" s="40" t="str">
        <f>LEFT('Du lieu'!G20,(LEN('Du lieu'!G20)-4))</f>
        <v xml:space="preserve">HQ-10 </v>
      </c>
      <c r="D20" s="40" t="str">
        <f>RIGHT('Du lieu'!G20,4)</f>
        <v>2200</v>
      </c>
    </row>
    <row r="21" spans="1:4" x14ac:dyDescent="0.25">
      <c r="A21" s="40">
        <f>'Du lieu'!A21</f>
        <v>1932</v>
      </c>
      <c r="B21" s="40" t="str">
        <f>'Du lieu'!B21 &amp; " " &amp; 'Du lieu'!C21</f>
        <v>BARRY ANGELA</v>
      </c>
      <c r="C21" s="40" t="str">
        <f>LEFT('Du lieu'!G21,(LEN('Du lieu'!G21)-4))</f>
        <v xml:space="preserve">HQ-02 </v>
      </c>
      <c r="D21" s="40" t="str">
        <f>RIGHT('Du lieu'!G21,4)</f>
        <v>2077</v>
      </c>
    </row>
    <row r="22" spans="1:4" x14ac:dyDescent="0.25">
      <c r="A22" s="40">
        <f>'Du lieu'!A22</f>
        <v>1886</v>
      </c>
      <c r="B22" s="40" t="str">
        <f>'Du lieu'!B22 &amp; " " &amp; 'Du lieu'!C22</f>
        <v>FLANDERS SABRINA</v>
      </c>
      <c r="C22" s="40" t="str">
        <f>LEFT('Du lieu'!G22,(LEN('Du lieu'!G22)-4))</f>
        <v xml:space="preserve">HQ-12 </v>
      </c>
      <c r="D22" s="40" t="str">
        <f>RIGHT('Du lieu'!G22,4)</f>
        <v>2096</v>
      </c>
    </row>
    <row r="23" spans="1:4" x14ac:dyDescent="0.25">
      <c r="A23" s="40">
        <f>'Du lieu'!A23</f>
        <v>2215</v>
      </c>
      <c r="B23" s="40" t="str">
        <f>'Du lieu'!B23 &amp; " " &amp; 'Du lieu'!C23</f>
        <v>GARWOOD EDWARD</v>
      </c>
      <c r="C23" s="40" t="str">
        <f>LEFT('Du lieu'!G23,(LEN('Du lieu'!G23)-4))</f>
        <v xml:space="preserve">Central-09 </v>
      </c>
      <c r="D23" s="40" t="str">
        <f>RIGHT('Du lieu'!G23,4)</f>
        <v>2362</v>
      </c>
    </row>
    <row r="24" spans="1:4" x14ac:dyDescent="0.25">
      <c r="A24" s="40">
        <f>'Du lieu'!A24</f>
        <v>1969</v>
      </c>
      <c r="B24" s="40" t="str">
        <f>'Du lieu'!B24 &amp; " " &amp; 'Du lieu'!C24</f>
        <v>HOWARD RUSSEL</v>
      </c>
      <c r="C24" s="40" t="str">
        <f>LEFT('Du lieu'!G24,(LEN('Du lieu'!G24)-4))</f>
        <v xml:space="preserve">HQ-12 </v>
      </c>
      <c r="D24" s="40" t="str">
        <f>RIGHT('Du lieu'!G24,4)</f>
        <v>2067</v>
      </c>
    </row>
    <row r="25" spans="1:4" x14ac:dyDescent="0.25">
      <c r="A25" s="40">
        <f>'Du lieu'!A25</f>
        <v>1980</v>
      </c>
      <c r="B25" s="40" t="str">
        <f>'Du lieu'!B25 &amp; " " &amp; 'Du lieu'!C25</f>
        <v>WENTWORTH CARL</v>
      </c>
      <c r="C25" s="40" t="str">
        <f>LEFT('Du lieu'!G25,(LEN('Du lieu'!G25)-4))</f>
        <v xml:space="preserve">Central-11 </v>
      </c>
      <c r="D25" s="40" t="str">
        <f>RIGHT('Du lieu'!G25,4)</f>
        <v>2961</v>
      </c>
    </row>
    <row r="26" spans="1:4" x14ac:dyDescent="0.25">
      <c r="A26" s="40">
        <f>'Du lieu'!A26</f>
        <v>2202</v>
      </c>
      <c r="B26" s="40" t="str">
        <f>'Du lieu'!B26 &amp; " " &amp; 'Du lieu'!C26</f>
        <v>BLACKWELL JOHN</v>
      </c>
      <c r="C26" s="40" t="str">
        <f>LEFT('Du lieu'!G26,(LEN('Du lieu'!G26)-4))</f>
        <v xml:space="preserve">Central-09 </v>
      </c>
      <c r="D26" s="40" t="str">
        <f>RIGHT('Du lieu'!G26,4)</f>
        <v>2395</v>
      </c>
    </row>
    <row r="34" spans="5:5" x14ac:dyDescent="0.25">
      <c r="E34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048576"/>
    </sheetView>
  </sheetViews>
  <sheetFormatPr defaultRowHeight="15" x14ac:dyDescent="0.25"/>
  <cols>
    <col min="1" max="1" width="15" customWidth="1"/>
    <col min="2" max="2" width="15.85546875" customWidth="1"/>
    <col min="3" max="4" width="14.85546875" bestFit="1" customWidth="1"/>
    <col min="5" max="5" width="15.42578125" customWidth="1"/>
    <col min="6" max="6" width="15.140625" customWidth="1"/>
    <col min="7" max="7" width="19.42578125" bestFit="1" customWidth="1"/>
  </cols>
  <sheetData>
    <row r="1" spans="1:7" ht="54.95" customHeight="1" x14ac:dyDescent="0.25">
      <c r="A1" s="44" t="s">
        <v>216</v>
      </c>
      <c r="B1" s="44" t="s">
        <v>219</v>
      </c>
      <c r="C1" s="44" t="s">
        <v>218</v>
      </c>
      <c r="D1" s="44" t="s">
        <v>226</v>
      </c>
      <c r="E1" s="44" t="s">
        <v>229</v>
      </c>
      <c r="F1" s="44" t="s">
        <v>221</v>
      </c>
      <c r="G1" s="44" t="s">
        <v>230</v>
      </c>
    </row>
    <row r="2" spans="1:7" s="43" customFormat="1" ht="24.95" customHeight="1" x14ac:dyDescent="0.3">
      <c r="A2" s="45">
        <v>1948</v>
      </c>
      <c r="B2" s="46" t="s">
        <v>0</v>
      </c>
      <c r="C2" s="46" t="s">
        <v>1</v>
      </c>
      <c r="D2" s="47">
        <v>36297</v>
      </c>
      <c r="E2" s="48" t="s">
        <v>2</v>
      </c>
      <c r="F2" s="49">
        <v>121</v>
      </c>
      <c r="G2" s="48" t="s">
        <v>3</v>
      </c>
    </row>
    <row r="3" spans="1:7" s="43" customFormat="1" ht="24.95" customHeight="1" x14ac:dyDescent="0.3">
      <c r="A3" s="45">
        <v>1947</v>
      </c>
      <c r="B3" s="46" t="s">
        <v>4</v>
      </c>
      <c r="C3" s="46" t="s">
        <v>5</v>
      </c>
      <c r="D3" s="47">
        <v>33894</v>
      </c>
      <c r="E3" s="48" t="s">
        <v>6</v>
      </c>
      <c r="F3" s="49">
        <v>129</v>
      </c>
      <c r="G3" s="48" t="s">
        <v>7</v>
      </c>
    </row>
    <row r="4" spans="1:7" s="43" customFormat="1" ht="24.95" customHeight="1" x14ac:dyDescent="0.3">
      <c r="A4" s="45">
        <v>2222</v>
      </c>
      <c r="B4" s="46" t="s">
        <v>8</v>
      </c>
      <c r="C4" s="46" t="s">
        <v>9</v>
      </c>
      <c r="D4" s="47">
        <v>39205</v>
      </c>
      <c r="E4" s="48" t="s">
        <v>10</v>
      </c>
      <c r="F4" s="49">
        <v>111</v>
      </c>
      <c r="G4" s="48" t="s">
        <v>11</v>
      </c>
    </row>
    <row r="5" spans="1:7" s="43" customFormat="1" ht="24.95" customHeight="1" x14ac:dyDescent="0.3">
      <c r="A5" s="45">
        <v>2167</v>
      </c>
      <c r="B5" s="46" t="s">
        <v>12</v>
      </c>
      <c r="C5" s="46" t="s">
        <v>13</v>
      </c>
      <c r="D5" s="47">
        <v>37378</v>
      </c>
      <c r="E5" s="48" t="s">
        <v>14</v>
      </c>
      <c r="F5" s="45">
        <v>130</v>
      </c>
      <c r="G5" s="48" t="s">
        <v>15</v>
      </c>
    </row>
    <row r="6" spans="1:7" s="43" customFormat="1" ht="24.95" customHeight="1" x14ac:dyDescent="0.3">
      <c r="A6" s="45">
        <v>1960</v>
      </c>
      <c r="B6" s="46" t="s">
        <v>16</v>
      </c>
      <c r="C6" s="46" t="s">
        <v>17</v>
      </c>
      <c r="D6" s="47">
        <v>35922</v>
      </c>
      <c r="E6" s="48" t="s">
        <v>14</v>
      </c>
      <c r="F6" s="49">
        <v>130</v>
      </c>
      <c r="G6" s="48" t="s">
        <v>18</v>
      </c>
    </row>
    <row r="7" spans="1:7" s="43" customFormat="1" ht="24.95" customHeight="1" x14ac:dyDescent="0.3">
      <c r="A7" s="45">
        <v>1847</v>
      </c>
      <c r="B7" s="46" t="s">
        <v>19</v>
      </c>
      <c r="C7" s="46" t="s">
        <v>20</v>
      </c>
      <c r="D7" s="47">
        <v>35629</v>
      </c>
      <c r="E7" s="48" t="s">
        <v>10</v>
      </c>
      <c r="F7" s="49">
        <v>111</v>
      </c>
      <c r="G7" s="48" t="s">
        <v>21</v>
      </c>
    </row>
    <row r="8" spans="1:7" s="43" customFormat="1" ht="24.95" customHeight="1" x14ac:dyDescent="0.3">
      <c r="A8" s="45">
        <v>2202</v>
      </c>
      <c r="B8" s="46" t="s">
        <v>22</v>
      </c>
      <c r="C8" s="46" t="s">
        <v>23</v>
      </c>
      <c r="D8" s="47">
        <v>38065</v>
      </c>
      <c r="E8" s="48" t="s">
        <v>14</v>
      </c>
      <c r="F8" s="45">
        <v>130</v>
      </c>
      <c r="G8" s="48" t="s">
        <v>24</v>
      </c>
    </row>
    <row r="9" spans="1:7" s="43" customFormat="1" ht="24.95" customHeight="1" x14ac:dyDescent="0.3">
      <c r="A9" s="45">
        <v>2146</v>
      </c>
      <c r="B9" s="46" t="s">
        <v>25</v>
      </c>
      <c r="C9" s="46" t="s">
        <v>26</v>
      </c>
      <c r="D9" s="47">
        <v>36937</v>
      </c>
      <c r="E9" s="48" t="s">
        <v>14</v>
      </c>
      <c r="F9" s="45">
        <v>130</v>
      </c>
      <c r="G9" s="48" t="s">
        <v>27</v>
      </c>
    </row>
    <row r="10" spans="1:7" s="43" customFormat="1" ht="24.95" customHeight="1" x14ac:dyDescent="0.3">
      <c r="A10" s="45">
        <v>1973</v>
      </c>
      <c r="B10" s="46" t="s">
        <v>28</v>
      </c>
      <c r="C10" s="46" t="s">
        <v>29</v>
      </c>
      <c r="D10" s="47">
        <v>36325</v>
      </c>
      <c r="E10" s="48" t="s">
        <v>14</v>
      </c>
      <c r="F10" s="45">
        <v>130</v>
      </c>
      <c r="G10" s="48" t="s">
        <v>30</v>
      </c>
    </row>
    <row r="11" spans="1:7" s="43" customFormat="1" ht="24.95" customHeight="1" x14ac:dyDescent="0.3">
      <c r="A11" s="45">
        <v>1970</v>
      </c>
      <c r="B11" s="46" t="s">
        <v>31</v>
      </c>
      <c r="C11" s="46" t="s">
        <v>32</v>
      </c>
      <c r="D11" s="47">
        <v>36144</v>
      </c>
      <c r="E11" s="48" t="s">
        <v>33</v>
      </c>
      <c r="F11" s="49">
        <v>122</v>
      </c>
      <c r="G11" s="48" t="s">
        <v>34</v>
      </c>
    </row>
    <row r="12" spans="1:7" s="43" customFormat="1" ht="24.95" customHeight="1" x14ac:dyDescent="0.3">
      <c r="A12" s="45">
        <v>2171</v>
      </c>
      <c r="B12" s="46" t="s">
        <v>35</v>
      </c>
      <c r="C12" s="46" t="s">
        <v>17</v>
      </c>
      <c r="D12" s="47">
        <v>37841</v>
      </c>
      <c r="E12" s="48" t="s">
        <v>2</v>
      </c>
      <c r="F12" s="49">
        <v>121</v>
      </c>
      <c r="G12" s="48" t="s">
        <v>36</v>
      </c>
    </row>
    <row r="13" spans="1:7" s="43" customFormat="1" ht="24.95" customHeight="1" x14ac:dyDescent="0.3">
      <c r="A13" s="45">
        <v>2145</v>
      </c>
      <c r="B13" s="46" t="s">
        <v>37</v>
      </c>
      <c r="C13" s="46" t="s">
        <v>38</v>
      </c>
      <c r="D13" s="47">
        <v>36551</v>
      </c>
      <c r="E13" s="48" t="s">
        <v>14</v>
      </c>
      <c r="F13" s="45">
        <v>130</v>
      </c>
      <c r="G13" s="48" t="s">
        <v>39</v>
      </c>
    </row>
    <row r="14" spans="1:7" s="43" customFormat="1" ht="24.95" customHeight="1" x14ac:dyDescent="0.3">
      <c r="A14" s="45">
        <v>1953</v>
      </c>
      <c r="B14" s="46" t="s">
        <v>40</v>
      </c>
      <c r="C14" s="46" t="s">
        <v>41</v>
      </c>
      <c r="D14" s="47">
        <v>35370</v>
      </c>
      <c r="E14" s="48" t="s">
        <v>10</v>
      </c>
      <c r="F14" s="49">
        <v>111</v>
      </c>
      <c r="G14" s="48" t="s">
        <v>42</v>
      </c>
    </row>
    <row r="15" spans="1:7" s="43" customFormat="1" ht="24.95" customHeight="1" x14ac:dyDescent="0.3">
      <c r="A15" s="45">
        <v>2192</v>
      </c>
      <c r="B15" s="46" t="s">
        <v>43</v>
      </c>
      <c r="C15" s="46" t="s">
        <v>44</v>
      </c>
      <c r="D15" s="47">
        <v>37895</v>
      </c>
      <c r="E15" s="48" t="s">
        <v>10</v>
      </c>
      <c r="F15" s="49">
        <v>111</v>
      </c>
      <c r="G15" s="48" t="s">
        <v>45</v>
      </c>
    </row>
    <row r="16" spans="1:7" s="43" customFormat="1" ht="24.95" customHeight="1" x14ac:dyDescent="0.3">
      <c r="A16" s="45">
        <v>2221</v>
      </c>
      <c r="B16" s="46" t="s">
        <v>46</v>
      </c>
      <c r="C16" s="46" t="s">
        <v>47</v>
      </c>
      <c r="D16" s="47">
        <v>38982</v>
      </c>
      <c r="E16" s="48" t="s">
        <v>6</v>
      </c>
      <c r="F16" s="49">
        <v>129</v>
      </c>
      <c r="G16" s="48" t="s">
        <v>48</v>
      </c>
    </row>
    <row r="17" spans="1:7" s="43" customFormat="1" ht="24.95" customHeight="1" x14ac:dyDescent="0.3">
      <c r="A17" s="45">
        <v>1861</v>
      </c>
      <c r="B17" s="46" t="s">
        <v>49</v>
      </c>
      <c r="C17" s="46" t="s">
        <v>50</v>
      </c>
      <c r="D17" s="47">
        <v>31733</v>
      </c>
      <c r="E17" s="48" t="s">
        <v>33</v>
      </c>
      <c r="F17" s="49">
        <v>122</v>
      </c>
      <c r="G17" s="48" t="s">
        <v>51</v>
      </c>
    </row>
    <row r="18" spans="1:7" s="43" customFormat="1" ht="24.95" customHeight="1" x14ac:dyDescent="0.3">
      <c r="A18" s="45">
        <v>2158</v>
      </c>
      <c r="B18" s="46" t="s">
        <v>52</v>
      </c>
      <c r="C18" s="46" t="s">
        <v>9</v>
      </c>
      <c r="D18" s="47">
        <v>37043</v>
      </c>
      <c r="E18" s="48" t="s">
        <v>2</v>
      </c>
      <c r="F18" s="49">
        <v>121</v>
      </c>
      <c r="G18" s="48" t="s">
        <v>53</v>
      </c>
    </row>
    <row r="19" spans="1:7" s="43" customFormat="1" ht="24.95" customHeight="1" x14ac:dyDescent="0.3">
      <c r="A19" s="45">
        <v>1933</v>
      </c>
      <c r="B19" s="46" t="s">
        <v>54</v>
      </c>
      <c r="C19" s="46" t="s">
        <v>55</v>
      </c>
      <c r="D19" s="47">
        <v>33698</v>
      </c>
      <c r="E19" s="48" t="s">
        <v>2</v>
      </c>
      <c r="F19" s="49">
        <v>121</v>
      </c>
      <c r="G19" s="48" t="s">
        <v>56</v>
      </c>
    </row>
    <row r="20" spans="1:7" s="43" customFormat="1" ht="24.95" customHeight="1" x14ac:dyDescent="0.3">
      <c r="A20" s="45">
        <v>1958</v>
      </c>
      <c r="B20" s="46" t="s">
        <v>43</v>
      </c>
      <c r="C20" s="46" t="s">
        <v>57</v>
      </c>
      <c r="D20" s="47">
        <v>35678</v>
      </c>
      <c r="E20" s="48" t="s">
        <v>33</v>
      </c>
      <c r="F20" s="49">
        <v>122</v>
      </c>
      <c r="G20" s="48" t="s">
        <v>58</v>
      </c>
    </row>
    <row r="21" spans="1:7" s="43" customFormat="1" ht="24.95" customHeight="1" x14ac:dyDescent="0.3">
      <c r="A21" s="45">
        <v>1932</v>
      </c>
      <c r="B21" s="46" t="s">
        <v>59</v>
      </c>
      <c r="C21" s="46" t="s">
        <v>60</v>
      </c>
      <c r="D21" s="47">
        <v>33249</v>
      </c>
      <c r="E21" s="48" t="s">
        <v>10</v>
      </c>
      <c r="F21" s="49">
        <v>111</v>
      </c>
      <c r="G21" s="48" t="s">
        <v>61</v>
      </c>
    </row>
    <row r="22" spans="1:7" s="43" customFormat="1" ht="24.95" customHeight="1" x14ac:dyDescent="0.3">
      <c r="A22" s="45">
        <v>1886</v>
      </c>
      <c r="B22" s="46" t="s">
        <v>62</v>
      </c>
      <c r="C22" s="46" t="s">
        <v>63</v>
      </c>
      <c r="D22" s="47">
        <v>35582</v>
      </c>
      <c r="E22" s="48" t="s">
        <v>10</v>
      </c>
      <c r="F22" s="49">
        <v>111</v>
      </c>
      <c r="G22" s="48" t="s">
        <v>64</v>
      </c>
    </row>
    <row r="23" spans="1:7" s="43" customFormat="1" ht="24.95" customHeight="1" x14ac:dyDescent="0.3">
      <c r="A23" s="45">
        <v>2215</v>
      </c>
      <c r="B23" s="46" t="s">
        <v>65</v>
      </c>
      <c r="C23" s="46" t="s">
        <v>66</v>
      </c>
      <c r="D23" s="47">
        <v>38441</v>
      </c>
      <c r="E23" s="48" t="s">
        <v>14</v>
      </c>
      <c r="F23" s="45">
        <v>130</v>
      </c>
      <c r="G23" s="48" t="s">
        <v>67</v>
      </c>
    </row>
    <row r="24" spans="1:7" s="43" customFormat="1" ht="24.95" customHeight="1" x14ac:dyDescent="0.3">
      <c r="A24" s="45">
        <v>1969</v>
      </c>
      <c r="B24" s="46" t="s">
        <v>68</v>
      </c>
      <c r="C24" s="46" t="s">
        <v>69</v>
      </c>
      <c r="D24" s="47">
        <v>36044</v>
      </c>
      <c r="E24" s="46" t="s">
        <v>10</v>
      </c>
      <c r="F24" s="49">
        <v>111</v>
      </c>
      <c r="G24" s="48" t="s">
        <v>70</v>
      </c>
    </row>
    <row r="25" spans="1:7" s="43" customFormat="1" ht="24.95" customHeight="1" x14ac:dyDescent="0.3">
      <c r="A25" s="45">
        <v>1980</v>
      </c>
      <c r="B25" s="46" t="s">
        <v>71</v>
      </c>
      <c r="C25" s="46" t="s">
        <v>72</v>
      </c>
      <c r="D25" s="47">
        <v>36525</v>
      </c>
      <c r="E25" s="46" t="s">
        <v>6</v>
      </c>
      <c r="F25" s="45">
        <v>129</v>
      </c>
      <c r="G25" s="48" t="s">
        <v>73</v>
      </c>
    </row>
    <row r="26" spans="1:7" s="43" customFormat="1" ht="24.95" customHeight="1" x14ac:dyDescent="0.3">
      <c r="A26" s="45">
        <v>2202</v>
      </c>
      <c r="B26" s="46" t="s">
        <v>74</v>
      </c>
      <c r="C26" s="46" t="s">
        <v>57</v>
      </c>
      <c r="D26" s="47">
        <v>38249</v>
      </c>
      <c r="E26" s="48" t="s">
        <v>14</v>
      </c>
      <c r="F26" s="45">
        <v>130</v>
      </c>
      <c r="G26" s="4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M21" sqref="M21"/>
    </sheetView>
  </sheetViews>
  <sheetFormatPr defaultRowHeight="15" x14ac:dyDescent="0.25"/>
  <cols>
    <col min="1" max="10" width="6.7109375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05"/>
  <sheetViews>
    <sheetView workbookViewId="0">
      <pane ySplit="1" topLeftCell="A17" activePane="bottomLeft" state="frozen"/>
      <selection pane="bottomLeft" activeCell="B7" sqref="B7"/>
    </sheetView>
  </sheetViews>
  <sheetFormatPr defaultRowHeight="15" x14ac:dyDescent="0.25"/>
  <cols>
    <col min="1" max="1" width="27" bestFit="1" customWidth="1"/>
    <col min="2" max="2" width="23.28515625" bestFit="1" customWidth="1"/>
    <col min="3" max="3" width="14.7109375" bestFit="1" customWidth="1"/>
  </cols>
  <sheetData>
    <row r="1" spans="1:3" ht="26.25" customHeight="1" x14ac:dyDescent="0.25">
      <c r="A1" s="50" t="s">
        <v>192</v>
      </c>
      <c r="B1" s="50" t="s">
        <v>193</v>
      </c>
      <c r="C1" s="50" t="s">
        <v>194</v>
      </c>
    </row>
    <row r="2" spans="1:3" x14ac:dyDescent="0.25">
      <c r="A2" s="40" t="s">
        <v>77</v>
      </c>
      <c r="B2" s="40" t="s">
        <v>78</v>
      </c>
      <c r="C2" s="51">
        <v>122.15</v>
      </c>
    </row>
    <row r="3" spans="1:3" x14ac:dyDescent="0.25">
      <c r="A3" s="40" t="s">
        <v>79</v>
      </c>
      <c r="B3" s="40" t="s">
        <v>78</v>
      </c>
      <c r="C3" s="51">
        <v>43</v>
      </c>
    </row>
    <row r="4" spans="1:3" x14ac:dyDescent="0.25">
      <c r="A4" s="40" t="s">
        <v>80</v>
      </c>
      <c r="B4" s="40" t="s">
        <v>78</v>
      </c>
      <c r="C4" s="51">
        <v>85.32</v>
      </c>
    </row>
    <row r="5" spans="1:3" x14ac:dyDescent="0.25">
      <c r="A5" s="40" t="s">
        <v>81</v>
      </c>
      <c r="B5" s="40" t="s">
        <v>78</v>
      </c>
      <c r="C5" s="51">
        <v>232</v>
      </c>
    </row>
    <row r="6" spans="1:3" x14ac:dyDescent="0.25">
      <c r="A6" s="40" t="s">
        <v>82</v>
      </c>
      <c r="B6" s="40" t="s">
        <v>78</v>
      </c>
      <c r="C6" s="51">
        <v>17.95</v>
      </c>
    </row>
    <row r="7" spans="1:3" x14ac:dyDescent="0.25">
      <c r="A7" s="40" t="s">
        <v>83</v>
      </c>
      <c r="B7" s="40" t="s">
        <v>78</v>
      </c>
      <c r="C7" s="51">
        <v>51</v>
      </c>
    </row>
    <row r="8" spans="1:3" x14ac:dyDescent="0.25">
      <c r="A8" s="40" t="s">
        <v>84</v>
      </c>
      <c r="B8" s="40" t="s">
        <v>78</v>
      </c>
      <c r="C8" s="51">
        <v>350</v>
      </c>
    </row>
    <row r="9" spans="1:3" x14ac:dyDescent="0.25">
      <c r="A9" s="40" t="s">
        <v>85</v>
      </c>
      <c r="B9" s="40" t="s">
        <v>78</v>
      </c>
      <c r="C9" s="51">
        <v>29</v>
      </c>
    </row>
    <row r="10" spans="1:3" x14ac:dyDescent="0.25">
      <c r="A10" s="40" t="s">
        <v>86</v>
      </c>
      <c r="B10" s="40" t="s">
        <v>78</v>
      </c>
      <c r="C10" s="51">
        <v>5.9</v>
      </c>
    </row>
    <row r="11" spans="1:3" x14ac:dyDescent="0.25">
      <c r="A11" s="40" t="s">
        <v>87</v>
      </c>
      <c r="B11" s="40" t="s">
        <v>78</v>
      </c>
      <c r="C11" s="51">
        <v>2.95</v>
      </c>
    </row>
    <row r="12" spans="1:3" x14ac:dyDescent="0.25">
      <c r="A12" s="40" t="s">
        <v>88</v>
      </c>
      <c r="B12" s="40" t="s">
        <v>78</v>
      </c>
      <c r="C12" s="51">
        <v>2.95</v>
      </c>
    </row>
    <row r="13" spans="1:3" x14ac:dyDescent="0.25">
      <c r="A13" s="40" t="s">
        <v>89</v>
      </c>
      <c r="B13" s="40" t="s">
        <v>78</v>
      </c>
      <c r="C13" s="51">
        <v>35.85</v>
      </c>
    </row>
    <row r="14" spans="1:3" x14ac:dyDescent="0.25">
      <c r="A14" s="40" t="s">
        <v>90</v>
      </c>
      <c r="B14" s="40" t="s">
        <v>78</v>
      </c>
      <c r="C14" s="51">
        <v>18.25</v>
      </c>
    </row>
    <row r="15" spans="1:3" x14ac:dyDescent="0.25">
      <c r="A15" s="40" t="s">
        <v>91</v>
      </c>
      <c r="B15" s="40" t="s">
        <v>78</v>
      </c>
      <c r="C15" s="51">
        <v>22.05</v>
      </c>
    </row>
    <row r="16" spans="1:3" x14ac:dyDescent="0.25">
      <c r="A16" s="40" t="s">
        <v>92</v>
      </c>
      <c r="B16" s="40" t="s">
        <v>78</v>
      </c>
      <c r="C16" s="51">
        <v>10.95</v>
      </c>
    </row>
    <row r="17" spans="1:3" x14ac:dyDescent="0.25">
      <c r="A17" s="40" t="s">
        <v>93</v>
      </c>
      <c r="B17" s="40" t="s">
        <v>78</v>
      </c>
      <c r="C17" s="51">
        <v>6</v>
      </c>
    </row>
    <row r="18" spans="1:3" x14ac:dyDescent="0.25">
      <c r="A18" s="40" t="s">
        <v>94</v>
      </c>
      <c r="B18" s="40" t="s">
        <v>78</v>
      </c>
      <c r="C18" s="51">
        <v>2.95</v>
      </c>
    </row>
    <row r="19" spans="1:3" x14ac:dyDescent="0.25">
      <c r="A19" s="40" t="s">
        <v>95</v>
      </c>
      <c r="B19" s="40" t="s">
        <v>78</v>
      </c>
      <c r="C19" s="51">
        <v>59.9</v>
      </c>
    </row>
    <row r="20" spans="1:3" x14ac:dyDescent="0.25">
      <c r="A20" s="40" t="s">
        <v>96</v>
      </c>
      <c r="B20" s="40" t="s">
        <v>78</v>
      </c>
      <c r="C20" s="51">
        <v>76.5</v>
      </c>
    </row>
    <row r="21" spans="1:3" x14ac:dyDescent="0.25">
      <c r="A21" s="40" t="s">
        <v>97</v>
      </c>
      <c r="B21" s="40" t="s">
        <v>78</v>
      </c>
      <c r="C21" s="51">
        <v>65.5</v>
      </c>
    </row>
    <row r="22" spans="1:3" x14ac:dyDescent="0.25">
      <c r="A22" s="40" t="s">
        <v>98</v>
      </c>
      <c r="B22" s="40" t="s">
        <v>78</v>
      </c>
      <c r="C22" s="51">
        <v>18.95</v>
      </c>
    </row>
    <row r="23" spans="1:3" x14ac:dyDescent="0.25">
      <c r="A23" s="40" t="s">
        <v>99</v>
      </c>
      <c r="B23" s="40" t="s">
        <v>78</v>
      </c>
      <c r="C23" s="51">
        <v>29.25</v>
      </c>
    </row>
    <row r="24" spans="1:3" x14ac:dyDescent="0.25">
      <c r="A24" s="40" t="s">
        <v>100</v>
      </c>
      <c r="B24" s="40" t="s">
        <v>78</v>
      </c>
      <c r="C24" s="51">
        <v>14.95</v>
      </c>
    </row>
    <row r="25" spans="1:3" x14ac:dyDescent="0.25">
      <c r="A25" s="40" t="s">
        <v>101</v>
      </c>
      <c r="B25" s="40" t="s">
        <v>78</v>
      </c>
      <c r="C25" s="51">
        <v>3.95</v>
      </c>
    </row>
    <row r="26" spans="1:3" x14ac:dyDescent="0.25">
      <c r="A26" s="40" t="s">
        <v>102</v>
      </c>
      <c r="B26" s="40" t="s">
        <v>78</v>
      </c>
      <c r="C26" s="51">
        <v>54</v>
      </c>
    </row>
    <row r="27" spans="1:3" x14ac:dyDescent="0.25">
      <c r="A27" s="40" t="s">
        <v>103</v>
      </c>
      <c r="B27" s="40" t="s">
        <v>78</v>
      </c>
      <c r="C27" s="51">
        <v>25.95</v>
      </c>
    </row>
    <row r="28" spans="1:3" x14ac:dyDescent="0.25">
      <c r="A28" s="40" t="s">
        <v>104</v>
      </c>
      <c r="B28" s="40" t="s">
        <v>78</v>
      </c>
      <c r="C28" s="51">
        <v>16.95</v>
      </c>
    </row>
    <row r="29" spans="1:3" x14ac:dyDescent="0.25">
      <c r="A29" s="40" t="s">
        <v>105</v>
      </c>
      <c r="B29" s="40" t="s">
        <v>78</v>
      </c>
      <c r="C29" s="51">
        <v>53</v>
      </c>
    </row>
    <row r="30" spans="1:3" x14ac:dyDescent="0.25">
      <c r="A30" s="40" t="s">
        <v>106</v>
      </c>
      <c r="B30" s="40" t="s">
        <v>78</v>
      </c>
      <c r="C30" s="51">
        <v>19.899999999999999</v>
      </c>
    </row>
    <row r="31" spans="1:3" x14ac:dyDescent="0.25">
      <c r="A31" s="40" t="s">
        <v>107</v>
      </c>
      <c r="B31" s="40" t="s">
        <v>78</v>
      </c>
      <c r="C31" s="51">
        <v>29.9</v>
      </c>
    </row>
    <row r="32" spans="1:3" x14ac:dyDescent="0.25">
      <c r="A32" s="40" t="s">
        <v>108</v>
      </c>
      <c r="B32" s="40" t="s">
        <v>78</v>
      </c>
      <c r="C32" s="51">
        <v>15.5</v>
      </c>
    </row>
    <row r="33" spans="1:3" x14ac:dyDescent="0.25">
      <c r="A33" s="40" t="s">
        <v>109</v>
      </c>
      <c r="B33" s="40" t="s">
        <v>78</v>
      </c>
      <c r="C33" s="51">
        <v>99</v>
      </c>
    </row>
    <row r="34" spans="1:3" x14ac:dyDescent="0.25">
      <c r="A34" s="40" t="s">
        <v>110</v>
      </c>
      <c r="B34" s="40" t="s">
        <v>78</v>
      </c>
      <c r="C34" s="51">
        <v>178</v>
      </c>
    </row>
    <row r="35" spans="1:3" x14ac:dyDescent="0.25">
      <c r="A35" s="40" t="s">
        <v>111</v>
      </c>
      <c r="B35" s="40" t="s">
        <v>78</v>
      </c>
      <c r="C35" s="51">
        <v>149.75</v>
      </c>
    </row>
    <row r="36" spans="1:3" x14ac:dyDescent="0.25">
      <c r="A36" s="40"/>
      <c r="B36" s="52" t="s">
        <v>112</v>
      </c>
      <c r="C36" s="53">
        <f>SUM(C2:C35)</f>
        <v>1949.2200000000007</v>
      </c>
    </row>
    <row r="37" spans="1:3" x14ac:dyDescent="0.25">
      <c r="A37" s="40" t="s">
        <v>113</v>
      </c>
      <c r="B37" s="40" t="s">
        <v>114</v>
      </c>
      <c r="C37" s="51">
        <v>31.5</v>
      </c>
    </row>
    <row r="38" spans="1:3" x14ac:dyDescent="0.25">
      <c r="A38" s="40" t="s">
        <v>115</v>
      </c>
      <c r="B38" s="40" t="s">
        <v>114</v>
      </c>
      <c r="C38" s="51">
        <v>60</v>
      </c>
    </row>
    <row r="39" spans="1:3" x14ac:dyDescent="0.25">
      <c r="A39" s="40" t="s">
        <v>116</v>
      </c>
      <c r="B39" s="40" t="s">
        <v>114</v>
      </c>
      <c r="C39" s="51">
        <v>161.19999999999999</v>
      </c>
    </row>
    <row r="40" spans="1:3" x14ac:dyDescent="0.25">
      <c r="A40" s="40" t="s">
        <v>117</v>
      </c>
      <c r="B40" s="40" t="s">
        <v>114</v>
      </c>
      <c r="C40" s="51">
        <v>31.75</v>
      </c>
    </row>
    <row r="41" spans="1:3" x14ac:dyDescent="0.25">
      <c r="A41" s="40" t="s">
        <v>118</v>
      </c>
      <c r="B41" s="40" t="s">
        <v>114</v>
      </c>
      <c r="C41" s="51">
        <v>72</v>
      </c>
    </row>
    <row r="42" spans="1:3" x14ac:dyDescent="0.25">
      <c r="A42" s="40" t="s">
        <v>119</v>
      </c>
      <c r="B42" s="40" t="s">
        <v>114</v>
      </c>
      <c r="C42" s="51">
        <v>4.95</v>
      </c>
    </row>
    <row r="43" spans="1:3" x14ac:dyDescent="0.25">
      <c r="A43" s="40"/>
      <c r="B43" s="52" t="s">
        <v>120</v>
      </c>
      <c r="C43" s="53">
        <f>SUM(C37:C42)</f>
        <v>361.4</v>
      </c>
    </row>
    <row r="44" spans="1:3" x14ac:dyDescent="0.25">
      <c r="A44" s="40" t="s">
        <v>121</v>
      </c>
      <c r="B44" s="40" t="s">
        <v>122</v>
      </c>
      <c r="C44" s="51">
        <v>63.8</v>
      </c>
    </row>
    <row r="45" spans="1:3" x14ac:dyDescent="0.25">
      <c r="A45" s="40" t="s">
        <v>123</v>
      </c>
      <c r="B45" s="40" t="s">
        <v>122</v>
      </c>
      <c r="C45" s="51">
        <v>34</v>
      </c>
    </row>
    <row r="46" spans="1:3" x14ac:dyDescent="0.25">
      <c r="A46" s="40" t="s">
        <v>124</v>
      </c>
      <c r="B46" s="40" t="s">
        <v>122</v>
      </c>
      <c r="C46" s="51">
        <v>113.575</v>
      </c>
    </row>
    <row r="47" spans="1:3" x14ac:dyDescent="0.25">
      <c r="A47" s="40" t="s">
        <v>125</v>
      </c>
      <c r="B47" s="40" t="s">
        <v>122</v>
      </c>
      <c r="C47" s="51">
        <v>19.95</v>
      </c>
    </row>
    <row r="48" spans="1:3" x14ac:dyDescent="0.25">
      <c r="A48" s="40" t="s">
        <v>126</v>
      </c>
      <c r="B48" s="40" t="s">
        <v>122</v>
      </c>
      <c r="C48" s="51">
        <v>15.95</v>
      </c>
    </row>
    <row r="49" spans="1:3" x14ac:dyDescent="0.25">
      <c r="A49" s="40" t="s">
        <v>127</v>
      </c>
      <c r="B49" s="40" t="s">
        <v>122</v>
      </c>
      <c r="C49" s="51">
        <v>11.9</v>
      </c>
    </row>
    <row r="50" spans="1:3" x14ac:dyDescent="0.25">
      <c r="A50" s="40" t="s">
        <v>128</v>
      </c>
      <c r="B50" s="40" t="s">
        <v>122</v>
      </c>
      <c r="C50" s="51">
        <v>14</v>
      </c>
    </row>
    <row r="51" spans="1:3" x14ac:dyDescent="0.25">
      <c r="A51" s="40" t="s">
        <v>129</v>
      </c>
      <c r="B51" s="40" t="s">
        <v>122</v>
      </c>
      <c r="C51" s="51">
        <v>140</v>
      </c>
    </row>
    <row r="52" spans="1:3" x14ac:dyDescent="0.25">
      <c r="A52" s="40" t="s">
        <v>130</v>
      </c>
      <c r="B52" s="40" t="s">
        <v>122</v>
      </c>
      <c r="C52" s="51">
        <v>8.9499999999999993</v>
      </c>
    </row>
    <row r="53" spans="1:3" x14ac:dyDescent="0.25">
      <c r="A53" s="40"/>
      <c r="B53" s="52" t="s">
        <v>131</v>
      </c>
      <c r="C53" s="53">
        <f>SUM(C44:C52)</f>
        <v>422.12499999999994</v>
      </c>
    </row>
    <row r="54" spans="1:3" x14ac:dyDescent="0.25">
      <c r="A54" s="40" t="s">
        <v>132</v>
      </c>
      <c r="B54" s="40" t="s">
        <v>133</v>
      </c>
      <c r="C54" s="51">
        <v>24</v>
      </c>
    </row>
    <row r="55" spans="1:3" x14ac:dyDescent="0.25">
      <c r="A55" s="40" t="s">
        <v>134</v>
      </c>
      <c r="B55" s="40" t="s">
        <v>133</v>
      </c>
      <c r="C55" s="51">
        <v>14.25</v>
      </c>
    </row>
    <row r="56" spans="1:3" x14ac:dyDescent="0.25">
      <c r="A56" s="40" t="s">
        <v>135</v>
      </c>
      <c r="B56" s="40" t="s">
        <v>133</v>
      </c>
      <c r="C56" s="51">
        <v>5.95</v>
      </c>
    </row>
    <row r="57" spans="1:3" x14ac:dyDescent="0.25">
      <c r="A57" s="40" t="s">
        <v>136</v>
      </c>
      <c r="B57" s="40" t="s">
        <v>133</v>
      </c>
      <c r="C57" s="51">
        <v>18</v>
      </c>
    </row>
    <row r="58" spans="1:3" x14ac:dyDescent="0.25">
      <c r="A58" s="40" t="s">
        <v>137</v>
      </c>
      <c r="B58" s="40" t="s">
        <v>133</v>
      </c>
      <c r="C58" s="51">
        <v>20.85</v>
      </c>
    </row>
    <row r="59" spans="1:3" x14ac:dyDescent="0.25">
      <c r="A59" s="40" t="s">
        <v>138</v>
      </c>
      <c r="B59" s="40" t="s">
        <v>133</v>
      </c>
      <c r="C59" s="51">
        <v>19.5</v>
      </c>
    </row>
    <row r="60" spans="1:3" x14ac:dyDescent="0.25">
      <c r="A60" s="40" t="s">
        <v>139</v>
      </c>
      <c r="B60" s="40" t="s">
        <v>133</v>
      </c>
      <c r="C60" s="51">
        <v>79.599999999999994</v>
      </c>
    </row>
    <row r="61" spans="1:3" x14ac:dyDescent="0.25">
      <c r="A61" s="40" t="s">
        <v>140</v>
      </c>
      <c r="B61" s="40" t="s">
        <v>133</v>
      </c>
      <c r="C61" s="51">
        <v>9</v>
      </c>
    </row>
    <row r="62" spans="1:3" x14ac:dyDescent="0.25">
      <c r="A62" s="40" t="s">
        <v>141</v>
      </c>
      <c r="B62" s="40" t="s">
        <v>133</v>
      </c>
      <c r="C62" s="51">
        <v>64</v>
      </c>
    </row>
    <row r="63" spans="1:3" x14ac:dyDescent="0.25">
      <c r="A63" s="40"/>
      <c r="B63" s="52" t="s">
        <v>142</v>
      </c>
      <c r="C63" s="53">
        <f>SUM(C54:C62)</f>
        <v>255.15</v>
      </c>
    </row>
    <row r="64" spans="1:3" x14ac:dyDescent="0.25">
      <c r="A64" s="40" t="s">
        <v>143</v>
      </c>
      <c r="B64" s="40" t="s">
        <v>144</v>
      </c>
      <c r="C64" s="51">
        <v>8.75</v>
      </c>
    </row>
    <row r="65" spans="1:3" x14ac:dyDescent="0.25">
      <c r="A65" s="40" t="s">
        <v>145</v>
      </c>
      <c r="B65" s="40" t="s">
        <v>144</v>
      </c>
      <c r="C65" s="51">
        <v>18.8</v>
      </c>
    </row>
    <row r="66" spans="1:3" x14ac:dyDescent="0.25">
      <c r="A66" s="40" t="s">
        <v>146</v>
      </c>
      <c r="B66" s="40" t="s">
        <v>144</v>
      </c>
      <c r="C66" s="51">
        <v>9.9499999999999993</v>
      </c>
    </row>
    <row r="67" spans="1:3" x14ac:dyDescent="0.25">
      <c r="A67" s="40" t="s">
        <v>147</v>
      </c>
      <c r="B67" s="40" t="s">
        <v>144</v>
      </c>
      <c r="C67" s="51">
        <v>10.5</v>
      </c>
    </row>
    <row r="68" spans="1:3" x14ac:dyDescent="0.25">
      <c r="A68" s="40"/>
      <c r="B68" s="52" t="s">
        <v>148</v>
      </c>
      <c r="C68" s="53">
        <f>SUM(C64:C67)</f>
        <v>48</v>
      </c>
    </row>
    <row r="69" spans="1:3" x14ac:dyDescent="0.25">
      <c r="A69" s="40" t="s">
        <v>149</v>
      </c>
      <c r="B69" s="40" t="s">
        <v>150</v>
      </c>
      <c r="C69" s="51">
        <v>72</v>
      </c>
    </row>
    <row r="70" spans="1:3" x14ac:dyDescent="0.25">
      <c r="A70" s="40" t="s">
        <v>151</v>
      </c>
      <c r="B70" s="40" t="s">
        <v>150</v>
      </c>
      <c r="C70" s="51">
        <v>143.4375</v>
      </c>
    </row>
    <row r="71" spans="1:3" x14ac:dyDescent="0.25">
      <c r="A71" s="40" t="s">
        <v>152</v>
      </c>
      <c r="B71" s="40" t="s">
        <v>150</v>
      </c>
      <c r="C71" s="51">
        <v>64</v>
      </c>
    </row>
    <row r="72" spans="1:3" x14ac:dyDescent="0.25">
      <c r="A72" s="40" t="s">
        <v>153</v>
      </c>
      <c r="B72" s="40" t="s">
        <v>150</v>
      </c>
      <c r="C72" s="51">
        <v>81</v>
      </c>
    </row>
    <row r="73" spans="1:3" x14ac:dyDescent="0.25">
      <c r="A73" s="40" t="s">
        <v>154</v>
      </c>
      <c r="B73" s="40" t="s">
        <v>150</v>
      </c>
      <c r="C73" s="51">
        <v>22</v>
      </c>
    </row>
    <row r="74" spans="1:3" x14ac:dyDescent="0.25">
      <c r="A74" s="40" t="s">
        <v>155</v>
      </c>
      <c r="B74" s="40" t="s">
        <v>150</v>
      </c>
      <c r="C74" s="51">
        <v>76.8</v>
      </c>
    </row>
    <row r="75" spans="1:3" x14ac:dyDescent="0.25">
      <c r="A75" s="40"/>
      <c r="B75" s="52" t="s">
        <v>156</v>
      </c>
      <c r="C75" s="53"/>
    </row>
    <row r="76" spans="1:3" x14ac:dyDescent="0.25">
      <c r="A76" s="40" t="s">
        <v>157</v>
      </c>
      <c r="B76" s="40" t="s">
        <v>158</v>
      </c>
      <c r="C76" s="51">
        <v>7</v>
      </c>
    </row>
    <row r="77" spans="1:3" x14ac:dyDescent="0.25">
      <c r="A77" s="40" t="s">
        <v>159</v>
      </c>
      <c r="B77" s="40" t="s">
        <v>158</v>
      </c>
      <c r="C77" s="51">
        <v>152</v>
      </c>
    </row>
    <row r="78" spans="1:3" x14ac:dyDescent="0.25">
      <c r="A78" s="40"/>
      <c r="B78" s="52" t="s">
        <v>160</v>
      </c>
      <c r="C78" s="42"/>
    </row>
    <row r="79" spans="1:3" x14ac:dyDescent="0.25">
      <c r="A79" s="40" t="s">
        <v>161</v>
      </c>
      <c r="B79" s="40" t="s">
        <v>162</v>
      </c>
      <c r="C79" s="51">
        <v>28</v>
      </c>
    </row>
    <row r="80" spans="1:3" x14ac:dyDescent="0.25">
      <c r="A80" s="40" t="s">
        <v>163</v>
      </c>
      <c r="B80" s="40" t="s">
        <v>162</v>
      </c>
      <c r="C80" s="51">
        <v>16.95</v>
      </c>
    </row>
    <row r="81" spans="1:3" x14ac:dyDescent="0.25">
      <c r="A81" s="40" t="s">
        <v>164</v>
      </c>
      <c r="B81" s="40" t="s">
        <v>162</v>
      </c>
      <c r="C81" s="51">
        <v>28</v>
      </c>
    </row>
    <row r="82" spans="1:3" x14ac:dyDescent="0.25">
      <c r="A82" s="40" t="s">
        <v>165</v>
      </c>
      <c r="B82" s="40" t="s">
        <v>162</v>
      </c>
      <c r="C82" s="51">
        <v>30</v>
      </c>
    </row>
    <row r="83" spans="1:3" x14ac:dyDescent="0.25">
      <c r="A83" s="40" t="s">
        <v>166</v>
      </c>
      <c r="B83" s="40" t="s">
        <v>162</v>
      </c>
      <c r="C83" s="51">
        <v>31.35</v>
      </c>
    </row>
    <row r="84" spans="1:3" x14ac:dyDescent="0.25">
      <c r="A84" s="40"/>
      <c r="B84" s="52" t="s">
        <v>167</v>
      </c>
      <c r="C84" s="53"/>
    </row>
    <row r="85" spans="1:3" x14ac:dyDescent="0.25">
      <c r="A85" s="40" t="s">
        <v>168</v>
      </c>
      <c r="B85" s="40" t="s">
        <v>169</v>
      </c>
      <c r="C85" s="51">
        <v>9</v>
      </c>
    </row>
    <row r="86" spans="1:3" x14ac:dyDescent="0.25">
      <c r="A86" s="40"/>
      <c r="B86" s="52" t="s">
        <v>170</v>
      </c>
      <c r="C86" s="53"/>
    </row>
    <row r="87" spans="1:3" x14ac:dyDescent="0.25">
      <c r="A87" s="40" t="s">
        <v>171</v>
      </c>
      <c r="B87" s="40" t="s">
        <v>172</v>
      </c>
      <c r="C87" s="51">
        <v>112</v>
      </c>
    </row>
    <row r="88" spans="1:3" x14ac:dyDescent="0.25">
      <c r="A88" s="40" t="s">
        <v>173</v>
      </c>
      <c r="B88" s="40" t="s">
        <v>172</v>
      </c>
      <c r="C88" s="51">
        <v>75</v>
      </c>
    </row>
    <row r="89" spans="1:3" x14ac:dyDescent="0.25">
      <c r="A89" s="40" t="s">
        <v>174</v>
      </c>
      <c r="B89" s="40" t="s">
        <v>172</v>
      </c>
      <c r="C89" s="51">
        <v>37.9</v>
      </c>
    </row>
    <row r="90" spans="1:3" x14ac:dyDescent="0.25">
      <c r="A90" s="40" t="s">
        <v>175</v>
      </c>
      <c r="B90" s="40" t="s">
        <v>172</v>
      </c>
      <c r="C90" s="51">
        <v>13.9</v>
      </c>
    </row>
    <row r="91" spans="1:3" x14ac:dyDescent="0.25">
      <c r="A91" s="40" t="s">
        <v>176</v>
      </c>
      <c r="B91" s="40" t="s">
        <v>172</v>
      </c>
      <c r="C91" s="51">
        <v>191.66</v>
      </c>
    </row>
    <row r="92" spans="1:3" x14ac:dyDescent="0.25">
      <c r="A92" s="40" t="s">
        <v>177</v>
      </c>
      <c r="B92" s="40" t="s">
        <v>172</v>
      </c>
      <c r="C92" s="51">
        <v>56.7</v>
      </c>
    </row>
    <row r="93" spans="1:3" x14ac:dyDescent="0.25">
      <c r="A93" s="40" t="s">
        <v>178</v>
      </c>
      <c r="B93" s="40" t="s">
        <v>172</v>
      </c>
      <c r="C93" s="51">
        <v>38</v>
      </c>
    </row>
    <row r="94" spans="1:3" x14ac:dyDescent="0.25">
      <c r="A94" s="40" t="s">
        <v>179</v>
      </c>
      <c r="B94" s="40" t="s">
        <v>172</v>
      </c>
      <c r="C94" s="51">
        <v>69.930000000000007</v>
      </c>
    </row>
    <row r="95" spans="1:3" x14ac:dyDescent="0.25">
      <c r="A95" s="40"/>
      <c r="B95" s="52" t="s">
        <v>180</v>
      </c>
      <c r="C95" s="53"/>
    </row>
    <row r="96" spans="1:3" x14ac:dyDescent="0.25">
      <c r="A96" s="40" t="s">
        <v>181</v>
      </c>
      <c r="B96" s="40" t="s">
        <v>182</v>
      </c>
      <c r="C96" s="51">
        <v>60</v>
      </c>
    </row>
    <row r="97" spans="1:3" x14ac:dyDescent="0.25">
      <c r="A97" s="40" t="s">
        <v>183</v>
      </c>
      <c r="B97" s="40" t="s">
        <v>182</v>
      </c>
      <c r="C97" s="51">
        <v>32</v>
      </c>
    </row>
    <row r="98" spans="1:3" x14ac:dyDescent="0.25">
      <c r="A98" s="40" t="s">
        <v>184</v>
      </c>
      <c r="B98" s="40" t="s">
        <v>182</v>
      </c>
      <c r="C98" s="51">
        <v>26.95</v>
      </c>
    </row>
    <row r="99" spans="1:3" x14ac:dyDescent="0.25">
      <c r="A99" s="40" t="s">
        <v>185</v>
      </c>
      <c r="B99" s="40" t="s">
        <v>182</v>
      </c>
      <c r="C99" s="51">
        <v>16.5</v>
      </c>
    </row>
    <row r="100" spans="1:3" x14ac:dyDescent="0.25">
      <c r="A100" s="40" t="s">
        <v>186</v>
      </c>
      <c r="B100" s="40" t="s">
        <v>182</v>
      </c>
      <c r="C100" s="51">
        <v>39.950000000000003</v>
      </c>
    </row>
    <row r="101" spans="1:3" x14ac:dyDescent="0.25">
      <c r="A101" s="40"/>
      <c r="B101" s="52" t="s">
        <v>187</v>
      </c>
      <c r="C101" s="53"/>
    </row>
    <row r="102" spans="1:3" x14ac:dyDescent="0.25">
      <c r="A102" s="40" t="s">
        <v>188</v>
      </c>
      <c r="B102" s="40" t="s">
        <v>189</v>
      </c>
      <c r="C102" s="51">
        <v>31.5</v>
      </c>
    </row>
    <row r="103" spans="1:3" x14ac:dyDescent="0.25">
      <c r="A103" s="40" t="s">
        <v>190</v>
      </c>
      <c r="B103" s="40" t="s">
        <v>189</v>
      </c>
      <c r="C103" s="51">
        <v>45</v>
      </c>
    </row>
    <row r="104" spans="1:3" x14ac:dyDescent="0.25">
      <c r="A104" s="40"/>
      <c r="B104" s="52" t="s">
        <v>191</v>
      </c>
      <c r="C104" s="53"/>
    </row>
    <row r="105" spans="1:3" x14ac:dyDescent="0.25">
      <c r="B105" s="2"/>
      <c r="C10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9"/>
  <sheetViews>
    <sheetView tabSelected="1" workbookViewId="0">
      <selection activeCell="A5" sqref="A5:C8"/>
    </sheetView>
  </sheetViews>
  <sheetFormatPr defaultRowHeight="15" x14ac:dyDescent="0.25"/>
  <cols>
    <col min="1" max="1" width="25.7109375" bestFit="1" customWidth="1"/>
    <col min="2" max="2" width="5.140625" bestFit="1" customWidth="1"/>
  </cols>
  <sheetData>
    <row r="1" spans="1:3" ht="18.75" x14ac:dyDescent="0.3">
      <c r="A1" s="54" t="s">
        <v>195</v>
      </c>
      <c r="B1" s="54"/>
      <c r="C1" s="54"/>
    </row>
    <row r="2" spans="1:3" x14ac:dyDescent="0.25">
      <c r="A2" s="55" t="s">
        <v>196</v>
      </c>
      <c r="B2" s="55"/>
      <c r="C2" s="55"/>
    </row>
    <row r="3" spans="1:3" x14ac:dyDescent="0.25">
      <c r="A3" s="4"/>
      <c r="B3" s="4"/>
      <c r="C3" s="4"/>
    </row>
    <row r="4" spans="1:3" x14ac:dyDescent="0.25">
      <c r="A4" s="5" t="s">
        <v>197</v>
      </c>
      <c r="B4" s="6" t="s">
        <v>198</v>
      </c>
      <c r="C4" s="7" t="s">
        <v>199</v>
      </c>
    </row>
    <row r="5" spans="1:3" x14ac:dyDescent="0.25">
      <c r="A5" s="8" t="s">
        <v>200</v>
      </c>
      <c r="B5" s="9">
        <v>284</v>
      </c>
      <c r="C5" s="10">
        <f>B5/B$9</f>
        <v>0.77808219178082194</v>
      </c>
    </row>
    <row r="6" spans="1:3" x14ac:dyDescent="0.25">
      <c r="A6" s="8" t="s">
        <v>201</v>
      </c>
      <c r="B6" s="9">
        <v>73</v>
      </c>
      <c r="C6" s="10">
        <f t="shared" ref="C6:C8" si="0">B6/B$9</f>
        <v>0.2</v>
      </c>
    </row>
    <row r="7" spans="1:3" x14ac:dyDescent="0.25">
      <c r="A7" s="8" t="s">
        <v>202</v>
      </c>
      <c r="B7" s="9">
        <v>7</v>
      </c>
      <c r="C7" s="10">
        <f t="shared" si="0"/>
        <v>1.9178082191780823E-2</v>
      </c>
    </row>
    <row r="8" spans="1:3" x14ac:dyDescent="0.25">
      <c r="A8" s="8" t="s">
        <v>203</v>
      </c>
      <c r="B8" s="9">
        <v>1</v>
      </c>
      <c r="C8" s="10">
        <f t="shared" si="0"/>
        <v>2.7397260273972603E-3</v>
      </c>
    </row>
    <row r="9" spans="1:3" x14ac:dyDescent="0.25">
      <c r="A9" s="11" t="s">
        <v>204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20"/>
  <sheetViews>
    <sheetView topLeftCell="A4" workbookViewId="0">
      <selection activeCell="D22" sqref="D22"/>
    </sheetView>
  </sheetViews>
  <sheetFormatPr defaultRowHeight="15" x14ac:dyDescent="0.25"/>
  <cols>
    <col min="1" max="1" width="17.42578125" bestFit="1" customWidth="1"/>
    <col min="2" max="3" width="10.42578125" bestFit="1" customWidth="1"/>
  </cols>
  <sheetData>
    <row r="1" spans="1:3" ht="15.75" thickBot="1" x14ac:dyDescent="0.3">
      <c r="A1" s="14" t="s">
        <v>205</v>
      </c>
      <c r="B1" s="15" t="s">
        <v>206</v>
      </c>
      <c r="C1" s="15" t="s">
        <v>207</v>
      </c>
    </row>
    <row r="2" spans="1:3" ht="15.75" thickTop="1" x14ac:dyDescent="0.25">
      <c r="A2" s="16" t="s">
        <v>189</v>
      </c>
      <c r="B2" s="17">
        <v>376.5</v>
      </c>
      <c r="C2" s="17">
        <f>B2*0.9</f>
        <v>338.85</v>
      </c>
    </row>
    <row r="3" spans="1:3" x14ac:dyDescent="0.25">
      <c r="A3" s="18" t="s">
        <v>182</v>
      </c>
      <c r="B3" s="17">
        <v>175.4</v>
      </c>
      <c r="C3" s="17">
        <f t="shared" ref="C3:C19" si="0">B3*0.9</f>
        <v>157.86000000000001</v>
      </c>
    </row>
    <row r="4" spans="1:3" x14ac:dyDescent="0.25">
      <c r="A4" s="18" t="s">
        <v>172</v>
      </c>
      <c r="B4" s="17">
        <v>1595.09</v>
      </c>
      <c r="C4" s="17">
        <f t="shared" si="0"/>
        <v>1435.5809999999999</v>
      </c>
    </row>
    <row r="5" spans="1:3" x14ac:dyDescent="0.25">
      <c r="A5" s="18" t="s">
        <v>169</v>
      </c>
      <c r="B5" s="17">
        <v>119</v>
      </c>
      <c r="C5" s="17">
        <f t="shared" si="0"/>
        <v>107.10000000000001</v>
      </c>
    </row>
    <row r="6" spans="1:3" x14ac:dyDescent="0.25">
      <c r="A6" s="18" t="s">
        <v>162</v>
      </c>
      <c r="B6" s="17">
        <v>134.30000000000001</v>
      </c>
      <c r="C6" s="17">
        <f t="shared" si="0"/>
        <v>120.87000000000002</v>
      </c>
    </row>
    <row r="7" spans="1:3" x14ac:dyDescent="0.25">
      <c r="A7" s="18" t="s">
        <v>133</v>
      </c>
      <c r="B7" s="17">
        <v>321.64999999999998</v>
      </c>
      <c r="C7" s="17">
        <f t="shared" si="0"/>
        <v>289.48500000000001</v>
      </c>
    </row>
    <row r="8" spans="1:3" x14ac:dyDescent="0.25">
      <c r="A8" s="18" t="s">
        <v>158</v>
      </c>
      <c r="B8" s="17">
        <v>888.25</v>
      </c>
      <c r="C8" s="17">
        <f t="shared" si="0"/>
        <v>799.42500000000007</v>
      </c>
    </row>
    <row r="9" spans="1:3" x14ac:dyDescent="0.25">
      <c r="A9" s="18" t="s">
        <v>208</v>
      </c>
      <c r="B9" s="17">
        <v>335.9</v>
      </c>
      <c r="C9" s="17">
        <f t="shared" si="0"/>
        <v>302.31</v>
      </c>
    </row>
    <row r="10" spans="1:3" x14ac:dyDescent="0.25">
      <c r="A10" s="18" t="s">
        <v>209</v>
      </c>
      <c r="B10" s="17">
        <v>426.55</v>
      </c>
      <c r="C10" s="17">
        <f t="shared" si="0"/>
        <v>383.89500000000004</v>
      </c>
    </row>
    <row r="11" spans="1:3" x14ac:dyDescent="0.25">
      <c r="A11" s="18" t="s">
        <v>210</v>
      </c>
      <c r="B11" s="17">
        <v>709.05</v>
      </c>
      <c r="C11" s="17">
        <f t="shared" si="0"/>
        <v>638.14499999999998</v>
      </c>
    </row>
    <row r="12" spans="1:3" x14ac:dyDescent="0.25">
      <c r="A12" s="18" t="s">
        <v>122</v>
      </c>
      <c r="B12" s="17">
        <v>1422.13</v>
      </c>
      <c r="C12" s="17">
        <f t="shared" si="0"/>
        <v>1279.9170000000001</v>
      </c>
    </row>
    <row r="13" spans="1:3" x14ac:dyDescent="0.25">
      <c r="A13" s="18" t="s">
        <v>211</v>
      </c>
      <c r="B13" s="17">
        <v>579.02</v>
      </c>
      <c r="C13" s="17">
        <f t="shared" si="0"/>
        <v>521.11800000000005</v>
      </c>
    </row>
    <row r="14" spans="1:3" x14ac:dyDescent="0.25">
      <c r="A14" s="18" t="s">
        <v>212</v>
      </c>
      <c r="B14" s="17">
        <v>639.86</v>
      </c>
      <c r="C14" s="17">
        <f t="shared" si="0"/>
        <v>575.87400000000002</v>
      </c>
    </row>
    <row r="15" spans="1:3" x14ac:dyDescent="0.25">
      <c r="A15" s="18" t="s">
        <v>213</v>
      </c>
      <c r="B15" s="17">
        <v>1164.9000000000001</v>
      </c>
      <c r="C15" s="17">
        <f t="shared" si="0"/>
        <v>1048.4100000000001</v>
      </c>
    </row>
    <row r="16" spans="1:3" x14ac:dyDescent="0.25">
      <c r="A16" s="18" t="s">
        <v>114</v>
      </c>
      <c r="B16" s="17">
        <v>1361.4</v>
      </c>
      <c r="C16" s="17">
        <f t="shared" si="0"/>
        <v>1225.2600000000002</v>
      </c>
    </row>
    <row r="17" spans="1:3" x14ac:dyDescent="0.25">
      <c r="A17" s="18" t="s">
        <v>78</v>
      </c>
      <c r="B17" s="17">
        <v>1949.22</v>
      </c>
      <c r="C17" s="17">
        <f t="shared" si="0"/>
        <v>1754.298</v>
      </c>
    </row>
    <row r="18" spans="1:3" x14ac:dyDescent="0.25">
      <c r="A18" s="18" t="s">
        <v>150</v>
      </c>
      <c r="B18" s="17">
        <v>2159.2399999999998</v>
      </c>
      <c r="C18" s="17">
        <f t="shared" si="0"/>
        <v>1943.3159999999998</v>
      </c>
    </row>
    <row r="19" spans="1:3" ht="15.75" thickBot="1" x14ac:dyDescent="0.3">
      <c r="A19" s="19" t="s">
        <v>144</v>
      </c>
      <c r="B19" s="20">
        <v>148</v>
      </c>
      <c r="C19" s="17">
        <f t="shared" si="0"/>
        <v>133.20000000000002</v>
      </c>
    </row>
    <row r="20" spans="1:3" ht="15.75" thickTop="1" x14ac:dyDescent="0.25">
      <c r="A20" s="21" t="s">
        <v>204</v>
      </c>
      <c r="B20" s="22">
        <f>SUM(B2:B19)</f>
        <v>14505.46</v>
      </c>
      <c r="C20" s="22">
        <f>SUM(C2:C19)</f>
        <v>13054.914000000004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3"/>
  <sheetViews>
    <sheetView topLeftCell="G1" workbookViewId="0">
      <selection activeCell="P8" sqref="P8"/>
    </sheetView>
  </sheetViews>
  <sheetFormatPr defaultRowHeight="15" x14ac:dyDescent="0.25"/>
  <cols>
    <col min="16" max="16" width="23" customWidth="1"/>
  </cols>
  <sheetData>
    <row r="1" spans="1:16" ht="18.75" x14ac:dyDescent="0.3">
      <c r="A1" s="23"/>
      <c r="B1" s="24"/>
      <c r="C1" s="25" t="s">
        <v>214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6"/>
    </row>
    <row r="2" spans="1:16" ht="18.75" x14ac:dyDescent="0.3">
      <c r="A2" s="27" t="s">
        <v>215</v>
      </c>
      <c r="B2" s="28"/>
      <c r="C2" s="29">
        <v>0.20833333333333334</v>
      </c>
      <c r="D2" s="29">
        <v>0.25</v>
      </c>
      <c r="E2" s="29">
        <v>0.29166666666666702</v>
      </c>
      <c r="F2" s="29">
        <v>0.33333333333333298</v>
      </c>
      <c r="G2" s="29">
        <v>0.375</v>
      </c>
      <c r="H2" s="29">
        <v>0.41666666666666702</v>
      </c>
      <c r="I2" s="29">
        <v>0.45833333333333298</v>
      </c>
      <c r="J2" s="29">
        <v>0.5</v>
      </c>
      <c r="K2" s="29">
        <v>0.54166666666666696</v>
      </c>
      <c r="L2" s="29">
        <v>0.58333333333333304</v>
      </c>
      <c r="M2" s="29">
        <v>0.625</v>
      </c>
      <c r="N2" s="29">
        <v>0.66666666666666696</v>
      </c>
      <c r="O2" s="30">
        <v>0.70833333333333304</v>
      </c>
    </row>
    <row r="3" spans="1:16" x14ac:dyDescent="0.25">
      <c r="A3" s="31"/>
      <c r="B3" s="28">
        <v>1</v>
      </c>
      <c r="C3" s="32">
        <v>2117</v>
      </c>
      <c r="D3" s="33">
        <v>1989</v>
      </c>
      <c r="E3" s="33">
        <v>1544</v>
      </c>
      <c r="F3" s="33">
        <v>2408</v>
      </c>
      <c r="G3" s="33">
        <v>1921</v>
      </c>
      <c r="H3" s="33">
        <v>1505</v>
      </c>
      <c r="I3" s="33">
        <v>1687</v>
      </c>
      <c r="J3" s="33">
        <v>2391</v>
      </c>
      <c r="K3" s="33">
        <v>1486</v>
      </c>
      <c r="L3" s="33">
        <v>2075</v>
      </c>
      <c r="M3" s="33">
        <v>1626</v>
      </c>
      <c r="N3" s="33">
        <v>1326</v>
      </c>
      <c r="O3" s="33">
        <v>1612</v>
      </c>
      <c r="P3" s="42"/>
    </row>
    <row r="4" spans="1:16" x14ac:dyDescent="0.25">
      <c r="A4" s="31"/>
      <c r="B4" s="28">
        <v>2</v>
      </c>
      <c r="C4" s="34">
        <v>1128</v>
      </c>
      <c r="D4" s="35">
        <v>1109</v>
      </c>
      <c r="E4" s="35">
        <v>1354</v>
      </c>
      <c r="F4" s="35">
        <v>1115</v>
      </c>
      <c r="G4" s="35">
        <v>2277</v>
      </c>
      <c r="H4" s="35">
        <v>1432</v>
      </c>
      <c r="I4" s="35">
        <v>1559</v>
      </c>
      <c r="J4" s="35">
        <v>2103</v>
      </c>
      <c r="K4" s="35">
        <v>2493</v>
      </c>
      <c r="L4" s="35">
        <v>1317</v>
      </c>
      <c r="M4" s="35">
        <v>1519</v>
      </c>
      <c r="N4" s="35">
        <v>1836</v>
      </c>
      <c r="O4" s="35">
        <v>1439</v>
      </c>
      <c r="P4" s="42"/>
    </row>
    <row r="5" spans="1:16" x14ac:dyDescent="0.25">
      <c r="A5" s="31"/>
      <c r="B5" s="28">
        <v>3</v>
      </c>
      <c r="C5" s="34">
        <v>1228</v>
      </c>
      <c r="D5" s="35">
        <v>1350</v>
      </c>
      <c r="E5" s="35">
        <v>1662</v>
      </c>
      <c r="F5" s="35">
        <v>1758</v>
      </c>
      <c r="G5" s="35">
        <v>1892</v>
      </c>
      <c r="H5" s="35">
        <v>1710</v>
      </c>
      <c r="I5" s="35">
        <v>1709</v>
      </c>
      <c r="J5" s="35">
        <v>1889</v>
      </c>
      <c r="K5" s="35">
        <v>1495</v>
      </c>
      <c r="L5" s="35">
        <v>1405</v>
      </c>
      <c r="M5" s="35">
        <v>1513</v>
      </c>
      <c r="N5" s="35">
        <v>1493</v>
      </c>
      <c r="O5" s="35">
        <v>1997</v>
      </c>
      <c r="P5" s="42"/>
    </row>
    <row r="6" spans="1:16" x14ac:dyDescent="0.25">
      <c r="A6" s="31"/>
      <c r="B6" s="28">
        <v>4</v>
      </c>
      <c r="C6" s="34">
        <v>2295</v>
      </c>
      <c r="D6" s="35">
        <v>2496</v>
      </c>
      <c r="E6" s="35">
        <v>1964</v>
      </c>
      <c r="F6" s="35">
        <v>1793</v>
      </c>
      <c r="G6" s="35">
        <v>1138</v>
      </c>
      <c r="H6" s="35">
        <v>1592</v>
      </c>
      <c r="I6" s="35">
        <v>1811</v>
      </c>
      <c r="J6" s="35">
        <v>1479</v>
      </c>
      <c r="K6" s="35">
        <v>2339</v>
      </c>
      <c r="L6" s="35">
        <v>1839</v>
      </c>
      <c r="M6" s="35">
        <v>2416</v>
      </c>
      <c r="N6" s="35">
        <v>1838</v>
      </c>
      <c r="O6" s="35">
        <v>1403</v>
      </c>
      <c r="P6" s="42"/>
    </row>
    <row r="7" spans="1:16" x14ac:dyDescent="0.25">
      <c r="A7" s="31"/>
      <c r="B7" s="28">
        <v>5</v>
      </c>
      <c r="C7" s="34">
        <v>1866</v>
      </c>
      <c r="D7" s="35">
        <v>1631</v>
      </c>
      <c r="E7" s="35">
        <v>1631</v>
      </c>
      <c r="F7" s="35">
        <v>1136</v>
      </c>
      <c r="G7" s="35">
        <v>1959</v>
      </c>
      <c r="H7" s="35">
        <v>2275</v>
      </c>
      <c r="I7" s="35">
        <v>2348</v>
      </c>
      <c r="J7" s="35">
        <v>1355</v>
      </c>
      <c r="K7" s="35">
        <v>1346</v>
      </c>
      <c r="L7" s="35">
        <v>1947</v>
      </c>
      <c r="M7" s="35">
        <v>2098</v>
      </c>
      <c r="N7" s="35">
        <v>1163</v>
      </c>
      <c r="O7" s="35">
        <v>1410</v>
      </c>
      <c r="P7" s="42"/>
    </row>
    <row r="8" spans="1:16" x14ac:dyDescent="0.25">
      <c r="A8" s="31"/>
      <c r="B8" s="28">
        <v>6</v>
      </c>
      <c r="C8" s="34">
        <v>1234</v>
      </c>
      <c r="D8" s="35">
        <v>1536</v>
      </c>
      <c r="E8" s="35">
        <v>2348</v>
      </c>
      <c r="F8" s="35">
        <v>1208</v>
      </c>
      <c r="G8" s="35">
        <v>2109</v>
      </c>
      <c r="H8" s="35">
        <v>2382</v>
      </c>
      <c r="I8" s="35">
        <v>2487</v>
      </c>
      <c r="J8" s="35">
        <v>2464</v>
      </c>
      <c r="K8" s="35">
        <v>1755</v>
      </c>
      <c r="L8" s="35">
        <v>2086</v>
      </c>
      <c r="M8" s="35">
        <v>1261</v>
      </c>
      <c r="N8" s="35">
        <v>1989</v>
      </c>
      <c r="O8" s="35">
        <v>2338</v>
      </c>
      <c r="P8" s="42"/>
    </row>
    <row r="9" spans="1:16" x14ac:dyDescent="0.25">
      <c r="A9" s="31"/>
      <c r="B9" s="28">
        <v>7</v>
      </c>
      <c r="C9" s="34">
        <v>1608</v>
      </c>
      <c r="D9" s="35">
        <v>1825</v>
      </c>
      <c r="E9" s="35">
        <v>1851</v>
      </c>
      <c r="F9" s="35">
        <v>1037</v>
      </c>
      <c r="G9" s="35">
        <v>2259</v>
      </c>
      <c r="H9" s="35">
        <v>2091</v>
      </c>
      <c r="I9" s="35">
        <v>2211</v>
      </c>
      <c r="J9" s="35">
        <v>1195</v>
      </c>
      <c r="K9" s="35">
        <v>1395</v>
      </c>
      <c r="L9" s="35">
        <v>1727</v>
      </c>
      <c r="M9" s="35">
        <v>1171</v>
      </c>
      <c r="N9" s="35">
        <v>1753</v>
      </c>
      <c r="O9" s="35">
        <v>1029</v>
      </c>
      <c r="P9" s="42"/>
    </row>
    <row r="10" spans="1:16" x14ac:dyDescent="0.25">
      <c r="A10" s="31"/>
      <c r="B10" s="28">
        <v>8</v>
      </c>
      <c r="C10" s="34">
        <v>1903</v>
      </c>
      <c r="D10" s="35">
        <v>2014</v>
      </c>
      <c r="E10" s="35">
        <v>1451</v>
      </c>
      <c r="F10" s="35">
        <v>1283</v>
      </c>
      <c r="G10" s="35">
        <v>2243</v>
      </c>
      <c r="H10" s="35">
        <v>1266</v>
      </c>
      <c r="I10" s="35">
        <v>1746</v>
      </c>
      <c r="J10" s="35">
        <v>2243</v>
      </c>
      <c r="K10" s="35">
        <v>1385</v>
      </c>
      <c r="L10" s="35">
        <v>1414</v>
      </c>
      <c r="M10" s="35">
        <v>1675</v>
      </c>
      <c r="N10" s="35">
        <v>2274</v>
      </c>
      <c r="O10" s="35">
        <v>1765</v>
      </c>
      <c r="P10" s="42"/>
    </row>
    <row r="11" spans="1:16" x14ac:dyDescent="0.25">
      <c r="A11" s="31"/>
      <c r="B11" s="28">
        <v>9</v>
      </c>
      <c r="C11" s="34">
        <v>2275</v>
      </c>
      <c r="D11" s="35">
        <v>2360</v>
      </c>
      <c r="E11" s="35">
        <v>1392</v>
      </c>
      <c r="F11" s="35">
        <v>1511</v>
      </c>
      <c r="G11" s="35">
        <v>1942</v>
      </c>
      <c r="H11" s="35">
        <v>1639</v>
      </c>
      <c r="I11" s="35">
        <v>2018</v>
      </c>
      <c r="J11" s="35">
        <v>2468</v>
      </c>
      <c r="K11" s="35">
        <v>2247</v>
      </c>
      <c r="L11" s="35">
        <v>2493</v>
      </c>
      <c r="M11" s="35">
        <v>1827</v>
      </c>
      <c r="N11" s="35">
        <v>2261</v>
      </c>
      <c r="O11" s="35">
        <v>1861</v>
      </c>
      <c r="P11" s="42"/>
    </row>
    <row r="12" spans="1:16" x14ac:dyDescent="0.25">
      <c r="A12" s="31"/>
      <c r="B12" s="28">
        <v>10</v>
      </c>
      <c r="C12" s="34">
        <v>1039</v>
      </c>
      <c r="D12" s="35">
        <v>2191</v>
      </c>
      <c r="E12" s="35">
        <v>1729</v>
      </c>
      <c r="F12" s="35">
        <v>1028</v>
      </c>
      <c r="G12" s="35">
        <v>2278</v>
      </c>
      <c r="H12" s="35">
        <v>1044</v>
      </c>
      <c r="I12" s="35">
        <v>1936</v>
      </c>
      <c r="J12" s="35">
        <v>1233</v>
      </c>
      <c r="K12" s="35">
        <v>1677</v>
      </c>
      <c r="L12" s="35">
        <v>1988</v>
      </c>
      <c r="M12" s="35">
        <v>1690</v>
      </c>
      <c r="N12" s="35">
        <v>1649</v>
      </c>
      <c r="O12" s="35">
        <v>1784</v>
      </c>
      <c r="P12" s="42"/>
    </row>
    <row r="13" spans="1:16" x14ac:dyDescent="0.25">
      <c r="A13" s="31"/>
      <c r="B13" s="28">
        <v>11</v>
      </c>
      <c r="C13" s="34">
        <v>1569</v>
      </c>
      <c r="D13" s="35">
        <v>1069</v>
      </c>
      <c r="E13" s="35">
        <v>1487</v>
      </c>
      <c r="F13" s="35">
        <v>1155</v>
      </c>
      <c r="G13" s="35">
        <v>2434</v>
      </c>
      <c r="H13" s="35">
        <v>2181</v>
      </c>
      <c r="I13" s="35">
        <v>1721</v>
      </c>
      <c r="J13" s="35">
        <v>2235</v>
      </c>
      <c r="K13" s="35">
        <v>1534</v>
      </c>
      <c r="L13" s="35">
        <v>1407</v>
      </c>
      <c r="M13" s="35">
        <v>1187</v>
      </c>
      <c r="N13" s="35">
        <v>1581</v>
      </c>
      <c r="O13" s="35">
        <v>2355</v>
      </c>
      <c r="P13" s="42"/>
    </row>
    <row r="14" spans="1:16" x14ac:dyDescent="0.25">
      <c r="A14" s="31"/>
      <c r="B14" s="28">
        <v>12</v>
      </c>
      <c r="C14" s="34">
        <v>1773</v>
      </c>
      <c r="D14" s="35">
        <v>1782</v>
      </c>
      <c r="E14" s="35">
        <v>1224</v>
      </c>
      <c r="F14" s="35">
        <v>2401</v>
      </c>
      <c r="G14" s="35">
        <v>2426</v>
      </c>
      <c r="H14" s="35">
        <v>1514</v>
      </c>
      <c r="I14" s="35">
        <v>1526</v>
      </c>
      <c r="J14" s="35">
        <v>1086</v>
      </c>
      <c r="K14" s="35">
        <v>1478</v>
      </c>
      <c r="L14" s="35">
        <v>1943</v>
      </c>
      <c r="M14" s="35">
        <v>1028</v>
      </c>
      <c r="N14" s="35">
        <v>1988</v>
      </c>
      <c r="O14" s="35">
        <v>1892</v>
      </c>
      <c r="P14" s="42"/>
    </row>
    <row r="15" spans="1:16" x14ac:dyDescent="0.25">
      <c r="A15" s="31"/>
      <c r="B15" s="28">
        <v>13</v>
      </c>
      <c r="C15" s="34">
        <v>2108</v>
      </c>
      <c r="D15" s="35">
        <v>1511</v>
      </c>
      <c r="E15" s="35">
        <v>1916</v>
      </c>
      <c r="F15" s="35">
        <v>2488</v>
      </c>
      <c r="G15" s="35">
        <v>1459</v>
      </c>
      <c r="H15" s="35">
        <v>1703</v>
      </c>
      <c r="I15" s="35">
        <v>1706</v>
      </c>
      <c r="J15" s="35">
        <v>2083</v>
      </c>
      <c r="K15" s="35">
        <v>2305</v>
      </c>
      <c r="L15" s="35">
        <v>2348</v>
      </c>
      <c r="M15" s="35">
        <v>1662</v>
      </c>
      <c r="N15" s="35">
        <v>2218</v>
      </c>
      <c r="O15" s="35">
        <v>2257</v>
      </c>
      <c r="P15" s="42"/>
    </row>
    <row r="16" spans="1:16" x14ac:dyDescent="0.25">
      <c r="A16" s="31"/>
      <c r="B16" s="28">
        <v>14</v>
      </c>
      <c r="C16" s="34">
        <v>1512</v>
      </c>
      <c r="D16" s="35">
        <v>2319</v>
      </c>
      <c r="E16" s="35">
        <v>2239</v>
      </c>
      <c r="F16" s="35">
        <v>1063</v>
      </c>
      <c r="G16" s="35">
        <v>1164</v>
      </c>
      <c r="H16" s="35">
        <v>2115</v>
      </c>
      <c r="I16" s="35">
        <v>1469</v>
      </c>
      <c r="J16" s="35">
        <v>1629</v>
      </c>
      <c r="K16" s="35">
        <v>2398</v>
      </c>
      <c r="L16" s="35">
        <v>1970</v>
      </c>
      <c r="M16" s="35">
        <v>1665</v>
      </c>
      <c r="N16" s="35">
        <v>1343</v>
      </c>
      <c r="O16" s="35">
        <v>1471</v>
      </c>
      <c r="P16" s="42"/>
    </row>
    <row r="17" spans="1:16" x14ac:dyDescent="0.25">
      <c r="A17" s="31"/>
      <c r="B17" s="28">
        <v>15</v>
      </c>
      <c r="C17" s="34">
        <v>1003</v>
      </c>
      <c r="D17" s="35">
        <v>1283</v>
      </c>
      <c r="E17" s="35">
        <v>1874</v>
      </c>
      <c r="F17" s="35">
        <v>1512</v>
      </c>
      <c r="G17" s="35">
        <v>1238</v>
      </c>
      <c r="H17" s="35">
        <v>1993</v>
      </c>
      <c r="I17" s="35">
        <v>2390</v>
      </c>
      <c r="J17" s="35">
        <v>2040</v>
      </c>
      <c r="K17" s="35">
        <v>1366</v>
      </c>
      <c r="L17" s="35">
        <v>1422</v>
      </c>
      <c r="M17" s="35">
        <v>2344</v>
      </c>
      <c r="N17" s="35">
        <v>1144</v>
      </c>
      <c r="O17" s="35">
        <v>1011</v>
      </c>
      <c r="P17" s="42"/>
    </row>
    <row r="18" spans="1:16" x14ac:dyDescent="0.25">
      <c r="A18" s="31"/>
      <c r="B18" s="28">
        <v>16</v>
      </c>
      <c r="C18" s="34">
        <v>2007</v>
      </c>
      <c r="D18" s="35">
        <v>1864</v>
      </c>
      <c r="E18" s="35">
        <v>2088</v>
      </c>
      <c r="F18" s="35">
        <v>1228</v>
      </c>
      <c r="G18" s="35">
        <v>2023</v>
      </c>
      <c r="H18" s="35">
        <v>1186</v>
      </c>
      <c r="I18" s="35">
        <v>1585</v>
      </c>
      <c r="J18" s="35">
        <v>1422</v>
      </c>
      <c r="K18" s="35">
        <v>1486</v>
      </c>
      <c r="L18" s="35">
        <v>2232</v>
      </c>
      <c r="M18" s="35">
        <v>1907</v>
      </c>
      <c r="N18" s="35">
        <v>2001</v>
      </c>
      <c r="O18" s="35">
        <v>1919</v>
      </c>
      <c r="P18" s="42"/>
    </row>
    <row r="19" spans="1:16" x14ac:dyDescent="0.25">
      <c r="A19" s="31"/>
      <c r="B19" s="28">
        <v>17</v>
      </c>
      <c r="C19" s="34">
        <v>1016</v>
      </c>
      <c r="D19" s="35">
        <v>2400</v>
      </c>
      <c r="E19" s="35">
        <v>1039</v>
      </c>
      <c r="F19" s="35">
        <v>1024</v>
      </c>
      <c r="G19" s="35">
        <v>1107</v>
      </c>
      <c r="H19" s="35">
        <v>2178</v>
      </c>
      <c r="I19" s="35">
        <v>1445</v>
      </c>
      <c r="J19" s="35">
        <v>1452</v>
      </c>
      <c r="K19" s="35">
        <v>1506</v>
      </c>
      <c r="L19" s="35">
        <v>1605</v>
      </c>
      <c r="M19" s="35">
        <v>1925</v>
      </c>
      <c r="N19" s="35">
        <v>2223</v>
      </c>
      <c r="O19" s="35">
        <v>1136</v>
      </c>
      <c r="P19" s="42"/>
    </row>
    <row r="20" spans="1:16" x14ac:dyDescent="0.25">
      <c r="A20" s="31"/>
      <c r="B20" s="28">
        <v>18</v>
      </c>
      <c r="C20" s="34">
        <v>1794</v>
      </c>
      <c r="D20" s="35">
        <v>2291</v>
      </c>
      <c r="E20" s="35">
        <v>2166</v>
      </c>
      <c r="F20" s="35">
        <v>1966</v>
      </c>
      <c r="G20" s="35">
        <v>1650</v>
      </c>
      <c r="H20" s="35">
        <v>1899</v>
      </c>
      <c r="I20" s="35">
        <v>1931</v>
      </c>
      <c r="J20" s="35">
        <v>2124</v>
      </c>
      <c r="K20" s="35">
        <v>1166</v>
      </c>
      <c r="L20" s="35">
        <v>1630</v>
      </c>
      <c r="M20" s="35">
        <v>2178</v>
      </c>
      <c r="N20" s="35">
        <v>1185</v>
      </c>
      <c r="O20" s="35">
        <v>1915</v>
      </c>
      <c r="P20" s="42"/>
    </row>
    <row r="21" spans="1:16" x14ac:dyDescent="0.25">
      <c r="A21" s="31"/>
      <c r="B21" s="28">
        <v>19</v>
      </c>
      <c r="C21" s="34">
        <v>1904</v>
      </c>
      <c r="D21" s="35">
        <v>2424</v>
      </c>
      <c r="E21" s="35">
        <v>1799</v>
      </c>
      <c r="F21" s="35">
        <v>2332</v>
      </c>
      <c r="G21" s="35">
        <v>1089</v>
      </c>
      <c r="H21" s="35">
        <v>1132</v>
      </c>
      <c r="I21" s="35">
        <v>1045</v>
      </c>
      <c r="J21" s="35">
        <v>1203</v>
      </c>
      <c r="K21" s="35">
        <v>1364</v>
      </c>
      <c r="L21" s="35">
        <v>2346</v>
      </c>
      <c r="M21" s="35">
        <v>1654</v>
      </c>
      <c r="N21" s="35">
        <v>1483</v>
      </c>
      <c r="O21" s="35">
        <v>1866</v>
      </c>
      <c r="P21" s="42"/>
    </row>
    <row r="22" spans="1:16" x14ac:dyDescent="0.25">
      <c r="A22" s="31"/>
      <c r="B22" s="28">
        <v>20</v>
      </c>
      <c r="C22" s="34">
        <v>2035</v>
      </c>
      <c r="D22" s="35">
        <v>2174</v>
      </c>
      <c r="E22" s="35">
        <v>1123</v>
      </c>
      <c r="F22" s="35">
        <v>2277</v>
      </c>
      <c r="G22" s="35">
        <v>1400</v>
      </c>
      <c r="H22" s="35">
        <v>2468</v>
      </c>
      <c r="I22" s="35">
        <v>1287</v>
      </c>
      <c r="J22" s="35">
        <v>2146</v>
      </c>
      <c r="K22" s="35">
        <v>1578</v>
      </c>
      <c r="L22" s="35">
        <v>1476</v>
      </c>
      <c r="M22" s="35">
        <v>2411</v>
      </c>
      <c r="N22" s="35">
        <v>1721</v>
      </c>
      <c r="O22" s="35">
        <v>2173</v>
      </c>
      <c r="P22" s="42"/>
    </row>
    <row r="23" spans="1:16" x14ac:dyDescent="0.25">
      <c r="A23" s="31"/>
      <c r="B23" s="28">
        <v>21</v>
      </c>
      <c r="C23" s="34">
        <v>1288</v>
      </c>
      <c r="D23" s="35">
        <v>2321</v>
      </c>
      <c r="E23" s="35">
        <v>1171</v>
      </c>
      <c r="F23" s="35">
        <v>1884</v>
      </c>
      <c r="G23" s="35">
        <v>2292</v>
      </c>
      <c r="H23" s="35">
        <v>2437</v>
      </c>
      <c r="I23" s="35">
        <v>2465</v>
      </c>
      <c r="J23" s="35">
        <v>1936</v>
      </c>
      <c r="K23" s="35">
        <v>2138</v>
      </c>
      <c r="L23" s="35">
        <v>1043</v>
      </c>
      <c r="M23" s="35">
        <v>2265</v>
      </c>
      <c r="N23" s="35">
        <v>1660</v>
      </c>
      <c r="O23" s="35">
        <v>1949</v>
      </c>
      <c r="P23" s="42"/>
    </row>
    <row r="24" spans="1:16" x14ac:dyDescent="0.25">
      <c r="A24" s="31"/>
      <c r="B24" s="28">
        <v>22</v>
      </c>
      <c r="C24" s="34">
        <v>1577</v>
      </c>
      <c r="D24" s="35">
        <v>1235</v>
      </c>
      <c r="E24" s="35">
        <v>1742</v>
      </c>
      <c r="F24" s="35">
        <v>1089</v>
      </c>
      <c r="G24" s="35">
        <v>2203</v>
      </c>
      <c r="H24" s="35">
        <v>2143</v>
      </c>
      <c r="I24" s="35">
        <v>1073</v>
      </c>
      <c r="J24" s="35">
        <v>1795</v>
      </c>
      <c r="K24" s="35">
        <v>1960</v>
      </c>
      <c r="L24" s="35">
        <v>1874</v>
      </c>
      <c r="M24" s="35">
        <v>1312</v>
      </c>
      <c r="N24" s="35">
        <v>1332</v>
      </c>
      <c r="O24" s="35">
        <v>1920</v>
      </c>
      <c r="P24" s="42"/>
    </row>
    <row r="25" spans="1:16" x14ac:dyDescent="0.25">
      <c r="A25" s="31"/>
      <c r="B25" s="28">
        <v>23</v>
      </c>
      <c r="C25" s="34">
        <v>1987</v>
      </c>
      <c r="D25" s="35">
        <v>1349</v>
      </c>
      <c r="E25" s="35">
        <v>2170</v>
      </c>
      <c r="F25" s="35">
        <v>1728</v>
      </c>
      <c r="G25" s="35">
        <v>2426</v>
      </c>
      <c r="H25" s="35">
        <v>1015</v>
      </c>
      <c r="I25" s="35">
        <v>1227</v>
      </c>
      <c r="J25" s="35">
        <v>1762</v>
      </c>
      <c r="K25" s="35">
        <v>2352</v>
      </c>
      <c r="L25" s="35">
        <v>1383</v>
      </c>
      <c r="M25" s="35">
        <v>2144</v>
      </c>
      <c r="N25" s="35">
        <v>1583</v>
      </c>
      <c r="O25" s="35">
        <v>2223</v>
      </c>
      <c r="P25" s="42"/>
    </row>
    <row r="26" spans="1:16" x14ac:dyDescent="0.25">
      <c r="A26" s="31"/>
      <c r="B26" s="28">
        <v>24</v>
      </c>
      <c r="C26" s="34">
        <v>1868</v>
      </c>
      <c r="D26" s="35">
        <v>2459</v>
      </c>
      <c r="E26" s="35">
        <v>1380</v>
      </c>
      <c r="F26" s="35">
        <v>1390</v>
      </c>
      <c r="G26" s="35">
        <v>2270</v>
      </c>
      <c r="H26" s="35">
        <v>1336</v>
      </c>
      <c r="I26" s="35">
        <v>1886</v>
      </c>
      <c r="J26" s="35">
        <v>1541</v>
      </c>
      <c r="K26" s="35">
        <v>1774</v>
      </c>
      <c r="L26" s="35">
        <v>1911</v>
      </c>
      <c r="M26" s="35">
        <v>2079</v>
      </c>
      <c r="N26" s="35">
        <v>2269</v>
      </c>
      <c r="O26" s="35">
        <v>1688</v>
      </c>
      <c r="P26" s="42"/>
    </row>
    <row r="27" spans="1:16" x14ac:dyDescent="0.25">
      <c r="A27" s="31"/>
      <c r="B27" s="28">
        <v>25</v>
      </c>
      <c r="C27" s="34">
        <v>1058</v>
      </c>
      <c r="D27" s="35">
        <v>1541</v>
      </c>
      <c r="E27" s="35">
        <v>1753</v>
      </c>
      <c r="F27" s="35">
        <v>1740</v>
      </c>
      <c r="G27" s="35">
        <v>2360</v>
      </c>
      <c r="H27" s="35">
        <v>2308</v>
      </c>
      <c r="I27" s="35">
        <v>2167</v>
      </c>
      <c r="J27" s="35">
        <v>1131</v>
      </c>
      <c r="K27" s="35">
        <v>1146</v>
      </c>
      <c r="L27" s="35">
        <v>1966</v>
      </c>
      <c r="M27" s="35">
        <v>2120</v>
      </c>
      <c r="N27" s="35">
        <v>2038</v>
      </c>
      <c r="O27" s="35">
        <v>2380</v>
      </c>
      <c r="P27" s="42"/>
    </row>
    <row r="28" spans="1:16" x14ac:dyDescent="0.25">
      <c r="A28" s="31"/>
      <c r="B28" s="28">
        <v>26</v>
      </c>
      <c r="C28" s="34">
        <v>2016</v>
      </c>
      <c r="D28" s="35">
        <v>2412</v>
      </c>
      <c r="E28" s="35">
        <v>1128</v>
      </c>
      <c r="F28" s="35">
        <v>1477</v>
      </c>
      <c r="G28" s="35">
        <v>1184</v>
      </c>
      <c r="H28" s="35">
        <v>2104</v>
      </c>
      <c r="I28" s="35">
        <v>1513</v>
      </c>
      <c r="J28" s="35">
        <v>1222</v>
      </c>
      <c r="K28" s="35">
        <v>1484</v>
      </c>
      <c r="L28" s="35">
        <v>1385</v>
      </c>
      <c r="M28" s="35">
        <v>2271</v>
      </c>
      <c r="N28" s="35">
        <v>1842</v>
      </c>
      <c r="O28" s="35">
        <v>2453</v>
      </c>
      <c r="P28" s="42"/>
    </row>
    <row r="29" spans="1:16" x14ac:dyDescent="0.25">
      <c r="A29" s="31"/>
      <c r="B29" s="28">
        <v>27</v>
      </c>
      <c r="C29" s="34">
        <v>1640</v>
      </c>
      <c r="D29" s="35">
        <v>2180</v>
      </c>
      <c r="E29" s="35">
        <v>1904</v>
      </c>
      <c r="F29" s="35">
        <v>1048</v>
      </c>
      <c r="G29" s="35">
        <v>1531</v>
      </c>
      <c r="H29" s="35">
        <v>1541</v>
      </c>
      <c r="I29" s="35">
        <v>1858</v>
      </c>
      <c r="J29" s="35">
        <v>1744</v>
      </c>
      <c r="K29" s="35">
        <v>1605</v>
      </c>
      <c r="L29" s="35">
        <v>1280</v>
      </c>
      <c r="M29" s="35">
        <v>1937</v>
      </c>
      <c r="N29" s="35">
        <v>1013</v>
      </c>
      <c r="O29" s="35">
        <v>1817</v>
      </c>
      <c r="P29" s="42"/>
    </row>
    <row r="30" spans="1:16" x14ac:dyDescent="0.25">
      <c r="A30" s="31"/>
      <c r="B30" s="28">
        <v>28</v>
      </c>
      <c r="C30" s="34">
        <v>2363</v>
      </c>
      <c r="D30" s="35">
        <v>1340</v>
      </c>
      <c r="E30" s="35">
        <v>2113</v>
      </c>
      <c r="F30" s="35">
        <v>1350</v>
      </c>
      <c r="G30" s="35">
        <v>1814</v>
      </c>
      <c r="H30" s="35">
        <v>2358</v>
      </c>
      <c r="I30" s="35">
        <v>1613</v>
      </c>
      <c r="J30" s="35">
        <v>1519</v>
      </c>
      <c r="K30" s="35">
        <v>1938</v>
      </c>
      <c r="L30" s="35">
        <v>1665</v>
      </c>
      <c r="M30" s="35">
        <v>1104</v>
      </c>
      <c r="N30" s="35">
        <v>1065</v>
      </c>
      <c r="O30" s="35">
        <v>1934</v>
      </c>
      <c r="P30" s="42"/>
    </row>
    <row r="31" spans="1:16" x14ac:dyDescent="0.25">
      <c r="A31" s="31"/>
      <c r="B31" s="28">
        <v>29</v>
      </c>
      <c r="C31" s="34">
        <v>2398</v>
      </c>
      <c r="D31" s="35">
        <v>1324</v>
      </c>
      <c r="E31" s="35">
        <v>1572</v>
      </c>
      <c r="F31" s="35">
        <v>2264</v>
      </c>
      <c r="G31" s="35">
        <v>1335</v>
      </c>
      <c r="H31" s="35">
        <v>2002</v>
      </c>
      <c r="I31" s="35">
        <v>1495</v>
      </c>
      <c r="J31" s="35">
        <v>1423</v>
      </c>
      <c r="K31" s="35">
        <v>2190</v>
      </c>
      <c r="L31" s="35">
        <v>2170</v>
      </c>
      <c r="M31" s="35">
        <v>2282</v>
      </c>
      <c r="N31" s="35">
        <v>1920</v>
      </c>
      <c r="O31" s="35">
        <v>1743</v>
      </c>
      <c r="P31" s="42"/>
    </row>
    <row r="32" spans="1:16" x14ac:dyDescent="0.25">
      <c r="A32" s="31"/>
      <c r="B32" s="28">
        <v>30</v>
      </c>
      <c r="C32" s="34">
        <v>2225</v>
      </c>
      <c r="D32" s="35">
        <v>1178</v>
      </c>
      <c r="E32" s="35">
        <v>1633</v>
      </c>
      <c r="F32" s="35">
        <v>1148</v>
      </c>
      <c r="G32" s="35">
        <v>1640</v>
      </c>
      <c r="H32" s="35">
        <v>1872</v>
      </c>
      <c r="I32" s="35">
        <v>1581</v>
      </c>
      <c r="J32" s="35">
        <v>1431</v>
      </c>
      <c r="K32" s="35">
        <v>2024</v>
      </c>
      <c r="L32" s="35">
        <v>1423</v>
      </c>
      <c r="M32" s="35">
        <v>1972</v>
      </c>
      <c r="N32" s="35">
        <v>1674</v>
      </c>
      <c r="O32" s="35">
        <v>1700</v>
      </c>
      <c r="P32" s="42"/>
    </row>
    <row r="33" spans="1:16" ht="15.75" thickBot="1" x14ac:dyDescent="0.3">
      <c r="A33" s="36"/>
      <c r="B33" s="37">
        <v>31</v>
      </c>
      <c r="C33" s="38">
        <v>1726</v>
      </c>
      <c r="D33" s="39">
        <v>1794</v>
      </c>
      <c r="E33" s="39">
        <v>2020</v>
      </c>
      <c r="F33" s="39">
        <v>1777</v>
      </c>
      <c r="G33" s="39">
        <v>1016</v>
      </c>
      <c r="H33" s="39">
        <v>1405</v>
      </c>
      <c r="I33" s="39">
        <v>1845</v>
      </c>
      <c r="J33" s="39">
        <v>2108</v>
      </c>
      <c r="K33" s="39">
        <v>1597</v>
      </c>
      <c r="L33" s="39">
        <v>1846</v>
      </c>
      <c r="M33" s="39">
        <v>1737</v>
      </c>
      <c r="N33" s="39">
        <v>2024</v>
      </c>
      <c r="O33" s="39">
        <v>1914</v>
      </c>
      <c r="P33" s="4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Sheet7!C3:O3</xm:f>
              <xm:sqref>P3</xm:sqref>
            </x14:sparkline>
            <x14:sparkline>
              <xm:f>Sheet7!C4:O4</xm:f>
              <xm:sqref>P4</xm:sqref>
            </x14:sparkline>
            <x14:sparkline>
              <xm:f>Sheet7!C5:O5</xm:f>
              <xm:sqref>P5</xm:sqref>
            </x14:sparkline>
            <x14:sparkline>
              <xm:f>Sheet7!C6:O6</xm:f>
              <xm:sqref>P6</xm:sqref>
            </x14:sparkline>
            <x14:sparkline>
              <xm:f>Sheet7!C7:O7</xm:f>
              <xm:sqref>P7</xm:sqref>
            </x14:sparkline>
            <x14:sparkline>
              <xm:f>Sheet7!C8:O8</xm:f>
              <xm:sqref>P8</xm:sqref>
            </x14:sparkline>
            <x14:sparkline>
              <xm:f>Sheet7!C9:O9</xm:f>
              <xm:sqref>P9</xm:sqref>
            </x14:sparkline>
            <x14:sparkline>
              <xm:f>Sheet7!C10:O10</xm:f>
              <xm:sqref>P10</xm:sqref>
            </x14:sparkline>
            <x14:sparkline>
              <xm:f>Sheet7!C11:O11</xm:f>
              <xm:sqref>P11</xm:sqref>
            </x14:sparkline>
            <x14:sparkline>
              <xm:f>Sheet7!C12:O12</xm:f>
              <xm:sqref>P12</xm:sqref>
            </x14:sparkline>
            <x14:sparkline>
              <xm:f>Sheet7!C13:O13</xm:f>
              <xm:sqref>P13</xm:sqref>
            </x14:sparkline>
            <x14:sparkline>
              <xm:f>Sheet7!C14:O14</xm:f>
              <xm:sqref>P14</xm:sqref>
            </x14:sparkline>
            <x14:sparkline>
              <xm:f>Sheet7!C15:O15</xm:f>
              <xm:sqref>P15</xm:sqref>
            </x14:sparkline>
            <x14:sparkline>
              <xm:f>Sheet7!C16:O16</xm:f>
              <xm:sqref>P16</xm:sqref>
            </x14:sparkline>
            <x14:sparkline>
              <xm:f>Sheet7!C17:O17</xm:f>
              <xm:sqref>P17</xm:sqref>
            </x14:sparkline>
            <x14:sparkline>
              <xm:f>Sheet7!C18:O18</xm:f>
              <xm:sqref>P18</xm:sqref>
            </x14:sparkline>
            <x14:sparkline>
              <xm:f>Sheet7!C19:O19</xm:f>
              <xm:sqref>P19</xm:sqref>
            </x14:sparkline>
            <x14:sparkline>
              <xm:f>Sheet7!C20:O20</xm:f>
              <xm:sqref>P20</xm:sqref>
            </x14:sparkline>
            <x14:sparkline>
              <xm:f>Sheet7!C21:O21</xm:f>
              <xm:sqref>P21</xm:sqref>
            </x14:sparkline>
            <x14:sparkline>
              <xm:f>Sheet7!C22:O22</xm:f>
              <xm:sqref>P22</xm:sqref>
            </x14:sparkline>
            <x14:sparkline>
              <xm:f>Sheet7!C23:O23</xm:f>
              <xm:sqref>P23</xm:sqref>
            </x14:sparkline>
            <x14:sparkline>
              <xm:f>Sheet7!C24:O24</xm:f>
              <xm:sqref>P24</xm:sqref>
            </x14:sparkline>
            <x14:sparkline>
              <xm:f>Sheet7!C25:O25</xm:f>
              <xm:sqref>P25</xm:sqref>
            </x14:sparkline>
            <x14:sparkline>
              <xm:f>Sheet7!C26:O26</xm:f>
              <xm:sqref>P26</xm:sqref>
            </x14:sparkline>
            <x14:sparkline>
              <xm:f>Sheet7!C27:O27</xm:f>
              <xm:sqref>P27</xm:sqref>
            </x14:sparkline>
            <x14:sparkline>
              <xm:f>Sheet7!C28:O28</xm:f>
              <xm:sqref>P28</xm:sqref>
            </x14:sparkline>
            <x14:sparkline>
              <xm:f>Sheet7!C29:O29</xm:f>
              <xm:sqref>P29</xm:sqref>
            </x14:sparkline>
            <x14:sparkline>
              <xm:f>Sheet7!C30:O30</xm:f>
              <xm:sqref>P30</xm:sqref>
            </x14:sparkline>
            <x14:sparkline>
              <xm:f>Sheet7!C31:O31</xm:f>
              <xm:sqref>P31</xm:sqref>
            </x14:sparkline>
            <x14:sparkline>
              <xm:f>Sheet7!C32:O32</xm:f>
              <xm:sqref>P32</xm:sqref>
            </x14:sparkline>
            <x14:sparkline>
              <xm:f>Sheet7!C33:O33</xm:f>
              <xm:sqref>P33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C1:L1"/>
  <sheetViews>
    <sheetView workbookViewId="0">
      <selection activeCell="B10" sqref="B10"/>
    </sheetView>
  </sheetViews>
  <sheetFormatPr defaultRowHeight="15" x14ac:dyDescent="0.25"/>
  <sheetData>
    <row r="1" spans="3:12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Căn bản</vt:lpstr>
      <vt:lpstr>Yêu cầu</vt:lpstr>
      <vt:lpstr>Du lieu</vt:lpstr>
      <vt:lpstr>Ẩn 1</vt:lpstr>
      <vt:lpstr>Sheet3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HongMinh</cp:lastModifiedBy>
  <dcterms:created xsi:type="dcterms:W3CDTF">2010-07-21T08:18:23Z</dcterms:created>
  <dcterms:modified xsi:type="dcterms:W3CDTF">2016-12-06T08:42:50Z</dcterms:modified>
</cp:coreProperties>
</file>