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8220" firstSheet="2" activeTab="4"/>
  </bookViews>
  <sheets>
    <sheet name="Căn bản" sheetId="11" r:id="rId1"/>
    <sheet name="Yêu cầu" sheetId="4" r:id="rId2"/>
    <sheet name="Du lieu" sheetId="1" r:id="rId3"/>
    <sheet name="Hide" sheetId="2" state="hidden" r:id="rId4"/>
    <sheet name="Sheet3" sheetId="5" r:id="rId5"/>
    <sheet name="Sheet5" sheetId="6" r:id="rId6"/>
    <sheet name="Sheet6" sheetId="7" r:id="rId7"/>
    <sheet name="Sheet7" sheetId="8" r:id="rId8"/>
    <sheet name="Sheet8" sheetId="9" r:id="rId9"/>
  </sheets>
  <definedNames>
    <definedName name="_xlnm.Print_Area" localSheetId="0">'Căn bản'!$A:$F</definedName>
    <definedName name="_xlnm.Print_Titles" localSheetId="0">'Căn bản'!$2:$2</definedName>
  </definedNames>
  <calcPr calcId="14562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B20" i="7" l="1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9" i="6"/>
  <c r="C5" i="6" s="1"/>
  <c r="C20" i="7" l="1"/>
  <c r="C6" i="6"/>
  <c r="C8" i="6"/>
  <c r="C7" i="6"/>
</calcChain>
</file>

<file path=xl/comments1.xml><?xml version="1.0" encoding="utf-8"?>
<comments xmlns="http://schemas.openxmlformats.org/spreadsheetml/2006/main">
  <authors>
    <author>Hoang Oanh</author>
    <author>HongMinh</author>
  </authors>
  <commentList>
    <comment ref="L1" authorId="0">
      <text>
        <r>
          <rPr>
            <b/>
            <sz val="9"/>
            <color indexed="81"/>
            <rFont val="Tahoma"/>
            <family val="2"/>
          </rPr>
          <t>Hoang Oanh:</t>
        </r>
        <r>
          <rPr>
            <sz val="9"/>
            <color indexed="81"/>
            <rFont val="Tahoma"/>
            <family val="2"/>
          </rPr>
          <t xml:space="preserve">
Thực hiện xóa comment</t>
        </r>
      </text>
    </comment>
    <comment ref="D3" authorId="1">
      <text>
        <r>
          <rPr>
            <b/>
            <sz val="9"/>
            <color indexed="81"/>
            <rFont val="Tahoma"/>
            <charset val="1"/>
          </rPr>
          <t>HongMinh:</t>
        </r>
        <r>
          <rPr>
            <sz val="9"/>
            <color indexed="81"/>
            <rFont val="Tahoma"/>
            <charset val="1"/>
          </rPr>
          <t xml:space="preserve">
Tạo HyperLink</t>
        </r>
      </text>
    </comment>
  </commentList>
</comments>
</file>

<file path=xl/sharedStrings.xml><?xml version="1.0" encoding="utf-8"?>
<sst xmlns="http://schemas.openxmlformats.org/spreadsheetml/2006/main" count="311" uniqueCount="162">
  <si>
    <t>COMUNTZIS</t>
  </si>
  <si>
    <t>MARK</t>
  </si>
  <si>
    <t>Accounts and Finance</t>
  </si>
  <si>
    <t>HQ-01 2146</t>
  </si>
  <si>
    <t>FILOSA</t>
  </si>
  <si>
    <t>ALEXANDRA</t>
  </si>
  <si>
    <t>Tech.Support</t>
  </si>
  <si>
    <t>Central-11 2946</t>
  </si>
  <si>
    <t>BINGA</t>
  </si>
  <si>
    <t>MARY</t>
  </si>
  <si>
    <t>Sales</t>
  </si>
  <si>
    <t>HQ-15 2055</t>
  </si>
  <si>
    <t>DONNELL</t>
  </si>
  <si>
    <t>SUSAN</t>
  </si>
  <si>
    <t>Application Development</t>
  </si>
  <si>
    <t>Central-04 2366</t>
  </si>
  <si>
    <t>CAROL</t>
  </si>
  <si>
    <t>ELIZABETH</t>
  </si>
  <si>
    <t>Central-01 2389</t>
  </si>
  <si>
    <t>DECKER</t>
  </si>
  <si>
    <t>ERICA</t>
  </si>
  <si>
    <t>HQ-02 2099</t>
  </si>
  <si>
    <t>CLARKE</t>
  </si>
  <si>
    <t>JOE</t>
  </si>
  <si>
    <t>Central-02 2309</t>
  </si>
  <si>
    <t>CHAFFEE</t>
  </si>
  <si>
    <t>ADAM</t>
  </si>
  <si>
    <t>Central-06 2301</t>
  </si>
  <si>
    <t>DESIATO</t>
  </si>
  <si>
    <t>BARBARA</t>
  </si>
  <si>
    <t>Central-09 2326</t>
  </si>
  <si>
    <t>CHASE</t>
  </si>
  <si>
    <t>FRED</t>
  </si>
  <si>
    <t>Human Resources</t>
  </si>
  <si>
    <t>HQ-07 2278</t>
  </si>
  <si>
    <t>FERN</t>
  </si>
  <si>
    <t>HQ-08 2151</t>
  </si>
  <si>
    <t>COLE</t>
  </si>
  <si>
    <t>DANIEL</t>
  </si>
  <si>
    <t>Central-08 2354</t>
  </si>
  <si>
    <t>CHU</t>
  </si>
  <si>
    <t>LAURIE</t>
  </si>
  <si>
    <t>HQ-05 2046</t>
  </si>
  <si>
    <t>CLARK</t>
  </si>
  <si>
    <t>DREW</t>
  </si>
  <si>
    <t>HQ-07 2054</t>
  </si>
  <si>
    <t>ELLIS</t>
  </si>
  <si>
    <t>JANET</t>
  </si>
  <si>
    <t>Central-09 2965</t>
  </si>
  <si>
    <t>CHUNG</t>
  </si>
  <si>
    <t>BOB</t>
  </si>
  <si>
    <t>HQ-03 2267</t>
  </si>
  <si>
    <t>BOLLER</t>
  </si>
  <si>
    <t>HQ-11 2178</t>
  </si>
  <si>
    <t>FERRIS</t>
  </si>
  <si>
    <t>JIM</t>
  </si>
  <si>
    <t>HQ-05 2188</t>
  </si>
  <si>
    <t>JOHN</t>
  </si>
  <si>
    <t>HQ-10 2200</t>
  </si>
  <si>
    <t>BARRY</t>
  </si>
  <si>
    <t>ANGELA</t>
  </si>
  <si>
    <t>HQ-02 2077</t>
  </si>
  <si>
    <t>FLANDERS</t>
  </si>
  <si>
    <t>SABRINA</t>
  </si>
  <si>
    <t>HQ-12 2096</t>
  </si>
  <si>
    <t>GARWOOD</t>
  </si>
  <si>
    <t>EDWARD</t>
  </si>
  <si>
    <t>Central-09 2362</t>
  </si>
  <si>
    <t>HOWARD</t>
  </si>
  <si>
    <t>RUSSEL</t>
  </si>
  <si>
    <t>HQ-12 2067</t>
  </si>
  <si>
    <t>WENTWORTH</t>
  </si>
  <si>
    <t>CARL</t>
  </si>
  <si>
    <t>Central-11 2961</t>
  </si>
  <si>
    <t>BLACKWELL</t>
  </si>
  <si>
    <t>Central-09 2395</t>
  </si>
  <si>
    <t>*</t>
  </si>
  <si>
    <t>3-gal watering can</t>
  </si>
  <si>
    <t>Tools</t>
  </si>
  <si>
    <t>Bow rake</t>
  </si>
  <si>
    <t>Soils/sand</t>
  </si>
  <si>
    <t>Crushed rock</t>
  </si>
  <si>
    <t>GrowGood potting soil</t>
  </si>
  <si>
    <t>Pea gravel</t>
  </si>
  <si>
    <t>Peat moss</t>
  </si>
  <si>
    <t>Animal repellent</t>
  </si>
  <si>
    <t>Pest control</t>
  </si>
  <si>
    <t>Animal trap</t>
  </si>
  <si>
    <t>Martin house</t>
  </si>
  <si>
    <t>Sticky pest barrier</t>
  </si>
  <si>
    <t>Lawn fertilizer</t>
  </si>
  <si>
    <t>Fertilizers</t>
  </si>
  <si>
    <t>Organic compost</t>
  </si>
  <si>
    <t>Red earthworms</t>
  </si>
  <si>
    <t>Rose &amp; flower fertilizer</t>
  </si>
  <si>
    <t>SureToGrow soil mix</t>
  </si>
  <si>
    <t>Tree &amp; shrub fertilizer spikes</t>
  </si>
  <si>
    <t>Tree fertilizer</t>
  </si>
  <si>
    <t>Anacharis</t>
  </si>
  <si>
    <t>Wetland plants</t>
  </si>
  <si>
    <t>Trees</t>
  </si>
  <si>
    <t>English Yew</t>
  </si>
  <si>
    <t>Golden Larch</t>
  </si>
  <si>
    <t>Scots Pine</t>
  </si>
  <si>
    <t>White Poplar</t>
  </si>
  <si>
    <t>Daisy</t>
  </si>
  <si>
    <t>Flowers</t>
  </si>
  <si>
    <t>Grandiflora Hydrangeas</t>
  </si>
  <si>
    <t>American Pitcher Plant</t>
  </si>
  <si>
    <t>Carnivorous</t>
  </si>
  <si>
    <t>Bladderwort</t>
  </si>
  <si>
    <t>Sundew</t>
  </si>
  <si>
    <t>Cacti</t>
  </si>
  <si>
    <t>Bulbs</t>
  </si>
  <si>
    <t>Bonsai supplies</t>
  </si>
  <si>
    <t>Berry bushes</t>
  </si>
  <si>
    <t>Tên sản phẩm</t>
  </si>
  <si>
    <t>Doanh thu</t>
  </si>
  <si>
    <t>Air Quality Index Report</t>
  </si>
  <si>
    <t>Seattle, WA - 2007</t>
  </si>
  <si>
    <t>Air Quality</t>
  </si>
  <si>
    <t>Days</t>
  </si>
  <si>
    <t>Percent</t>
  </si>
  <si>
    <t>Good</t>
  </si>
  <si>
    <t>Moderate</t>
  </si>
  <si>
    <t>Unhealthy for Sensitive Groups</t>
  </si>
  <si>
    <t>Unhealthy</t>
  </si>
  <si>
    <t>Total</t>
  </si>
  <si>
    <t>Category</t>
  </si>
  <si>
    <t>October</t>
  </si>
  <si>
    <t>November</t>
  </si>
  <si>
    <t>Grasses</t>
  </si>
  <si>
    <t>Ground covers</t>
  </si>
  <si>
    <t>Herbs</t>
  </si>
  <si>
    <t>Rhododendron</t>
  </si>
  <si>
    <t>Roses</t>
  </si>
  <si>
    <t>Shrubs/hedges</t>
  </si>
  <si>
    <t>Hour</t>
  </si>
  <si>
    <t>Day</t>
  </si>
  <si>
    <t>Mã NV</t>
  </si>
  <si>
    <t>Họ và tên</t>
  </si>
  <si>
    <t>Tên</t>
  </si>
  <si>
    <t>Họ</t>
  </si>
  <si>
    <t>Email</t>
  </si>
  <si>
    <t>Mã phòng</t>
  </si>
  <si>
    <t>Khu vực</t>
  </si>
  <si>
    <t>Vị trí văn phòng</t>
  </si>
  <si>
    <t>Mã văn phòng</t>
  </si>
  <si>
    <t>Stt</t>
  </si>
  <si>
    <t>Ngày vào công ty</t>
  </si>
  <si>
    <t>Điện thoại liên hệ</t>
  </si>
  <si>
    <t>Tên Phòng ban</t>
  </si>
  <si>
    <t>Mã Phòng ban</t>
  </si>
  <si>
    <t>Mã số bảo vệ</t>
  </si>
  <si>
    <t>Monday</t>
  </si>
  <si>
    <t>Tuesday</t>
  </si>
  <si>
    <t>Wednesday</t>
  </si>
  <si>
    <t>Thursday</t>
  </si>
  <si>
    <t>Friday</t>
  </si>
  <si>
    <t>Saturday</t>
  </si>
  <si>
    <t>Loại</t>
  </si>
  <si>
    <t>Xem Sheet Căn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</si>
</sst>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MS Sans Serif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9" fontId="3" fillId="0" borderId="0" applyFont="0" applyFill="0" applyBorder="0" applyAlignment="0" applyProtection="0"/>
    <xf numFmtId="0" fontId="14" fillId="6" borderId="31" applyNumberFormat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4" fontId="0" fillId="0" borderId="0" xfId="0" applyNumberFormat="1" applyFill="1" applyAlignment="1" applyProtection="1">
      <alignment vertical="center"/>
    </xf>
    <xf numFmtId="0" fontId="0" fillId="0" borderId="0" xfId="0" applyFill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9" fontId="9" fillId="0" borderId="6" xfId="2" applyNumberFormat="1" applyFont="1" applyFill="1" applyBorder="1" applyAlignment="1"/>
    <xf numFmtId="0" fontId="8" fillId="0" borderId="7" xfId="0" applyFont="1" applyFill="1" applyBorder="1" applyAlignment="1">
      <alignment horizontal="left"/>
    </xf>
    <xf numFmtId="0" fontId="9" fillId="0" borderId="8" xfId="0" applyFont="1" applyFill="1" applyBorder="1" applyAlignment="1"/>
    <xf numFmtId="0" fontId="9" fillId="0" borderId="9" xfId="0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10" fillId="4" borderId="12" xfId="0" applyNumberFormat="1" applyFont="1" applyFill="1" applyBorder="1"/>
    <xf numFmtId="4" fontId="11" fillId="5" borderId="13" xfId="0" applyNumberFormat="1" applyFont="1" applyFill="1" applyBorder="1" applyAlignment="1">
      <alignment vertical="center"/>
    </xf>
    <xf numFmtId="0" fontId="10" fillId="4" borderId="12" xfId="0" applyFont="1" applyFill="1" applyBorder="1"/>
    <xf numFmtId="0" fontId="10" fillId="4" borderId="14" xfId="0" applyFont="1" applyFill="1" applyBorder="1"/>
    <xf numFmtId="4" fontId="11" fillId="5" borderId="0" xfId="0" applyNumberFormat="1" applyFont="1" applyFill="1" applyBorder="1" applyAlignment="1">
      <alignment vertical="center"/>
    </xf>
    <xf numFmtId="0" fontId="10" fillId="4" borderId="15" xfId="0" applyFont="1" applyFill="1" applyBorder="1"/>
    <xf numFmtId="4" fontId="10" fillId="4" borderId="16" xfId="0" applyNumberFormat="1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0" fontId="6" fillId="2" borderId="18" xfId="0" applyFont="1" applyFill="1" applyBorder="1"/>
    <xf numFmtId="0" fontId="0" fillId="2" borderId="19" xfId="0" applyFill="1" applyBorder="1"/>
    <xf numFmtId="0" fontId="6" fillId="2" borderId="20" xfId="0" applyFont="1" applyFill="1" applyBorder="1"/>
    <xf numFmtId="0" fontId="0" fillId="2" borderId="0" xfId="0" applyFill="1" applyBorder="1"/>
    <xf numFmtId="18" fontId="0" fillId="2" borderId="0" xfId="0" applyNumberFormat="1" applyFill="1" applyBorder="1"/>
    <xf numFmtId="18" fontId="0" fillId="2" borderId="21" xfId="0" applyNumberFormat="1" applyFill="1" applyBorder="1"/>
    <xf numFmtId="0" fontId="0" fillId="2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0" fontId="0" fillId="0" borderId="21" xfId="0" applyBorder="1"/>
    <xf numFmtId="0" fontId="0" fillId="2" borderId="26" xfId="0" applyFill="1" applyBorder="1"/>
    <xf numFmtId="0" fontId="0" fillId="2" borderId="27" xfId="0" applyFill="1" applyBorder="1"/>
    <xf numFmtId="0" fontId="0" fillId="0" borderId="28" xfId="0" applyBorder="1"/>
    <xf numFmtId="0" fontId="0" fillId="0" borderId="27" xfId="0" applyBorder="1"/>
    <xf numFmtId="0" fontId="0" fillId="0" borderId="29" xfId="0" applyBorder="1"/>
    <xf numFmtId="0" fontId="0" fillId="3" borderId="0" xfId="0" applyFill="1"/>
    <xf numFmtId="0" fontId="0" fillId="0" borderId="30" xfId="0" applyBorder="1"/>
    <xf numFmtId="0" fontId="2" fillId="0" borderId="30" xfId="1" applyFont="1" applyBorder="1" applyAlignment="1">
      <alignment horizontal="center" vertical="center" wrapText="1"/>
    </xf>
    <xf numFmtId="0" fontId="16" fillId="0" borderId="0" xfId="0" applyFont="1"/>
    <xf numFmtId="0" fontId="17" fillId="7" borderId="30" xfId="4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/>
    </xf>
    <xf numFmtId="0" fontId="18" fillId="0" borderId="30" xfId="0" applyFont="1" applyBorder="1"/>
    <xf numFmtId="14" fontId="18" fillId="0" borderId="30" xfId="0" applyNumberFormat="1" applyFont="1" applyBorder="1"/>
    <xf numFmtId="0" fontId="19" fillId="0" borderId="30" xfId="0" applyFont="1" applyFill="1" applyBorder="1" applyAlignment="1">
      <alignment horizontal="left" wrapText="1"/>
    </xf>
    <xf numFmtId="0" fontId="19" fillId="0" borderId="30" xfId="0" applyFont="1" applyFill="1" applyBorder="1" applyAlignment="1">
      <alignment horizontal="center" wrapText="1"/>
    </xf>
    <xf numFmtId="0" fontId="5" fillId="0" borderId="30" xfId="0" applyFont="1" applyBorder="1" applyAlignment="1">
      <alignment horizontal="center"/>
    </xf>
    <xf numFmtId="4" fontId="0" fillId="0" borderId="30" xfId="0" applyNumberFormat="1" applyBorder="1" applyAlignment="1" applyProtection="1">
      <alignment vertic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1" fillId="0" borderId="0" xfId="3" applyFont="1" applyFill="1" applyBorder="1" applyAlignment="1">
      <alignment vertical="center"/>
    </xf>
    <xf numFmtId="0" fontId="16" fillId="0" borderId="30" xfId="0" applyFont="1" applyBorder="1"/>
    <xf numFmtId="0" fontId="16" fillId="9" borderId="30" xfId="0" applyFont="1" applyFill="1" applyBorder="1"/>
    <xf numFmtId="0" fontId="16" fillId="3" borderId="30" xfId="0" applyFont="1" applyFill="1" applyBorder="1"/>
    <xf numFmtId="0" fontId="20" fillId="8" borderId="30" xfId="5" applyFont="1" applyBorder="1" applyAlignment="1">
      <alignment horizontal="center" vertical="justify" wrapText="1"/>
    </xf>
    <xf numFmtId="0" fontId="22" fillId="0" borderId="32" xfId="6" applyBorder="1" applyAlignment="1">
      <alignment horizontal="center"/>
    </xf>
  </cellXfs>
  <cellStyles count="7">
    <cellStyle name="Accent1" xfId="4" builtinId="29"/>
    <cellStyle name="Accent2" xfId="5" builtinId="33"/>
    <cellStyle name="Heading 2" xfId="1" builtinId="17"/>
    <cellStyle name="Hyperlink" xfId="6" builtinId="8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Sheet5!$A$5:$A$8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4"/>
                <c:pt idx="0">
                  <c:v>284</c:v>
                </c:pt>
                <c:pt idx="1">
                  <c:v>73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cat>
            <c:strRef>
              <c:f>Sheet5!$A$5:$A$8</c:f>
              <c:strCache>
                <c:ptCount val="4"/>
                <c:pt idx="0">
                  <c:v>Good</c:v>
                </c:pt>
                <c:pt idx="1">
                  <c:v>Moderate</c:v>
                </c:pt>
                <c:pt idx="2">
                  <c:v>Unhealthy for Sensitive Groups</c:v>
                </c:pt>
                <c:pt idx="3">
                  <c:v>Unhealthy</c:v>
                </c:pt>
              </c:strCache>
            </c:strRef>
          </c:cat>
          <c:val>
            <c:numRef>
              <c:f>Sheet5!$C$5:$C$8</c:f>
              <c:numCache>
                <c:formatCode>0%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Berry bushes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Sheet6!$B$2:$C$2</c:f>
              <c:numCache>
                <c:formatCode>#,##0.00</c:formatCode>
                <c:ptCount val="2"/>
                <c:pt idx="0">
                  <c:v>376.5</c:v>
                </c:pt>
                <c:pt idx="1">
                  <c:v>338.85</c:v>
                </c:pt>
              </c:numCache>
            </c:numRef>
          </c:val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Bonsai supplies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Sheet6!$B$3:$C$3</c:f>
              <c:numCache>
                <c:formatCode>#,##0.00</c:formatCode>
                <c:ptCount val="2"/>
                <c:pt idx="0">
                  <c:v>175.4</c:v>
                </c:pt>
                <c:pt idx="1">
                  <c:v>157.86000000000001</c:v>
                </c:pt>
              </c:numCache>
            </c:numRef>
          </c:val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Bulbs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Sheet6!$B$4:$C$4</c:f>
              <c:numCache>
                <c:formatCode>#,##0.00</c:formatCode>
                <c:ptCount val="2"/>
                <c:pt idx="0">
                  <c:v>1595.09</c:v>
                </c:pt>
                <c:pt idx="1">
                  <c:v>1435.5809999999999</c:v>
                </c:pt>
              </c:numCache>
            </c:numRef>
          </c:val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Cacti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Sheet6!$B$5:$C$5</c:f>
              <c:numCache>
                <c:formatCode>#,##0.00</c:formatCode>
                <c:ptCount val="2"/>
                <c:pt idx="0">
                  <c:v>119</c:v>
                </c:pt>
                <c:pt idx="1">
                  <c:v>107.10000000000001</c:v>
                </c:pt>
              </c:numCache>
            </c:numRef>
          </c:val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Carnivorous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Sheet6!$B$6:$C$6</c:f>
              <c:numCache>
                <c:formatCode>#,##0.00</c:formatCode>
                <c:ptCount val="2"/>
                <c:pt idx="0">
                  <c:v>134.30000000000001</c:v>
                </c:pt>
                <c:pt idx="1">
                  <c:v>120.87000000000002</c:v>
                </c:pt>
              </c:numCache>
            </c:numRef>
          </c:val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Fertilizers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Sheet6!$B$7:$C$7</c:f>
              <c:numCache>
                <c:formatCode>#,##0.00</c:formatCode>
                <c:ptCount val="2"/>
                <c:pt idx="0">
                  <c:v>321.64999999999998</c:v>
                </c:pt>
                <c:pt idx="1">
                  <c:v>289.48500000000001</c:v>
                </c:pt>
              </c:numCache>
            </c:numRef>
          </c:val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Sheet6!$B$8:$C$8</c:f>
              <c:numCache>
                <c:formatCode>#,##0.00</c:formatCode>
                <c:ptCount val="2"/>
                <c:pt idx="0">
                  <c:v>888.25</c:v>
                </c:pt>
                <c:pt idx="1">
                  <c:v>799.42500000000007</c:v>
                </c:pt>
              </c:numCache>
            </c:numRef>
          </c:val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Grasses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Sheet6!$B$9:$C$9</c:f>
              <c:numCache>
                <c:formatCode>#,##0.00</c:formatCode>
                <c:ptCount val="2"/>
                <c:pt idx="0">
                  <c:v>335.9</c:v>
                </c:pt>
                <c:pt idx="1">
                  <c:v>302.31</c:v>
                </c:pt>
              </c:numCache>
            </c:numRef>
          </c:val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Ground covers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Sheet6!$B$10:$C$10</c:f>
              <c:numCache>
                <c:formatCode>#,##0.00</c:formatCode>
                <c:ptCount val="2"/>
                <c:pt idx="0">
                  <c:v>426.55</c:v>
                </c:pt>
                <c:pt idx="1">
                  <c:v>383.89500000000004</c:v>
                </c:pt>
              </c:numCache>
            </c:numRef>
          </c:val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Herbs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Sheet6!$B$11:$C$11</c:f>
              <c:numCache>
                <c:formatCode>#,##0.00</c:formatCode>
                <c:ptCount val="2"/>
                <c:pt idx="0">
                  <c:v>709.05</c:v>
                </c:pt>
                <c:pt idx="1">
                  <c:v>638.14499999999998</c:v>
                </c:pt>
              </c:numCache>
            </c:numRef>
          </c:val>
        </c:ser>
        <c:ser>
          <c:idx val="10"/>
          <c:order val="10"/>
          <c:tx>
            <c:strRef>
              <c:f>Sheet6!$A$12</c:f>
              <c:strCache>
                <c:ptCount val="1"/>
                <c:pt idx="0">
                  <c:v>Pest control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Sheet6!$B$12:$C$12</c:f>
              <c:numCache>
                <c:formatCode>#,##0.00</c:formatCode>
                <c:ptCount val="2"/>
                <c:pt idx="0">
                  <c:v>1422.13</c:v>
                </c:pt>
                <c:pt idx="1">
                  <c:v>1279.9170000000001</c:v>
                </c:pt>
              </c:numCache>
            </c:numRef>
          </c:val>
        </c:ser>
        <c:ser>
          <c:idx val="11"/>
          <c:order val="11"/>
          <c:tx>
            <c:strRef>
              <c:f>Sheet6!$A$13</c:f>
              <c:strCache>
                <c:ptCount val="1"/>
                <c:pt idx="0">
                  <c:v>Rhododendron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Sheet6!$B$13:$C$13</c:f>
              <c:numCache>
                <c:formatCode>#,##0.00</c:formatCode>
                <c:ptCount val="2"/>
                <c:pt idx="0">
                  <c:v>579.02</c:v>
                </c:pt>
                <c:pt idx="1">
                  <c:v>521.11800000000005</c:v>
                </c:pt>
              </c:numCache>
            </c:numRef>
          </c:val>
        </c:ser>
        <c:ser>
          <c:idx val="12"/>
          <c:order val="12"/>
          <c:tx>
            <c:strRef>
              <c:f>Sheet6!$A$14</c:f>
              <c:strCache>
                <c:ptCount val="1"/>
                <c:pt idx="0">
                  <c:v>Roses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Sheet6!$B$14:$C$14</c:f>
              <c:numCache>
                <c:formatCode>#,##0.00</c:formatCode>
                <c:ptCount val="2"/>
                <c:pt idx="0">
                  <c:v>639.86</c:v>
                </c:pt>
                <c:pt idx="1">
                  <c:v>575.87400000000002</c:v>
                </c:pt>
              </c:numCache>
            </c:numRef>
          </c:val>
        </c:ser>
        <c:ser>
          <c:idx val="13"/>
          <c:order val="13"/>
          <c:tx>
            <c:strRef>
              <c:f>Sheet6!$A$15</c:f>
              <c:strCache>
                <c:ptCount val="1"/>
                <c:pt idx="0">
                  <c:v>Shrubs/hedges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Sheet6!$B$15:$C$15</c:f>
              <c:numCache>
                <c:formatCode>#,##0.00</c:formatCode>
                <c:ptCount val="2"/>
                <c:pt idx="0">
                  <c:v>1164.9000000000001</c:v>
                </c:pt>
                <c:pt idx="1">
                  <c:v>1048.4100000000001</c:v>
                </c:pt>
              </c:numCache>
            </c:numRef>
          </c:val>
        </c:ser>
        <c:ser>
          <c:idx val="14"/>
          <c:order val="14"/>
          <c:tx>
            <c:strRef>
              <c:f>Sheet6!$A$16</c:f>
              <c:strCache>
                <c:ptCount val="1"/>
                <c:pt idx="0">
                  <c:v>Soils/sand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Sheet6!$B$16:$C$16</c:f>
              <c:numCache>
                <c:formatCode>#,##0.00</c:formatCode>
                <c:ptCount val="2"/>
                <c:pt idx="0">
                  <c:v>1361.4</c:v>
                </c:pt>
                <c:pt idx="1">
                  <c:v>1225.2600000000002</c:v>
                </c:pt>
              </c:numCache>
            </c:numRef>
          </c:val>
        </c:ser>
        <c:ser>
          <c:idx val="15"/>
          <c:order val="15"/>
          <c:tx>
            <c:strRef>
              <c:f>Sheet6!$A$17</c:f>
              <c:strCache>
                <c:ptCount val="1"/>
                <c:pt idx="0">
                  <c:v>Tools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Sheet6!$B$17:$C$17</c:f>
              <c:numCache>
                <c:formatCode>#,##0.00</c:formatCode>
                <c:ptCount val="2"/>
                <c:pt idx="0">
                  <c:v>1949.22</c:v>
                </c:pt>
                <c:pt idx="1">
                  <c:v>1754.298</c:v>
                </c:pt>
              </c:numCache>
            </c:numRef>
          </c:val>
        </c:ser>
        <c:ser>
          <c:idx val="16"/>
          <c:order val="16"/>
          <c:tx>
            <c:strRef>
              <c:f>Sheet6!$A$18</c:f>
              <c:strCache>
                <c:ptCount val="1"/>
                <c:pt idx="0">
                  <c:v>Trees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Sheet6!$B$18:$C$18</c:f>
              <c:numCache>
                <c:formatCode>#,##0.00</c:formatCode>
                <c:ptCount val="2"/>
                <c:pt idx="0">
                  <c:v>2159.2399999999998</c:v>
                </c:pt>
                <c:pt idx="1">
                  <c:v>1943.3159999999998</c:v>
                </c:pt>
              </c:numCache>
            </c:numRef>
          </c:val>
        </c:ser>
        <c:ser>
          <c:idx val="17"/>
          <c:order val="17"/>
          <c:tx>
            <c:strRef>
              <c:f>Sheet6!$A$19</c:f>
              <c:strCache>
                <c:ptCount val="1"/>
                <c:pt idx="0">
                  <c:v>Wetland plants</c:v>
                </c:pt>
              </c:strCache>
            </c:strRef>
          </c:tx>
          <c:invertIfNegative val="0"/>
          <c:cat>
            <c:strRef>
              <c:f>Sheet6!$B$1:$C$1</c:f>
              <c:strCache>
                <c:ptCount val="2"/>
                <c:pt idx="0">
                  <c:v>October</c:v>
                </c:pt>
                <c:pt idx="1">
                  <c:v>November</c:v>
                </c:pt>
              </c:strCache>
            </c:strRef>
          </c:cat>
          <c:val>
            <c:numRef>
              <c:f>Sheet6!$B$19:$C$19</c:f>
              <c:numCache>
                <c:formatCode>#,##0.00</c:formatCode>
                <c:ptCount val="2"/>
                <c:pt idx="0">
                  <c:v>148</c:v>
                </c:pt>
                <c:pt idx="1">
                  <c:v>133.20000000000002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466624"/>
        <c:axId val="35472512"/>
      </c:barChart>
      <c:catAx>
        <c:axId val="3546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35472512"/>
        <c:crosses val="autoZero"/>
        <c:auto val="1"/>
        <c:lblAlgn val="ctr"/>
        <c:lblOffset val="100"/>
        <c:noMultiLvlLbl val="0"/>
      </c:catAx>
      <c:valAx>
        <c:axId val="3547251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354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1524000</xdr:colOff>
      <xdr:row>1</xdr:row>
      <xdr:rowOff>9525</xdr:rowOff>
    </xdr:from>
    <xdr:to>
      <xdr:col>8</xdr:col>
      <xdr:colOff>381000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76200</xdr:rowOff>
    </xdr:from>
    <xdr:to>
      <xdr:col>12</xdr:col>
      <xdr:colOff>371475</xdr:colOff>
      <xdr:row>16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3"/>
  <sheetViews>
    <sheetView topLeftCell="J2" zoomScaleNormal="100" workbookViewId="0">
      <selection activeCell="L3" sqref="L3:BJ4"/>
    </sheetView>
  </sheetViews>
  <sheetFormatPr defaultRowHeight="24.95" customHeight="1" x14ac:dyDescent="0.25"/>
  <cols>
    <col min="1" max="1" width="14" style="46" customWidth="1"/>
    <col min="2" max="2" width="15.28515625" style="46" customWidth="1"/>
    <col min="3" max="3" width="13.5703125" style="46" hidden="1" customWidth="1"/>
    <col min="4" max="4" width="17.42578125" style="46" customWidth="1"/>
    <col min="5" max="5" width="14.140625" style="46" customWidth="1"/>
    <col min="6" max="6" width="12.42578125" style="46" customWidth="1"/>
    <col min="7" max="9" width="9.140625" style="46"/>
    <col min="10" max="10" width="11.42578125" style="46" bestFit="1" customWidth="1"/>
    <col min="11" max="16384" width="9.140625" style="46"/>
  </cols>
  <sheetData>
    <row r="1" spans="1:62" ht="24.95" hidden="1" customHeight="1" x14ac:dyDescent="0.25"/>
    <row r="2" spans="1:62" ht="24.95" customHeight="1" x14ac:dyDescent="0.25">
      <c r="A2" s="61" t="s">
        <v>148</v>
      </c>
      <c r="B2" s="61" t="s">
        <v>140</v>
      </c>
      <c r="C2" s="61" t="s">
        <v>143</v>
      </c>
      <c r="D2" s="61" t="s">
        <v>145</v>
      </c>
      <c r="E2" s="61" t="s">
        <v>147</v>
      </c>
      <c r="F2" s="61" t="s">
        <v>150</v>
      </c>
      <c r="J2" s="57"/>
    </row>
    <row r="3" spans="1:62" ht="24.95" customHeight="1" x14ac:dyDescent="0.25">
      <c r="A3" s="58">
        <v>1</v>
      </c>
      <c r="B3" s="58"/>
      <c r="C3" s="58"/>
      <c r="D3" s="58"/>
      <c r="E3" s="58"/>
      <c r="F3" s="58"/>
      <c r="H3" s="59">
        <v>5</v>
      </c>
      <c r="I3" s="60">
        <v>1</v>
      </c>
      <c r="J3" s="60" t="s">
        <v>154</v>
      </c>
      <c r="L3" s="60">
        <v>1</v>
      </c>
      <c r="M3" s="60">
        <v>2</v>
      </c>
      <c r="N3" s="60">
        <v>3</v>
      </c>
      <c r="O3" s="60">
        <v>4</v>
      </c>
      <c r="P3" s="60">
        <v>5</v>
      </c>
      <c r="Q3" s="60">
        <v>6</v>
      </c>
      <c r="R3" s="60">
        <v>7</v>
      </c>
      <c r="S3" s="60">
        <v>8</v>
      </c>
      <c r="T3" s="60">
        <v>9</v>
      </c>
      <c r="U3" s="60">
        <v>10</v>
      </c>
      <c r="V3" s="60">
        <v>11</v>
      </c>
      <c r="W3" s="60">
        <v>12</v>
      </c>
      <c r="X3" s="60">
        <v>13</v>
      </c>
      <c r="Y3" s="60">
        <v>14</v>
      </c>
      <c r="Z3" s="60">
        <v>15</v>
      </c>
      <c r="AA3" s="60">
        <v>16</v>
      </c>
      <c r="AB3" s="60">
        <v>17</v>
      </c>
      <c r="AC3" s="60">
        <v>18</v>
      </c>
      <c r="AD3" s="60">
        <v>19</v>
      </c>
      <c r="AE3" s="60">
        <v>20</v>
      </c>
      <c r="AF3" s="60">
        <v>21</v>
      </c>
      <c r="AG3" s="60">
        <v>22</v>
      </c>
      <c r="AH3" s="60">
        <v>23</v>
      </c>
      <c r="AI3" s="60">
        <v>24</v>
      </c>
      <c r="AJ3" s="60">
        <v>25</v>
      </c>
      <c r="AK3" s="60">
        <v>26</v>
      </c>
      <c r="AL3" s="60">
        <v>27</v>
      </c>
      <c r="AM3" s="60">
        <v>28</v>
      </c>
      <c r="AN3" s="60">
        <v>29</v>
      </c>
      <c r="AO3" s="60">
        <v>30</v>
      </c>
      <c r="AP3" s="60">
        <v>31</v>
      </c>
      <c r="AQ3" s="60">
        <v>32</v>
      </c>
      <c r="AR3" s="60">
        <v>33</v>
      </c>
      <c r="AS3" s="60">
        <v>34</v>
      </c>
      <c r="AT3" s="60">
        <v>35</v>
      </c>
      <c r="AU3" s="60">
        <v>36</v>
      </c>
      <c r="AV3" s="60">
        <v>37</v>
      </c>
      <c r="AW3" s="60">
        <v>38</v>
      </c>
      <c r="AX3" s="60">
        <v>39</v>
      </c>
      <c r="AY3" s="60">
        <v>40</v>
      </c>
      <c r="AZ3" s="60">
        <v>41</v>
      </c>
      <c r="BA3" s="60">
        <v>42</v>
      </c>
      <c r="BB3" s="60">
        <v>43</v>
      </c>
      <c r="BC3" s="60">
        <v>44</v>
      </c>
      <c r="BD3" s="60">
        <v>45</v>
      </c>
      <c r="BE3" s="60">
        <v>46</v>
      </c>
      <c r="BF3" s="60">
        <v>47</v>
      </c>
      <c r="BG3" s="60">
        <v>48</v>
      </c>
      <c r="BH3" s="60">
        <v>49</v>
      </c>
      <c r="BI3" s="60">
        <v>50</v>
      </c>
      <c r="BJ3" s="60">
        <v>51</v>
      </c>
    </row>
    <row r="4" spans="1:62" ht="24.95" customHeight="1" x14ac:dyDescent="0.25">
      <c r="A4" s="58">
        <v>2</v>
      </c>
      <c r="B4" s="58"/>
      <c r="C4" s="58"/>
      <c r="D4" s="58"/>
      <c r="E4" s="58"/>
      <c r="F4" s="58"/>
      <c r="H4" s="59">
        <v>10</v>
      </c>
      <c r="I4" s="60">
        <v>2</v>
      </c>
      <c r="J4" s="60" t="s">
        <v>155</v>
      </c>
      <c r="L4" s="60" t="s">
        <v>154</v>
      </c>
      <c r="M4" s="60" t="s">
        <v>155</v>
      </c>
      <c r="N4" s="60" t="s">
        <v>156</v>
      </c>
      <c r="O4" s="60" t="s">
        <v>157</v>
      </c>
      <c r="P4" s="60" t="s">
        <v>158</v>
      </c>
      <c r="Q4" s="60" t="s">
        <v>159</v>
      </c>
      <c r="R4" s="60" t="s">
        <v>154</v>
      </c>
      <c r="S4" s="60" t="s">
        <v>155</v>
      </c>
      <c r="T4" s="60" t="s">
        <v>156</v>
      </c>
      <c r="U4" s="60" t="s">
        <v>157</v>
      </c>
      <c r="V4" s="60" t="s">
        <v>158</v>
      </c>
      <c r="W4" s="60" t="s">
        <v>159</v>
      </c>
      <c r="X4" s="60" t="s">
        <v>154</v>
      </c>
      <c r="Y4" s="60" t="s">
        <v>155</v>
      </c>
      <c r="Z4" s="60" t="s">
        <v>156</v>
      </c>
      <c r="AA4" s="60" t="s">
        <v>157</v>
      </c>
      <c r="AB4" s="60" t="s">
        <v>158</v>
      </c>
      <c r="AC4" s="60" t="s">
        <v>159</v>
      </c>
      <c r="AD4" s="60" t="s">
        <v>154</v>
      </c>
      <c r="AE4" s="60" t="s">
        <v>155</v>
      </c>
      <c r="AF4" s="60" t="s">
        <v>156</v>
      </c>
      <c r="AG4" s="60" t="s">
        <v>157</v>
      </c>
      <c r="AH4" s="60" t="s">
        <v>158</v>
      </c>
      <c r="AI4" s="60" t="s">
        <v>159</v>
      </c>
      <c r="AJ4" s="60" t="s">
        <v>154</v>
      </c>
      <c r="AK4" s="60" t="s">
        <v>155</v>
      </c>
      <c r="AL4" s="60" t="s">
        <v>156</v>
      </c>
      <c r="AM4" s="60" t="s">
        <v>157</v>
      </c>
      <c r="AN4" s="60" t="s">
        <v>158</v>
      </c>
      <c r="AO4" s="60" t="s">
        <v>159</v>
      </c>
      <c r="AP4" s="60" t="s">
        <v>154</v>
      </c>
      <c r="AQ4" s="60" t="s">
        <v>155</v>
      </c>
      <c r="AR4" s="60" t="s">
        <v>156</v>
      </c>
      <c r="AS4" s="60" t="s">
        <v>157</v>
      </c>
      <c r="AT4" s="60" t="s">
        <v>158</v>
      </c>
      <c r="AU4" s="60" t="s">
        <v>159</v>
      </c>
      <c r="AV4" s="60" t="s">
        <v>154</v>
      </c>
      <c r="AW4" s="60" t="s">
        <v>155</v>
      </c>
      <c r="AX4" s="60" t="s">
        <v>156</v>
      </c>
      <c r="AY4" s="60" t="s">
        <v>157</v>
      </c>
      <c r="AZ4" s="60" t="s">
        <v>158</v>
      </c>
      <c r="BA4" s="60" t="s">
        <v>159</v>
      </c>
      <c r="BB4" s="60" t="s">
        <v>154</v>
      </c>
      <c r="BC4" s="60" t="s">
        <v>155</v>
      </c>
      <c r="BD4" s="60" t="s">
        <v>156</v>
      </c>
      <c r="BE4" s="60" t="s">
        <v>157</v>
      </c>
      <c r="BF4" s="60" t="s">
        <v>158</v>
      </c>
      <c r="BG4" s="60" t="s">
        <v>159</v>
      </c>
      <c r="BH4" s="60" t="s">
        <v>154</v>
      </c>
      <c r="BI4" s="60" t="s">
        <v>155</v>
      </c>
      <c r="BJ4" s="60" t="s">
        <v>156</v>
      </c>
    </row>
    <row r="5" spans="1:62" ht="24.95" customHeight="1" x14ac:dyDescent="0.25">
      <c r="A5" s="58">
        <v>3</v>
      </c>
      <c r="B5" s="58"/>
      <c r="C5" s="58"/>
      <c r="D5" s="58"/>
      <c r="E5" s="58"/>
      <c r="F5" s="58"/>
      <c r="H5" s="59">
        <v>15</v>
      </c>
      <c r="I5" s="60">
        <v>3</v>
      </c>
      <c r="J5" s="60" t="s">
        <v>156</v>
      </c>
    </row>
    <row r="6" spans="1:62" ht="24.95" customHeight="1" x14ac:dyDescent="0.25">
      <c r="A6" s="58">
        <v>4</v>
      </c>
      <c r="B6" s="58"/>
      <c r="C6" s="58"/>
      <c r="D6" s="58"/>
      <c r="E6" s="58"/>
      <c r="F6" s="58"/>
      <c r="H6" s="59">
        <v>20</v>
      </c>
      <c r="I6" s="60">
        <v>4</v>
      </c>
      <c r="J6" s="60" t="s">
        <v>157</v>
      </c>
    </row>
    <row r="7" spans="1:62" ht="24.95" customHeight="1" x14ac:dyDescent="0.25">
      <c r="A7" s="58">
        <v>5</v>
      </c>
      <c r="B7" s="58"/>
      <c r="C7" s="58"/>
      <c r="D7" s="58"/>
      <c r="E7" s="58"/>
      <c r="F7" s="58"/>
      <c r="H7" s="59">
        <v>25</v>
      </c>
      <c r="I7" s="60">
        <v>5</v>
      </c>
      <c r="J7" s="60" t="s">
        <v>158</v>
      </c>
    </row>
    <row r="8" spans="1:62" ht="24.95" customHeight="1" x14ac:dyDescent="0.25">
      <c r="A8" s="58">
        <v>6</v>
      </c>
      <c r="B8" s="58"/>
      <c r="C8" s="58"/>
      <c r="D8" s="58"/>
      <c r="E8" s="58"/>
      <c r="F8" s="58"/>
      <c r="H8" s="59">
        <v>30</v>
      </c>
      <c r="I8" s="60">
        <v>6</v>
      </c>
      <c r="J8" s="60" t="s">
        <v>159</v>
      </c>
    </row>
    <row r="9" spans="1:62" ht="24.95" customHeight="1" x14ac:dyDescent="0.25">
      <c r="A9" s="58">
        <v>7</v>
      </c>
      <c r="B9" s="58"/>
      <c r="C9" s="58"/>
      <c r="D9" s="58"/>
      <c r="E9" s="58"/>
      <c r="F9" s="58"/>
      <c r="H9" s="59">
        <v>35</v>
      </c>
      <c r="I9" s="60">
        <v>7</v>
      </c>
      <c r="J9" s="60" t="s">
        <v>154</v>
      </c>
    </row>
    <row r="10" spans="1:62" ht="24.95" customHeight="1" x14ac:dyDescent="0.25">
      <c r="A10" s="58">
        <v>8</v>
      </c>
      <c r="B10" s="58"/>
      <c r="C10" s="58"/>
      <c r="D10" s="58"/>
      <c r="E10" s="58"/>
      <c r="F10" s="58"/>
      <c r="H10" s="59">
        <v>40</v>
      </c>
      <c r="I10" s="60">
        <v>8</v>
      </c>
      <c r="J10" s="60" t="s">
        <v>155</v>
      </c>
    </row>
    <row r="11" spans="1:62" ht="24.95" customHeight="1" x14ac:dyDescent="0.25">
      <c r="A11" s="58">
        <v>9</v>
      </c>
      <c r="B11" s="58"/>
      <c r="C11" s="58"/>
      <c r="D11" s="58"/>
      <c r="E11" s="58"/>
      <c r="F11" s="58"/>
      <c r="H11" s="59">
        <v>45</v>
      </c>
      <c r="I11" s="60">
        <v>9</v>
      </c>
      <c r="J11" s="60" t="s">
        <v>156</v>
      </c>
    </row>
    <row r="12" spans="1:62" ht="24.95" customHeight="1" x14ac:dyDescent="0.25">
      <c r="A12" s="58">
        <v>10</v>
      </c>
      <c r="B12" s="58"/>
      <c r="C12" s="58"/>
      <c r="D12" s="58"/>
      <c r="E12" s="58"/>
      <c r="F12" s="58"/>
      <c r="H12" s="59">
        <v>50</v>
      </c>
      <c r="I12" s="60">
        <v>10</v>
      </c>
      <c r="J12" s="60" t="s">
        <v>157</v>
      </c>
    </row>
    <row r="13" spans="1:62" ht="24.95" customHeight="1" x14ac:dyDescent="0.25">
      <c r="A13" s="58">
        <v>11</v>
      </c>
      <c r="B13" s="58"/>
      <c r="C13" s="58"/>
      <c r="D13" s="58"/>
      <c r="E13" s="58"/>
      <c r="F13" s="58"/>
      <c r="H13" s="59">
        <v>55</v>
      </c>
      <c r="I13" s="60">
        <v>11</v>
      </c>
      <c r="J13" s="60" t="s">
        <v>158</v>
      </c>
    </row>
    <row r="14" spans="1:62" ht="24.95" customHeight="1" x14ac:dyDescent="0.25">
      <c r="A14" s="58">
        <v>12</v>
      </c>
      <c r="B14" s="58"/>
      <c r="C14" s="58"/>
      <c r="D14" s="58"/>
      <c r="E14" s="58"/>
      <c r="F14" s="58"/>
      <c r="H14" s="59">
        <v>60</v>
      </c>
      <c r="I14" s="60">
        <v>12</v>
      </c>
      <c r="J14" s="60" t="s">
        <v>159</v>
      </c>
    </row>
    <row r="15" spans="1:62" ht="24.95" customHeight="1" x14ac:dyDescent="0.25">
      <c r="A15" s="58">
        <v>13</v>
      </c>
      <c r="B15" s="58"/>
      <c r="C15" s="58"/>
      <c r="D15" s="58"/>
      <c r="E15" s="58"/>
      <c r="F15" s="58"/>
      <c r="H15" s="59">
        <v>65</v>
      </c>
      <c r="I15" s="60">
        <v>13</v>
      </c>
      <c r="J15" s="60" t="s">
        <v>154</v>
      </c>
    </row>
    <row r="16" spans="1:62" ht="24.95" customHeight="1" x14ac:dyDescent="0.25">
      <c r="A16" s="58">
        <v>14</v>
      </c>
      <c r="B16" s="58"/>
      <c r="C16" s="58"/>
      <c r="D16" s="58"/>
      <c r="E16" s="58"/>
      <c r="F16" s="58"/>
      <c r="H16" s="59">
        <v>70</v>
      </c>
      <c r="I16" s="60">
        <v>14</v>
      </c>
      <c r="J16" s="60" t="s">
        <v>155</v>
      </c>
    </row>
    <row r="17" spans="1:10" ht="24.95" customHeight="1" x14ac:dyDescent="0.25">
      <c r="A17" s="58">
        <v>15</v>
      </c>
      <c r="B17" s="58"/>
      <c r="C17" s="58"/>
      <c r="D17" s="58"/>
      <c r="E17" s="58"/>
      <c r="F17" s="58"/>
      <c r="H17" s="59">
        <v>75</v>
      </c>
      <c r="I17" s="60">
        <v>15</v>
      </c>
      <c r="J17" s="60" t="s">
        <v>156</v>
      </c>
    </row>
    <row r="18" spans="1:10" ht="24.95" customHeight="1" x14ac:dyDescent="0.25">
      <c r="A18" s="58">
        <v>16</v>
      </c>
      <c r="B18" s="58"/>
      <c r="C18" s="58"/>
      <c r="D18" s="58"/>
      <c r="E18" s="58"/>
      <c r="F18" s="58"/>
      <c r="H18" s="59">
        <v>80</v>
      </c>
      <c r="I18" s="60">
        <v>16</v>
      </c>
      <c r="J18" s="60" t="s">
        <v>157</v>
      </c>
    </row>
    <row r="19" spans="1:10" ht="24.95" customHeight="1" x14ac:dyDescent="0.25">
      <c r="A19" s="58">
        <v>17</v>
      </c>
      <c r="B19" s="58"/>
      <c r="C19" s="58"/>
      <c r="D19" s="58"/>
      <c r="E19" s="58"/>
      <c r="F19" s="58"/>
      <c r="H19" s="59">
        <v>85</v>
      </c>
      <c r="I19" s="60">
        <v>17</v>
      </c>
      <c r="J19" s="60" t="s">
        <v>158</v>
      </c>
    </row>
    <row r="20" spans="1:10" ht="24.95" customHeight="1" x14ac:dyDescent="0.25">
      <c r="A20" s="58">
        <v>18</v>
      </c>
      <c r="B20" s="58"/>
      <c r="C20" s="58"/>
      <c r="D20" s="58"/>
      <c r="E20" s="58"/>
      <c r="F20" s="58"/>
      <c r="H20" s="59">
        <v>90</v>
      </c>
      <c r="I20" s="60">
        <v>18</v>
      </c>
      <c r="J20" s="60" t="s">
        <v>159</v>
      </c>
    </row>
    <row r="21" spans="1:10" ht="24.95" customHeight="1" x14ac:dyDescent="0.25">
      <c r="A21" s="58">
        <v>19</v>
      </c>
      <c r="B21" s="58"/>
      <c r="C21" s="58"/>
      <c r="D21" s="58"/>
      <c r="E21" s="58"/>
      <c r="F21" s="58"/>
      <c r="H21" s="59">
        <v>95</v>
      </c>
      <c r="I21" s="60">
        <v>19</v>
      </c>
      <c r="J21" s="60" t="s">
        <v>154</v>
      </c>
    </row>
    <row r="22" spans="1:10" ht="24.95" customHeight="1" x14ac:dyDescent="0.25">
      <c r="A22" s="58">
        <v>20</v>
      </c>
      <c r="B22" s="58"/>
      <c r="C22" s="58"/>
      <c r="D22" s="58"/>
      <c r="E22" s="58"/>
      <c r="F22" s="58"/>
      <c r="H22" s="59">
        <v>100</v>
      </c>
      <c r="I22" s="60">
        <v>20</v>
      </c>
      <c r="J22" s="60" t="s">
        <v>155</v>
      </c>
    </row>
    <row r="23" spans="1:10" ht="24.95" customHeight="1" x14ac:dyDescent="0.25">
      <c r="A23" s="58">
        <v>21</v>
      </c>
      <c r="B23" s="58"/>
      <c r="C23" s="58"/>
      <c r="D23" s="58"/>
      <c r="E23" s="58"/>
      <c r="F23" s="58"/>
      <c r="H23" s="59">
        <v>105</v>
      </c>
      <c r="I23" s="60">
        <v>21</v>
      </c>
      <c r="J23" s="60" t="s">
        <v>156</v>
      </c>
    </row>
    <row r="24" spans="1:10" ht="24.95" customHeight="1" x14ac:dyDescent="0.25">
      <c r="A24" s="58">
        <v>22</v>
      </c>
      <c r="B24" s="58"/>
      <c r="C24" s="58"/>
      <c r="D24" s="58"/>
      <c r="E24" s="58"/>
      <c r="F24" s="58"/>
      <c r="H24" s="59">
        <v>110</v>
      </c>
      <c r="I24" s="60">
        <v>22</v>
      </c>
      <c r="J24" s="60" t="s">
        <v>157</v>
      </c>
    </row>
    <row r="25" spans="1:10" ht="24.95" customHeight="1" x14ac:dyDescent="0.25">
      <c r="A25" s="58">
        <v>23</v>
      </c>
      <c r="B25" s="58"/>
      <c r="C25" s="58"/>
      <c r="D25" s="58"/>
      <c r="E25" s="58"/>
      <c r="F25" s="58"/>
      <c r="H25" s="59">
        <v>115</v>
      </c>
      <c r="I25" s="60">
        <v>23</v>
      </c>
      <c r="J25" s="60" t="s">
        <v>158</v>
      </c>
    </row>
    <row r="26" spans="1:10" ht="24.95" customHeight="1" x14ac:dyDescent="0.25">
      <c r="A26" s="58">
        <v>24</v>
      </c>
      <c r="B26" s="58"/>
      <c r="C26" s="58"/>
      <c r="D26" s="58"/>
      <c r="E26" s="58"/>
      <c r="F26" s="58"/>
      <c r="H26" s="59">
        <v>120</v>
      </c>
      <c r="I26" s="60">
        <v>24</v>
      </c>
      <c r="J26" s="60" t="s">
        <v>159</v>
      </c>
    </row>
    <row r="27" spans="1:10" ht="24.95" customHeight="1" x14ac:dyDescent="0.25">
      <c r="A27" s="58">
        <v>25</v>
      </c>
      <c r="B27" s="58"/>
      <c r="C27" s="58"/>
      <c r="D27" s="58"/>
      <c r="E27" s="58"/>
      <c r="F27" s="58"/>
      <c r="H27" s="59">
        <v>125</v>
      </c>
      <c r="I27" s="60">
        <v>25</v>
      </c>
      <c r="J27" s="60" t="s">
        <v>154</v>
      </c>
    </row>
    <row r="28" spans="1:10" ht="24.95" customHeight="1" x14ac:dyDescent="0.25">
      <c r="A28" s="58">
        <v>26</v>
      </c>
      <c r="B28" s="58"/>
      <c r="C28" s="58"/>
      <c r="D28" s="58"/>
      <c r="E28" s="58"/>
      <c r="F28" s="58"/>
      <c r="H28" s="59">
        <v>130</v>
      </c>
      <c r="I28" s="60">
        <v>26</v>
      </c>
      <c r="J28" s="60" t="s">
        <v>155</v>
      </c>
    </row>
    <row r="29" spans="1:10" ht="24.95" customHeight="1" x14ac:dyDescent="0.25">
      <c r="A29" s="58">
        <v>27</v>
      </c>
      <c r="B29" s="58"/>
      <c r="C29" s="58"/>
      <c r="D29" s="58"/>
      <c r="E29" s="58"/>
      <c r="F29" s="58"/>
      <c r="H29" s="59">
        <v>135</v>
      </c>
      <c r="I29" s="60">
        <v>27</v>
      </c>
      <c r="J29" s="60" t="s">
        <v>156</v>
      </c>
    </row>
    <row r="30" spans="1:10" ht="24.95" customHeight="1" x14ac:dyDescent="0.25">
      <c r="A30" s="58">
        <v>28</v>
      </c>
      <c r="B30" s="58"/>
      <c r="C30" s="58"/>
      <c r="D30" s="58"/>
      <c r="E30" s="58"/>
      <c r="F30" s="58"/>
      <c r="H30" s="59">
        <v>140</v>
      </c>
      <c r="I30" s="60">
        <v>28</v>
      </c>
      <c r="J30" s="60" t="s">
        <v>157</v>
      </c>
    </row>
    <row r="31" spans="1:10" ht="24.95" customHeight="1" x14ac:dyDescent="0.25">
      <c r="A31" s="58">
        <v>29</v>
      </c>
      <c r="B31" s="58"/>
      <c r="C31" s="58"/>
      <c r="D31" s="58"/>
      <c r="E31" s="58"/>
      <c r="F31" s="58"/>
      <c r="H31" s="59">
        <v>145</v>
      </c>
      <c r="I31" s="60">
        <v>29</v>
      </c>
      <c r="J31" s="60" t="s">
        <v>158</v>
      </c>
    </row>
    <row r="32" spans="1:10" ht="24.95" customHeight="1" x14ac:dyDescent="0.25">
      <c r="A32" s="58">
        <v>30</v>
      </c>
      <c r="B32" s="58"/>
      <c r="C32" s="58"/>
      <c r="D32" s="58"/>
      <c r="E32" s="58"/>
      <c r="F32" s="58"/>
      <c r="H32" s="59">
        <v>150</v>
      </c>
      <c r="I32" s="60">
        <v>30</v>
      </c>
      <c r="J32" s="60" t="s">
        <v>159</v>
      </c>
    </row>
    <row r="33" spans="1:10" ht="24.95" customHeight="1" x14ac:dyDescent="0.25">
      <c r="A33" s="58">
        <v>31</v>
      </c>
      <c r="B33" s="58"/>
      <c r="C33" s="58"/>
      <c r="D33" s="58"/>
      <c r="E33" s="58"/>
      <c r="F33" s="58"/>
      <c r="H33" s="59">
        <v>155</v>
      </c>
      <c r="I33" s="60">
        <v>31</v>
      </c>
      <c r="J33" s="60" t="s">
        <v>154</v>
      </c>
    </row>
    <row r="34" spans="1:10" ht="24.95" customHeight="1" x14ac:dyDescent="0.25">
      <c r="A34" s="58">
        <v>32</v>
      </c>
      <c r="B34" s="58"/>
      <c r="C34" s="58"/>
      <c r="D34" s="58"/>
      <c r="E34" s="58"/>
      <c r="F34" s="58"/>
      <c r="H34" s="59">
        <v>160</v>
      </c>
      <c r="I34" s="60">
        <v>32</v>
      </c>
      <c r="J34" s="60" t="s">
        <v>155</v>
      </c>
    </row>
    <row r="35" spans="1:10" ht="24.95" customHeight="1" x14ac:dyDescent="0.25">
      <c r="A35" s="58">
        <v>33</v>
      </c>
      <c r="B35" s="58"/>
      <c r="C35" s="58"/>
      <c r="D35" s="58"/>
      <c r="E35" s="58"/>
      <c r="F35" s="58"/>
      <c r="H35" s="59">
        <v>165</v>
      </c>
      <c r="I35" s="60">
        <v>33</v>
      </c>
      <c r="J35" s="60" t="s">
        <v>156</v>
      </c>
    </row>
    <row r="36" spans="1:10" ht="24.95" customHeight="1" x14ac:dyDescent="0.25">
      <c r="A36" s="58">
        <v>34</v>
      </c>
      <c r="B36" s="58"/>
      <c r="C36" s="58"/>
      <c r="D36" s="58"/>
      <c r="E36" s="58"/>
      <c r="F36" s="58"/>
      <c r="H36" s="59">
        <v>170</v>
      </c>
      <c r="I36" s="60">
        <v>34</v>
      </c>
      <c r="J36" s="60" t="s">
        <v>157</v>
      </c>
    </row>
    <row r="37" spans="1:10" ht="24.95" customHeight="1" x14ac:dyDescent="0.25">
      <c r="A37" s="58">
        <v>35</v>
      </c>
      <c r="B37" s="58"/>
      <c r="C37" s="58"/>
      <c r="D37" s="58"/>
      <c r="E37" s="58"/>
      <c r="F37" s="58"/>
      <c r="H37" s="59">
        <v>175</v>
      </c>
      <c r="I37" s="60">
        <v>35</v>
      </c>
      <c r="J37" s="60" t="s">
        <v>158</v>
      </c>
    </row>
    <row r="38" spans="1:10" ht="24.95" customHeight="1" x14ac:dyDescent="0.25">
      <c r="A38" s="58">
        <v>36</v>
      </c>
      <c r="B38" s="58"/>
      <c r="C38" s="58"/>
      <c r="D38" s="58"/>
      <c r="E38" s="58"/>
      <c r="F38" s="58"/>
      <c r="H38" s="59">
        <v>180</v>
      </c>
      <c r="I38" s="60">
        <v>36</v>
      </c>
      <c r="J38" s="60" t="s">
        <v>159</v>
      </c>
    </row>
    <row r="39" spans="1:10" ht="24.95" customHeight="1" x14ac:dyDescent="0.25">
      <c r="A39" s="58">
        <v>37</v>
      </c>
      <c r="B39" s="58"/>
      <c r="C39" s="58"/>
      <c r="D39" s="58"/>
      <c r="E39" s="58"/>
      <c r="F39" s="58"/>
      <c r="H39" s="59">
        <v>185</v>
      </c>
      <c r="I39" s="60">
        <v>37</v>
      </c>
      <c r="J39" s="60" t="s">
        <v>154</v>
      </c>
    </row>
    <row r="40" spans="1:10" ht="24.95" customHeight="1" x14ac:dyDescent="0.25">
      <c r="A40" s="58">
        <v>38</v>
      </c>
      <c r="B40" s="58"/>
      <c r="C40" s="58"/>
      <c r="D40" s="58"/>
      <c r="E40" s="58"/>
      <c r="F40" s="58"/>
      <c r="H40" s="59">
        <v>190</v>
      </c>
      <c r="I40" s="60">
        <v>38</v>
      </c>
      <c r="J40" s="60" t="s">
        <v>155</v>
      </c>
    </row>
    <row r="41" spans="1:10" ht="24.95" customHeight="1" x14ac:dyDescent="0.25">
      <c r="A41" s="58">
        <v>39</v>
      </c>
      <c r="B41" s="58"/>
      <c r="C41" s="58"/>
      <c r="D41" s="58"/>
      <c r="E41" s="58"/>
      <c r="F41" s="58"/>
      <c r="H41" s="59">
        <v>195</v>
      </c>
      <c r="I41" s="60">
        <v>39</v>
      </c>
      <c r="J41" s="60" t="s">
        <v>156</v>
      </c>
    </row>
    <row r="42" spans="1:10" ht="24.95" customHeight="1" x14ac:dyDescent="0.25">
      <c r="A42" s="58">
        <v>40</v>
      </c>
      <c r="B42" s="58"/>
      <c r="C42" s="58"/>
      <c r="D42" s="58"/>
      <c r="E42" s="58"/>
      <c r="F42" s="58"/>
      <c r="H42" s="59">
        <v>200</v>
      </c>
      <c r="I42" s="60">
        <v>40</v>
      </c>
      <c r="J42" s="60" t="s">
        <v>157</v>
      </c>
    </row>
    <row r="43" spans="1:10" ht="24.95" customHeight="1" x14ac:dyDescent="0.25">
      <c r="A43" s="58">
        <v>41</v>
      </c>
      <c r="B43" s="58"/>
      <c r="C43" s="58"/>
      <c r="D43" s="58"/>
      <c r="E43" s="58"/>
      <c r="F43" s="58"/>
      <c r="H43" s="59">
        <v>205</v>
      </c>
      <c r="I43" s="60">
        <v>41</v>
      </c>
      <c r="J43" s="60" t="s">
        <v>158</v>
      </c>
    </row>
    <row r="44" spans="1:10" ht="24.95" customHeight="1" x14ac:dyDescent="0.25">
      <c r="A44" s="58">
        <v>42</v>
      </c>
      <c r="B44" s="58"/>
      <c r="C44" s="58"/>
      <c r="D44" s="58"/>
      <c r="E44" s="58"/>
      <c r="F44" s="58"/>
      <c r="H44" s="59">
        <v>210</v>
      </c>
      <c r="I44" s="60">
        <v>42</v>
      </c>
      <c r="J44" s="60" t="s">
        <v>159</v>
      </c>
    </row>
    <row r="45" spans="1:10" ht="24.95" customHeight="1" x14ac:dyDescent="0.25">
      <c r="A45" s="58">
        <v>43</v>
      </c>
      <c r="B45" s="58"/>
      <c r="C45" s="58"/>
      <c r="D45" s="58"/>
      <c r="E45" s="58"/>
      <c r="F45" s="58"/>
      <c r="H45" s="59">
        <v>215</v>
      </c>
      <c r="I45" s="60">
        <v>43</v>
      </c>
      <c r="J45" s="60" t="s">
        <v>154</v>
      </c>
    </row>
    <row r="46" spans="1:10" ht="24.95" customHeight="1" x14ac:dyDescent="0.25">
      <c r="A46" s="58">
        <v>44</v>
      </c>
      <c r="B46" s="58"/>
      <c r="C46" s="58"/>
      <c r="D46" s="58"/>
      <c r="E46" s="58"/>
      <c r="F46" s="58"/>
      <c r="H46" s="59">
        <v>220</v>
      </c>
      <c r="I46" s="60">
        <v>44</v>
      </c>
      <c r="J46" s="60" t="s">
        <v>155</v>
      </c>
    </row>
    <row r="47" spans="1:10" ht="24.95" customHeight="1" x14ac:dyDescent="0.25">
      <c r="A47" s="58">
        <v>45</v>
      </c>
      <c r="B47" s="58"/>
      <c r="C47" s="58"/>
      <c r="D47" s="58"/>
      <c r="E47" s="58"/>
      <c r="F47" s="58"/>
      <c r="H47" s="59">
        <v>225</v>
      </c>
      <c r="I47" s="60">
        <v>45</v>
      </c>
      <c r="J47" s="60" t="s">
        <v>156</v>
      </c>
    </row>
    <row r="48" spans="1:10" ht="24.95" customHeight="1" x14ac:dyDescent="0.25">
      <c r="A48" s="58">
        <v>46</v>
      </c>
      <c r="B48" s="58"/>
      <c r="C48" s="58"/>
      <c r="D48" s="58"/>
      <c r="E48" s="58"/>
      <c r="F48" s="58"/>
      <c r="H48" s="59">
        <v>230</v>
      </c>
      <c r="I48" s="60">
        <v>46</v>
      </c>
      <c r="J48" s="60" t="s">
        <v>157</v>
      </c>
    </row>
    <row r="49" spans="1:10" ht="24.95" customHeight="1" x14ac:dyDescent="0.25">
      <c r="A49" s="58">
        <v>47</v>
      </c>
      <c r="B49" s="58"/>
      <c r="C49" s="58"/>
      <c r="D49" s="58"/>
      <c r="E49" s="58"/>
      <c r="F49" s="58"/>
      <c r="H49" s="59">
        <v>235</v>
      </c>
      <c r="I49" s="60">
        <v>47</v>
      </c>
      <c r="J49" s="60" t="s">
        <v>158</v>
      </c>
    </row>
    <row r="50" spans="1:10" ht="24.95" customHeight="1" x14ac:dyDescent="0.25">
      <c r="A50" s="58">
        <v>48</v>
      </c>
      <c r="B50" s="58"/>
      <c r="C50" s="58"/>
      <c r="D50" s="58"/>
      <c r="E50" s="58"/>
      <c r="F50" s="58"/>
      <c r="H50" s="59">
        <v>240</v>
      </c>
      <c r="I50" s="60">
        <v>48</v>
      </c>
      <c r="J50" s="60" t="s">
        <v>159</v>
      </c>
    </row>
    <row r="51" spans="1:10" ht="24.95" customHeight="1" x14ac:dyDescent="0.25">
      <c r="A51" s="58">
        <v>49</v>
      </c>
      <c r="B51" s="58"/>
      <c r="C51" s="58"/>
      <c r="D51" s="58"/>
      <c r="E51" s="58"/>
      <c r="F51" s="58"/>
      <c r="H51" s="59">
        <v>245</v>
      </c>
      <c r="I51" s="60">
        <v>49</v>
      </c>
      <c r="J51" s="60" t="s">
        <v>154</v>
      </c>
    </row>
    <row r="52" spans="1:10" ht="24.95" customHeight="1" x14ac:dyDescent="0.25">
      <c r="A52" s="58">
        <v>50</v>
      </c>
      <c r="B52" s="58"/>
      <c r="C52" s="58"/>
      <c r="D52" s="58"/>
      <c r="E52" s="58"/>
      <c r="F52" s="58"/>
      <c r="H52" s="59">
        <v>250</v>
      </c>
      <c r="I52" s="60">
        <v>50</v>
      </c>
      <c r="J52" s="60" t="s">
        <v>155</v>
      </c>
    </row>
    <row r="53" spans="1:10" ht="24.95" customHeight="1" x14ac:dyDescent="0.25">
      <c r="A53" s="58">
        <v>51</v>
      </c>
      <c r="B53" s="58"/>
      <c r="C53" s="58"/>
      <c r="D53" s="58"/>
      <c r="E53" s="58"/>
      <c r="F53" s="58"/>
      <c r="H53" s="59">
        <v>255</v>
      </c>
      <c r="I53" s="60">
        <v>51</v>
      </c>
      <c r="J53" s="60" t="s">
        <v>156</v>
      </c>
    </row>
  </sheetData>
  <printOptions headings="1"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2" sqref="C2"/>
    </sheetView>
  </sheetViews>
  <sheetFormatPr defaultRowHeight="15" x14ac:dyDescent="0.25"/>
  <cols>
    <col min="1" max="1" width="19.28515625" bestFit="1" customWidth="1"/>
    <col min="2" max="2" width="21.5703125" customWidth="1"/>
    <col min="3" max="3" width="16.5703125" customWidth="1"/>
    <col min="253" max="253" width="15" customWidth="1"/>
    <col min="254" max="254" width="17.28515625" customWidth="1"/>
    <col min="255" max="255" width="23.42578125" customWidth="1"/>
    <col min="256" max="256" width="26.42578125" customWidth="1"/>
    <col min="257" max="257" width="22.5703125" customWidth="1"/>
    <col min="258" max="258" width="11.140625" customWidth="1"/>
    <col min="259" max="259" width="17.85546875" customWidth="1"/>
    <col min="509" max="509" width="15" customWidth="1"/>
    <col min="510" max="510" width="17.28515625" customWidth="1"/>
    <col min="511" max="511" width="23.42578125" customWidth="1"/>
    <col min="512" max="512" width="26.42578125" customWidth="1"/>
    <col min="513" max="513" width="22.5703125" customWidth="1"/>
    <col min="514" max="514" width="11.140625" customWidth="1"/>
    <col min="515" max="515" width="17.85546875" customWidth="1"/>
    <col min="765" max="765" width="15" customWidth="1"/>
    <col min="766" max="766" width="17.28515625" customWidth="1"/>
    <col min="767" max="767" width="23.42578125" customWidth="1"/>
    <col min="768" max="768" width="26.42578125" customWidth="1"/>
    <col min="769" max="769" width="22.5703125" customWidth="1"/>
    <col min="770" max="770" width="11.140625" customWidth="1"/>
    <col min="771" max="771" width="17.85546875" customWidth="1"/>
    <col min="1021" max="1021" width="15" customWidth="1"/>
    <col min="1022" max="1022" width="17.28515625" customWidth="1"/>
    <col min="1023" max="1023" width="23.42578125" customWidth="1"/>
    <col min="1024" max="1024" width="26.42578125" customWidth="1"/>
    <col min="1025" max="1025" width="22.5703125" customWidth="1"/>
    <col min="1026" max="1026" width="11.140625" customWidth="1"/>
    <col min="1027" max="1027" width="17.85546875" customWidth="1"/>
    <col min="1277" max="1277" width="15" customWidth="1"/>
    <col min="1278" max="1278" width="17.28515625" customWidth="1"/>
    <col min="1279" max="1279" width="23.42578125" customWidth="1"/>
    <col min="1280" max="1280" width="26.42578125" customWidth="1"/>
    <col min="1281" max="1281" width="22.5703125" customWidth="1"/>
    <col min="1282" max="1282" width="11.140625" customWidth="1"/>
    <col min="1283" max="1283" width="17.85546875" customWidth="1"/>
    <col min="1533" max="1533" width="15" customWidth="1"/>
    <col min="1534" max="1534" width="17.28515625" customWidth="1"/>
    <col min="1535" max="1535" width="23.42578125" customWidth="1"/>
    <col min="1536" max="1536" width="26.42578125" customWidth="1"/>
    <col min="1537" max="1537" width="22.5703125" customWidth="1"/>
    <col min="1538" max="1538" width="11.140625" customWidth="1"/>
    <col min="1539" max="1539" width="17.85546875" customWidth="1"/>
    <col min="1789" max="1789" width="15" customWidth="1"/>
    <col min="1790" max="1790" width="17.28515625" customWidth="1"/>
    <col min="1791" max="1791" width="23.42578125" customWidth="1"/>
    <col min="1792" max="1792" width="26.42578125" customWidth="1"/>
    <col min="1793" max="1793" width="22.5703125" customWidth="1"/>
    <col min="1794" max="1794" width="11.140625" customWidth="1"/>
    <col min="1795" max="1795" width="17.85546875" customWidth="1"/>
    <col min="2045" max="2045" width="15" customWidth="1"/>
    <col min="2046" max="2046" width="17.28515625" customWidth="1"/>
    <col min="2047" max="2047" width="23.42578125" customWidth="1"/>
    <col min="2048" max="2048" width="26.42578125" customWidth="1"/>
    <col min="2049" max="2049" width="22.5703125" customWidth="1"/>
    <col min="2050" max="2050" width="11.140625" customWidth="1"/>
    <col min="2051" max="2051" width="17.85546875" customWidth="1"/>
    <col min="2301" max="2301" width="15" customWidth="1"/>
    <col min="2302" max="2302" width="17.28515625" customWidth="1"/>
    <col min="2303" max="2303" width="23.42578125" customWidth="1"/>
    <col min="2304" max="2304" width="26.42578125" customWidth="1"/>
    <col min="2305" max="2305" width="22.5703125" customWidth="1"/>
    <col min="2306" max="2306" width="11.140625" customWidth="1"/>
    <col min="2307" max="2307" width="17.85546875" customWidth="1"/>
    <col min="2557" max="2557" width="15" customWidth="1"/>
    <col min="2558" max="2558" width="17.28515625" customWidth="1"/>
    <col min="2559" max="2559" width="23.42578125" customWidth="1"/>
    <col min="2560" max="2560" width="26.42578125" customWidth="1"/>
    <col min="2561" max="2561" width="22.5703125" customWidth="1"/>
    <col min="2562" max="2562" width="11.140625" customWidth="1"/>
    <col min="2563" max="2563" width="17.85546875" customWidth="1"/>
    <col min="2813" max="2813" width="15" customWidth="1"/>
    <col min="2814" max="2814" width="17.28515625" customWidth="1"/>
    <col min="2815" max="2815" width="23.42578125" customWidth="1"/>
    <col min="2816" max="2816" width="26.42578125" customWidth="1"/>
    <col min="2817" max="2817" width="22.5703125" customWidth="1"/>
    <col min="2818" max="2818" width="11.140625" customWidth="1"/>
    <col min="2819" max="2819" width="17.85546875" customWidth="1"/>
    <col min="3069" max="3069" width="15" customWidth="1"/>
    <col min="3070" max="3070" width="17.28515625" customWidth="1"/>
    <col min="3071" max="3071" width="23.42578125" customWidth="1"/>
    <col min="3072" max="3072" width="26.42578125" customWidth="1"/>
    <col min="3073" max="3073" width="22.5703125" customWidth="1"/>
    <col min="3074" max="3074" width="11.140625" customWidth="1"/>
    <col min="3075" max="3075" width="17.85546875" customWidth="1"/>
    <col min="3325" max="3325" width="15" customWidth="1"/>
    <col min="3326" max="3326" width="17.28515625" customWidth="1"/>
    <col min="3327" max="3327" width="23.42578125" customWidth="1"/>
    <col min="3328" max="3328" width="26.42578125" customWidth="1"/>
    <col min="3329" max="3329" width="22.5703125" customWidth="1"/>
    <col min="3330" max="3330" width="11.140625" customWidth="1"/>
    <col min="3331" max="3331" width="17.85546875" customWidth="1"/>
    <col min="3581" max="3581" width="15" customWidth="1"/>
    <col min="3582" max="3582" width="17.28515625" customWidth="1"/>
    <col min="3583" max="3583" width="23.42578125" customWidth="1"/>
    <col min="3584" max="3584" width="26.42578125" customWidth="1"/>
    <col min="3585" max="3585" width="22.5703125" customWidth="1"/>
    <col min="3586" max="3586" width="11.140625" customWidth="1"/>
    <col min="3587" max="3587" width="17.85546875" customWidth="1"/>
    <col min="3837" max="3837" width="15" customWidth="1"/>
    <col min="3838" max="3838" width="17.28515625" customWidth="1"/>
    <col min="3839" max="3839" width="23.42578125" customWidth="1"/>
    <col min="3840" max="3840" width="26.42578125" customWidth="1"/>
    <col min="3841" max="3841" width="22.5703125" customWidth="1"/>
    <col min="3842" max="3842" width="11.140625" customWidth="1"/>
    <col min="3843" max="3843" width="17.85546875" customWidth="1"/>
    <col min="4093" max="4093" width="15" customWidth="1"/>
    <col min="4094" max="4094" width="17.28515625" customWidth="1"/>
    <col min="4095" max="4095" width="23.42578125" customWidth="1"/>
    <col min="4096" max="4096" width="26.42578125" customWidth="1"/>
    <col min="4097" max="4097" width="22.5703125" customWidth="1"/>
    <col min="4098" max="4098" width="11.140625" customWidth="1"/>
    <col min="4099" max="4099" width="17.85546875" customWidth="1"/>
    <col min="4349" max="4349" width="15" customWidth="1"/>
    <col min="4350" max="4350" width="17.28515625" customWidth="1"/>
    <col min="4351" max="4351" width="23.42578125" customWidth="1"/>
    <col min="4352" max="4352" width="26.42578125" customWidth="1"/>
    <col min="4353" max="4353" width="22.5703125" customWidth="1"/>
    <col min="4354" max="4354" width="11.140625" customWidth="1"/>
    <col min="4355" max="4355" width="17.85546875" customWidth="1"/>
    <col min="4605" max="4605" width="15" customWidth="1"/>
    <col min="4606" max="4606" width="17.28515625" customWidth="1"/>
    <col min="4607" max="4607" width="23.42578125" customWidth="1"/>
    <col min="4608" max="4608" width="26.42578125" customWidth="1"/>
    <col min="4609" max="4609" width="22.5703125" customWidth="1"/>
    <col min="4610" max="4610" width="11.140625" customWidth="1"/>
    <col min="4611" max="4611" width="17.85546875" customWidth="1"/>
    <col min="4861" max="4861" width="15" customWidth="1"/>
    <col min="4862" max="4862" width="17.28515625" customWidth="1"/>
    <col min="4863" max="4863" width="23.42578125" customWidth="1"/>
    <col min="4864" max="4864" width="26.42578125" customWidth="1"/>
    <col min="4865" max="4865" width="22.5703125" customWidth="1"/>
    <col min="4866" max="4866" width="11.140625" customWidth="1"/>
    <col min="4867" max="4867" width="17.85546875" customWidth="1"/>
    <col min="5117" max="5117" width="15" customWidth="1"/>
    <col min="5118" max="5118" width="17.28515625" customWidth="1"/>
    <col min="5119" max="5119" width="23.42578125" customWidth="1"/>
    <col min="5120" max="5120" width="26.42578125" customWidth="1"/>
    <col min="5121" max="5121" width="22.5703125" customWidth="1"/>
    <col min="5122" max="5122" width="11.140625" customWidth="1"/>
    <col min="5123" max="5123" width="17.85546875" customWidth="1"/>
    <col min="5373" max="5373" width="15" customWidth="1"/>
    <col min="5374" max="5374" width="17.28515625" customWidth="1"/>
    <col min="5375" max="5375" width="23.42578125" customWidth="1"/>
    <col min="5376" max="5376" width="26.42578125" customWidth="1"/>
    <col min="5377" max="5377" width="22.5703125" customWidth="1"/>
    <col min="5378" max="5378" width="11.140625" customWidth="1"/>
    <col min="5379" max="5379" width="17.85546875" customWidth="1"/>
    <col min="5629" max="5629" width="15" customWidth="1"/>
    <col min="5630" max="5630" width="17.28515625" customWidth="1"/>
    <col min="5631" max="5631" width="23.42578125" customWidth="1"/>
    <col min="5632" max="5632" width="26.42578125" customWidth="1"/>
    <col min="5633" max="5633" width="22.5703125" customWidth="1"/>
    <col min="5634" max="5634" width="11.140625" customWidth="1"/>
    <col min="5635" max="5635" width="17.85546875" customWidth="1"/>
    <col min="5885" max="5885" width="15" customWidth="1"/>
    <col min="5886" max="5886" width="17.28515625" customWidth="1"/>
    <col min="5887" max="5887" width="23.42578125" customWidth="1"/>
    <col min="5888" max="5888" width="26.42578125" customWidth="1"/>
    <col min="5889" max="5889" width="22.5703125" customWidth="1"/>
    <col min="5890" max="5890" width="11.140625" customWidth="1"/>
    <col min="5891" max="5891" width="17.85546875" customWidth="1"/>
    <col min="6141" max="6141" width="15" customWidth="1"/>
    <col min="6142" max="6142" width="17.28515625" customWidth="1"/>
    <col min="6143" max="6143" width="23.42578125" customWidth="1"/>
    <col min="6144" max="6144" width="26.42578125" customWidth="1"/>
    <col min="6145" max="6145" width="22.5703125" customWidth="1"/>
    <col min="6146" max="6146" width="11.140625" customWidth="1"/>
    <col min="6147" max="6147" width="17.85546875" customWidth="1"/>
    <col min="6397" max="6397" width="15" customWidth="1"/>
    <col min="6398" max="6398" width="17.28515625" customWidth="1"/>
    <col min="6399" max="6399" width="23.42578125" customWidth="1"/>
    <col min="6400" max="6400" width="26.42578125" customWidth="1"/>
    <col min="6401" max="6401" width="22.5703125" customWidth="1"/>
    <col min="6402" max="6402" width="11.140625" customWidth="1"/>
    <col min="6403" max="6403" width="17.85546875" customWidth="1"/>
    <col min="6653" max="6653" width="15" customWidth="1"/>
    <col min="6654" max="6654" width="17.28515625" customWidth="1"/>
    <col min="6655" max="6655" width="23.42578125" customWidth="1"/>
    <col min="6656" max="6656" width="26.42578125" customWidth="1"/>
    <col min="6657" max="6657" width="22.5703125" customWidth="1"/>
    <col min="6658" max="6658" width="11.140625" customWidth="1"/>
    <col min="6659" max="6659" width="17.85546875" customWidth="1"/>
    <col min="6909" max="6909" width="15" customWidth="1"/>
    <col min="6910" max="6910" width="17.28515625" customWidth="1"/>
    <col min="6911" max="6911" width="23.42578125" customWidth="1"/>
    <col min="6912" max="6912" width="26.42578125" customWidth="1"/>
    <col min="6913" max="6913" width="22.5703125" customWidth="1"/>
    <col min="6914" max="6914" width="11.140625" customWidth="1"/>
    <col min="6915" max="6915" width="17.85546875" customWidth="1"/>
    <col min="7165" max="7165" width="15" customWidth="1"/>
    <col min="7166" max="7166" width="17.28515625" customWidth="1"/>
    <col min="7167" max="7167" width="23.42578125" customWidth="1"/>
    <col min="7168" max="7168" width="26.42578125" customWidth="1"/>
    <col min="7169" max="7169" width="22.5703125" customWidth="1"/>
    <col min="7170" max="7170" width="11.140625" customWidth="1"/>
    <col min="7171" max="7171" width="17.85546875" customWidth="1"/>
    <col min="7421" max="7421" width="15" customWidth="1"/>
    <col min="7422" max="7422" width="17.28515625" customWidth="1"/>
    <col min="7423" max="7423" width="23.42578125" customWidth="1"/>
    <col min="7424" max="7424" width="26.42578125" customWidth="1"/>
    <col min="7425" max="7425" width="22.5703125" customWidth="1"/>
    <col min="7426" max="7426" width="11.140625" customWidth="1"/>
    <col min="7427" max="7427" width="17.85546875" customWidth="1"/>
    <col min="7677" max="7677" width="15" customWidth="1"/>
    <col min="7678" max="7678" width="17.28515625" customWidth="1"/>
    <col min="7679" max="7679" width="23.42578125" customWidth="1"/>
    <col min="7680" max="7680" width="26.42578125" customWidth="1"/>
    <col min="7681" max="7681" width="22.5703125" customWidth="1"/>
    <col min="7682" max="7682" width="11.140625" customWidth="1"/>
    <col min="7683" max="7683" width="17.85546875" customWidth="1"/>
    <col min="7933" max="7933" width="15" customWidth="1"/>
    <col min="7934" max="7934" width="17.28515625" customWidth="1"/>
    <col min="7935" max="7935" width="23.42578125" customWidth="1"/>
    <col min="7936" max="7936" width="26.42578125" customWidth="1"/>
    <col min="7937" max="7937" width="22.5703125" customWidth="1"/>
    <col min="7938" max="7938" width="11.140625" customWidth="1"/>
    <col min="7939" max="7939" width="17.85546875" customWidth="1"/>
    <col min="8189" max="8189" width="15" customWidth="1"/>
    <col min="8190" max="8190" width="17.28515625" customWidth="1"/>
    <col min="8191" max="8191" width="23.42578125" customWidth="1"/>
    <col min="8192" max="8192" width="26.42578125" customWidth="1"/>
    <col min="8193" max="8193" width="22.5703125" customWidth="1"/>
    <col min="8194" max="8194" width="11.140625" customWidth="1"/>
    <col min="8195" max="8195" width="17.85546875" customWidth="1"/>
    <col min="8445" max="8445" width="15" customWidth="1"/>
    <col min="8446" max="8446" width="17.28515625" customWidth="1"/>
    <col min="8447" max="8447" width="23.42578125" customWidth="1"/>
    <col min="8448" max="8448" width="26.42578125" customWidth="1"/>
    <col min="8449" max="8449" width="22.5703125" customWidth="1"/>
    <col min="8450" max="8450" width="11.140625" customWidth="1"/>
    <col min="8451" max="8451" width="17.85546875" customWidth="1"/>
    <col min="8701" max="8701" width="15" customWidth="1"/>
    <col min="8702" max="8702" width="17.28515625" customWidth="1"/>
    <col min="8703" max="8703" width="23.42578125" customWidth="1"/>
    <col min="8704" max="8704" width="26.42578125" customWidth="1"/>
    <col min="8705" max="8705" width="22.5703125" customWidth="1"/>
    <col min="8706" max="8706" width="11.140625" customWidth="1"/>
    <col min="8707" max="8707" width="17.85546875" customWidth="1"/>
    <col min="8957" max="8957" width="15" customWidth="1"/>
    <col min="8958" max="8958" width="17.28515625" customWidth="1"/>
    <col min="8959" max="8959" width="23.42578125" customWidth="1"/>
    <col min="8960" max="8960" width="26.42578125" customWidth="1"/>
    <col min="8961" max="8961" width="22.5703125" customWidth="1"/>
    <col min="8962" max="8962" width="11.140625" customWidth="1"/>
    <col min="8963" max="8963" width="17.85546875" customWidth="1"/>
    <col min="9213" max="9213" width="15" customWidth="1"/>
    <col min="9214" max="9214" width="17.28515625" customWidth="1"/>
    <col min="9215" max="9215" width="23.42578125" customWidth="1"/>
    <col min="9216" max="9216" width="26.42578125" customWidth="1"/>
    <col min="9217" max="9217" width="22.5703125" customWidth="1"/>
    <col min="9218" max="9218" width="11.140625" customWidth="1"/>
    <col min="9219" max="9219" width="17.85546875" customWidth="1"/>
    <col min="9469" max="9469" width="15" customWidth="1"/>
    <col min="9470" max="9470" width="17.28515625" customWidth="1"/>
    <col min="9471" max="9471" width="23.42578125" customWidth="1"/>
    <col min="9472" max="9472" width="26.42578125" customWidth="1"/>
    <col min="9473" max="9473" width="22.5703125" customWidth="1"/>
    <col min="9474" max="9474" width="11.140625" customWidth="1"/>
    <col min="9475" max="9475" width="17.85546875" customWidth="1"/>
    <col min="9725" max="9725" width="15" customWidth="1"/>
    <col min="9726" max="9726" width="17.28515625" customWidth="1"/>
    <col min="9727" max="9727" width="23.42578125" customWidth="1"/>
    <col min="9728" max="9728" width="26.42578125" customWidth="1"/>
    <col min="9729" max="9729" width="22.5703125" customWidth="1"/>
    <col min="9730" max="9730" width="11.140625" customWidth="1"/>
    <col min="9731" max="9731" width="17.85546875" customWidth="1"/>
    <col min="9981" max="9981" width="15" customWidth="1"/>
    <col min="9982" max="9982" width="17.28515625" customWidth="1"/>
    <col min="9983" max="9983" width="23.42578125" customWidth="1"/>
    <col min="9984" max="9984" width="26.42578125" customWidth="1"/>
    <col min="9985" max="9985" width="22.5703125" customWidth="1"/>
    <col min="9986" max="9986" width="11.140625" customWidth="1"/>
    <col min="9987" max="9987" width="17.85546875" customWidth="1"/>
    <col min="10237" max="10237" width="15" customWidth="1"/>
    <col min="10238" max="10238" width="17.28515625" customWidth="1"/>
    <col min="10239" max="10239" width="23.42578125" customWidth="1"/>
    <col min="10240" max="10240" width="26.42578125" customWidth="1"/>
    <col min="10241" max="10241" width="22.5703125" customWidth="1"/>
    <col min="10242" max="10242" width="11.140625" customWidth="1"/>
    <col min="10243" max="10243" width="17.85546875" customWidth="1"/>
    <col min="10493" max="10493" width="15" customWidth="1"/>
    <col min="10494" max="10494" width="17.28515625" customWidth="1"/>
    <col min="10495" max="10495" width="23.42578125" customWidth="1"/>
    <col min="10496" max="10496" width="26.42578125" customWidth="1"/>
    <col min="10497" max="10497" width="22.5703125" customWidth="1"/>
    <col min="10498" max="10498" width="11.140625" customWidth="1"/>
    <col min="10499" max="10499" width="17.85546875" customWidth="1"/>
    <col min="10749" max="10749" width="15" customWidth="1"/>
    <col min="10750" max="10750" width="17.28515625" customWidth="1"/>
    <col min="10751" max="10751" width="23.42578125" customWidth="1"/>
    <col min="10752" max="10752" width="26.42578125" customWidth="1"/>
    <col min="10753" max="10753" width="22.5703125" customWidth="1"/>
    <col min="10754" max="10754" width="11.140625" customWidth="1"/>
    <col min="10755" max="10755" width="17.85546875" customWidth="1"/>
    <col min="11005" max="11005" width="15" customWidth="1"/>
    <col min="11006" max="11006" width="17.28515625" customWidth="1"/>
    <col min="11007" max="11007" width="23.42578125" customWidth="1"/>
    <col min="11008" max="11008" width="26.42578125" customWidth="1"/>
    <col min="11009" max="11009" width="22.5703125" customWidth="1"/>
    <col min="11010" max="11010" width="11.140625" customWidth="1"/>
    <col min="11011" max="11011" width="17.85546875" customWidth="1"/>
    <col min="11261" max="11261" width="15" customWidth="1"/>
    <col min="11262" max="11262" width="17.28515625" customWidth="1"/>
    <col min="11263" max="11263" width="23.42578125" customWidth="1"/>
    <col min="11264" max="11264" width="26.42578125" customWidth="1"/>
    <col min="11265" max="11265" width="22.5703125" customWidth="1"/>
    <col min="11266" max="11266" width="11.140625" customWidth="1"/>
    <col min="11267" max="11267" width="17.85546875" customWidth="1"/>
    <col min="11517" max="11517" width="15" customWidth="1"/>
    <col min="11518" max="11518" width="17.28515625" customWidth="1"/>
    <col min="11519" max="11519" width="23.42578125" customWidth="1"/>
    <col min="11520" max="11520" width="26.42578125" customWidth="1"/>
    <col min="11521" max="11521" width="22.5703125" customWidth="1"/>
    <col min="11522" max="11522" width="11.140625" customWidth="1"/>
    <col min="11523" max="11523" width="17.85546875" customWidth="1"/>
    <col min="11773" max="11773" width="15" customWidth="1"/>
    <col min="11774" max="11774" width="17.28515625" customWidth="1"/>
    <col min="11775" max="11775" width="23.42578125" customWidth="1"/>
    <col min="11776" max="11776" width="26.42578125" customWidth="1"/>
    <col min="11777" max="11777" width="22.5703125" customWidth="1"/>
    <col min="11778" max="11778" width="11.140625" customWidth="1"/>
    <col min="11779" max="11779" width="17.85546875" customWidth="1"/>
    <col min="12029" max="12029" width="15" customWidth="1"/>
    <col min="12030" max="12030" width="17.28515625" customWidth="1"/>
    <col min="12031" max="12031" width="23.42578125" customWidth="1"/>
    <col min="12032" max="12032" width="26.42578125" customWidth="1"/>
    <col min="12033" max="12033" width="22.5703125" customWidth="1"/>
    <col min="12034" max="12034" width="11.140625" customWidth="1"/>
    <col min="12035" max="12035" width="17.85546875" customWidth="1"/>
    <col min="12285" max="12285" width="15" customWidth="1"/>
    <col min="12286" max="12286" width="17.28515625" customWidth="1"/>
    <col min="12287" max="12287" width="23.42578125" customWidth="1"/>
    <col min="12288" max="12288" width="26.42578125" customWidth="1"/>
    <col min="12289" max="12289" width="22.5703125" customWidth="1"/>
    <col min="12290" max="12290" width="11.140625" customWidth="1"/>
    <col min="12291" max="12291" width="17.85546875" customWidth="1"/>
    <col min="12541" max="12541" width="15" customWidth="1"/>
    <col min="12542" max="12542" width="17.28515625" customWidth="1"/>
    <col min="12543" max="12543" width="23.42578125" customWidth="1"/>
    <col min="12544" max="12544" width="26.42578125" customWidth="1"/>
    <col min="12545" max="12545" width="22.5703125" customWidth="1"/>
    <col min="12546" max="12546" width="11.140625" customWidth="1"/>
    <col min="12547" max="12547" width="17.85546875" customWidth="1"/>
    <col min="12797" max="12797" width="15" customWidth="1"/>
    <col min="12798" max="12798" width="17.28515625" customWidth="1"/>
    <col min="12799" max="12799" width="23.42578125" customWidth="1"/>
    <col min="12800" max="12800" width="26.42578125" customWidth="1"/>
    <col min="12801" max="12801" width="22.5703125" customWidth="1"/>
    <col min="12802" max="12802" width="11.140625" customWidth="1"/>
    <col min="12803" max="12803" width="17.85546875" customWidth="1"/>
    <col min="13053" max="13053" width="15" customWidth="1"/>
    <col min="13054" max="13054" width="17.28515625" customWidth="1"/>
    <col min="13055" max="13055" width="23.42578125" customWidth="1"/>
    <col min="13056" max="13056" width="26.42578125" customWidth="1"/>
    <col min="13057" max="13057" width="22.5703125" customWidth="1"/>
    <col min="13058" max="13058" width="11.140625" customWidth="1"/>
    <col min="13059" max="13059" width="17.85546875" customWidth="1"/>
    <col min="13309" max="13309" width="15" customWidth="1"/>
    <col min="13310" max="13310" width="17.28515625" customWidth="1"/>
    <col min="13311" max="13311" width="23.42578125" customWidth="1"/>
    <col min="13312" max="13312" width="26.42578125" customWidth="1"/>
    <col min="13313" max="13313" width="22.5703125" customWidth="1"/>
    <col min="13314" max="13314" width="11.140625" customWidth="1"/>
    <col min="13315" max="13315" width="17.85546875" customWidth="1"/>
    <col min="13565" max="13565" width="15" customWidth="1"/>
    <col min="13566" max="13566" width="17.28515625" customWidth="1"/>
    <col min="13567" max="13567" width="23.42578125" customWidth="1"/>
    <col min="13568" max="13568" width="26.42578125" customWidth="1"/>
    <col min="13569" max="13569" width="22.5703125" customWidth="1"/>
    <col min="13570" max="13570" width="11.140625" customWidth="1"/>
    <col min="13571" max="13571" width="17.85546875" customWidth="1"/>
    <col min="13821" max="13821" width="15" customWidth="1"/>
    <col min="13822" max="13822" width="17.28515625" customWidth="1"/>
    <col min="13823" max="13823" width="23.42578125" customWidth="1"/>
    <col min="13824" max="13824" width="26.42578125" customWidth="1"/>
    <col min="13825" max="13825" width="22.5703125" customWidth="1"/>
    <col min="13826" max="13826" width="11.140625" customWidth="1"/>
    <col min="13827" max="13827" width="17.85546875" customWidth="1"/>
    <col min="14077" max="14077" width="15" customWidth="1"/>
    <col min="14078" max="14078" width="17.28515625" customWidth="1"/>
    <col min="14079" max="14079" width="23.42578125" customWidth="1"/>
    <col min="14080" max="14080" width="26.42578125" customWidth="1"/>
    <col min="14081" max="14081" width="22.5703125" customWidth="1"/>
    <col min="14082" max="14082" width="11.140625" customWidth="1"/>
    <col min="14083" max="14083" width="17.85546875" customWidth="1"/>
    <col min="14333" max="14333" width="15" customWidth="1"/>
    <col min="14334" max="14334" width="17.28515625" customWidth="1"/>
    <col min="14335" max="14335" width="23.42578125" customWidth="1"/>
    <col min="14336" max="14336" width="26.42578125" customWidth="1"/>
    <col min="14337" max="14337" width="22.5703125" customWidth="1"/>
    <col min="14338" max="14338" width="11.140625" customWidth="1"/>
    <col min="14339" max="14339" width="17.85546875" customWidth="1"/>
    <col min="14589" max="14589" width="15" customWidth="1"/>
    <col min="14590" max="14590" width="17.28515625" customWidth="1"/>
    <col min="14591" max="14591" width="23.42578125" customWidth="1"/>
    <col min="14592" max="14592" width="26.42578125" customWidth="1"/>
    <col min="14593" max="14593" width="22.5703125" customWidth="1"/>
    <col min="14594" max="14594" width="11.140625" customWidth="1"/>
    <col min="14595" max="14595" width="17.85546875" customWidth="1"/>
    <col min="14845" max="14845" width="15" customWidth="1"/>
    <col min="14846" max="14846" width="17.28515625" customWidth="1"/>
    <col min="14847" max="14847" width="23.42578125" customWidth="1"/>
    <col min="14848" max="14848" width="26.42578125" customWidth="1"/>
    <col min="14849" max="14849" width="22.5703125" customWidth="1"/>
    <col min="14850" max="14850" width="11.140625" customWidth="1"/>
    <col min="14851" max="14851" width="17.85546875" customWidth="1"/>
    <col min="15101" max="15101" width="15" customWidth="1"/>
    <col min="15102" max="15102" width="17.28515625" customWidth="1"/>
    <col min="15103" max="15103" width="23.42578125" customWidth="1"/>
    <col min="15104" max="15104" width="26.42578125" customWidth="1"/>
    <col min="15105" max="15105" width="22.5703125" customWidth="1"/>
    <col min="15106" max="15106" width="11.140625" customWidth="1"/>
    <col min="15107" max="15107" width="17.85546875" customWidth="1"/>
    <col min="15357" max="15357" width="15" customWidth="1"/>
    <col min="15358" max="15358" width="17.28515625" customWidth="1"/>
    <col min="15359" max="15359" width="23.42578125" customWidth="1"/>
    <col min="15360" max="15360" width="26.42578125" customWidth="1"/>
    <col min="15361" max="15361" width="22.5703125" customWidth="1"/>
    <col min="15362" max="15362" width="11.140625" customWidth="1"/>
    <col min="15363" max="15363" width="17.85546875" customWidth="1"/>
    <col min="15613" max="15613" width="15" customWidth="1"/>
    <col min="15614" max="15614" width="17.28515625" customWidth="1"/>
    <col min="15615" max="15615" width="23.42578125" customWidth="1"/>
    <col min="15616" max="15616" width="26.42578125" customWidth="1"/>
    <col min="15617" max="15617" width="22.5703125" customWidth="1"/>
    <col min="15618" max="15618" width="11.140625" customWidth="1"/>
    <col min="15619" max="15619" width="17.85546875" customWidth="1"/>
    <col min="15869" max="15869" width="15" customWidth="1"/>
    <col min="15870" max="15870" width="17.28515625" customWidth="1"/>
    <col min="15871" max="15871" width="23.42578125" customWidth="1"/>
    <col min="15872" max="15872" width="26.42578125" customWidth="1"/>
    <col min="15873" max="15873" width="22.5703125" customWidth="1"/>
    <col min="15874" max="15874" width="11.140625" customWidth="1"/>
    <col min="15875" max="15875" width="17.85546875" customWidth="1"/>
    <col min="16125" max="16125" width="15" customWidth="1"/>
    <col min="16126" max="16126" width="17.28515625" customWidth="1"/>
    <col min="16127" max="16127" width="23.42578125" customWidth="1"/>
    <col min="16128" max="16128" width="26.42578125" customWidth="1"/>
    <col min="16129" max="16129" width="22.5703125" customWidth="1"/>
    <col min="16130" max="16130" width="11.140625" customWidth="1"/>
    <col min="16131" max="16131" width="17.85546875" customWidth="1"/>
  </cols>
  <sheetData>
    <row r="1" spans="1:8" s="1" customFormat="1" ht="42.75" customHeight="1" x14ac:dyDescent="0.25">
      <c r="A1" s="45" t="s">
        <v>140</v>
      </c>
      <c r="B1" s="45" t="s">
        <v>146</v>
      </c>
      <c r="C1" s="45" t="s">
        <v>153</v>
      </c>
      <c r="D1"/>
      <c r="E1"/>
      <c r="F1"/>
      <c r="G1"/>
      <c r="H1"/>
    </row>
    <row r="2" spans="1:8" x14ac:dyDescent="0.25">
      <c r="A2" s="44" t="str">
        <f>'Du lieu'!B2&amp; " " &amp;'Du lieu'!C2</f>
        <v>COMUNTZIS MARK</v>
      </c>
      <c r="B2" s="44" t="str">
        <f>LEFT('Du lieu'!G2,LEN('Du lieu'!G2)-4)</f>
        <v xml:space="preserve">HQ-01 </v>
      </c>
      <c r="C2" s="44" t="str">
        <f>RIGHT('Du lieu'!G2,4)</f>
        <v>2146</v>
      </c>
    </row>
    <row r="3" spans="1:8" x14ac:dyDescent="0.25">
      <c r="A3" s="44" t="str">
        <f>'Du lieu'!B3&amp; " " &amp;'Du lieu'!C3</f>
        <v>FILOSA ALEXANDRA</v>
      </c>
      <c r="B3" s="44" t="str">
        <f>LEFT('Du lieu'!G3,LEN('Du lieu'!G3)-4)</f>
        <v xml:space="preserve">Central-11 </v>
      </c>
      <c r="C3" s="44" t="str">
        <f>RIGHT('Du lieu'!G3,4)</f>
        <v>2946</v>
      </c>
    </row>
    <row r="4" spans="1:8" x14ac:dyDescent="0.25">
      <c r="A4" s="44" t="str">
        <f>'Du lieu'!B4&amp; " " &amp;'Du lieu'!C4</f>
        <v>BINGA MARY</v>
      </c>
      <c r="B4" s="44" t="str">
        <f>LEFT('Du lieu'!G4,LEN('Du lieu'!G4)-4)</f>
        <v xml:space="preserve">HQ-15 </v>
      </c>
      <c r="C4" s="44" t="str">
        <f>RIGHT('Du lieu'!G4,4)</f>
        <v>2055</v>
      </c>
    </row>
    <row r="5" spans="1:8" x14ac:dyDescent="0.25">
      <c r="A5" s="44" t="str">
        <f>'Du lieu'!B5&amp; " " &amp;'Du lieu'!C5</f>
        <v>DONNELL SUSAN</v>
      </c>
      <c r="B5" s="44" t="str">
        <f>LEFT('Du lieu'!G5,LEN('Du lieu'!G5)-4)</f>
        <v xml:space="preserve">Central-04 </v>
      </c>
      <c r="C5" s="44" t="str">
        <f>RIGHT('Du lieu'!G5,4)</f>
        <v>2366</v>
      </c>
    </row>
    <row r="6" spans="1:8" x14ac:dyDescent="0.25">
      <c r="A6" s="44" t="str">
        <f>'Du lieu'!B6&amp; " " &amp;'Du lieu'!C6</f>
        <v>CAROL ELIZABETH</v>
      </c>
      <c r="B6" s="44" t="str">
        <f>LEFT('Du lieu'!G6,LEN('Du lieu'!G6)-4)</f>
        <v xml:space="preserve">Central-01 </v>
      </c>
      <c r="C6" s="44" t="str">
        <f>RIGHT('Du lieu'!G6,4)</f>
        <v>2389</v>
      </c>
    </row>
    <row r="7" spans="1:8" x14ac:dyDescent="0.25">
      <c r="A7" s="44" t="str">
        <f>'Du lieu'!B7&amp; " " &amp;'Du lieu'!C7</f>
        <v>DECKER ERICA</v>
      </c>
      <c r="B7" s="44" t="str">
        <f>LEFT('Du lieu'!G7,LEN('Du lieu'!G7)-4)</f>
        <v xml:space="preserve">HQ-02 </v>
      </c>
      <c r="C7" s="44" t="str">
        <f>RIGHT('Du lieu'!G7,4)</f>
        <v>2099</v>
      </c>
    </row>
    <row r="8" spans="1:8" x14ac:dyDescent="0.25">
      <c r="A8" s="44" t="str">
        <f>'Du lieu'!B8&amp; " " &amp;'Du lieu'!C8</f>
        <v>CLARKE JOE</v>
      </c>
      <c r="B8" s="44" t="str">
        <f>LEFT('Du lieu'!G8,LEN('Du lieu'!G8)-4)</f>
        <v xml:space="preserve">Central-02 </v>
      </c>
      <c r="C8" s="44" t="str">
        <f>RIGHT('Du lieu'!G8,4)</f>
        <v>2309</v>
      </c>
    </row>
    <row r="9" spans="1:8" x14ac:dyDescent="0.25">
      <c r="A9" s="44" t="str">
        <f>'Du lieu'!B9&amp; " " &amp;'Du lieu'!C9</f>
        <v>CHAFFEE ADAM</v>
      </c>
      <c r="B9" s="44" t="str">
        <f>LEFT('Du lieu'!G9,LEN('Du lieu'!G9)-4)</f>
        <v xml:space="preserve">Central-06 </v>
      </c>
      <c r="C9" s="44" t="str">
        <f>RIGHT('Du lieu'!G9,4)</f>
        <v>2301</v>
      </c>
    </row>
    <row r="10" spans="1:8" x14ac:dyDescent="0.25">
      <c r="A10" s="44" t="str">
        <f>'Du lieu'!B10&amp; " " &amp;'Du lieu'!C10</f>
        <v>DESIATO BARBARA</v>
      </c>
      <c r="B10" s="44" t="str">
        <f>LEFT('Du lieu'!G10,LEN('Du lieu'!G10)-4)</f>
        <v xml:space="preserve">Central-09 </v>
      </c>
      <c r="C10" s="44" t="str">
        <f>RIGHT('Du lieu'!G10,4)</f>
        <v>2326</v>
      </c>
    </row>
    <row r="11" spans="1:8" x14ac:dyDescent="0.25">
      <c r="A11" s="44" t="str">
        <f>'Du lieu'!B11&amp; " " &amp;'Du lieu'!C11</f>
        <v>CHASE FRED</v>
      </c>
      <c r="B11" s="44" t="str">
        <f>LEFT('Du lieu'!G11,LEN('Du lieu'!G11)-4)</f>
        <v xml:space="preserve">HQ-07 </v>
      </c>
      <c r="C11" s="44" t="str">
        <f>RIGHT('Du lieu'!G11,4)</f>
        <v>2278</v>
      </c>
    </row>
    <row r="12" spans="1:8" x14ac:dyDescent="0.25">
      <c r="A12" s="44" t="str">
        <f>'Du lieu'!B12&amp; " " &amp;'Du lieu'!C12</f>
        <v>FERN ELIZABETH</v>
      </c>
      <c r="B12" s="44" t="str">
        <f>LEFT('Du lieu'!G12,LEN('Du lieu'!G12)-4)</f>
        <v xml:space="preserve">HQ-08 </v>
      </c>
      <c r="C12" s="44" t="str">
        <f>RIGHT('Du lieu'!G12,4)</f>
        <v>2151</v>
      </c>
    </row>
    <row r="13" spans="1:8" x14ac:dyDescent="0.25">
      <c r="A13" s="44" t="str">
        <f>'Du lieu'!B13&amp; " " &amp;'Du lieu'!C13</f>
        <v>COLE DANIEL</v>
      </c>
      <c r="B13" s="44" t="str">
        <f>LEFT('Du lieu'!G13,LEN('Du lieu'!G13)-4)</f>
        <v xml:space="preserve">Central-08 </v>
      </c>
      <c r="C13" s="44" t="str">
        <f>RIGHT('Du lieu'!G13,4)</f>
        <v>2354</v>
      </c>
    </row>
    <row r="14" spans="1:8" x14ac:dyDescent="0.25">
      <c r="A14" s="44" t="str">
        <f>'Du lieu'!B14&amp; " " &amp;'Du lieu'!C14</f>
        <v>CHU LAURIE</v>
      </c>
      <c r="B14" s="44" t="str">
        <f>LEFT('Du lieu'!G14,LEN('Du lieu'!G14)-4)</f>
        <v xml:space="preserve">HQ-05 </v>
      </c>
      <c r="C14" s="44" t="str">
        <f>RIGHT('Du lieu'!G14,4)</f>
        <v>2046</v>
      </c>
    </row>
    <row r="15" spans="1:8" x14ac:dyDescent="0.25">
      <c r="A15" s="44" t="str">
        <f>'Du lieu'!B15&amp; " " &amp;'Du lieu'!C15</f>
        <v>CLARK DREW</v>
      </c>
      <c r="B15" s="44" t="str">
        <f>LEFT('Du lieu'!G15,LEN('Du lieu'!G15)-4)</f>
        <v xml:space="preserve">HQ-07 </v>
      </c>
      <c r="C15" s="44" t="str">
        <f>RIGHT('Du lieu'!G15,4)</f>
        <v>2054</v>
      </c>
    </row>
    <row r="16" spans="1:8" x14ac:dyDescent="0.25">
      <c r="A16" s="44" t="str">
        <f>'Du lieu'!B16&amp; " " &amp;'Du lieu'!C16</f>
        <v>ELLIS JANET</v>
      </c>
      <c r="B16" s="44" t="str">
        <f>LEFT('Du lieu'!G16,LEN('Du lieu'!G16)-4)</f>
        <v xml:space="preserve">Central-09 </v>
      </c>
      <c r="C16" s="44" t="str">
        <f>RIGHT('Du lieu'!G16,4)</f>
        <v>2965</v>
      </c>
    </row>
    <row r="17" spans="1:3" x14ac:dyDescent="0.25">
      <c r="A17" s="44" t="str">
        <f>'Du lieu'!B17&amp; " " &amp;'Du lieu'!C17</f>
        <v>CHUNG BOB</v>
      </c>
      <c r="B17" s="44" t="str">
        <f>LEFT('Du lieu'!G17,LEN('Du lieu'!G17)-4)</f>
        <v xml:space="preserve">HQ-03 </v>
      </c>
      <c r="C17" s="44" t="str">
        <f>RIGHT('Du lieu'!G17,4)</f>
        <v>2267</v>
      </c>
    </row>
    <row r="18" spans="1:3" x14ac:dyDescent="0.25">
      <c r="A18" s="44" t="str">
        <f>'Du lieu'!B18&amp; " " &amp;'Du lieu'!C18</f>
        <v>BOLLER MARY</v>
      </c>
      <c r="B18" s="44" t="str">
        <f>LEFT('Du lieu'!G18,LEN('Du lieu'!G18)-4)</f>
        <v xml:space="preserve">HQ-11 </v>
      </c>
      <c r="C18" s="44" t="str">
        <f>RIGHT('Du lieu'!G18,4)</f>
        <v>2178</v>
      </c>
    </row>
    <row r="19" spans="1:3" x14ac:dyDescent="0.25">
      <c r="A19" s="44" t="str">
        <f>'Du lieu'!B19&amp; " " &amp;'Du lieu'!C19</f>
        <v>FERRIS JIM</v>
      </c>
      <c r="B19" s="44" t="str">
        <f>LEFT('Du lieu'!G19,LEN('Du lieu'!G19)-4)</f>
        <v xml:space="preserve">HQ-05 </v>
      </c>
      <c r="C19" s="44" t="str">
        <f>RIGHT('Du lieu'!G19,4)</f>
        <v>2188</v>
      </c>
    </row>
    <row r="20" spans="1:3" x14ac:dyDescent="0.25">
      <c r="A20" s="44" t="str">
        <f>'Du lieu'!B20&amp; " " &amp;'Du lieu'!C20</f>
        <v>CLARK JOHN</v>
      </c>
      <c r="B20" s="44" t="str">
        <f>LEFT('Du lieu'!G20,LEN('Du lieu'!G20)-4)</f>
        <v xml:space="preserve">HQ-10 </v>
      </c>
      <c r="C20" s="44" t="str">
        <f>RIGHT('Du lieu'!G20,4)</f>
        <v>2200</v>
      </c>
    </row>
    <row r="21" spans="1:3" x14ac:dyDescent="0.25">
      <c r="A21" s="44" t="str">
        <f>'Du lieu'!B21&amp; " " &amp;'Du lieu'!C21</f>
        <v>BARRY ANGELA</v>
      </c>
      <c r="B21" s="44" t="str">
        <f>LEFT('Du lieu'!G21,LEN('Du lieu'!G21)-4)</f>
        <v xml:space="preserve">HQ-02 </v>
      </c>
      <c r="C21" s="44" t="str">
        <f>RIGHT('Du lieu'!G21,4)</f>
        <v>2077</v>
      </c>
    </row>
    <row r="22" spans="1:3" x14ac:dyDescent="0.25">
      <c r="A22" s="44" t="str">
        <f>'Du lieu'!B22&amp; " " &amp;'Du lieu'!C22</f>
        <v>FLANDERS SABRINA</v>
      </c>
      <c r="B22" s="44" t="str">
        <f>LEFT('Du lieu'!G22,LEN('Du lieu'!G22)-4)</f>
        <v xml:space="preserve">HQ-12 </v>
      </c>
      <c r="C22" s="44" t="str">
        <f>RIGHT('Du lieu'!G22,4)</f>
        <v>2096</v>
      </c>
    </row>
    <row r="23" spans="1:3" x14ac:dyDescent="0.25">
      <c r="A23" s="44" t="str">
        <f>'Du lieu'!B23&amp; " " &amp;'Du lieu'!C23</f>
        <v>GARWOOD EDWARD</v>
      </c>
      <c r="B23" s="44" t="str">
        <f>LEFT('Du lieu'!G23,LEN('Du lieu'!G23)-4)</f>
        <v xml:space="preserve">Central-09 </v>
      </c>
      <c r="C23" s="44" t="str">
        <f>RIGHT('Du lieu'!G23,4)</f>
        <v>2362</v>
      </c>
    </row>
    <row r="24" spans="1:3" x14ac:dyDescent="0.25">
      <c r="A24" s="44" t="str">
        <f>'Du lieu'!B24&amp; " " &amp;'Du lieu'!C24</f>
        <v>HOWARD RUSSEL</v>
      </c>
      <c r="B24" s="44" t="str">
        <f>LEFT('Du lieu'!G24,LEN('Du lieu'!G24)-4)</f>
        <v xml:space="preserve">HQ-12 </v>
      </c>
      <c r="C24" s="44" t="str">
        <f>RIGHT('Du lieu'!G24,4)</f>
        <v>2067</v>
      </c>
    </row>
    <row r="25" spans="1:3" x14ac:dyDescent="0.25">
      <c r="A25" s="44" t="str">
        <f>'Du lieu'!B25&amp; " " &amp;'Du lieu'!C25</f>
        <v>WENTWORTH CARL</v>
      </c>
      <c r="B25" s="44" t="str">
        <f>LEFT('Du lieu'!G25,LEN('Du lieu'!G25)-4)</f>
        <v xml:space="preserve">Central-11 </v>
      </c>
      <c r="C25" s="44" t="str">
        <f>RIGHT('Du lieu'!G25,4)</f>
        <v>2961</v>
      </c>
    </row>
    <row r="26" spans="1:3" x14ac:dyDescent="0.25">
      <c r="A26" s="44" t="str">
        <f>'Du lieu'!B26&amp; " " &amp;'Du lieu'!C26</f>
        <v>BLACKWELL JOHN</v>
      </c>
      <c r="B26" s="44" t="str">
        <f>LEFT('Du lieu'!G26,LEN('Du lieu'!G26)-4)</f>
        <v xml:space="preserve">Central-09 </v>
      </c>
      <c r="C26" s="44" t="str">
        <f>RIGHT('Du lieu'!G26,4)</f>
        <v>2395</v>
      </c>
    </row>
    <row r="34" spans="4:4" x14ac:dyDescent="0.25">
      <c r="D34" t="s">
        <v>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sqref="A1:XFD1048576"/>
    </sheetView>
  </sheetViews>
  <sheetFormatPr defaultRowHeight="15" x14ac:dyDescent="0.25"/>
  <cols>
    <col min="1" max="1" width="15" customWidth="1"/>
    <col min="2" max="2" width="15.85546875" customWidth="1"/>
    <col min="3" max="4" width="14.85546875" bestFit="1" customWidth="1"/>
    <col min="5" max="5" width="15.42578125" customWidth="1"/>
    <col min="6" max="6" width="15.140625" customWidth="1"/>
    <col min="7" max="7" width="19.42578125" bestFit="1" customWidth="1"/>
  </cols>
  <sheetData>
    <row r="1" spans="1:7" ht="54.95" customHeight="1" x14ac:dyDescent="0.25">
      <c r="A1" s="47" t="s">
        <v>139</v>
      </c>
      <c r="B1" s="47" t="s">
        <v>142</v>
      </c>
      <c r="C1" s="47" t="s">
        <v>141</v>
      </c>
      <c r="D1" s="47" t="s">
        <v>149</v>
      </c>
      <c r="E1" s="47" t="s">
        <v>151</v>
      </c>
      <c r="F1" s="47" t="s">
        <v>144</v>
      </c>
      <c r="G1" s="47" t="s">
        <v>152</v>
      </c>
    </row>
    <row r="2" spans="1:7" s="46" customFormat="1" ht="24.95" customHeight="1" x14ac:dyDescent="0.3">
      <c r="A2" s="48">
        <v>1948</v>
      </c>
      <c r="B2" s="49" t="s">
        <v>0</v>
      </c>
      <c r="C2" s="49" t="s">
        <v>1</v>
      </c>
      <c r="D2" s="50">
        <v>36297</v>
      </c>
      <c r="E2" s="51" t="s">
        <v>2</v>
      </c>
      <c r="F2" s="52">
        <v>121</v>
      </c>
      <c r="G2" s="51" t="s">
        <v>3</v>
      </c>
    </row>
    <row r="3" spans="1:7" s="46" customFormat="1" ht="24.95" customHeight="1" x14ac:dyDescent="0.3">
      <c r="A3" s="48">
        <v>1947</v>
      </c>
      <c r="B3" s="49" t="s">
        <v>4</v>
      </c>
      <c r="C3" s="49" t="s">
        <v>5</v>
      </c>
      <c r="D3" s="50">
        <v>33894</v>
      </c>
      <c r="E3" s="51" t="s">
        <v>6</v>
      </c>
      <c r="F3" s="52">
        <v>129</v>
      </c>
      <c r="G3" s="51" t="s">
        <v>7</v>
      </c>
    </row>
    <row r="4" spans="1:7" s="46" customFormat="1" ht="24.95" customHeight="1" x14ac:dyDescent="0.3">
      <c r="A4" s="48">
        <v>2222</v>
      </c>
      <c r="B4" s="49" t="s">
        <v>8</v>
      </c>
      <c r="C4" s="49" t="s">
        <v>9</v>
      </c>
      <c r="D4" s="50">
        <v>39205</v>
      </c>
      <c r="E4" s="51" t="s">
        <v>10</v>
      </c>
      <c r="F4" s="52">
        <v>111</v>
      </c>
      <c r="G4" s="51" t="s">
        <v>11</v>
      </c>
    </row>
    <row r="5" spans="1:7" s="46" customFormat="1" ht="24.95" customHeight="1" x14ac:dyDescent="0.3">
      <c r="A5" s="48">
        <v>2167</v>
      </c>
      <c r="B5" s="49" t="s">
        <v>12</v>
      </c>
      <c r="C5" s="49" t="s">
        <v>13</v>
      </c>
      <c r="D5" s="50">
        <v>37378</v>
      </c>
      <c r="E5" s="51" t="s">
        <v>14</v>
      </c>
      <c r="F5" s="48">
        <v>130</v>
      </c>
      <c r="G5" s="51" t="s">
        <v>15</v>
      </c>
    </row>
    <row r="6" spans="1:7" s="46" customFormat="1" ht="24.95" customHeight="1" x14ac:dyDescent="0.3">
      <c r="A6" s="48">
        <v>1960</v>
      </c>
      <c r="B6" s="49" t="s">
        <v>16</v>
      </c>
      <c r="C6" s="49" t="s">
        <v>17</v>
      </c>
      <c r="D6" s="50">
        <v>35922</v>
      </c>
      <c r="E6" s="51" t="s">
        <v>14</v>
      </c>
      <c r="F6" s="52">
        <v>130</v>
      </c>
      <c r="G6" s="51" t="s">
        <v>18</v>
      </c>
    </row>
    <row r="7" spans="1:7" s="46" customFormat="1" ht="24.95" customHeight="1" x14ac:dyDescent="0.3">
      <c r="A7" s="48">
        <v>1847</v>
      </c>
      <c r="B7" s="49" t="s">
        <v>19</v>
      </c>
      <c r="C7" s="49" t="s">
        <v>20</v>
      </c>
      <c r="D7" s="50">
        <v>35629</v>
      </c>
      <c r="E7" s="51" t="s">
        <v>10</v>
      </c>
      <c r="F7" s="52">
        <v>111</v>
      </c>
      <c r="G7" s="51" t="s">
        <v>21</v>
      </c>
    </row>
    <row r="8" spans="1:7" s="46" customFormat="1" ht="24.95" customHeight="1" x14ac:dyDescent="0.3">
      <c r="A8" s="48">
        <v>2202</v>
      </c>
      <c r="B8" s="49" t="s">
        <v>22</v>
      </c>
      <c r="C8" s="49" t="s">
        <v>23</v>
      </c>
      <c r="D8" s="50">
        <v>38065</v>
      </c>
      <c r="E8" s="51" t="s">
        <v>14</v>
      </c>
      <c r="F8" s="48">
        <v>130</v>
      </c>
      <c r="G8" s="51" t="s">
        <v>24</v>
      </c>
    </row>
    <row r="9" spans="1:7" s="46" customFormat="1" ht="24.95" customHeight="1" x14ac:dyDescent="0.3">
      <c r="A9" s="48">
        <v>2146</v>
      </c>
      <c r="B9" s="49" t="s">
        <v>25</v>
      </c>
      <c r="C9" s="49" t="s">
        <v>26</v>
      </c>
      <c r="D9" s="50">
        <v>36937</v>
      </c>
      <c r="E9" s="51" t="s">
        <v>14</v>
      </c>
      <c r="F9" s="48">
        <v>130</v>
      </c>
      <c r="G9" s="51" t="s">
        <v>27</v>
      </c>
    </row>
    <row r="10" spans="1:7" s="46" customFormat="1" ht="24.95" customHeight="1" x14ac:dyDescent="0.3">
      <c r="A10" s="48">
        <v>1973</v>
      </c>
      <c r="B10" s="49" t="s">
        <v>28</v>
      </c>
      <c r="C10" s="49" t="s">
        <v>29</v>
      </c>
      <c r="D10" s="50">
        <v>36325</v>
      </c>
      <c r="E10" s="51" t="s">
        <v>14</v>
      </c>
      <c r="F10" s="48">
        <v>130</v>
      </c>
      <c r="G10" s="51" t="s">
        <v>30</v>
      </c>
    </row>
    <row r="11" spans="1:7" s="46" customFormat="1" ht="24.95" customHeight="1" x14ac:dyDescent="0.3">
      <c r="A11" s="48">
        <v>1970</v>
      </c>
      <c r="B11" s="49" t="s">
        <v>31</v>
      </c>
      <c r="C11" s="49" t="s">
        <v>32</v>
      </c>
      <c r="D11" s="50">
        <v>36144</v>
      </c>
      <c r="E11" s="51" t="s">
        <v>33</v>
      </c>
      <c r="F11" s="52">
        <v>122</v>
      </c>
      <c r="G11" s="51" t="s">
        <v>34</v>
      </c>
    </row>
    <row r="12" spans="1:7" s="46" customFormat="1" ht="24.95" customHeight="1" x14ac:dyDescent="0.3">
      <c r="A12" s="48">
        <v>2171</v>
      </c>
      <c r="B12" s="49" t="s">
        <v>35</v>
      </c>
      <c r="C12" s="49" t="s">
        <v>17</v>
      </c>
      <c r="D12" s="50">
        <v>37841</v>
      </c>
      <c r="E12" s="51" t="s">
        <v>2</v>
      </c>
      <c r="F12" s="52">
        <v>121</v>
      </c>
      <c r="G12" s="51" t="s">
        <v>36</v>
      </c>
    </row>
    <row r="13" spans="1:7" s="46" customFormat="1" ht="24.95" customHeight="1" x14ac:dyDescent="0.3">
      <c r="A13" s="48">
        <v>2145</v>
      </c>
      <c r="B13" s="49" t="s">
        <v>37</v>
      </c>
      <c r="C13" s="49" t="s">
        <v>38</v>
      </c>
      <c r="D13" s="50">
        <v>36551</v>
      </c>
      <c r="E13" s="51" t="s">
        <v>14</v>
      </c>
      <c r="F13" s="48">
        <v>130</v>
      </c>
      <c r="G13" s="51" t="s">
        <v>39</v>
      </c>
    </row>
    <row r="14" spans="1:7" s="46" customFormat="1" ht="24.95" customHeight="1" x14ac:dyDescent="0.3">
      <c r="A14" s="48">
        <v>1953</v>
      </c>
      <c r="B14" s="49" t="s">
        <v>40</v>
      </c>
      <c r="C14" s="49" t="s">
        <v>41</v>
      </c>
      <c r="D14" s="50">
        <v>35370</v>
      </c>
      <c r="E14" s="51" t="s">
        <v>10</v>
      </c>
      <c r="F14" s="52">
        <v>111</v>
      </c>
      <c r="G14" s="51" t="s">
        <v>42</v>
      </c>
    </row>
    <row r="15" spans="1:7" s="46" customFormat="1" ht="24.95" customHeight="1" x14ac:dyDescent="0.3">
      <c r="A15" s="48">
        <v>2192</v>
      </c>
      <c r="B15" s="49" t="s">
        <v>43</v>
      </c>
      <c r="C15" s="49" t="s">
        <v>44</v>
      </c>
      <c r="D15" s="50">
        <v>37895</v>
      </c>
      <c r="E15" s="51" t="s">
        <v>10</v>
      </c>
      <c r="F15" s="52">
        <v>111</v>
      </c>
      <c r="G15" s="51" t="s">
        <v>45</v>
      </c>
    </row>
    <row r="16" spans="1:7" s="46" customFormat="1" ht="24.95" customHeight="1" x14ac:dyDescent="0.3">
      <c r="A16" s="48">
        <v>2221</v>
      </c>
      <c r="B16" s="49" t="s">
        <v>46</v>
      </c>
      <c r="C16" s="49" t="s">
        <v>47</v>
      </c>
      <c r="D16" s="50">
        <v>38982</v>
      </c>
      <c r="E16" s="51" t="s">
        <v>6</v>
      </c>
      <c r="F16" s="52">
        <v>129</v>
      </c>
      <c r="G16" s="51" t="s">
        <v>48</v>
      </c>
    </row>
    <row r="17" spans="1:7" s="46" customFormat="1" ht="24.95" customHeight="1" x14ac:dyDescent="0.3">
      <c r="A17" s="48">
        <v>1861</v>
      </c>
      <c r="B17" s="49" t="s">
        <v>49</v>
      </c>
      <c r="C17" s="49" t="s">
        <v>50</v>
      </c>
      <c r="D17" s="50">
        <v>31733</v>
      </c>
      <c r="E17" s="51" t="s">
        <v>33</v>
      </c>
      <c r="F17" s="52">
        <v>122</v>
      </c>
      <c r="G17" s="51" t="s">
        <v>51</v>
      </c>
    </row>
    <row r="18" spans="1:7" s="46" customFormat="1" ht="24.95" customHeight="1" x14ac:dyDescent="0.3">
      <c r="A18" s="48">
        <v>2158</v>
      </c>
      <c r="B18" s="49" t="s">
        <v>52</v>
      </c>
      <c r="C18" s="49" t="s">
        <v>9</v>
      </c>
      <c r="D18" s="50">
        <v>37043</v>
      </c>
      <c r="E18" s="51" t="s">
        <v>2</v>
      </c>
      <c r="F18" s="52">
        <v>121</v>
      </c>
      <c r="G18" s="51" t="s">
        <v>53</v>
      </c>
    </row>
    <row r="19" spans="1:7" s="46" customFormat="1" ht="24.95" customHeight="1" x14ac:dyDescent="0.3">
      <c r="A19" s="48">
        <v>1933</v>
      </c>
      <c r="B19" s="49" t="s">
        <v>54</v>
      </c>
      <c r="C19" s="49" t="s">
        <v>55</v>
      </c>
      <c r="D19" s="50">
        <v>33698</v>
      </c>
      <c r="E19" s="51" t="s">
        <v>2</v>
      </c>
      <c r="F19" s="52">
        <v>121</v>
      </c>
      <c r="G19" s="51" t="s">
        <v>56</v>
      </c>
    </row>
    <row r="20" spans="1:7" s="46" customFormat="1" ht="24.95" customHeight="1" x14ac:dyDescent="0.3">
      <c r="A20" s="48">
        <v>1958</v>
      </c>
      <c r="B20" s="49" t="s">
        <v>43</v>
      </c>
      <c r="C20" s="49" t="s">
        <v>57</v>
      </c>
      <c r="D20" s="50">
        <v>35678</v>
      </c>
      <c r="E20" s="51" t="s">
        <v>33</v>
      </c>
      <c r="F20" s="52">
        <v>122</v>
      </c>
      <c r="G20" s="51" t="s">
        <v>58</v>
      </c>
    </row>
    <row r="21" spans="1:7" s="46" customFormat="1" ht="24.95" customHeight="1" x14ac:dyDescent="0.3">
      <c r="A21" s="48">
        <v>1932</v>
      </c>
      <c r="B21" s="49" t="s">
        <v>59</v>
      </c>
      <c r="C21" s="49" t="s">
        <v>60</v>
      </c>
      <c r="D21" s="50">
        <v>33249</v>
      </c>
      <c r="E21" s="51" t="s">
        <v>10</v>
      </c>
      <c r="F21" s="52">
        <v>111</v>
      </c>
      <c r="G21" s="51" t="s">
        <v>61</v>
      </c>
    </row>
    <row r="22" spans="1:7" s="46" customFormat="1" ht="24.95" customHeight="1" x14ac:dyDescent="0.3">
      <c r="A22" s="48">
        <v>1886</v>
      </c>
      <c r="B22" s="49" t="s">
        <v>62</v>
      </c>
      <c r="C22" s="49" t="s">
        <v>63</v>
      </c>
      <c r="D22" s="50">
        <v>35582</v>
      </c>
      <c r="E22" s="51" t="s">
        <v>10</v>
      </c>
      <c r="F22" s="52">
        <v>111</v>
      </c>
      <c r="G22" s="51" t="s">
        <v>64</v>
      </c>
    </row>
    <row r="23" spans="1:7" s="46" customFormat="1" ht="24.95" customHeight="1" x14ac:dyDescent="0.3">
      <c r="A23" s="48">
        <v>2215</v>
      </c>
      <c r="B23" s="49" t="s">
        <v>65</v>
      </c>
      <c r="C23" s="49" t="s">
        <v>66</v>
      </c>
      <c r="D23" s="50">
        <v>38441</v>
      </c>
      <c r="E23" s="51" t="s">
        <v>14</v>
      </c>
      <c r="F23" s="48">
        <v>130</v>
      </c>
      <c r="G23" s="51" t="s">
        <v>67</v>
      </c>
    </row>
    <row r="24" spans="1:7" s="46" customFormat="1" ht="24.95" customHeight="1" x14ac:dyDescent="0.3">
      <c r="A24" s="48">
        <v>1969</v>
      </c>
      <c r="B24" s="49" t="s">
        <v>68</v>
      </c>
      <c r="C24" s="49" t="s">
        <v>69</v>
      </c>
      <c r="D24" s="50">
        <v>36044</v>
      </c>
      <c r="E24" s="49" t="s">
        <v>10</v>
      </c>
      <c r="F24" s="52">
        <v>111</v>
      </c>
      <c r="G24" s="51" t="s">
        <v>70</v>
      </c>
    </row>
    <row r="25" spans="1:7" s="46" customFormat="1" ht="24.95" customHeight="1" x14ac:dyDescent="0.3">
      <c r="A25" s="48">
        <v>1980</v>
      </c>
      <c r="B25" s="49" t="s">
        <v>71</v>
      </c>
      <c r="C25" s="49" t="s">
        <v>72</v>
      </c>
      <c r="D25" s="50">
        <v>36525</v>
      </c>
      <c r="E25" s="49" t="s">
        <v>6</v>
      </c>
      <c r="F25" s="48">
        <v>129</v>
      </c>
      <c r="G25" s="51" t="s">
        <v>73</v>
      </c>
    </row>
    <row r="26" spans="1:7" s="46" customFormat="1" ht="24.95" customHeight="1" x14ac:dyDescent="0.3">
      <c r="A26" s="48">
        <v>2202</v>
      </c>
      <c r="B26" s="49" t="s">
        <v>74</v>
      </c>
      <c r="C26" s="49" t="s">
        <v>57</v>
      </c>
      <c r="D26" s="50">
        <v>38249</v>
      </c>
      <c r="E26" s="51" t="s">
        <v>14</v>
      </c>
      <c r="F26" s="48">
        <v>130</v>
      </c>
      <c r="G26" s="51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RowHeight="15" x14ac:dyDescent="0.25"/>
  <cols>
    <col min="1" max="10" width="6.7109375" customWidth="1"/>
  </cols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7" bestFit="1" customWidth="1"/>
    <col min="2" max="2" width="23.28515625" bestFit="1" customWidth="1"/>
    <col min="3" max="3" width="14.7109375" bestFit="1" customWidth="1"/>
  </cols>
  <sheetData>
    <row r="1" spans="1:3" ht="26.25" customHeight="1" x14ac:dyDescent="0.25">
      <c r="A1" s="53" t="s">
        <v>116</v>
      </c>
      <c r="B1" s="53" t="s">
        <v>160</v>
      </c>
      <c r="C1" s="53" t="s">
        <v>117</v>
      </c>
    </row>
    <row r="2" spans="1:3" x14ac:dyDescent="0.25">
      <c r="A2" s="44" t="s">
        <v>108</v>
      </c>
      <c r="B2" s="44" t="s">
        <v>109</v>
      </c>
      <c r="C2" s="54">
        <v>28</v>
      </c>
    </row>
    <row r="3" spans="1:3" x14ac:dyDescent="0.25">
      <c r="A3" s="44" t="s">
        <v>110</v>
      </c>
      <c r="B3" s="44" t="s">
        <v>109</v>
      </c>
      <c r="C3" s="54">
        <v>16.95</v>
      </c>
    </row>
    <row r="4" spans="1:3" x14ac:dyDescent="0.25">
      <c r="A4" s="44" t="s">
        <v>111</v>
      </c>
      <c r="B4" s="44" t="s">
        <v>109</v>
      </c>
      <c r="C4" s="54">
        <v>31.35</v>
      </c>
    </row>
    <row r="5" spans="1:3" x14ac:dyDescent="0.25">
      <c r="A5" s="44" t="s">
        <v>90</v>
      </c>
      <c r="B5" s="44" t="s">
        <v>91</v>
      </c>
      <c r="C5" s="54">
        <v>24</v>
      </c>
    </row>
    <row r="6" spans="1:3" x14ac:dyDescent="0.25">
      <c r="A6" s="44" t="s">
        <v>92</v>
      </c>
      <c r="B6" s="44" t="s">
        <v>91</v>
      </c>
      <c r="C6" s="54">
        <v>14.25</v>
      </c>
    </row>
    <row r="7" spans="1:3" x14ac:dyDescent="0.25">
      <c r="A7" s="44" t="s">
        <v>93</v>
      </c>
      <c r="B7" s="44" t="s">
        <v>91</v>
      </c>
      <c r="C7" s="54">
        <v>20.85</v>
      </c>
    </row>
    <row r="8" spans="1:3" x14ac:dyDescent="0.25">
      <c r="A8" s="44" t="s">
        <v>94</v>
      </c>
      <c r="B8" s="44" t="s">
        <v>91</v>
      </c>
      <c r="C8" s="54">
        <v>19.5</v>
      </c>
    </row>
    <row r="9" spans="1:3" x14ac:dyDescent="0.25">
      <c r="A9" s="44" t="s">
        <v>95</v>
      </c>
      <c r="B9" s="44" t="s">
        <v>91</v>
      </c>
      <c r="C9" s="54">
        <v>79.599999999999994</v>
      </c>
    </row>
    <row r="10" spans="1:3" x14ac:dyDescent="0.25">
      <c r="A10" s="44" t="s">
        <v>96</v>
      </c>
      <c r="B10" s="44" t="s">
        <v>91</v>
      </c>
      <c r="C10" s="54">
        <v>9</v>
      </c>
    </row>
    <row r="11" spans="1:3" x14ac:dyDescent="0.25">
      <c r="A11" s="44" t="s">
        <v>97</v>
      </c>
      <c r="B11" s="44" t="s">
        <v>91</v>
      </c>
      <c r="C11" s="54">
        <v>64</v>
      </c>
    </row>
    <row r="12" spans="1:3" x14ac:dyDescent="0.25">
      <c r="A12" s="44" t="s">
        <v>105</v>
      </c>
      <c r="B12" s="44" t="s">
        <v>106</v>
      </c>
      <c r="C12" s="54">
        <v>7</v>
      </c>
    </row>
    <row r="13" spans="1:3" x14ac:dyDescent="0.25">
      <c r="A13" s="44" t="s">
        <v>107</v>
      </c>
      <c r="B13" s="44" t="s">
        <v>106</v>
      </c>
      <c r="C13" s="54">
        <v>152</v>
      </c>
    </row>
    <row r="14" spans="1:3" x14ac:dyDescent="0.25">
      <c r="A14" s="44" t="s">
        <v>85</v>
      </c>
      <c r="B14" s="44" t="s">
        <v>86</v>
      </c>
      <c r="C14" s="54">
        <v>63.8</v>
      </c>
    </row>
    <row r="15" spans="1:3" x14ac:dyDescent="0.25">
      <c r="A15" s="44" t="s">
        <v>87</v>
      </c>
      <c r="B15" s="44" t="s">
        <v>86</v>
      </c>
      <c r="C15" s="54">
        <v>34</v>
      </c>
    </row>
    <row r="16" spans="1:3" x14ac:dyDescent="0.25">
      <c r="A16" s="44" t="s">
        <v>88</v>
      </c>
      <c r="B16" s="44" t="s">
        <v>86</v>
      </c>
      <c r="C16" s="54">
        <v>140</v>
      </c>
    </row>
    <row r="17" spans="1:3" x14ac:dyDescent="0.25">
      <c r="A17" s="44" t="s">
        <v>89</v>
      </c>
      <c r="B17" s="44" t="s">
        <v>86</v>
      </c>
      <c r="C17" s="54">
        <v>8.9499999999999993</v>
      </c>
    </row>
    <row r="18" spans="1:3" x14ac:dyDescent="0.25">
      <c r="A18" s="44" t="s">
        <v>81</v>
      </c>
      <c r="B18" s="44" t="s">
        <v>80</v>
      </c>
      <c r="C18" s="54">
        <v>161.19999999999999</v>
      </c>
    </row>
    <row r="19" spans="1:3" x14ac:dyDescent="0.25">
      <c r="A19" s="44" t="s">
        <v>82</v>
      </c>
      <c r="B19" s="44" t="s">
        <v>80</v>
      </c>
      <c r="C19" s="54">
        <v>31.75</v>
      </c>
    </row>
    <row r="20" spans="1:3" x14ac:dyDescent="0.25">
      <c r="A20" s="44" t="s">
        <v>83</v>
      </c>
      <c r="B20" s="44" t="s">
        <v>80</v>
      </c>
      <c r="C20" s="54">
        <v>72</v>
      </c>
    </row>
    <row r="21" spans="1:3" x14ac:dyDescent="0.25">
      <c r="A21" s="44" t="s">
        <v>84</v>
      </c>
      <c r="B21" s="44" t="s">
        <v>80</v>
      </c>
      <c r="C21" s="54">
        <v>4.95</v>
      </c>
    </row>
    <row r="22" spans="1:3" x14ac:dyDescent="0.25">
      <c r="A22" s="44" t="s">
        <v>77</v>
      </c>
      <c r="B22" s="44" t="s">
        <v>78</v>
      </c>
      <c r="C22" s="54">
        <v>122.15</v>
      </c>
    </row>
    <row r="23" spans="1:3" x14ac:dyDescent="0.25">
      <c r="A23" s="44" t="s">
        <v>79</v>
      </c>
      <c r="B23" s="44" t="s">
        <v>78</v>
      </c>
      <c r="C23" s="54">
        <v>43</v>
      </c>
    </row>
    <row r="24" spans="1:3" x14ac:dyDescent="0.25">
      <c r="A24" s="44" t="s">
        <v>101</v>
      </c>
      <c r="B24" s="44" t="s">
        <v>100</v>
      </c>
      <c r="C24" s="54">
        <v>64</v>
      </c>
    </row>
    <row r="25" spans="1:3" x14ac:dyDescent="0.25">
      <c r="A25" s="44" t="s">
        <v>102</v>
      </c>
      <c r="B25" s="44" t="s">
        <v>100</v>
      </c>
      <c r="C25" s="54">
        <v>81</v>
      </c>
    </row>
    <row r="26" spans="1:3" x14ac:dyDescent="0.25">
      <c r="A26" s="44" t="s">
        <v>103</v>
      </c>
      <c r="B26" s="44" t="s">
        <v>100</v>
      </c>
      <c r="C26" s="54">
        <v>22</v>
      </c>
    </row>
    <row r="27" spans="1:3" x14ac:dyDescent="0.25">
      <c r="A27" s="44" t="s">
        <v>104</v>
      </c>
      <c r="B27" s="44" t="s">
        <v>100</v>
      </c>
      <c r="C27" s="54">
        <v>76.8</v>
      </c>
    </row>
    <row r="28" spans="1:3" x14ac:dyDescent="0.25">
      <c r="A28" s="44" t="s">
        <v>98</v>
      </c>
      <c r="B28" s="44" t="s">
        <v>99</v>
      </c>
      <c r="C28" s="54">
        <v>8.75</v>
      </c>
    </row>
    <row r="29" spans="1:3" x14ac:dyDescent="0.25">
      <c r="B29" s="2"/>
      <c r="C29" s="3"/>
    </row>
  </sheetData>
  <sortState ref="A2:C28">
    <sortCondition ref="B2:B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5" sqref="A5:C8"/>
    </sheetView>
  </sheetViews>
  <sheetFormatPr defaultRowHeight="15" x14ac:dyDescent="0.25"/>
  <cols>
    <col min="1" max="1" width="25.7109375" bestFit="1" customWidth="1"/>
    <col min="2" max="2" width="5.140625" bestFit="1" customWidth="1"/>
  </cols>
  <sheetData>
    <row r="1" spans="1:3" ht="18.75" x14ac:dyDescent="0.3">
      <c r="A1" s="55" t="s">
        <v>118</v>
      </c>
      <c r="B1" s="55"/>
      <c r="C1" s="55"/>
    </row>
    <row r="2" spans="1:3" x14ac:dyDescent="0.25">
      <c r="A2" s="56" t="s">
        <v>119</v>
      </c>
      <c r="B2" s="56"/>
      <c r="C2" s="56"/>
    </row>
    <row r="3" spans="1:3" x14ac:dyDescent="0.25">
      <c r="A3" s="4"/>
      <c r="B3" s="4"/>
      <c r="C3" s="4"/>
    </row>
    <row r="4" spans="1:3" x14ac:dyDescent="0.25">
      <c r="A4" s="5" t="s">
        <v>120</v>
      </c>
      <c r="B4" s="6" t="s">
        <v>121</v>
      </c>
      <c r="C4" s="7" t="s">
        <v>122</v>
      </c>
    </row>
    <row r="5" spans="1:3" x14ac:dyDescent="0.25">
      <c r="A5" s="8" t="s">
        <v>123</v>
      </c>
      <c r="B5" s="9">
        <v>284</v>
      </c>
      <c r="C5" s="10">
        <f>B5/B$9</f>
        <v>0.77808219178082194</v>
      </c>
    </row>
    <row r="6" spans="1:3" x14ac:dyDescent="0.25">
      <c r="A6" s="8" t="s">
        <v>124</v>
      </c>
      <c r="B6" s="9">
        <v>73</v>
      </c>
      <c r="C6" s="10">
        <f t="shared" ref="C6:C8" si="0">B6/B$9</f>
        <v>0.2</v>
      </c>
    </row>
    <row r="7" spans="1:3" x14ac:dyDescent="0.25">
      <c r="A7" s="8" t="s">
        <v>125</v>
      </c>
      <c r="B7" s="9">
        <v>7</v>
      </c>
      <c r="C7" s="10">
        <f t="shared" si="0"/>
        <v>1.9178082191780823E-2</v>
      </c>
    </row>
    <row r="8" spans="1:3" x14ac:dyDescent="0.25">
      <c r="A8" s="8" t="s">
        <v>126</v>
      </c>
      <c r="B8" s="9">
        <v>1</v>
      </c>
      <c r="C8" s="10">
        <f t="shared" si="0"/>
        <v>2.7397260273972603E-3</v>
      </c>
    </row>
    <row r="9" spans="1:3" x14ac:dyDescent="0.25">
      <c r="A9" s="11" t="s">
        <v>127</v>
      </c>
      <c r="B9" s="12">
        <f>SUM(B5:B8)</f>
        <v>365</v>
      </c>
      <c r="C9" s="13"/>
    </row>
  </sheetData>
  <mergeCells count="2">
    <mergeCell ref="A1:C1"/>
    <mergeCell ref="A2:C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workbookViewId="0">
      <selection activeCell="D22" sqref="D22"/>
    </sheetView>
  </sheetViews>
  <sheetFormatPr defaultRowHeight="15" x14ac:dyDescent="0.25"/>
  <cols>
    <col min="1" max="1" width="17.42578125" bestFit="1" customWidth="1"/>
    <col min="2" max="3" width="10.42578125" bestFit="1" customWidth="1"/>
  </cols>
  <sheetData>
    <row r="1" spans="1:3" ht="15.75" thickBot="1" x14ac:dyDescent="0.3">
      <c r="A1" s="14" t="s">
        <v>128</v>
      </c>
      <c r="B1" s="15" t="s">
        <v>129</v>
      </c>
      <c r="C1" s="15" t="s">
        <v>130</v>
      </c>
    </row>
    <row r="2" spans="1:3" ht="15.75" thickTop="1" x14ac:dyDescent="0.25">
      <c r="A2" s="16" t="s">
        <v>115</v>
      </c>
      <c r="B2" s="17">
        <v>376.5</v>
      </c>
      <c r="C2" s="17">
        <f>B2*0.9</f>
        <v>338.85</v>
      </c>
    </row>
    <row r="3" spans="1:3" x14ac:dyDescent="0.25">
      <c r="A3" s="18" t="s">
        <v>114</v>
      </c>
      <c r="B3" s="17">
        <v>175.4</v>
      </c>
      <c r="C3" s="17">
        <f t="shared" ref="C3:C19" si="0">B3*0.9</f>
        <v>157.86000000000001</v>
      </c>
    </row>
    <row r="4" spans="1:3" x14ac:dyDescent="0.25">
      <c r="A4" s="18" t="s">
        <v>113</v>
      </c>
      <c r="B4" s="17">
        <v>1595.09</v>
      </c>
      <c r="C4" s="17">
        <f t="shared" si="0"/>
        <v>1435.5809999999999</v>
      </c>
    </row>
    <row r="5" spans="1:3" x14ac:dyDescent="0.25">
      <c r="A5" s="18" t="s">
        <v>112</v>
      </c>
      <c r="B5" s="17">
        <v>119</v>
      </c>
      <c r="C5" s="17">
        <f t="shared" si="0"/>
        <v>107.10000000000001</v>
      </c>
    </row>
    <row r="6" spans="1:3" x14ac:dyDescent="0.25">
      <c r="A6" s="18" t="s">
        <v>109</v>
      </c>
      <c r="B6" s="17">
        <v>134.30000000000001</v>
      </c>
      <c r="C6" s="17">
        <f t="shared" si="0"/>
        <v>120.87000000000002</v>
      </c>
    </row>
    <row r="7" spans="1:3" x14ac:dyDescent="0.25">
      <c r="A7" s="18" t="s">
        <v>91</v>
      </c>
      <c r="B7" s="17">
        <v>321.64999999999998</v>
      </c>
      <c r="C7" s="17">
        <f t="shared" si="0"/>
        <v>289.48500000000001</v>
      </c>
    </row>
    <row r="8" spans="1:3" x14ac:dyDescent="0.25">
      <c r="A8" s="18" t="s">
        <v>106</v>
      </c>
      <c r="B8" s="17">
        <v>888.25</v>
      </c>
      <c r="C8" s="17">
        <f t="shared" si="0"/>
        <v>799.42500000000007</v>
      </c>
    </row>
    <row r="9" spans="1:3" x14ac:dyDescent="0.25">
      <c r="A9" s="18" t="s">
        <v>131</v>
      </c>
      <c r="B9" s="17">
        <v>335.9</v>
      </c>
      <c r="C9" s="17">
        <f t="shared" si="0"/>
        <v>302.31</v>
      </c>
    </row>
    <row r="10" spans="1:3" x14ac:dyDescent="0.25">
      <c r="A10" s="18" t="s">
        <v>132</v>
      </c>
      <c r="B10" s="17">
        <v>426.55</v>
      </c>
      <c r="C10" s="17">
        <f t="shared" si="0"/>
        <v>383.89500000000004</v>
      </c>
    </row>
    <row r="11" spans="1:3" x14ac:dyDescent="0.25">
      <c r="A11" s="18" t="s">
        <v>133</v>
      </c>
      <c r="B11" s="17">
        <v>709.05</v>
      </c>
      <c r="C11" s="17">
        <f t="shared" si="0"/>
        <v>638.14499999999998</v>
      </c>
    </row>
    <row r="12" spans="1:3" x14ac:dyDescent="0.25">
      <c r="A12" s="18" t="s">
        <v>86</v>
      </c>
      <c r="B12" s="17">
        <v>1422.13</v>
      </c>
      <c r="C12" s="17">
        <f t="shared" si="0"/>
        <v>1279.9170000000001</v>
      </c>
    </row>
    <row r="13" spans="1:3" x14ac:dyDescent="0.25">
      <c r="A13" s="18" t="s">
        <v>134</v>
      </c>
      <c r="B13" s="17">
        <v>579.02</v>
      </c>
      <c r="C13" s="17">
        <f t="shared" si="0"/>
        <v>521.11800000000005</v>
      </c>
    </row>
    <row r="14" spans="1:3" x14ac:dyDescent="0.25">
      <c r="A14" s="18" t="s">
        <v>135</v>
      </c>
      <c r="B14" s="17">
        <v>639.86</v>
      </c>
      <c r="C14" s="17">
        <f t="shared" si="0"/>
        <v>575.87400000000002</v>
      </c>
    </row>
    <row r="15" spans="1:3" x14ac:dyDescent="0.25">
      <c r="A15" s="18" t="s">
        <v>136</v>
      </c>
      <c r="B15" s="17">
        <v>1164.9000000000001</v>
      </c>
      <c r="C15" s="17">
        <f t="shared" si="0"/>
        <v>1048.4100000000001</v>
      </c>
    </row>
    <row r="16" spans="1:3" x14ac:dyDescent="0.25">
      <c r="A16" s="18" t="s">
        <v>80</v>
      </c>
      <c r="B16" s="17">
        <v>1361.4</v>
      </c>
      <c r="C16" s="17">
        <f t="shared" si="0"/>
        <v>1225.2600000000002</v>
      </c>
    </row>
    <row r="17" spans="1:3" x14ac:dyDescent="0.25">
      <c r="A17" s="18" t="s">
        <v>78</v>
      </c>
      <c r="B17" s="17">
        <v>1949.22</v>
      </c>
      <c r="C17" s="17">
        <f t="shared" si="0"/>
        <v>1754.298</v>
      </c>
    </row>
    <row r="18" spans="1:3" x14ac:dyDescent="0.25">
      <c r="A18" s="18" t="s">
        <v>100</v>
      </c>
      <c r="B18" s="17">
        <v>2159.2399999999998</v>
      </c>
      <c r="C18" s="17">
        <f t="shared" si="0"/>
        <v>1943.3159999999998</v>
      </c>
    </row>
    <row r="19" spans="1:3" ht="15.75" thickBot="1" x14ac:dyDescent="0.3">
      <c r="A19" s="19" t="s">
        <v>99</v>
      </c>
      <c r="B19" s="20">
        <v>148</v>
      </c>
      <c r="C19" s="17">
        <f t="shared" si="0"/>
        <v>133.20000000000002</v>
      </c>
    </row>
    <row r="20" spans="1:3" ht="15.75" thickTop="1" x14ac:dyDescent="0.25">
      <c r="A20" s="21" t="s">
        <v>127</v>
      </c>
      <c r="B20" s="22">
        <f>SUM(B2:B19)</f>
        <v>14505.46</v>
      </c>
      <c r="C20" s="22">
        <f>SUM(C2:C19)</f>
        <v>13054.914000000004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G5" workbookViewId="0">
      <selection activeCell="Q9" sqref="Q9"/>
    </sheetView>
  </sheetViews>
  <sheetFormatPr defaultRowHeight="15" x14ac:dyDescent="0.25"/>
  <cols>
    <col min="16" max="16" width="23" customWidth="1"/>
  </cols>
  <sheetData>
    <row r="1" spans="1:16" ht="18.75" x14ac:dyDescent="0.3">
      <c r="A1" s="23"/>
      <c r="B1" s="24"/>
      <c r="C1" s="25" t="s">
        <v>137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6"/>
    </row>
    <row r="2" spans="1:16" ht="18.75" x14ac:dyDescent="0.3">
      <c r="A2" s="27" t="s">
        <v>138</v>
      </c>
      <c r="B2" s="28"/>
      <c r="C2" s="29">
        <v>0.20833333333333334</v>
      </c>
      <c r="D2" s="29">
        <v>0.25</v>
      </c>
      <c r="E2" s="29">
        <v>0.29166666666666702</v>
      </c>
      <c r="F2" s="29">
        <v>0.33333333333333298</v>
      </c>
      <c r="G2" s="29">
        <v>0.375</v>
      </c>
      <c r="H2" s="29">
        <v>0.41666666666666702</v>
      </c>
      <c r="I2" s="29">
        <v>0.45833333333333298</v>
      </c>
      <c r="J2" s="29">
        <v>0.5</v>
      </c>
      <c r="K2" s="29">
        <v>0.54166666666666696</v>
      </c>
      <c r="L2" s="29">
        <v>0.58333333333333304</v>
      </c>
      <c r="M2" s="29">
        <v>0.625</v>
      </c>
      <c r="N2" s="29">
        <v>0.66666666666666696</v>
      </c>
      <c r="O2" s="30">
        <v>0.70833333333333304</v>
      </c>
    </row>
    <row r="3" spans="1:16" x14ac:dyDescent="0.25">
      <c r="A3" s="31"/>
      <c r="B3" s="28">
        <v>1</v>
      </c>
      <c r="C3" s="32">
        <v>2117</v>
      </c>
      <c r="D3" s="33">
        <v>1989</v>
      </c>
      <c r="E3" s="33">
        <v>1544</v>
      </c>
      <c r="F3" s="33">
        <v>2408</v>
      </c>
      <c r="G3" s="33">
        <v>1921</v>
      </c>
      <c r="H3" s="33">
        <v>1505</v>
      </c>
      <c r="I3" s="33">
        <v>1687</v>
      </c>
      <c r="J3" s="33">
        <v>2391</v>
      </c>
      <c r="K3" s="33">
        <v>1486</v>
      </c>
      <c r="L3" s="33">
        <v>2075</v>
      </c>
      <c r="M3" s="33">
        <v>1626</v>
      </c>
      <c r="N3" s="33">
        <v>1326</v>
      </c>
      <c r="O3" s="34">
        <v>1612</v>
      </c>
      <c r="P3" s="43"/>
    </row>
    <row r="4" spans="1:16" x14ac:dyDescent="0.25">
      <c r="A4" s="31"/>
      <c r="B4" s="28">
        <v>2</v>
      </c>
      <c r="C4" s="35">
        <v>1128</v>
      </c>
      <c r="D4" s="36">
        <v>1109</v>
      </c>
      <c r="E4" s="36">
        <v>1354</v>
      </c>
      <c r="F4" s="36">
        <v>1115</v>
      </c>
      <c r="G4" s="36">
        <v>2277</v>
      </c>
      <c r="H4" s="36">
        <v>1432</v>
      </c>
      <c r="I4" s="36">
        <v>1559</v>
      </c>
      <c r="J4" s="36">
        <v>2103</v>
      </c>
      <c r="K4" s="36">
        <v>2493</v>
      </c>
      <c r="L4" s="36">
        <v>1317</v>
      </c>
      <c r="M4" s="36">
        <v>1519</v>
      </c>
      <c r="N4" s="36">
        <v>1836</v>
      </c>
      <c r="O4" s="37">
        <v>1439</v>
      </c>
      <c r="P4" s="43"/>
    </row>
    <row r="5" spans="1:16" x14ac:dyDescent="0.25">
      <c r="A5" s="31"/>
      <c r="B5" s="28">
        <v>3</v>
      </c>
      <c r="C5" s="35">
        <v>1228</v>
      </c>
      <c r="D5" s="36">
        <v>1350</v>
      </c>
      <c r="E5" s="36">
        <v>1662</v>
      </c>
      <c r="F5" s="36">
        <v>1758</v>
      </c>
      <c r="G5" s="36">
        <v>1892</v>
      </c>
      <c r="H5" s="36">
        <v>1710</v>
      </c>
      <c r="I5" s="36">
        <v>1709</v>
      </c>
      <c r="J5" s="36">
        <v>1889</v>
      </c>
      <c r="K5" s="36">
        <v>1495</v>
      </c>
      <c r="L5" s="36">
        <v>1405</v>
      </c>
      <c r="M5" s="36">
        <v>1513</v>
      </c>
      <c r="N5" s="36">
        <v>1493</v>
      </c>
      <c r="O5" s="37">
        <v>1997</v>
      </c>
      <c r="P5" s="43"/>
    </row>
    <row r="6" spans="1:16" x14ac:dyDescent="0.25">
      <c r="A6" s="31"/>
      <c r="B6" s="28">
        <v>4</v>
      </c>
      <c r="C6" s="35">
        <v>2295</v>
      </c>
      <c r="D6" s="36">
        <v>2496</v>
      </c>
      <c r="E6" s="36">
        <v>1964</v>
      </c>
      <c r="F6" s="36">
        <v>1793</v>
      </c>
      <c r="G6" s="36">
        <v>1138</v>
      </c>
      <c r="H6" s="36">
        <v>1592</v>
      </c>
      <c r="I6" s="36">
        <v>1811</v>
      </c>
      <c r="J6" s="36">
        <v>1479</v>
      </c>
      <c r="K6" s="36">
        <v>2339</v>
      </c>
      <c r="L6" s="36">
        <v>1839</v>
      </c>
      <c r="M6" s="36">
        <v>2416</v>
      </c>
      <c r="N6" s="36">
        <v>1838</v>
      </c>
      <c r="O6" s="37">
        <v>1403</v>
      </c>
      <c r="P6" s="43"/>
    </row>
    <row r="7" spans="1:16" x14ac:dyDescent="0.25">
      <c r="A7" s="31"/>
      <c r="B7" s="28">
        <v>5</v>
      </c>
      <c r="C7" s="35">
        <v>1866</v>
      </c>
      <c r="D7" s="36">
        <v>1631</v>
      </c>
      <c r="E7" s="36">
        <v>1631</v>
      </c>
      <c r="F7" s="36">
        <v>1136</v>
      </c>
      <c r="G7" s="36">
        <v>1959</v>
      </c>
      <c r="H7" s="36">
        <v>2275</v>
      </c>
      <c r="I7" s="36">
        <v>2348</v>
      </c>
      <c r="J7" s="36">
        <v>1355</v>
      </c>
      <c r="K7" s="36">
        <v>1346</v>
      </c>
      <c r="L7" s="36">
        <v>1947</v>
      </c>
      <c r="M7" s="36">
        <v>2098</v>
      </c>
      <c r="N7" s="36">
        <v>1163</v>
      </c>
      <c r="O7" s="37">
        <v>1410</v>
      </c>
      <c r="P7" s="43"/>
    </row>
    <row r="8" spans="1:16" x14ac:dyDescent="0.25">
      <c r="A8" s="31"/>
      <c r="B8" s="28">
        <v>6</v>
      </c>
      <c r="C8" s="35">
        <v>1234</v>
      </c>
      <c r="D8" s="36">
        <v>1536</v>
      </c>
      <c r="E8" s="36">
        <v>2348</v>
      </c>
      <c r="F8" s="36">
        <v>1208</v>
      </c>
      <c r="G8" s="36">
        <v>2109</v>
      </c>
      <c r="H8" s="36">
        <v>2382</v>
      </c>
      <c r="I8" s="36">
        <v>2487</v>
      </c>
      <c r="J8" s="36">
        <v>2464</v>
      </c>
      <c r="K8" s="36">
        <v>1755</v>
      </c>
      <c r="L8" s="36">
        <v>2086</v>
      </c>
      <c r="M8" s="36">
        <v>1261</v>
      </c>
      <c r="N8" s="36">
        <v>1989</v>
      </c>
      <c r="O8" s="37">
        <v>2338</v>
      </c>
      <c r="P8" s="43"/>
    </row>
    <row r="9" spans="1:16" x14ac:dyDescent="0.25">
      <c r="A9" s="31"/>
      <c r="B9" s="28">
        <v>7</v>
      </c>
      <c r="C9" s="35">
        <v>1608</v>
      </c>
      <c r="D9" s="36">
        <v>1825</v>
      </c>
      <c r="E9" s="36">
        <v>1851</v>
      </c>
      <c r="F9" s="36">
        <v>1037</v>
      </c>
      <c r="G9" s="36">
        <v>2259</v>
      </c>
      <c r="H9" s="36">
        <v>2091</v>
      </c>
      <c r="I9" s="36">
        <v>2211</v>
      </c>
      <c r="J9" s="36">
        <v>1195</v>
      </c>
      <c r="K9" s="36">
        <v>1395</v>
      </c>
      <c r="L9" s="36">
        <v>1727</v>
      </c>
      <c r="M9" s="36">
        <v>1171</v>
      </c>
      <c r="N9" s="36">
        <v>1753</v>
      </c>
      <c r="O9" s="37">
        <v>1029</v>
      </c>
      <c r="P9" s="43"/>
    </row>
    <row r="10" spans="1:16" x14ac:dyDescent="0.25">
      <c r="A10" s="31"/>
      <c r="B10" s="28">
        <v>8</v>
      </c>
      <c r="C10" s="35">
        <v>1903</v>
      </c>
      <c r="D10" s="36">
        <v>2014</v>
      </c>
      <c r="E10" s="36">
        <v>1451</v>
      </c>
      <c r="F10" s="36">
        <v>1283</v>
      </c>
      <c r="G10" s="36">
        <v>2243</v>
      </c>
      <c r="H10" s="36">
        <v>1266</v>
      </c>
      <c r="I10" s="36">
        <v>1746</v>
      </c>
      <c r="J10" s="36">
        <v>2243</v>
      </c>
      <c r="K10" s="36">
        <v>1385</v>
      </c>
      <c r="L10" s="36">
        <v>1414</v>
      </c>
      <c r="M10" s="36">
        <v>1675</v>
      </c>
      <c r="N10" s="36">
        <v>2274</v>
      </c>
      <c r="O10" s="37">
        <v>1765</v>
      </c>
      <c r="P10" s="43"/>
    </row>
    <row r="11" spans="1:16" x14ac:dyDescent="0.25">
      <c r="A11" s="31"/>
      <c r="B11" s="28">
        <v>9</v>
      </c>
      <c r="C11" s="35">
        <v>2275</v>
      </c>
      <c r="D11" s="36">
        <v>2360</v>
      </c>
      <c r="E11" s="36">
        <v>1392</v>
      </c>
      <c r="F11" s="36">
        <v>1511</v>
      </c>
      <c r="G11" s="36">
        <v>1942</v>
      </c>
      <c r="H11" s="36">
        <v>1639</v>
      </c>
      <c r="I11" s="36">
        <v>2018</v>
      </c>
      <c r="J11" s="36">
        <v>2468</v>
      </c>
      <c r="K11" s="36">
        <v>2247</v>
      </c>
      <c r="L11" s="36">
        <v>2493</v>
      </c>
      <c r="M11" s="36">
        <v>1827</v>
      </c>
      <c r="N11" s="36">
        <v>2261</v>
      </c>
      <c r="O11" s="37">
        <v>1861</v>
      </c>
      <c r="P11" s="43"/>
    </row>
    <row r="12" spans="1:16" x14ac:dyDescent="0.25">
      <c r="A12" s="31"/>
      <c r="B12" s="28">
        <v>10</v>
      </c>
      <c r="C12" s="35">
        <v>1039</v>
      </c>
      <c r="D12" s="36">
        <v>2191</v>
      </c>
      <c r="E12" s="36">
        <v>1729</v>
      </c>
      <c r="F12" s="36">
        <v>1028</v>
      </c>
      <c r="G12" s="36">
        <v>2278</v>
      </c>
      <c r="H12" s="36">
        <v>1044</v>
      </c>
      <c r="I12" s="36">
        <v>1936</v>
      </c>
      <c r="J12" s="36">
        <v>1233</v>
      </c>
      <c r="K12" s="36">
        <v>1677</v>
      </c>
      <c r="L12" s="36">
        <v>1988</v>
      </c>
      <c r="M12" s="36">
        <v>1690</v>
      </c>
      <c r="N12" s="36">
        <v>1649</v>
      </c>
      <c r="O12" s="37">
        <v>1784</v>
      </c>
      <c r="P12" s="43"/>
    </row>
    <row r="13" spans="1:16" x14ac:dyDescent="0.25">
      <c r="A13" s="31"/>
      <c r="B13" s="28">
        <v>11</v>
      </c>
      <c r="C13" s="35">
        <v>1569</v>
      </c>
      <c r="D13" s="36">
        <v>1069</v>
      </c>
      <c r="E13" s="36">
        <v>1487</v>
      </c>
      <c r="F13" s="36">
        <v>1155</v>
      </c>
      <c r="G13" s="36">
        <v>2434</v>
      </c>
      <c r="H13" s="36">
        <v>2181</v>
      </c>
      <c r="I13" s="36">
        <v>1721</v>
      </c>
      <c r="J13" s="36">
        <v>2235</v>
      </c>
      <c r="K13" s="36">
        <v>1534</v>
      </c>
      <c r="L13" s="36">
        <v>1407</v>
      </c>
      <c r="M13" s="36">
        <v>1187</v>
      </c>
      <c r="N13" s="36">
        <v>1581</v>
      </c>
      <c r="O13" s="37">
        <v>2355</v>
      </c>
      <c r="P13" s="43"/>
    </row>
    <row r="14" spans="1:16" x14ac:dyDescent="0.25">
      <c r="A14" s="31"/>
      <c r="B14" s="28">
        <v>12</v>
      </c>
      <c r="C14" s="35">
        <v>1773</v>
      </c>
      <c r="D14" s="36">
        <v>1782</v>
      </c>
      <c r="E14" s="36">
        <v>1224</v>
      </c>
      <c r="F14" s="36">
        <v>2401</v>
      </c>
      <c r="G14" s="36">
        <v>2426</v>
      </c>
      <c r="H14" s="36">
        <v>1514</v>
      </c>
      <c r="I14" s="36">
        <v>1526</v>
      </c>
      <c r="J14" s="36">
        <v>1086</v>
      </c>
      <c r="K14" s="36">
        <v>1478</v>
      </c>
      <c r="L14" s="36">
        <v>1943</v>
      </c>
      <c r="M14" s="36">
        <v>1028</v>
      </c>
      <c r="N14" s="36">
        <v>1988</v>
      </c>
      <c r="O14" s="37">
        <v>1892</v>
      </c>
      <c r="P14" s="43"/>
    </row>
    <row r="15" spans="1:16" x14ac:dyDescent="0.25">
      <c r="A15" s="31"/>
      <c r="B15" s="28">
        <v>13</v>
      </c>
      <c r="C15" s="35">
        <v>2108</v>
      </c>
      <c r="D15" s="36">
        <v>1511</v>
      </c>
      <c r="E15" s="36">
        <v>1916</v>
      </c>
      <c r="F15" s="36">
        <v>2488</v>
      </c>
      <c r="G15" s="36">
        <v>1459</v>
      </c>
      <c r="H15" s="36">
        <v>1703</v>
      </c>
      <c r="I15" s="36">
        <v>1706</v>
      </c>
      <c r="J15" s="36">
        <v>2083</v>
      </c>
      <c r="K15" s="36">
        <v>2305</v>
      </c>
      <c r="L15" s="36">
        <v>2348</v>
      </c>
      <c r="M15" s="36">
        <v>1662</v>
      </c>
      <c r="N15" s="36">
        <v>2218</v>
      </c>
      <c r="O15" s="37">
        <v>2257</v>
      </c>
      <c r="P15" s="43"/>
    </row>
    <row r="16" spans="1:16" x14ac:dyDescent="0.25">
      <c r="A16" s="31"/>
      <c r="B16" s="28">
        <v>14</v>
      </c>
      <c r="C16" s="35">
        <v>1512</v>
      </c>
      <c r="D16" s="36">
        <v>2319</v>
      </c>
      <c r="E16" s="36">
        <v>2239</v>
      </c>
      <c r="F16" s="36">
        <v>1063</v>
      </c>
      <c r="G16" s="36">
        <v>1164</v>
      </c>
      <c r="H16" s="36">
        <v>2115</v>
      </c>
      <c r="I16" s="36">
        <v>1469</v>
      </c>
      <c r="J16" s="36">
        <v>1629</v>
      </c>
      <c r="K16" s="36">
        <v>2398</v>
      </c>
      <c r="L16" s="36">
        <v>1970</v>
      </c>
      <c r="M16" s="36">
        <v>1665</v>
      </c>
      <c r="N16" s="36">
        <v>1343</v>
      </c>
      <c r="O16" s="37">
        <v>1471</v>
      </c>
      <c r="P16" s="43"/>
    </row>
    <row r="17" spans="1:16" x14ac:dyDescent="0.25">
      <c r="A17" s="31"/>
      <c r="B17" s="28">
        <v>15</v>
      </c>
      <c r="C17" s="35">
        <v>1003</v>
      </c>
      <c r="D17" s="36">
        <v>1283</v>
      </c>
      <c r="E17" s="36">
        <v>1874</v>
      </c>
      <c r="F17" s="36">
        <v>1512</v>
      </c>
      <c r="G17" s="36">
        <v>1238</v>
      </c>
      <c r="H17" s="36">
        <v>1993</v>
      </c>
      <c r="I17" s="36">
        <v>2390</v>
      </c>
      <c r="J17" s="36">
        <v>2040</v>
      </c>
      <c r="K17" s="36">
        <v>1366</v>
      </c>
      <c r="L17" s="36">
        <v>1422</v>
      </c>
      <c r="M17" s="36">
        <v>2344</v>
      </c>
      <c r="N17" s="36">
        <v>1144</v>
      </c>
      <c r="O17" s="37">
        <v>1011</v>
      </c>
      <c r="P17" s="43"/>
    </row>
    <row r="18" spans="1:16" x14ac:dyDescent="0.25">
      <c r="A18" s="31"/>
      <c r="B18" s="28">
        <v>16</v>
      </c>
      <c r="C18" s="35">
        <v>2007</v>
      </c>
      <c r="D18" s="36">
        <v>1864</v>
      </c>
      <c r="E18" s="36">
        <v>2088</v>
      </c>
      <c r="F18" s="36">
        <v>1228</v>
      </c>
      <c r="G18" s="36">
        <v>2023</v>
      </c>
      <c r="H18" s="36">
        <v>1186</v>
      </c>
      <c r="I18" s="36">
        <v>1585</v>
      </c>
      <c r="J18" s="36">
        <v>1422</v>
      </c>
      <c r="K18" s="36">
        <v>1486</v>
      </c>
      <c r="L18" s="36">
        <v>2232</v>
      </c>
      <c r="M18" s="36">
        <v>1907</v>
      </c>
      <c r="N18" s="36">
        <v>2001</v>
      </c>
      <c r="O18" s="37">
        <v>1919</v>
      </c>
      <c r="P18" s="43"/>
    </row>
    <row r="19" spans="1:16" x14ac:dyDescent="0.25">
      <c r="A19" s="31"/>
      <c r="B19" s="28">
        <v>17</v>
      </c>
      <c r="C19" s="35">
        <v>1016</v>
      </c>
      <c r="D19" s="36">
        <v>2400</v>
      </c>
      <c r="E19" s="36">
        <v>1039</v>
      </c>
      <c r="F19" s="36">
        <v>1024</v>
      </c>
      <c r="G19" s="36">
        <v>1107</v>
      </c>
      <c r="H19" s="36">
        <v>2178</v>
      </c>
      <c r="I19" s="36">
        <v>1445</v>
      </c>
      <c r="J19" s="36">
        <v>1452</v>
      </c>
      <c r="K19" s="36">
        <v>1506</v>
      </c>
      <c r="L19" s="36">
        <v>1605</v>
      </c>
      <c r="M19" s="36">
        <v>1925</v>
      </c>
      <c r="N19" s="36">
        <v>2223</v>
      </c>
      <c r="O19" s="37">
        <v>1136</v>
      </c>
      <c r="P19" s="43"/>
    </row>
    <row r="20" spans="1:16" x14ac:dyDescent="0.25">
      <c r="A20" s="31"/>
      <c r="B20" s="28">
        <v>18</v>
      </c>
      <c r="C20" s="35">
        <v>1794</v>
      </c>
      <c r="D20" s="36">
        <v>2291</v>
      </c>
      <c r="E20" s="36">
        <v>2166</v>
      </c>
      <c r="F20" s="36">
        <v>1966</v>
      </c>
      <c r="G20" s="36">
        <v>1650</v>
      </c>
      <c r="H20" s="36">
        <v>1899</v>
      </c>
      <c r="I20" s="36">
        <v>1931</v>
      </c>
      <c r="J20" s="36">
        <v>2124</v>
      </c>
      <c r="K20" s="36">
        <v>1166</v>
      </c>
      <c r="L20" s="36">
        <v>1630</v>
      </c>
      <c r="M20" s="36">
        <v>2178</v>
      </c>
      <c r="N20" s="36">
        <v>1185</v>
      </c>
      <c r="O20" s="37">
        <v>1915</v>
      </c>
      <c r="P20" s="43"/>
    </row>
    <row r="21" spans="1:16" x14ac:dyDescent="0.25">
      <c r="A21" s="31"/>
      <c r="B21" s="28">
        <v>19</v>
      </c>
      <c r="C21" s="35">
        <v>1904</v>
      </c>
      <c r="D21" s="36">
        <v>2424</v>
      </c>
      <c r="E21" s="36">
        <v>1799</v>
      </c>
      <c r="F21" s="36">
        <v>2332</v>
      </c>
      <c r="G21" s="36">
        <v>1089</v>
      </c>
      <c r="H21" s="36">
        <v>1132</v>
      </c>
      <c r="I21" s="36">
        <v>1045</v>
      </c>
      <c r="J21" s="36">
        <v>1203</v>
      </c>
      <c r="K21" s="36">
        <v>1364</v>
      </c>
      <c r="L21" s="36">
        <v>2346</v>
      </c>
      <c r="M21" s="36">
        <v>1654</v>
      </c>
      <c r="N21" s="36">
        <v>1483</v>
      </c>
      <c r="O21" s="37">
        <v>1866</v>
      </c>
      <c r="P21" s="43"/>
    </row>
    <row r="22" spans="1:16" x14ac:dyDescent="0.25">
      <c r="A22" s="31"/>
      <c r="B22" s="28">
        <v>20</v>
      </c>
      <c r="C22" s="35">
        <v>2035</v>
      </c>
      <c r="D22" s="36">
        <v>2174</v>
      </c>
      <c r="E22" s="36">
        <v>1123</v>
      </c>
      <c r="F22" s="36">
        <v>2277</v>
      </c>
      <c r="G22" s="36">
        <v>1400</v>
      </c>
      <c r="H22" s="36">
        <v>2468</v>
      </c>
      <c r="I22" s="36">
        <v>1287</v>
      </c>
      <c r="J22" s="36">
        <v>2146</v>
      </c>
      <c r="K22" s="36">
        <v>1578</v>
      </c>
      <c r="L22" s="36">
        <v>1476</v>
      </c>
      <c r="M22" s="36">
        <v>2411</v>
      </c>
      <c r="N22" s="36">
        <v>1721</v>
      </c>
      <c r="O22" s="37">
        <v>2173</v>
      </c>
      <c r="P22" s="43"/>
    </row>
    <row r="23" spans="1:16" x14ac:dyDescent="0.25">
      <c r="A23" s="31"/>
      <c r="B23" s="28">
        <v>21</v>
      </c>
      <c r="C23" s="35">
        <v>1288</v>
      </c>
      <c r="D23" s="36">
        <v>2321</v>
      </c>
      <c r="E23" s="36">
        <v>1171</v>
      </c>
      <c r="F23" s="36">
        <v>1884</v>
      </c>
      <c r="G23" s="36">
        <v>2292</v>
      </c>
      <c r="H23" s="36">
        <v>2437</v>
      </c>
      <c r="I23" s="36">
        <v>2465</v>
      </c>
      <c r="J23" s="36">
        <v>1936</v>
      </c>
      <c r="K23" s="36">
        <v>2138</v>
      </c>
      <c r="L23" s="36">
        <v>1043</v>
      </c>
      <c r="M23" s="36">
        <v>2265</v>
      </c>
      <c r="N23" s="36">
        <v>1660</v>
      </c>
      <c r="O23" s="37">
        <v>1949</v>
      </c>
      <c r="P23" s="43"/>
    </row>
    <row r="24" spans="1:16" x14ac:dyDescent="0.25">
      <c r="A24" s="31"/>
      <c r="B24" s="28">
        <v>22</v>
      </c>
      <c r="C24" s="35">
        <v>1577</v>
      </c>
      <c r="D24" s="36">
        <v>1235</v>
      </c>
      <c r="E24" s="36">
        <v>1742</v>
      </c>
      <c r="F24" s="36">
        <v>1089</v>
      </c>
      <c r="G24" s="36">
        <v>2203</v>
      </c>
      <c r="H24" s="36">
        <v>2143</v>
      </c>
      <c r="I24" s="36">
        <v>1073</v>
      </c>
      <c r="J24" s="36">
        <v>1795</v>
      </c>
      <c r="K24" s="36">
        <v>1960</v>
      </c>
      <c r="L24" s="36">
        <v>1874</v>
      </c>
      <c r="M24" s="36">
        <v>1312</v>
      </c>
      <c r="N24" s="36">
        <v>1332</v>
      </c>
      <c r="O24" s="37">
        <v>1920</v>
      </c>
      <c r="P24" s="43"/>
    </row>
    <row r="25" spans="1:16" x14ac:dyDescent="0.25">
      <c r="A25" s="31"/>
      <c r="B25" s="28">
        <v>23</v>
      </c>
      <c r="C25" s="35">
        <v>1987</v>
      </c>
      <c r="D25" s="36">
        <v>1349</v>
      </c>
      <c r="E25" s="36">
        <v>2170</v>
      </c>
      <c r="F25" s="36">
        <v>1728</v>
      </c>
      <c r="G25" s="36">
        <v>2426</v>
      </c>
      <c r="H25" s="36">
        <v>1015</v>
      </c>
      <c r="I25" s="36">
        <v>1227</v>
      </c>
      <c r="J25" s="36">
        <v>1762</v>
      </c>
      <c r="K25" s="36">
        <v>2352</v>
      </c>
      <c r="L25" s="36">
        <v>1383</v>
      </c>
      <c r="M25" s="36">
        <v>2144</v>
      </c>
      <c r="N25" s="36">
        <v>1583</v>
      </c>
      <c r="O25" s="37">
        <v>2223</v>
      </c>
      <c r="P25" s="43"/>
    </row>
    <row r="26" spans="1:16" x14ac:dyDescent="0.25">
      <c r="A26" s="31"/>
      <c r="B26" s="28">
        <v>24</v>
      </c>
      <c r="C26" s="35">
        <v>1868</v>
      </c>
      <c r="D26" s="36">
        <v>2459</v>
      </c>
      <c r="E26" s="36">
        <v>1380</v>
      </c>
      <c r="F26" s="36">
        <v>1390</v>
      </c>
      <c r="G26" s="36">
        <v>2270</v>
      </c>
      <c r="H26" s="36">
        <v>1336</v>
      </c>
      <c r="I26" s="36">
        <v>1886</v>
      </c>
      <c r="J26" s="36">
        <v>1541</v>
      </c>
      <c r="K26" s="36">
        <v>1774</v>
      </c>
      <c r="L26" s="36">
        <v>1911</v>
      </c>
      <c r="M26" s="36">
        <v>2079</v>
      </c>
      <c r="N26" s="36">
        <v>2269</v>
      </c>
      <c r="O26" s="37">
        <v>1688</v>
      </c>
      <c r="P26" s="43"/>
    </row>
    <row r="27" spans="1:16" x14ac:dyDescent="0.25">
      <c r="A27" s="31"/>
      <c r="B27" s="28">
        <v>25</v>
      </c>
      <c r="C27" s="35">
        <v>1058</v>
      </c>
      <c r="D27" s="36">
        <v>1541</v>
      </c>
      <c r="E27" s="36">
        <v>1753</v>
      </c>
      <c r="F27" s="36">
        <v>1740</v>
      </c>
      <c r="G27" s="36">
        <v>2360</v>
      </c>
      <c r="H27" s="36">
        <v>2308</v>
      </c>
      <c r="I27" s="36">
        <v>2167</v>
      </c>
      <c r="J27" s="36">
        <v>1131</v>
      </c>
      <c r="K27" s="36">
        <v>1146</v>
      </c>
      <c r="L27" s="36">
        <v>1966</v>
      </c>
      <c r="M27" s="36">
        <v>2120</v>
      </c>
      <c r="N27" s="36">
        <v>2038</v>
      </c>
      <c r="O27" s="37">
        <v>2380</v>
      </c>
      <c r="P27" s="43"/>
    </row>
    <row r="28" spans="1:16" x14ac:dyDescent="0.25">
      <c r="A28" s="31"/>
      <c r="B28" s="28">
        <v>26</v>
      </c>
      <c r="C28" s="35">
        <v>2016</v>
      </c>
      <c r="D28" s="36">
        <v>2412</v>
      </c>
      <c r="E28" s="36">
        <v>1128</v>
      </c>
      <c r="F28" s="36">
        <v>1477</v>
      </c>
      <c r="G28" s="36">
        <v>1184</v>
      </c>
      <c r="H28" s="36">
        <v>2104</v>
      </c>
      <c r="I28" s="36">
        <v>1513</v>
      </c>
      <c r="J28" s="36">
        <v>1222</v>
      </c>
      <c r="K28" s="36">
        <v>1484</v>
      </c>
      <c r="L28" s="36">
        <v>1385</v>
      </c>
      <c r="M28" s="36">
        <v>2271</v>
      </c>
      <c r="N28" s="36">
        <v>1842</v>
      </c>
      <c r="O28" s="37">
        <v>2453</v>
      </c>
      <c r="P28" s="43"/>
    </row>
    <row r="29" spans="1:16" x14ac:dyDescent="0.25">
      <c r="A29" s="31"/>
      <c r="B29" s="28">
        <v>27</v>
      </c>
      <c r="C29" s="35">
        <v>1640</v>
      </c>
      <c r="D29" s="36">
        <v>2180</v>
      </c>
      <c r="E29" s="36">
        <v>1904</v>
      </c>
      <c r="F29" s="36">
        <v>1048</v>
      </c>
      <c r="G29" s="36">
        <v>1531</v>
      </c>
      <c r="H29" s="36">
        <v>1541</v>
      </c>
      <c r="I29" s="36">
        <v>1858</v>
      </c>
      <c r="J29" s="36">
        <v>1744</v>
      </c>
      <c r="K29" s="36">
        <v>1605</v>
      </c>
      <c r="L29" s="36">
        <v>1280</v>
      </c>
      <c r="M29" s="36">
        <v>1937</v>
      </c>
      <c r="N29" s="36">
        <v>1013</v>
      </c>
      <c r="O29" s="37">
        <v>1817</v>
      </c>
      <c r="P29" s="43"/>
    </row>
    <row r="30" spans="1:16" x14ac:dyDescent="0.25">
      <c r="A30" s="31"/>
      <c r="B30" s="28">
        <v>28</v>
      </c>
      <c r="C30" s="35">
        <v>2363</v>
      </c>
      <c r="D30" s="36">
        <v>1340</v>
      </c>
      <c r="E30" s="36">
        <v>2113</v>
      </c>
      <c r="F30" s="36">
        <v>1350</v>
      </c>
      <c r="G30" s="36">
        <v>1814</v>
      </c>
      <c r="H30" s="36">
        <v>2358</v>
      </c>
      <c r="I30" s="36">
        <v>1613</v>
      </c>
      <c r="J30" s="36">
        <v>1519</v>
      </c>
      <c r="K30" s="36">
        <v>1938</v>
      </c>
      <c r="L30" s="36">
        <v>1665</v>
      </c>
      <c r="M30" s="36">
        <v>1104</v>
      </c>
      <c r="N30" s="36">
        <v>1065</v>
      </c>
      <c r="O30" s="37">
        <v>1934</v>
      </c>
      <c r="P30" s="43"/>
    </row>
    <row r="31" spans="1:16" x14ac:dyDescent="0.25">
      <c r="A31" s="31"/>
      <c r="B31" s="28">
        <v>29</v>
      </c>
      <c r="C31" s="35">
        <v>2398</v>
      </c>
      <c r="D31" s="36">
        <v>1324</v>
      </c>
      <c r="E31" s="36">
        <v>1572</v>
      </c>
      <c r="F31" s="36">
        <v>2264</v>
      </c>
      <c r="G31" s="36">
        <v>1335</v>
      </c>
      <c r="H31" s="36">
        <v>2002</v>
      </c>
      <c r="I31" s="36">
        <v>1495</v>
      </c>
      <c r="J31" s="36">
        <v>1423</v>
      </c>
      <c r="K31" s="36">
        <v>2190</v>
      </c>
      <c r="L31" s="36">
        <v>2170</v>
      </c>
      <c r="M31" s="36">
        <v>2282</v>
      </c>
      <c r="N31" s="36">
        <v>1920</v>
      </c>
      <c r="O31" s="37">
        <v>1743</v>
      </c>
      <c r="P31" s="43"/>
    </row>
    <row r="32" spans="1:16" x14ac:dyDescent="0.25">
      <c r="A32" s="31"/>
      <c r="B32" s="28">
        <v>30</v>
      </c>
      <c r="C32" s="35">
        <v>2225</v>
      </c>
      <c r="D32" s="36">
        <v>1178</v>
      </c>
      <c r="E32" s="36">
        <v>1633</v>
      </c>
      <c r="F32" s="36">
        <v>1148</v>
      </c>
      <c r="G32" s="36">
        <v>1640</v>
      </c>
      <c r="H32" s="36">
        <v>1872</v>
      </c>
      <c r="I32" s="36">
        <v>1581</v>
      </c>
      <c r="J32" s="36">
        <v>1431</v>
      </c>
      <c r="K32" s="36">
        <v>2024</v>
      </c>
      <c r="L32" s="36">
        <v>1423</v>
      </c>
      <c r="M32" s="36">
        <v>1972</v>
      </c>
      <c r="N32" s="36">
        <v>1674</v>
      </c>
      <c r="O32" s="37">
        <v>1700</v>
      </c>
      <c r="P32" s="43"/>
    </row>
    <row r="33" spans="1:16" ht="15.75" thickBot="1" x14ac:dyDescent="0.3">
      <c r="A33" s="38"/>
      <c r="B33" s="39">
        <v>31</v>
      </c>
      <c r="C33" s="40">
        <v>1726</v>
      </c>
      <c r="D33" s="41">
        <v>1794</v>
      </c>
      <c r="E33" s="41">
        <v>2020</v>
      </c>
      <c r="F33" s="41">
        <v>1777</v>
      </c>
      <c r="G33" s="41">
        <v>1016</v>
      </c>
      <c r="H33" s="41">
        <v>1405</v>
      </c>
      <c r="I33" s="41">
        <v>1845</v>
      </c>
      <c r="J33" s="41">
        <v>2108</v>
      </c>
      <c r="K33" s="41">
        <v>1597</v>
      </c>
      <c r="L33" s="41">
        <v>1846</v>
      </c>
      <c r="M33" s="41">
        <v>1737</v>
      </c>
      <c r="N33" s="41">
        <v>2024</v>
      </c>
      <c r="O33" s="42">
        <v>1914</v>
      </c>
      <c r="P33" s="43"/>
    </row>
    <row r="34" spans="1:16" x14ac:dyDescent="0.25">
      <c r="P34" s="43"/>
    </row>
    <row r="35" spans="1:16" x14ac:dyDescent="0.25">
      <c r="P35" s="43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Sheet7!C3:O3</xm:f>
              <xm:sqref>P3</xm:sqref>
            </x14:sparkline>
            <x14:sparkline>
              <xm:f>Sheet7!C4:O4</xm:f>
              <xm:sqref>P4</xm:sqref>
            </x14:sparkline>
            <x14:sparkline>
              <xm:f>Sheet7!C5:O5</xm:f>
              <xm:sqref>P5</xm:sqref>
            </x14:sparkline>
            <x14:sparkline>
              <xm:f>Sheet7!C6:O6</xm:f>
              <xm:sqref>P6</xm:sqref>
            </x14:sparkline>
            <x14:sparkline>
              <xm:f>Sheet7!C7:O7</xm:f>
              <xm:sqref>P7</xm:sqref>
            </x14:sparkline>
            <x14:sparkline>
              <xm:f>Sheet7!C8:O8</xm:f>
              <xm:sqref>P8</xm:sqref>
            </x14:sparkline>
            <x14:sparkline>
              <xm:f>Sheet7!C9:O9</xm:f>
              <xm:sqref>P9</xm:sqref>
            </x14:sparkline>
            <x14:sparkline>
              <xm:f>Sheet7!C10:O10</xm:f>
              <xm:sqref>P10</xm:sqref>
            </x14:sparkline>
            <x14:sparkline>
              <xm:f>Sheet7!C11:O11</xm:f>
              <xm:sqref>P11</xm:sqref>
            </x14:sparkline>
            <x14:sparkline>
              <xm:f>Sheet7!C12:O12</xm:f>
              <xm:sqref>P12</xm:sqref>
            </x14:sparkline>
            <x14:sparkline>
              <xm:f>Sheet7!C13:O13</xm:f>
              <xm:sqref>P13</xm:sqref>
            </x14:sparkline>
            <x14:sparkline>
              <xm:f>Sheet7!C14:O14</xm:f>
              <xm:sqref>P14</xm:sqref>
            </x14:sparkline>
            <x14:sparkline>
              <xm:f>Sheet7!C15:O15</xm:f>
              <xm:sqref>P15</xm:sqref>
            </x14:sparkline>
            <x14:sparkline>
              <xm:f>Sheet7!C16:O16</xm:f>
              <xm:sqref>P16</xm:sqref>
            </x14:sparkline>
            <x14:sparkline>
              <xm:f>Sheet7!C17:O17</xm:f>
              <xm:sqref>P17</xm:sqref>
            </x14:sparkline>
            <x14:sparkline>
              <xm:f>Sheet7!C18:O18</xm:f>
              <xm:sqref>P18</xm:sqref>
            </x14:sparkline>
            <x14:sparkline>
              <xm:f>Sheet7!C19:O19</xm:f>
              <xm:sqref>P19</xm:sqref>
            </x14:sparkline>
            <x14:sparkline>
              <xm:f>Sheet7!C20:O20</xm:f>
              <xm:sqref>P20</xm:sqref>
            </x14:sparkline>
            <x14:sparkline>
              <xm:f>Sheet7!C21:O21</xm:f>
              <xm:sqref>P21</xm:sqref>
            </x14:sparkline>
            <x14:sparkline>
              <xm:f>Sheet7!C22:O22</xm:f>
              <xm:sqref>P22</xm:sqref>
            </x14:sparkline>
            <x14:sparkline>
              <xm:f>Sheet7!C23:O23</xm:f>
              <xm:sqref>P23</xm:sqref>
            </x14:sparkline>
            <x14:sparkline>
              <xm:f>Sheet7!C24:O24</xm:f>
              <xm:sqref>P24</xm:sqref>
            </x14:sparkline>
            <x14:sparkline>
              <xm:f>Sheet7!C25:O25</xm:f>
              <xm:sqref>P25</xm:sqref>
            </x14:sparkline>
            <x14:sparkline>
              <xm:f>Sheet7!C26:O26</xm:f>
              <xm:sqref>P26</xm:sqref>
            </x14:sparkline>
            <x14:sparkline>
              <xm:f>Sheet7!C27:O27</xm:f>
              <xm:sqref>P27</xm:sqref>
            </x14:sparkline>
            <x14:sparkline>
              <xm:f>Sheet7!C28:O28</xm:f>
              <xm:sqref>P28</xm:sqref>
            </x14:sparkline>
            <x14:sparkline>
              <xm:f>Sheet7!C29:O29</xm:f>
              <xm:sqref>P29</xm:sqref>
            </x14:sparkline>
            <x14:sparkline>
              <xm:f>Sheet7!C30:O30</xm:f>
              <xm:sqref>P30</xm:sqref>
            </x14:sparkline>
            <x14:sparkline>
              <xm:f>Sheet7!C31:O31</xm:f>
              <xm:sqref>P31</xm:sqref>
            </x14:sparkline>
            <x14:sparkline>
              <xm:f>Sheet7!C32:O32</xm:f>
              <xm:sqref>P32</xm:sqref>
            </x14:sparkline>
            <x14:sparkline>
              <xm:f>Sheet7!C33:O33</xm:f>
              <xm:sqref>P33</xm:sqref>
            </x14:sparkline>
            <x14:sparkline>
              <xm:f>Sheet7!C34:O34</xm:f>
              <xm:sqref>P34</xm:sqref>
            </x14:sparkline>
            <x14:sparkline>
              <xm:f>Sheet7!C35:O35</xm:f>
              <xm:sqref>P35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L4"/>
  <sheetViews>
    <sheetView workbookViewId="0">
      <selection activeCell="D3" sqref="D3"/>
    </sheetView>
  </sheetViews>
  <sheetFormatPr defaultRowHeight="15" x14ac:dyDescent="0.25"/>
  <cols>
    <col min="4" max="4" width="38.7109375" bestFit="1" customWidth="1"/>
  </cols>
  <sheetData>
    <row r="1" spans="4:12" x14ac:dyDescent="0.25"/>
    <row r="3" spans="4:12" ht="15.75" thickBot="1" x14ac:dyDescent="0.3">
      <c r="D3" s="62" t="s">
        <v>161</v>
      </c>
    </row>
    <row r="4" spans="4:12" ht="15.75" thickTop="1" x14ac:dyDescent="0.25"/>
  </sheetData>
  <hyperlinks>
    <hyperlink ref="D3" location="'Căn bản'!A1" display="Xem Sheet Căn bản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Căn bản</vt:lpstr>
      <vt:lpstr>Yêu cầu</vt:lpstr>
      <vt:lpstr>Du lieu</vt:lpstr>
      <vt:lpstr>Hide</vt:lpstr>
      <vt:lpstr>Sheet3</vt:lpstr>
      <vt:lpstr>Sheet5</vt:lpstr>
      <vt:lpstr>Sheet6</vt:lpstr>
      <vt:lpstr>Sheet7</vt:lpstr>
      <vt:lpstr>Sheet8</vt:lpstr>
      <vt:lpstr>'Căn bản'!Print_Area</vt:lpstr>
      <vt:lpstr>'Căn bản'!Print_Titles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HongMinh</cp:lastModifiedBy>
  <cp:lastPrinted>2016-12-13T03:02:57Z</cp:lastPrinted>
  <dcterms:created xsi:type="dcterms:W3CDTF">2010-07-21T08:18:23Z</dcterms:created>
  <dcterms:modified xsi:type="dcterms:W3CDTF">2016-12-13T03:27:07Z</dcterms:modified>
</cp:coreProperties>
</file>