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u\Desktop\"/>
    </mc:Choice>
  </mc:AlternateContent>
  <bookViews>
    <workbookView xWindow="0" yWindow="0" windowWidth="19560" windowHeight="8115" activeTab="1"/>
  </bookViews>
  <sheets>
    <sheet name="Trang_tính1" sheetId="1" r:id="rId1"/>
    <sheet name="Trang_tính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C3" i="2"/>
  <c r="C4" i="2"/>
  <c r="D7" i="1"/>
  <c r="D5" i="2"/>
  <c r="D8" i="2" s="1"/>
  <c r="D9" i="1"/>
  <c r="E9" i="1" s="1"/>
  <c r="C9" i="1"/>
  <c r="E5" i="2" l="1"/>
  <c r="C8" i="2"/>
  <c r="D9" i="2" s="1"/>
</calcChain>
</file>

<file path=xl/sharedStrings.xml><?xml version="1.0" encoding="utf-8"?>
<sst xmlns="http://schemas.openxmlformats.org/spreadsheetml/2006/main" count="37" uniqueCount="31">
  <si>
    <t>Cash</t>
  </si>
  <si>
    <t>Sal 12</t>
  </si>
  <si>
    <t>RCA</t>
  </si>
  <si>
    <t>Others</t>
  </si>
  <si>
    <t>Office</t>
  </si>
  <si>
    <t>JP</t>
  </si>
  <si>
    <t>iMac</t>
  </si>
  <si>
    <t>Monthly</t>
  </si>
  <si>
    <t>Styler</t>
  </si>
  <si>
    <t>Styler Member</t>
  </si>
  <si>
    <t>JPY/VND</t>
  </si>
  <si>
    <t>Manmonth</t>
  </si>
  <si>
    <t>GJP</t>
  </si>
  <si>
    <t>Sal</t>
  </si>
  <si>
    <t>Sal grp1</t>
  </si>
  <si>
    <t>Sal grp2</t>
  </si>
  <si>
    <t>Sal grp3</t>
  </si>
  <si>
    <t>H, D, T</t>
  </si>
  <si>
    <t>Duong</t>
  </si>
  <si>
    <t>Net 30</t>
  </si>
  <si>
    <t>Net 18</t>
  </si>
  <si>
    <t>Client</t>
  </si>
  <si>
    <t>Server</t>
  </si>
  <si>
    <t>PLC</t>
  </si>
  <si>
    <t>Device</t>
  </si>
  <si>
    <t>REST</t>
  </si>
  <si>
    <t>Mobus</t>
  </si>
  <si>
    <t>ODOO</t>
  </si>
  <si>
    <t>BizPlan</t>
  </si>
  <si>
    <t>eDCC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</si>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</sst>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166" fontId="3" fillId="2" borderId="0" xfId="0" applyNumberFormat="1" applyFont="1" applyFill="1"/>
    <xf numFmtId="166" fontId="3" fillId="2" borderId="0" xfId="1" applyNumberFormat="1" applyFont="1" applyFill="1"/>
    <xf numFmtId="9" fontId="2" fillId="0" borderId="0" xfId="2" applyFont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</cellXfs>
  <cellStyles count="3">
    <cellStyle name="Bình thường" xfId="0" builtinId="0"/>
    <cellStyle name="Dấu phẩy" xfId="1" builtinId="3"/>
    <cellStyle name="Phần tră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zoomScale="160" zoomScaleNormal="160" workbookViewId="0">
      <selection activeCell="E9" sqref="E9"/>
    </sheetView>
  </sheetViews>
  <sheetFormatPr defaultRowHeight="23.25" x14ac:dyDescent="0.35"/>
  <cols>
    <col min="1" max="1" width="9.140625" style="1"/>
    <col min="2" max="2" width="22.5703125" style="1" bestFit="1" customWidth="1"/>
    <col min="3" max="3" width="20.7109375" style="1" bestFit="1" customWidth="1"/>
    <col min="4" max="4" width="22.5703125" style="1" bestFit="1" customWidth="1"/>
    <col min="5" max="5" width="20.28515625" style="1" customWidth="1"/>
    <col min="6" max="6" width="9.140625" style="1"/>
    <col min="7" max="7" width="19" style="1" bestFit="1" customWidth="1"/>
    <col min="8" max="16384" width="9.140625" style="1"/>
  </cols>
  <sheetData>
    <row r="2" spans="2:5" x14ac:dyDescent="0.35">
      <c r="B2" s="1" t="s">
        <v>0</v>
      </c>
      <c r="C2" s="2">
        <v>244164999</v>
      </c>
    </row>
    <row r="3" spans="2:5" x14ac:dyDescent="0.35">
      <c r="B3" s="1" t="s">
        <v>1</v>
      </c>
      <c r="D3" s="2">
        <v>154859576</v>
      </c>
    </row>
    <row r="4" spans="2:5" x14ac:dyDescent="0.35">
      <c r="B4" s="1" t="s">
        <v>4</v>
      </c>
      <c r="D4" s="2">
        <v>14000000</v>
      </c>
    </row>
    <row r="5" spans="2:5" x14ac:dyDescent="0.35">
      <c r="B5" s="1" t="s">
        <v>2</v>
      </c>
      <c r="D5" s="2">
        <v>25000000</v>
      </c>
    </row>
    <row r="6" spans="2:5" x14ac:dyDescent="0.35">
      <c r="B6" s="1" t="s">
        <v>5</v>
      </c>
      <c r="C6" s="2"/>
      <c r="D6" s="2">
        <v>7000000</v>
      </c>
    </row>
    <row r="7" spans="2:5" x14ac:dyDescent="0.35">
      <c r="B7" s="1" t="s">
        <v>6</v>
      </c>
      <c r="C7" s="2"/>
      <c r="D7" s="2">
        <f>29500000*1.05</f>
        <v>30975000</v>
      </c>
    </row>
    <row r="8" spans="2:5" x14ac:dyDescent="0.35">
      <c r="B8" s="1" t="s">
        <v>3</v>
      </c>
      <c r="C8" s="2"/>
      <c r="D8" s="2">
        <v>5000000</v>
      </c>
    </row>
    <row r="9" spans="2:5" x14ac:dyDescent="0.35">
      <c r="C9" s="2">
        <f>SUM(C2:C8)</f>
        <v>244164999</v>
      </c>
      <c r="D9" s="2">
        <f>SUM(D2:D8)</f>
        <v>236834576</v>
      </c>
      <c r="E9" s="4">
        <f>C9-D9</f>
        <v>7330423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Normal="100" workbookViewId="0"/>
  </sheetViews>
  <sheetFormatPr defaultRowHeight="23.25" x14ac:dyDescent="0.35"/>
  <cols>
    <col min="1" max="1" width="9.140625" style="1"/>
    <col min="2" max="2" width="16.140625" style="1" customWidth="1"/>
    <col min="3" max="3" width="27.85546875" style="1" customWidth="1"/>
    <col min="4" max="4" width="25.5703125" style="1" customWidth="1"/>
    <col min="5" max="6" width="22.5703125" style="1" bestFit="1" customWidth="1"/>
    <col min="7" max="7" width="6.42578125" style="1" bestFit="1" customWidth="1"/>
    <col min="8" max="8" width="19" style="1" bestFit="1" customWidth="1"/>
    <col min="9" max="9" width="18.5703125" style="1" customWidth="1"/>
    <col min="10" max="10" width="21.7109375" style="1" customWidth="1"/>
    <col min="11" max="16384" width="9.140625" style="1"/>
  </cols>
  <sheetData>
    <row r="2" spans="2:10" x14ac:dyDescent="0.35">
      <c r="B2" s="1" t="s">
        <v>7</v>
      </c>
      <c r="F2" s="1" t="s">
        <v>9</v>
      </c>
      <c r="G2" s="1">
        <f>G5+G6-2</f>
        <v>7</v>
      </c>
    </row>
    <row r="3" spans="2:10" x14ac:dyDescent="0.35">
      <c r="B3" s="1" t="s">
        <v>8</v>
      </c>
      <c r="C3" s="2">
        <f>G2*10000*G4*G3+80000*G3</f>
        <v>188100000</v>
      </c>
      <c r="F3" s="1" t="s">
        <v>10</v>
      </c>
      <c r="G3" s="1">
        <v>190</v>
      </c>
    </row>
    <row r="4" spans="2:10" x14ac:dyDescent="0.35">
      <c r="B4" s="1" t="s">
        <v>12</v>
      </c>
      <c r="C4" s="2">
        <f>700000*G3</f>
        <v>133000000</v>
      </c>
      <c r="F4" s="1" t="s">
        <v>11</v>
      </c>
      <c r="G4" s="1">
        <v>13</v>
      </c>
    </row>
    <row r="5" spans="2:10" x14ac:dyDescent="0.35">
      <c r="B5" s="1" t="s">
        <v>13</v>
      </c>
      <c r="D5" s="3">
        <f>G5*H5+G6*H6+G7*H7</f>
        <v>269618054</v>
      </c>
      <c r="E5" s="6">
        <f>D5/D8</f>
        <v>0.92774020845931338</v>
      </c>
      <c r="F5" s="1" t="s">
        <v>14</v>
      </c>
      <c r="G5" s="1">
        <v>3</v>
      </c>
      <c r="H5" s="2">
        <v>37087500</v>
      </c>
      <c r="I5" s="1" t="s">
        <v>17</v>
      </c>
      <c r="J5" s="1" t="s">
        <v>19</v>
      </c>
    </row>
    <row r="6" spans="2:10" x14ac:dyDescent="0.35">
      <c r="B6" s="1" t="s">
        <v>4</v>
      </c>
      <c r="D6" s="2">
        <v>14000000</v>
      </c>
      <c r="F6" s="1" t="s">
        <v>15</v>
      </c>
      <c r="G6" s="1">
        <v>6</v>
      </c>
      <c r="H6" s="2">
        <v>22622222</v>
      </c>
      <c r="I6" s="1" t="s">
        <v>8</v>
      </c>
      <c r="J6" s="1" t="s">
        <v>20</v>
      </c>
    </row>
    <row r="7" spans="2:10" x14ac:dyDescent="0.35">
      <c r="B7" s="1" t="s">
        <v>3</v>
      </c>
      <c r="D7" s="3">
        <v>7000000</v>
      </c>
      <c r="F7" s="1" t="s">
        <v>16</v>
      </c>
      <c r="G7" s="1">
        <v>1</v>
      </c>
      <c r="H7" s="2">
        <v>22622222</v>
      </c>
      <c r="I7" s="1" t="s">
        <v>18</v>
      </c>
      <c r="J7" s="1" t="s">
        <v>20</v>
      </c>
    </row>
    <row r="8" spans="2:10" x14ac:dyDescent="0.35">
      <c r="C8" s="2">
        <f>SUM(C3:C7)</f>
        <v>321100000</v>
      </c>
      <c r="D8" s="5">
        <f>SUM(D3:D7)</f>
        <v>290618054</v>
      </c>
    </row>
    <row r="9" spans="2:10" x14ac:dyDescent="0.35">
      <c r="D9" s="3">
        <f>C8-D8</f>
        <v>30481946</v>
      </c>
    </row>
    <row r="11" spans="2:10" x14ac:dyDescent="0.35">
      <c r="B11" s="9" t="s">
        <v>27</v>
      </c>
      <c r="C11" s="8" t="s">
        <v>21</v>
      </c>
      <c r="E11" s="1" t="s">
        <v>12</v>
      </c>
    </row>
    <row r="12" spans="2:10" x14ac:dyDescent="0.35">
      <c r="C12" s="8"/>
      <c r="D12" s="1" t="s">
        <v>25</v>
      </c>
      <c r="E12" s="1" t="s">
        <v>8</v>
      </c>
    </row>
    <row r="13" spans="2:10" x14ac:dyDescent="0.35">
      <c r="C13" s="8" t="s">
        <v>22</v>
      </c>
      <c r="E13" s="1" t="s">
        <v>28</v>
      </c>
    </row>
    <row r="14" spans="2:10" x14ac:dyDescent="0.35">
      <c r="D14" s="1" t="s">
        <v>26</v>
      </c>
      <c r="E14" s="1" t="s">
        <v>29</v>
      </c>
    </row>
    <row r="15" spans="2:10" x14ac:dyDescent="0.35">
      <c r="C15" s="7" t="s">
        <v>23</v>
      </c>
      <c r="E15" s="1" t="s">
        <v>30</v>
      </c>
    </row>
    <row r="16" spans="2:10" x14ac:dyDescent="0.35">
      <c r="C16" s="7"/>
    </row>
    <row r="17" spans="3:3" x14ac:dyDescent="0.35">
      <c r="C17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2016-12-05T10:18:47Z</dcterms:created>
  <dcterms:modified xsi:type="dcterms:W3CDTF">2016-12-05T11:21:40Z</dcterms:modified>
</cp:coreProperties>
</file>