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guyenDinh\Desktop\tinhocb\chude5_Excel\buoi8\"/>
    </mc:Choice>
  </mc:AlternateContent>
  <xr:revisionPtr revIDLastSave="0" documentId="13_ncr:1_{E6D95B46-73BD-4F2A-BE27-9A3232804B4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rang3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3" i="1"/>
  <c r="E4" i="1"/>
  <c r="E5" i="1"/>
  <c r="E6" i="1"/>
  <c r="E7" i="1"/>
  <c r="E8" i="1"/>
  <c r="E9" i="1"/>
  <c r="E3" i="1"/>
  <c r="C4" i="1"/>
  <c r="C5" i="1"/>
  <c r="C6" i="1"/>
  <c r="C7" i="1"/>
  <c r="C8" i="1"/>
  <c r="C9" i="1"/>
  <c r="C3" i="1"/>
</calcChain>
</file>

<file path=xl/sharedStrings.xml><?xml version="1.0" encoding="utf-8"?>
<sst xmlns="http://schemas.openxmlformats.org/spreadsheetml/2006/main" count="66" uniqueCount="62">
  <si>
    <t>Mobil</t>
  </si>
  <si>
    <t>MO</t>
  </si>
  <si>
    <t>Castrol</t>
  </si>
  <si>
    <t>CA</t>
  </si>
  <si>
    <t>Shell</t>
  </si>
  <si>
    <t>SH</t>
  </si>
  <si>
    <t>Nhớt</t>
  </si>
  <si>
    <t>N</t>
  </si>
  <si>
    <t>Tổng tiền</t>
  </si>
  <si>
    <t>Esso</t>
  </si>
  <si>
    <t>ES</t>
  </si>
  <si>
    <t>Dầu</t>
  </si>
  <si>
    <t>D</t>
  </si>
  <si>
    <t>Tổng Số lượng</t>
  </si>
  <si>
    <t>British Petro</t>
  </si>
  <si>
    <t>BP</t>
  </si>
  <si>
    <t>Xăng</t>
  </si>
  <si>
    <t>X</t>
  </si>
  <si>
    <t>Dầu (Esso)</t>
  </si>
  <si>
    <t>Dầu (British Petro)</t>
  </si>
  <si>
    <t>Tên hàng</t>
  </si>
  <si>
    <t>Tên hãng SX</t>
  </si>
  <si>
    <t>Mã hãng SX</t>
  </si>
  <si>
    <t>Thuế suất</t>
  </si>
  <si>
    <t>Đơn giá</t>
  </si>
  <si>
    <t>Mã hàng</t>
  </si>
  <si>
    <t>BẢNG THỐNG KÊ</t>
  </si>
  <si>
    <t>BẢNG 2</t>
  </si>
  <si>
    <t>Bảng 1</t>
  </si>
  <si>
    <t>X92BP</t>
  </si>
  <si>
    <t>07</t>
  </si>
  <si>
    <t>D00TN</t>
  </si>
  <si>
    <t>06</t>
  </si>
  <si>
    <t>D01ES</t>
  </si>
  <si>
    <t>05</t>
  </si>
  <si>
    <t>D00BP</t>
  </si>
  <si>
    <t>04</t>
  </si>
  <si>
    <t>N89SH</t>
  </si>
  <si>
    <t>03</t>
  </si>
  <si>
    <t>N06MO</t>
  </si>
  <si>
    <t>02</t>
  </si>
  <si>
    <t>N04TCA</t>
  </si>
  <si>
    <t>01</t>
  </si>
  <si>
    <t>Thành tiền</t>
  </si>
  <si>
    <t>Thuế</t>
  </si>
  <si>
    <t>Số lượng</t>
  </si>
  <si>
    <t>Hãng SX</t>
  </si>
  <si>
    <t>STT</t>
  </si>
  <si>
    <t>BẢNG TIÊU THỤ NHIÊN LIỆU</t>
  </si>
  <si>
    <t xml:space="preserve">        Còn lại được tính đúng bằng thành tiền</t>
  </si>
  <si>
    <t>7. Tính tổng thực thu cho các loại sổ tay và điền vào Bảng thống kê</t>
  </si>
  <si>
    <t>1. Tên hàng căn cứ vào ký tự đầu của mã hàng và đối chiếu với Bảng 1</t>
  </si>
  <si>
    <t>2. Hãng sản suất căn cứ vào 2 ký tự cuối của Mã hàng</t>
  </si>
  <si>
    <t xml:space="preserve">       Nếu 2 ký tự cuối của Mã hàng là "TN" thì hãng SX được hiểu là "Trong nước"</t>
  </si>
  <si>
    <t xml:space="preserve">       Còn lại, căn cứ vào 2 ký tự cuối của Mã hàng và đối chiếu với Bảng 2</t>
  </si>
  <si>
    <t>3. Đơn giá căn cứ vào Tên hàng và đối chiếu với Bảng 1</t>
  </si>
  <si>
    <t>4. Thuế căn cứ vào Tên hàng và đối chiếu với Bảng 1. Trong đó, nếu Hãng SX là trong nước thì thuế được tính là 0%</t>
  </si>
  <si>
    <t>5. Thành tiền = Số lượng * Đơn giá</t>
  </si>
  <si>
    <t xml:space="preserve">        Nếu Tên hàng là "Nhớt" thì giảm 5% của Thành tiền</t>
  </si>
  <si>
    <t>6. Tính tổng số lượng và tổng tiền và hoàn thành bảng thống kê</t>
  </si>
  <si>
    <t>8. Vẽ đồ thị % so sánh tổng số lượng các loại Dầu đã bán ở bảng thống kê</t>
  </si>
  <si>
    <t>9. Lọc ra danh sách các Tên hàng là Nhớt và có số lượng &lt;5000 ra bảng dữ liệu mới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</si>
</sst>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3" fillId="0" borderId="1" xfId="0" applyFont="1" applyBorder="1"/>
    <xf numFmtId="164" fontId="3" fillId="0" borderId="1" xfId="1" applyNumberFormat="1" applyFont="1" applyBorder="1"/>
    <xf numFmtId="10" fontId="3" fillId="0" borderId="1" xfId="0" applyNumberFormat="1" applyFont="1" applyBorder="1"/>
    <xf numFmtId="0" fontId="3" fillId="0" borderId="1" xfId="0" quotePrefix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3" fillId="3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workbookViewId="0">
      <selection activeCell="H7" sqref="H7"/>
    </sheetView>
  </sheetViews>
  <sheetFormatPr defaultRowHeight="15" x14ac:dyDescent="0.25"/>
  <cols>
    <col min="1" max="1" width="9.140625" style="1"/>
    <col min="2" max="2" width="13.7109375" style="1" customWidth="1"/>
    <col min="3" max="3" width="12.140625" style="1" customWidth="1"/>
    <col min="4" max="4" width="15.5703125" style="1" customWidth="1"/>
    <col min="5" max="5" width="12.42578125" style="1" customWidth="1"/>
    <col min="6" max="6" width="12.85546875" style="1" customWidth="1"/>
    <col min="7" max="7" width="14.42578125" style="1" customWidth="1"/>
    <col min="8" max="8" width="14.140625" style="1" customWidth="1"/>
    <col min="9" max="9" width="15.85546875" style="1" customWidth="1"/>
    <col min="10" max="10" width="20.85546875" style="1" customWidth="1"/>
    <col min="11" max="11" width="12.140625" style="1" customWidth="1"/>
    <col min="12" max="16384" width="9.140625" style="1"/>
  </cols>
  <sheetData>
    <row r="1" spans="1:11" x14ac:dyDescent="0.25">
      <c r="A1" s="10" t="s">
        <v>48</v>
      </c>
      <c r="B1" s="11"/>
      <c r="C1" s="11"/>
      <c r="D1" s="11"/>
      <c r="E1" s="11"/>
      <c r="F1" s="11"/>
      <c r="G1" s="11"/>
      <c r="H1" s="12"/>
    </row>
    <row r="2" spans="1:11" x14ac:dyDescent="0.25">
      <c r="A2" s="6" t="s">
        <v>47</v>
      </c>
      <c r="B2" s="6" t="s">
        <v>25</v>
      </c>
      <c r="C2" s="6" t="s">
        <v>20</v>
      </c>
      <c r="D2" s="6" t="s">
        <v>46</v>
      </c>
      <c r="E2" s="6" t="s">
        <v>24</v>
      </c>
      <c r="F2" s="6" t="s">
        <v>45</v>
      </c>
      <c r="G2" s="6" t="s">
        <v>44</v>
      </c>
      <c r="H2" s="6" t="s">
        <v>43</v>
      </c>
    </row>
    <row r="3" spans="1:11" x14ac:dyDescent="0.25">
      <c r="A3" s="5" t="s">
        <v>42</v>
      </c>
      <c r="B3" s="2" t="s">
        <v>41</v>
      </c>
      <c r="C3" s="8" t="str">
        <f>VLOOKUP(LEFT(B3),$A$13:$D$15,2,0)</f>
        <v>Nhớt</v>
      </c>
      <c r="D3" s="8" t="str">
        <f>IF(RIGHT(B3,2)="TN","Trong nước",VLOOKUP(RIGHT(B3,2),$F$13:$G$17,2,0))</f>
        <v>Castrol</v>
      </c>
      <c r="E3" s="8">
        <f>VLOOKUP(C3,$B$13:$D$15,2,0)</f>
        <v>9000</v>
      </c>
      <c r="F3" s="3">
        <v>3800</v>
      </c>
      <c r="G3" s="8"/>
      <c r="H3" s="8"/>
    </row>
    <row r="4" spans="1:11" x14ac:dyDescent="0.25">
      <c r="A4" s="5" t="s">
        <v>40</v>
      </c>
      <c r="B4" s="2" t="s">
        <v>39</v>
      </c>
      <c r="C4" s="8" t="str">
        <f t="shared" ref="C4:C9" si="0">VLOOKUP(LEFT(B4),$A$13:$D$15,2,0)</f>
        <v>Nhớt</v>
      </c>
      <c r="D4" s="8" t="str">
        <f t="shared" ref="D4:D9" si="1">IF(RIGHT(B4,2)="TN","Trong nước",VLOOKUP(RIGHT(B4,2),$F$13:$G$17,2,0))</f>
        <v>Mobil</v>
      </c>
      <c r="E4" s="8">
        <f t="shared" ref="E4:E9" si="2">VLOOKUP(C4,$B$13:$D$15,2,0)</f>
        <v>9000</v>
      </c>
      <c r="F4" s="3">
        <v>5000</v>
      </c>
      <c r="G4" s="8"/>
      <c r="H4" s="8"/>
    </row>
    <row r="5" spans="1:11" x14ac:dyDescent="0.25">
      <c r="A5" s="5" t="s">
        <v>38</v>
      </c>
      <c r="B5" s="2" t="s">
        <v>37</v>
      </c>
      <c r="C5" s="8" t="str">
        <f t="shared" si="0"/>
        <v>Nhớt</v>
      </c>
      <c r="D5" s="8" t="str">
        <f t="shared" si="1"/>
        <v>Shell</v>
      </c>
      <c r="E5" s="8">
        <f t="shared" si="2"/>
        <v>9000</v>
      </c>
      <c r="F5" s="3">
        <v>4500</v>
      </c>
      <c r="G5" s="8"/>
      <c r="H5" s="8"/>
    </row>
    <row r="6" spans="1:11" x14ac:dyDescent="0.25">
      <c r="A6" s="5" t="s">
        <v>36</v>
      </c>
      <c r="B6" s="2" t="s">
        <v>35</v>
      </c>
      <c r="C6" s="8" t="str">
        <f t="shared" si="0"/>
        <v>Dầu</v>
      </c>
      <c r="D6" s="8" t="str">
        <f t="shared" si="1"/>
        <v>British Petro</v>
      </c>
      <c r="E6" s="8">
        <f t="shared" si="2"/>
        <v>10800</v>
      </c>
      <c r="F6" s="3">
        <v>2500</v>
      </c>
      <c r="G6" s="8"/>
      <c r="H6" s="8"/>
    </row>
    <row r="7" spans="1:11" x14ac:dyDescent="0.25">
      <c r="A7" s="5" t="s">
        <v>34</v>
      </c>
      <c r="B7" s="2" t="s">
        <v>33</v>
      </c>
      <c r="C7" s="8" t="str">
        <f t="shared" si="0"/>
        <v>Dầu</v>
      </c>
      <c r="D7" s="8" t="str">
        <f t="shared" si="1"/>
        <v>Esso</v>
      </c>
      <c r="E7" s="8">
        <f t="shared" si="2"/>
        <v>10800</v>
      </c>
      <c r="F7" s="3">
        <v>3600</v>
      </c>
      <c r="G7" s="8"/>
      <c r="H7" s="8"/>
    </row>
    <row r="8" spans="1:11" x14ac:dyDescent="0.25">
      <c r="A8" s="5" t="s">
        <v>32</v>
      </c>
      <c r="B8" s="2" t="s">
        <v>31</v>
      </c>
      <c r="C8" s="8" t="str">
        <f t="shared" si="0"/>
        <v>Dầu</v>
      </c>
      <c r="D8" s="8" t="str">
        <f t="shared" si="1"/>
        <v>Trong nước</v>
      </c>
      <c r="E8" s="8">
        <f t="shared" si="2"/>
        <v>10800</v>
      </c>
      <c r="F8" s="3">
        <v>2400</v>
      </c>
      <c r="G8" s="8"/>
      <c r="H8" s="8"/>
    </row>
    <row r="9" spans="1:11" x14ac:dyDescent="0.25">
      <c r="A9" s="5" t="s">
        <v>30</v>
      </c>
      <c r="B9" s="2" t="s">
        <v>29</v>
      </c>
      <c r="C9" s="8" t="str">
        <f t="shared" si="0"/>
        <v>Xăng</v>
      </c>
      <c r="D9" s="8" t="str">
        <f t="shared" si="1"/>
        <v>British Petro</v>
      </c>
      <c r="E9" s="8">
        <f t="shared" si="2"/>
        <v>16000</v>
      </c>
      <c r="F9" s="3">
        <v>2600</v>
      </c>
      <c r="G9" s="8"/>
      <c r="H9" s="8"/>
    </row>
    <row r="11" spans="1:11" x14ac:dyDescent="0.25">
      <c r="A11" s="9" t="s">
        <v>28</v>
      </c>
      <c r="B11" s="9"/>
      <c r="C11" s="9"/>
      <c r="D11" s="9"/>
      <c r="F11" s="9" t="s">
        <v>27</v>
      </c>
      <c r="G11" s="9"/>
      <c r="I11" s="9" t="s">
        <v>26</v>
      </c>
      <c r="J11" s="9"/>
      <c r="K11" s="9"/>
    </row>
    <row r="12" spans="1:11" x14ac:dyDescent="0.25">
      <c r="A12" s="7" t="s">
        <v>25</v>
      </c>
      <c r="B12" s="7" t="s">
        <v>20</v>
      </c>
      <c r="C12" s="7" t="s">
        <v>24</v>
      </c>
      <c r="D12" s="7" t="s">
        <v>23</v>
      </c>
      <c r="F12" s="7" t="s">
        <v>22</v>
      </c>
      <c r="G12" s="7" t="s">
        <v>21</v>
      </c>
      <c r="I12" s="7" t="s">
        <v>20</v>
      </c>
      <c r="J12" s="7" t="s">
        <v>19</v>
      </c>
      <c r="K12" s="7" t="s">
        <v>18</v>
      </c>
    </row>
    <row r="13" spans="1:11" x14ac:dyDescent="0.25">
      <c r="A13" s="2" t="s">
        <v>17</v>
      </c>
      <c r="B13" s="2" t="s">
        <v>16</v>
      </c>
      <c r="C13" s="3">
        <v>16000</v>
      </c>
      <c r="D13" s="4">
        <v>0.03</v>
      </c>
      <c r="F13" s="2" t="s">
        <v>15</v>
      </c>
      <c r="G13" s="2" t="s">
        <v>14</v>
      </c>
      <c r="I13" s="7" t="s">
        <v>13</v>
      </c>
      <c r="J13" s="8"/>
      <c r="K13" s="8"/>
    </row>
    <row r="14" spans="1:11" x14ac:dyDescent="0.25">
      <c r="A14" s="2" t="s">
        <v>12</v>
      </c>
      <c r="B14" s="2" t="s">
        <v>11</v>
      </c>
      <c r="C14" s="3">
        <v>10800</v>
      </c>
      <c r="D14" s="4">
        <v>3.5000000000000003E-2</v>
      </c>
      <c r="F14" s="2" t="s">
        <v>10</v>
      </c>
      <c r="G14" s="2" t="s">
        <v>9</v>
      </c>
      <c r="I14" s="7" t="s">
        <v>8</v>
      </c>
      <c r="J14" s="8"/>
      <c r="K14" s="8"/>
    </row>
    <row r="15" spans="1:11" x14ac:dyDescent="0.25">
      <c r="A15" s="2" t="s">
        <v>7</v>
      </c>
      <c r="B15" s="2" t="s">
        <v>6</v>
      </c>
      <c r="C15" s="3">
        <v>9000</v>
      </c>
      <c r="D15" s="4">
        <v>0.02</v>
      </c>
      <c r="F15" s="2" t="s">
        <v>5</v>
      </c>
      <c r="G15" s="2" t="s">
        <v>4</v>
      </c>
    </row>
    <row r="16" spans="1:11" x14ac:dyDescent="0.25">
      <c r="F16" s="2" t="s">
        <v>3</v>
      </c>
      <c r="G16" s="2" t="s">
        <v>2</v>
      </c>
    </row>
    <row r="17" spans="1:7" x14ac:dyDescent="0.25">
      <c r="F17" s="2" t="s">
        <v>1</v>
      </c>
      <c r="G17" s="2" t="s">
        <v>0</v>
      </c>
    </row>
    <row r="19" spans="1:7" ht="20.100000000000001" customHeight="1" x14ac:dyDescent="0.25">
      <c r="A19" s="1" t="s">
        <v>51</v>
      </c>
    </row>
    <row r="20" spans="1:7" ht="20.100000000000001" customHeight="1" x14ac:dyDescent="0.25">
      <c r="A20" s="1" t="s">
        <v>52</v>
      </c>
    </row>
    <row r="21" spans="1:7" ht="20.100000000000001" customHeight="1" x14ac:dyDescent="0.25">
      <c r="A21" s="1" t="s">
        <v>53</v>
      </c>
    </row>
    <row r="22" spans="1:7" ht="20.100000000000001" customHeight="1" x14ac:dyDescent="0.25">
      <c r="A22" s="1" t="s">
        <v>54</v>
      </c>
    </row>
    <row r="23" spans="1:7" ht="20.100000000000001" customHeight="1" x14ac:dyDescent="0.25">
      <c r="A23" s="1" t="s">
        <v>55</v>
      </c>
    </row>
    <row r="24" spans="1:7" ht="20.100000000000001" customHeight="1" x14ac:dyDescent="0.25">
      <c r="A24" s="1" t="s">
        <v>56</v>
      </c>
    </row>
    <row r="25" spans="1:7" ht="20.100000000000001" customHeight="1" x14ac:dyDescent="0.25">
      <c r="A25" s="1" t="s">
        <v>57</v>
      </c>
    </row>
    <row r="26" spans="1:7" ht="20.100000000000001" customHeight="1" x14ac:dyDescent="0.25">
      <c r="A26" s="1" t="s">
        <v>58</v>
      </c>
    </row>
    <row r="27" spans="1:7" ht="20.100000000000001" customHeight="1" x14ac:dyDescent="0.25">
      <c r="A27" s="1" t="s">
        <v>49</v>
      </c>
    </row>
    <row r="28" spans="1:7" ht="20.100000000000001" customHeight="1" x14ac:dyDescent="0.25">
      <c r="A28" s="1" t="s">
        <v>59</v>
      </c>
    </row>
    <row r="29" spans="1:7" ht="20.100000000000001" customHeight="1" x14ac:dyDescent="0.25">
      <c r="A29" s="1" t="s">
        <v>50</v>
      </c>
    </row>
    <row r="30" spans="1:7" ht="20.100000000000001" customHeight="1" x14ac:dyDescent="0.25">
      <c r="A30" s="1" t="s">
        <v>60</v>
      </c>
    </row>
    <row r="31" spans="1:7" ht="20.100000000000001" customHeight="1" x14ac:dyDescent="0.25">
      <c r="A31" s="1" t="s">
        <v>61</v>
      </c>
    </row>
  </sheetData>
  <mergeCells count="4">
    <mergeCell ref="A11:D11"/>
    <mergeCell ref="F11:G11"/>
    <mergeCell ref="I11:K11"/>
    <mergeCell ref="A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NTUSCB</dc:creator>
  <cp:lastModifiedBy>NguyenDinh</cp:lastModifiedBy>
  <dcterms:created xsi:type="dcterms:W3CDTF">2020-09-04T11:54:32Z</dcterms:created>
  <dcterms:modified xsi:type="dcterms:W3CDTF">2022-05-23T09:38:21Z</dcterms:modified>
</cp:coreProperties>
</file>