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 firstSheet="5" activeTab="5"/>
  </bookViews>
  <sheets>
    <sheet name="Question 1" sheetId="5" r:id="rId1"/>
    <sheet name="Question 2" sheetId="1" r:id="rId2"/>
    <sheet name="Question 3.3 template(BaiTa (2" sheetId="10" r:id="rId3"/>
    <sheet name="Question 3.1 &amp; 3.2 templates" sheetId="2" r:id="rId4"/>
    <sheet name="Question 3.3 template" sheetId="3" r:id="rId5"/>
    <sheet name="Question1.TestCases" sheetId="9" r:id="rId6"/>
    <sheet name="Question2.3" sheetId="11" r:id="rId7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0" l="1"/>
  <c r="D5" i="10"/>
  <c r="E4" i="10"/>
  <c r="D4" i="10"/>
  <c r="E3" i="10"/>
  <c r="D3" i="10"/>
  <c r="E5" i="9"/>
  <c r="D5" i="9"/>
  <c r="E4" i="9"/>
  <c r="D4" i="9"/>
  <c r="E3" i="9"/>
  <c r="D3" i="9"/>
  <c r="E3" i="3" l="1"/>
  <c r="E4" i="3"/>
  <c r="D5" i="3"/>
  <c r="D4" i="3"/>
  <c r="D3" i="3"/>
  <c r="E5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4" authorId="0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6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6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6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<sst xmlns="http://schemas.openxmlformats.org/spreadsheetml/2006/main" count="297" uniqueCount="184">
  <si>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</si>
  <si>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</si>
  <si>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</si>
  <si>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</si>
  <si>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</si>
  <si>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</si>
  <si>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</si>
  <si>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</si>
  <si>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</si>
  <si>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</si>
  <si>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</si>
  <si>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</si>
  <si>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</si>
  <si>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</si>
  <si>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</si>
  <si>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</si>
  <si>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</si>
  <si>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</si>
  <si>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</si>
  <si>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</si>
  <si>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</si>
  <si>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</si>
  <si>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</si>
  <si>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</si>
  <si>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</si>
  <si>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</si>
  <si>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</si>
  <si>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</si>
  <si>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</si>
  <si>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…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</si>
  <si>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</si>
  <si>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</si>
  <si>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</si>
  <si>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</si>
  <si>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</si>
  <si>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</si>
  <si>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</si>
  <si>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</si>
  <si>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</si>
  <si>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</si>
  <si>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</si>
  <si>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</si>
  <si>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</si>
  <si>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&lt;Tester name&gt;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</si>
  <si>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</si>
  <si>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</si>
  <si>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</si>
  <si>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</si>
  <si>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</si>
  <si>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</si>
  <si>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IP1</t>
  </si>
  <si>
    <t>VB1</t>
  </si>
  <si>
    <t>IB1</t>
  </si>
  <si>
    <t>IP2</t>
  </si>
  <si>
    <t>VB2</t>
  </si>
  <si>
    <t>IB2</t>
  </si>
  <si>
    <t>IP3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</si>
  <si>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</si>
  <si>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</si>
  <si>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</si>
  <si>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</si>
  <si>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</si>
  <si>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</si>
  <si>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Function1</t>
  </si>
  <si>
    <t>Function A</t>
  </si>
  <si>
    <t>&lt;Name of function or Module&gt;</t>
  </si>
  <si>
    <t>Table 3.1: Test Conditions Analysis</t>
  </si>
  <si>
    <t>Table 3.2: High Level Test Cases</t>
  </si>
  <si>
    <t>Table 3.3: Detail Test Cases</t>
  </si>
  <si>
    <t>Doan Viet Vuong</t>
  </si>
  <si>
    <t>ar2</t>
  </si>
  <si>
    <t>ar1</t>
  </si>
  <si>
    <t>UTCID03</t>
  </si>
  <si>
    <t>UTCID04</t>
  </si>
  <si>
    <t>UTCID05</t>
  </si>
  <si>
    <t>P</t>
  </si>
  <si>
    <t>V1</t>
  </si>
  <si>
    <t>V2</t>
  </si>
  <si>
    <t>Chỉ chứa digits</t>
  </si>
  <si>
    <t>contains special character/alpha character</t>
  </si>
  <si>
    <t>0 digits</t>
  </si>
  <si>
    <t>Số CMND: 123456789
Tiền: 200
Diễn giải: "Student"</t>
  </si>
  <si>
    <t>VP1, VP2, VB1</t>
  </si>
  <si>
    <t>Số CMND: 987654321</t>
  </si>
  <si>
    <t>V2,IP1</t>
  </si>
  <si>
    <t>Số CMND: 98765432a</t>
  </si>
  <si>
    <t>Test case successfully</t>
  </si>
  <si>
    <t>None</t>
  </si>
  <si>
    <t>TC1</t>
  </si>
  <si>
    <t>TC2</t>
  </si>
  <si>
    <t>TC3</t>
  </si>
  <si>
    <t>Test Register fail with số CMND have 8 digits</t>
  </si>
  <si>
    <t>Test Register fail with số CMND have 1 digits</t>
  </si>
  <si>
    <t>Mã sinh viên</t>
  </si>
  <si>
    <t>6 digits</t>
  </si>
  <si>
    <t>&lt; 6 digits</t>
  </si>
  <si>
    <t xml:space="preserve"> &lt; 6 digits</t>
  </si>
  <si>
    <t>7 digits</t>
  </si>
  <si>
    <t>5 digits</t>
  </si>
  <si>
    <t xml:space="preserve">MSSV: 123456
</t>
  </si>
  <si>
    <t>MSSV: 987654</t>
  </si>
  <si>
    <t>MSSV: 98765a</t>
  </si>
  <si>
    <t>MSSV hợp lệ</t>
  </si>
  <si>
    <t>Message: Số MSSV không hợp lệ</t>
  </si>
  <si>
    <t xml:space="preserve"> &gt; 6 digits</t>
  </si>
  <si>
    <t>Test entered fail with số MSSV have 7 digits</t>
  </si>
  <si>
    <t>Test entered fail with số MSSV have 1 digits</t>
  </si>
  <si>
    <t>VP1</t>
  </si>
  <si>
    <t>VP2</t>
  </si>
  <si>
    <t>MSSV: 9876543</t>
  </si>
  <si>
    <t>Tên sinh viên</t>
  </si>
  <si>
    <t>Tên sinh viên chỉ chứa chữ cái</t>
  </si>
  <si>
    <t>Tên sinh viên chứa tối đa 50 kí tự</t>
  </si>
  <si>
    <t>chứa kí tự đặc biệt</t>
  </si>
  <si>
    <t>Chứa nhiều hơn 50 chữ cái</t>
  </si>
  <si>
    <t>50 chữ cái</t>
  </si>
  <si>
    <t>0 chữ cái</t>
  </si>
  <si>
    <t>51 chữ cái</t>
  </si>
  <si>
    <t>Tên sinh viên: Đào Quang Nguyên</t>
  </si>
  <si>
    <t>Tên sinh viên hợp lệ</t>
  </si>
  <si>
    <t>Tên sinh viên: Đào Qu@ng Nguyên</t>
  </si>
  <si>
    <t>Tên sinh viên không hợp lệ</t>
  </si>
  <si>
    <t>Giới tính</t>
  </si>
  <si>
    <t>Giới tính là Nam hoặc Nữ</t>
  </si>
  <si>
    <t>Giới tính khác</t>
  </si>
  <si>
    <t>Không có  giới tính</t>
  </si>
  <si>
    <t>VP3</t>
  </si>
  <si>
    <t>VP4</t>
  </si>
  <si>
    <t>VP5</t>
  </si>
  <si>
    <t>VP6</t>
  </si>
  <si>
    <t>IP4</t>
  </si>
  <si>
    <t>IP5</t>
  </si>
  <si>
    <t>IP6</t>
  </si>
  <si>
    <t>IP7</t>
  </si>
  <si>
    <t>Giới tính : Nữ</t>
  </si>
  <si>
    <t>Giới tính hợp lệ</t>
  </si>
  <si>
    <t>Không có giới tính</t>
  </si>
  <si>
    <t>Giới tính chưa hợp lệ hoặc chưa có giới tính</t>
  </si>
  <si>
    <t>Điểm Của Sinh Viên</t>
  </si>
  <si>
    <t>Điểm là một số từ 0 đến 10</t>
  </si>
  <si>
    <t>VP7</t>
  </si>
  <si>
    <t>Điểm nhỏ hơn 0 và lớn hơn 10</t>
  </si>
  <si>
    <t>Điểm không phải là số</t>
  </si>
  <si>
    <t>IP8</t>
  </si>
  <si>
    <t>IP9</t>
  </si>
  <si>
    <t>VB3</t>
  </si>
  <si>
    <t>VB4</t>
  </si>
  <si>
    <t>VB5</t>
  </si>
  <si>
    <t>VB6</t>
  </si>
  <si>
    <t>Điểm trong khoảng 0 đến 10</t>
  </si>
  <si>
    <t>Một số</t>
  </si>
  <si>
    <t>Một chữ</t>
  </si>
  <si>
    <t>Điểm &gt;10</t>
  </si>
  <si>
    <t>IB4</t>
  </si>
  <si>
    <t>IB5</t>
  </si>
  <si>
    <t>IB6</t>
  </si>
  <si>
    <t>IB7</t>
  </si>
  <si>
    <t>Điểm: 10</t>
  </si>
  <si>
    <t>Điểm hợp lệ</t>
  </si>
  <si>
    <t>Điểm: Mười</t>
  </si>
  <si>
    <t>Điểm của bạn không hợp lệ</t>
  </si>
  <si>
    <t>Điểm: 11</t>
  </si>
  <si>
    <t>Điểm vượt quá khoảng cho phép</t>
  </si>
  <si>
    <t>VP1,  VB1,IP1,IB1</t>
  </si>
  <si>
    <t>VP2,IP2,IB2</t>
  </si>
  <si>
    <t>IP3,IB3</t>
  </si>
  <si>
    <t>VP3,IP4,VB3,IB4</t>
  </si>
  <si>
    <t>VP4,IP5,VB4,IB5</t>
  </si>
  <si>
    <t>VP5,IP6,</t>
  </si>
  <si>
    <t>VP6,IP8,VB5,IB6</t>
  </si>
  <si>
    <t>VP7,IP9,VB6,IB7</t>
  </si>
  <si>
    <t>MSSV: 123456
Diễn giải: "MSSV"</t>
  </si>
  <si>
    <t>TC4</t>
  </si>
  <si>
    <t>TC5</t>
  </si>
  <si>
    <t>TC6</t>
  </si>
  <si>
    <t>TC7</t>
  </si>
  <si>
    <t>TC8</t>
  </si>
  <si>
    <t>MSSV hơn 6 chữ số</t>
  </si>
  <si>
    <t>MSSV: 1234567
Diễn giải: "MSSV"</t>
  </si>
  <si>
    <t>MSSV: 12345a
Diễn giải: "MSSV"</t>
  </si>
  <si>
    <t>MSSV có kí tự đặc biệt</t>
  </si>
  <si>
    <t>MSSV chưa hợp lệ</t>
  </si>
  <si>
    <t>&lt;Đào Quang Nguyên&gt;</t>
  </si>
  <si>
    <t>&lt;Quản lý điểm sinh viên&gt;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</si>
</sst>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i/>
      <sz val="8"/>
      <color theme="1"/>
      <name val="Tahoma"/>
      <family val="2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/>
  </cellStyleXfs>
  <cellXfs count="205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6" fillId="0" borderId="0" xfId="1" applyFont="1" applyAlignment="1">
      <alignment vertical="top"/>
    </xf>
    <xf numFmtId="0" fontId="0" fillId="0" borderId="37" xfId="0" applyBorder="1"/>
    <xf numFmtId="0" fontId="3" fillId="0" borderId="0" xfId="0" applyFont="1"/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13" fillId="11" borderId="50" xfId="1" applyFont="1" applyFill="1" applyBorder="1" applyAlignment="1">
      <alignment vertical="center"/>
    </xf>
    <xf numFmtId="0" fontId="13" fillId="11" borderId="51" xfId="1" applyFont="1" applyFill="1" applyBorder="1" applyAlignment="1">
      <alignment vertical="center"/>
    </xf>
    <xf numFmtId="0" fontId="13" fillId="11" borderId="51" xfId="1" applyFont="1" applyFill="1" applyBorder="1" applyAlignment="1">
      <alignment vertical="top"/>
    </xf>
    <xf numFmtId="0" fontId="13" fillId="11" borderId="52" xfId="1" applyFont="1" applyFill="1" applyBorder="1" applyAlignment="1">
      <alignment vertical="top"/>
    </xf>
    <xf numFmtId="0" fontId="13" fillId="11" borderId="52" xfId="1" applyFont="1" applyFill="1" applyBorder="1" applyAlignment="1">
      <alignment vertical="center"/>
    </xf>
    <xf numFmtId="0" fontId="13" fillId="11" borderId="50" xfId="1" applyFont="1" applyFill="1" applyBorder="1" applyAlignment="1">
      <alignment vertical="top"/>
    </xf>
    <xf numFmtId="0" fontId="13" fillId="11" borderId="54" xfId="1" applyFont="1" applyFill="1" applyBorder="1" applyAlignment="1">
      <alignment vertical="top" textRotation="180"/>
    </xf>
    <xf numFmtId="0" fontId="6" fillId="3" borderId="37" xfId="2" applyFont="1" applyFill="1" applyBorder="1" applyAlignment="1">
      <alignment horizontal="center" vertical="center" wrapText="1"/>
    </xf>
    <xf numFmtId="0" fontId="9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right" vertical="top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37" xfId="0" applyFont="1" applyBorder="1" applyAlignment="1">
      <alignment horizontal="left" vertical="top" wrapText="1"/>
    </xf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1" fillId="0" borderId="37" xfId="0" applyFont="1" applyBorder="1"/>
    <xf numFmtId="0" fontId="0" fillId="0" borderId="37" xfId="0" applyBorder="1" applyAlignment="1">
      <alignment horizontal="center" vertical="center"/>
    </xf>
    <xf numFmtId="0" fontId="16" fillId="0" borderId="0" xfId="1" applyFont="1"/>
    <xf numFmtId="0" fontId="17" fillId="0" borderId="0" xfId="0" applyFont="1"/>
    <xf numFmtId="0" fontId="18" fillId="0" borderId="41" xfId="3" applyFont="1" applyFill="1" applyBorder="1" applyAlignment="1">
      <alignment horizontal="left" vertical="top" wrapText="1"/>
    </xf>
    <xf numFmtId="0" fontId="19" fillId="0" borderId="41" xfId="0" applyFont="1" applyBorder="1" applyAlignment="1">
      <alignment horizontal="left" vertical="top" wrapText="1"/>
    </xf>
    <xf numFmtId="0" fontId="19" fillId="0" borderId="41" xfId="0" applyFont="1" applyBorder="1" applyAlignment="1">
      <alignment vertical="top" wrapText="1"/>
    </xf>
    <xf numFmtId="0" fontId="19" fillId="0" borderId="0" xfId="0" applyFont="1" applyAlignment="1">
      <alignment vertical="top" wrapText="1"/>
    </xf>
    <xf numFmtId="0" fontId="19" fillId="0" borderId="0" xfId="0" applyFont="1"/>
    <xf numFmtId="0" fontId="20" fillId="0" borderId="41" xfId="2" applyFont="1" applyBorder="1" applyAlignment="1">
      <alignment horizontal="left" vertical="top" wrapText="1"/>
    </xf>
    <xf numFmtId="0" fontId="21" fillId="0" borderId="42" xfId="2" applyFont="1" applyBorder="1" applyAlignment="1">
      <alignment horizontal="left" vertical="top" wrapText="1"/>
    </xf>
    <xf numFmtId="0" fontId="19" fillId="0" borderId="41" xfId="2" applyFont="1" applyBorder="1" applyAlignment="1">
      <alignment horizontal="left" vertical="top" wrapText="1"/>
    </xf>
    <xf numFmtId="0" fontId="20" fillId="0" borderId="42" xfId="2" applyFont="1" applyBorder="1" applyAlignment="1">
      <alignment horizontal="left" vertical="top" wrapText="1"/>
    </xf>
    <xf numFmtId="0" fontId="19" fillId="0" borderId="42" xfId="0" applyFont="1" applyBorder="1" applyAlignment="1">
      <alignment horizontal="left" vertical="top" wrapText="1"/>
    </xf>
    <xf numFmtId="2" fontId="19" fillId="0" borderId="42" xfId="0" applyNumberFormat="1" applyFont="1" applyBorder="1" applyAlignment="1">
      <alignment vertical="top" wrapText="1"/>
    </xf>
    <xf numFmtId="2" fontId="19" fillId="0" borderId="0" xfId="0" applyNumberFormat="1" applyFont="1" applyAlignment="1">
      <alignment vertical="top" wrapText="1"/>
    </xf>
    <xf numFmtId="0" fontId="0" fillId="0" borderId="37" xfId="0" applyBorder="1" applyAlignment="1">
      <alignment horizontal="left"/>
    </xf>
    <xf numFmtId="0" fontId="0" fillId="13" borderId="37" xfId="0" applyFill="1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0" xfId="0" applyAlignment="1">
      <alignment horizontal="right"/>
    </xf>
    <xf numFmtId="0" fontId="0" fillId="13" borderId="37" xfId="0" applyFill="1" applyBorder="1" applyAlignment="1">
      <alignment horizontal="left"/>
    </xf>
    <xf numFmtId="0" fontId="0" fillId="0" borderId="0" xfId="0" applyAlignment="1">
      <alignment horizontal="left"/>
    </xf>
    <xf numFmtId="0" fontId="16" fillId="0" borderId="0" xfId="1" applyFont="1" applyAlignment="1">
      <alignment horizontal="left"/>
    </xf>
    <xf numFmtId="0" fontId="23" fillId="11" borderId="48" xfId="1" applyFont="1" applyFill="1" applyBorder="1"/>
    <xf numFmtId="0" fontId="13" fillId="11" borderId="55" xfId="1" applyFont="1" applyFill="1" applyBorder="1" applyAlignment="1">
      <alignment vertical="top" textRotation="180"/>
    </xf>
    <xf numFmtId="0" fontId="13" fillId="4" borderId="34" xfId="1" applyFont="1" applyFill="1" applyBorder="1" applyAlignment="1">
      <alignment horizontal="left" vertical="top"/>
    </xf>
    <xf numFmtId="0" fontId="23" fillId="4" borderId="3" xfId="1" applyFont="1" applyFill="1" applyBorder="1" applyAlignment="1">
      <alignment horizontal="center" vertical="top"/>
    </xf>
    <xf numFmtId="0" fontId="23" fillId="4" borderId="5" xfId="1" applyFont="1" applyFill="1" applyBorder="1" applyAlignment="1">
      <alignment horizontal="right" vertical="top"/>
    </xf>
    <xf numFmtId="0" fontId="24" fillId="5" borderId="56" xfId="1" applyFont="1" applyFill="1" applyBorder="1" applyAlignment="1">
      <alignment horizontal="right"/>
    </xf>
    <xf numFmtId="0" fontId="25" fillId="0" borderId="36" xfId="1" applyFont="1" applyBorder="1" applyAlignment="1">
      <alignment horizontal="center"/>
    </xf>
    <xf numFmtId="0" fontId="25" fillId="0" borderId="43" xfId="1" applyFont="1" applyBorder="1" applyAlignment="1">
      <alignment horizontal="center"/>
    </xf>
    <xf numFmtId="0" fontId="13" fillId="4" borderId="15" xfId="1" applyFont="1" applyFill="1" applyBorder="1" applyAlignment="1">
      <alignment horizontal="left" vertical="top"/>
    </xf>
    <xf numFmtId="0" fontId="23" fillId="4" borderId="16" xfId="1" applyFont="1" applyFill="1" applyBorder="1" applyAlignment="1">
      <alignment horizontal="right" vertical="top"/>
    </xf>
    <xf numFmtId="0" fontId="23" fillId="0" borderId="0" xfId="1" applyFont="1" applyAlignment="1">
      <alignment horizontal="right"/>
    </xf>
    <xf numFmtId="0" fontId="24" fillId="5" borderId="57" xfId="1" applyFont="1" applyFill="1" applyBorder="1" applyAlignment="1">
      <alignment horizontal="right"/>
    </xf>
    <xf numFmtId="0" fontId="25" fillId="0" borderId="37" xfId="1" applyFont="1" applyBorder="1" applyAlignment="1">
      <alignment horizontal="center"/>
    </xf>
    <xf numFmtId="0" fontId="25" fillId="0" borderId="44" xfId="1" applyFont="1" applyBorder="1" applyAlignment="1">
      <alignment horizontal="center"/>
    </xf>
    <xf numFmtId="0" fontId="23" fillId="4" borderId="15" xfId="1" applyFont="1" applyFill="1" applyBorder="1" applyAlignment="1">
      <alignment horizontal="center" vertical="top"/>
    </xf>
    <xf numFmtId="0" fontId="23" fillId="0" borderId="57" xfId="1" applyFont="1" applyBorder="1" applyAlignment="1">
      <alignment vertical="top"/>
    </xf>
    <xf numFmtId="0" fontId="23" fillId="5" borderId="57" xfId="1" applyFont="1" applyFill="1" applyBorder="1" applyAlignment="1">
      <alignment horizontal="right"/>
    </xf>
    <xf numFmtId="0" fontId="23" fillId="4" borderId="35" xfId="1" applyFont="1" applyFill="1" applyBorder="1" applyAlignment="1">
      <alignment horizontal="right" vertical="top"/>
    </xf>
    <xf numFmtId="0" fontId="13" fillId="4" borderId="58" xfId="1" applyFont="1" applyFill="1" applyBorder="1" applyAlignment="1">
      <alignment horizontal="left" vertical="top"/>
    </xf>
    <xf numFmtId="0" fontId="13" fillId="4" borderId="59" xfId="1" applyFont="1" applyFill="1" applyBorder="1" applyAlignment="1">
      <alignment horizontal="left" vertical="top"/>
    </xf>
    <xf numFmtId="0" fontId="23" fillId="4" borderId="38" xfId="1" applyFont="1" applyFill="1" applyBorder="1" applyAlignment="1">
      <alignment horizontal="center" vertical="top"/>
    </xf>
    <xf numFmtId="0" fontId="23" fillId="4" borderId="39" xfId="1" applyFont="1" applyFill="1" applyBorder="1" applyAlignment="1">
      <alignment horizontal="right" vertical="top"/>
    </xf>
    <xf numFmtId="0" fontId="25" fillId="0" borderId="40" xfId="1" applyFont="1" applyBorder="1" applyAlignment="1">
      <alignment horizontal="center"/>
    </xf>
    <xf numFmtId="0" fontId="25" fillId="0" borderId="45" xfId="1" applyFont="1" applyBorder="1" applyAlignment="1">
      <alignment horizontal="center"/>
    </xf>
    <xf numFmtId="0" fontId="13" fillId="4" borderId="60" xfId="1" applyFont="1" applyFill="1" applyBorder="1"/>
    <xf numFmtId="0" fontId="13" fillId="4" borderId="3" xfId="1" applyFont="1" applyFill="1" applyBorder="1"/>
    <xf numFmtId="0" fontId="23" fillId="4" borderId="5" xfId="1" applyFont="1" applyFill="1" applyBorder="1" applyAlignment="1">
      <alignment horizontal="right"/>
    </xf>
    <xf numFmtId="0" fontId="23" fillId="5" borderId="61" xfId="1" applyFont="1" applyFill="1" applyBorder="1" applyAlignment="1">
      <alignment horizontal="left"/>
    </xf>
    <xf numFmtId="0" fontId="25" fillId="0" borderId="61" xfId="1" applyFont="1" applyBorder="1" applyAlignment="1">
      <alignment horizontal="center"/>
    </xf>
    <xf numFmtId="0" fontId="25" fillId="0" borderId="62" xfId="1" applyFont="1" applyBorder="1" applyAlignment="1">
      <alignment horizontal="center"/>
    </xf>
    <xf numFmtId="0" fontId="13" fillId="4" borderId="58" xfId="1" applyFont="1" applyFill="1" applyBorder="1"/>
    <xf numFmtId="0" fontId="23" fillId="4" borderId="15" xfId="1" applyFont="1" applyFill="1" applyBorder="1"/>
    <xf numFmtId="0" fontId="23" fillId="4" borderId="16" xfId="1" applyFont="1" applyFill="1" applyBorder="1" applyAlignment="1">
      <alignment horizontal="right"/>
    </xf>
    <xf numFmtId="0" fontId="23" fillId="5" borderId="37" xfId="1" applyFont="1" applyFill="1" applyBorder="1" applyAlignment="1">
      <alignment horizontal="left"/>
    </xf>
    <xf numFmtId="0" fontId="26" fillId="4" borderId="15" xfId="1" applyFont="1" applyFill="1" applyBorder="1"/>
    <xf numFmtId="0" fontId="23" fillId="5" borderId="37" xfId="1" applyFont="1" applyFill="1" applyBorder="1"/>
    <xf numFmtId="0" fontId="13" fillId="4" borderId="63" xfId="1" applyFont="1" applyFill="1" applyBorder="1"/>
    <xf numFmtId="0" fontId="23" fillId="4" borderId="64" xfId="1" applyFont="1" applyFill="1" applyBorder="1"/>
    <xf numFmtId="0" fontId="23" fillId="4" borderId="49" xfId="1" applyFont="1" applyFill="1" applyBorder="1" applyAlignment="1">
      <alignment horizontal="right"/>
    </xf>
    <xf numFmtId="0" fontId="23" fillId="5" borderId="46" xfId="1" applyFont="1" applyFill="1" applyBorder="1" applyAlignment="1">
      <alignment horizontal="left"/>
    </xf>
    <xf numFmtId="0" fontId="25" fillId="0" borderId="46" xfId="1" applyFont="1" applyBorder="1" applyAlignment="1">
      <alignment horizontal="center"/>
    </xf>
    <xf numFmtId="0" fontId="25" fillId="0" borderId="47" xfId="1" applyFont="1" applyBorder="1" applyAlignment="1">
      <alignment horizontal="center"/>
    </xf>
    <xf numFmtId="0" fontId="23" fillId="0" borderId="36" xfId="1" applyFont="1" applyBorder="1" applyAlignment="1">
      <alignment horizontal="left"/>
    </xf>
    <xf numFmtId="0" fontId="23" fillId="0" borderId="36" xfId="1" applyFont="1" applyBorder="1" applyAlignment="1">
      <alignment horizontal="center"/>
    </xf>
    <xf numFmtId="0" fontId="23" fillId="0" borderId="43" xfId="1" applyFont="1" applyBorder="1" applyAlignment="1">
      <alignment horizontal="center"/>
    </xf>
    <xf numFmtId="0" fontId="23" fillId="0" borderId="37" xfId="1" applyFont="1" applyBorder="1" applyAlignment="1">
      <alignment horizontal="left"/>
    </xf>
    <xf numFmtId="0" fontId="23" fillId="0" borderId="37" xfId="1" applyFont="1" applyBorder="1" applyAlignment="1">
      <alignment horizontal="center"/>
    </xf>
    <xf numFmtId="0" fontId="23" fillId="0" borderId="44" xfId="1" applyFont="1" applyBorder="1" applyAlignment="1">
      <alignment horizontal="center"/>
    </xf>
    <xf numFmtId="0" fontId="23" fillId="0" borderId="37" xfId="1" applyFont="1" applyBorder="1"/>
    <xf numFmtId="165" fontId="23" fillId="0" borderId="37" xfId="1" applyNumberFormat="1" applyFont="1" applyBorder="1" applyAlignment="1">
      <alignment vertical="top" textRotation="255"/>
    </xf>
    <xf numFmtId="165" fontId="23" fillId="0" borderId="44" xfId="1" applyNumberFormat="1" applyFont="1" applyBorder="1" applyAlignment="1">
      <alignment vertical="top" textRotation="255"/>
    </xf>
    <xf numFmtId="0" fontId="23" fillId="0" borderId="46" xfId="1" applyFont="1" applyBorder="1"/>
    <xf numFmtId="0" fontId="23" fillId="0" borderId="46" xfId="1" applyFont="1" applyBorder="1" applyAlignment="1">
      <alignment textRotation="255"/>
    </xf>
    <xf numFmtId="0" fontId="23" fillId="0" borderId="47" xfId="1" applyFont="1" applyBorder="1" applyAlignment="1">
      <alignment textRotation="255"/>
    </xf>
    <xf numFmtId="0" fontId="0" fillId="0" borderId="37" xfId="0" applyBorder="1" applyAlignment="1">
      <alignment wrapText="1"/>
    </xf>
    <xf numFmtId="0" fontId="0" fillId="0" borderId="37" xfId="0" applyBorder="1" applyAlignment="1">
      <alignment horizontal="left" wrapText="1"/>
    </xf>
    <xf numFmtId="0" fontId="0" fillId="0" borderId="37" xfId="0" applyBorder="1" applyAlignment="1">
      <alignment horizontal="center" vertical="top"/>
    </xf>
    <xf numFmtId="0" fontId="0" fillId="0" borderId="37" xfId="0" applyBorder="1" applyAlignment="1">
      <alignment vertical="top" wrapText="1"/>
    </xf>
    <xf numFmtId="0" fontId="0" fillId="0" borderId="37" xfId="0" applyBorder="1" applyAlignment="1">
      <alignment horizontal="center"/>
    </xf>
    <xf numFmtId="0" fontId="0" fillId="0" borderId="37" xfId="0" applyBorder="1" applyAlignment="1"/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2" fillId="2" borderId="4" xfId="2" applyNumberFormat="1" applyFont="1" applyFill="1" applyBorder="1" applyAlignment="1">
      <alignment horizontal="left" wrapText="1"/>
    </xf>
    <xf numFmtId="0" fontId="12" fillId="2" borderId="3" xfId="2" applyFont="1" applyFill="1" applyBorder="1" applyAlignment="1">
      <alignment horizontal="left" wrapText="1"/>
    </xf>
    <xf numFmtId="0" fontId="12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1" fillId="2" borderId="4" xfId="2" applyNumberFormat="1" applyFont="1" applyFill="1" applyBorder="1" applyAlignment="1">
      <alignment horizontal="center" wrapText="1"/>
    </xf>
    <xf numFmtId="0" fontId="11" fillId="2" borderId="3" xfId="2" applyFont="1" applyFill="1" applyBorder="1" applyAlignment="1">
      <alignment horizontal="center" wrapText="1"/>
    </xf>
    <xf numFmtId="0" fontId="11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24" fillId="2" borderId="11" xfId="2" applyFont="1" applyFill="1" applyBorder="1" applyAlignment="1">
      <alignment horizontal="left" wrapText="1"/>
    </xf>
    <xf numFmtId="0" fontId="24" fillId="2" borderId="12" xfId="2" applyFont="1" applyFill="1" applyBorder="1" applyAlignment="1">
      <alignment horizontal="left" wrapText="1"/>
    </xf>
    <xf numFmtId="0" fontId="24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12" fillId="2" borderId="18" xfId="2" applyFont="1" applyFill="1" applyBorder="1" applyAlignment="1">
      <alignment horizontal="center" wrapText="1"/>
    </xf>
    <xf numFmtId="0" fontId="12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2" fillId="2" borderId="22" xfId="2" applyFont="1" applyFill="1" applyBorder="1" applyAlignment="1">
      <alignment horizontal="left" wrapText="1"/>
    </xf>
    <xf numFmtId="0" fontId="12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23" fillId="0" borderId="49" xfId="1" applyFont="1" applyBorder="1" applyAlignment="1">
      <alignment horizontal="left" vertical="top"/>
    </xf>
    <xf numFmtId="0" fontId="23" fillId="0" borderId="46" xfId="1" applyFont="1" applyBorder="1" applyAlignment="1">
      <alignment horizontal="left" vertical="top"/>
    </xf>
    <xf numFmtId="0" fontId="23" fillId="0" borderId="15" xfId="1" applyFont="1" applyBorder="1" applyAlignment="1">
      <alignment horizontal="right"/>
    </xf>
    <xf numFmtId="0" fontId="23" fillId="0" borderId="16" xfId="1" applyFont="1" applyBorder="1" applyAlignment="1">
      <alignment horizontal="right"/>
    </xf>
    <xf numFmtId="0" fontId="23" fillId="0" borderId="34" xfId="1" applyFont="1" applyBorder="1" applyAlignment="1">
      <alignment horizontal="right"/>
    </xf>
    <xf numFmtId="0" fontId="23" fillId="0" borderId="35" xfId="1" applyFont="1" applyBorder="1" applyAlignment="1">
      <alignment horizontal="right"/>
    </xf>
    <xf numFmtId="164" fontId="22" fillId="12" borderId="53" xfId="1" applyNumberFormat="1" applyFont="1" applyFill="1" applyBorder="1" applyAlignment="1">
      <alignment horizontal="center" vertical="center"/>
    </xf>
    <xf numFmtId="164" fontId="22" fillId="12" borderId="48" xfId="1" applyNumberFormat="1" applyFont="1" applyFill="1" applyBorder="1" applyAlignment="1">
      <alignment horizontal="center" vertical="center"/>
    </xf>
    <xf numFmtId="0" fontId="23" fillId="0" borderId="35" xfId="1" applyFont="1" applyBorder="1" applyAlignment="1">
      <alignment horizontal="left"/>
    </xf>
    <xf numFmtId="0" fontId="23" fillId="0" borderId="36" xfId="1" applyFont="1" applyBorder="1" applyAlignment="1">
      <alignment horizontal="left"/>
    </xf>
    <xf numFmtId="0" fontId="23" fillId="0" borderId="16" xfId="1" applyFont="1" applyBorder="1" applyAlignment="1">
      <alignment horizontal="left"/>
    </xf>
    <xf numFmtId="0" fontId="23" fillId="0" borderId="37" xfId="1" applyFont="1" applyBorder="1" applyAlignment="1">
      <alignment horizontal="left"/>
    </xf>
    <xf numFmtId="0" fontId="23" fillId="0" borderId="16" xfId="1" applyFont="1" applyBorder="1" applyAlignment="1">
      <alignment horizontal="left" vertical="top"/>
    </xf>
    <xf numFmtId="0" fontId="23" fillId="0" borderId="37" xfId="1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6" borderId="37" xfId="0" applyFont="1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 wrapText="1"/>
    </xf>
    <xf numFmtId="0" fontId="1" fillId="0" borderId="37" xfId="0" applyFont="1" applyBorder="1" applyAlignment="1">
      <alignment vertical="center"/>
    </xf>
    <xf numFmtId="0" fontId="1" fillId="0" borderId="37" xfId="0" applyFont="1" applyBorder="1" applyAlignment="1">
      <alignment vertical="center" wrapText="1"/>
    </xf>
    <xf numFmtId="0" fontId="4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49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6" sqref="B26"/>
    </sheetView>
  </sheetViews>
  <sheetFormatPr defaultRowHeight="14.4"/>
  <cols>
    <col min="1" max="1" width="8" style="65" bestFit="1" customWidth="1"/>
    <col min="2" max="2" width="32" style="67" customWidth="1"/>
    <col min="3" max="3" width="36.33203125" style="67" customWidth="1"/>
  </cols>
  <sheetData>
    <row r="1" spans="1:3">
      <c r="A1" s="63" t="s">
        <v>62</v>
      </c>
      <c r="B1" s="66" t="s">
        <v>60</v>
      </c>
      <c r="C1" s="66" t="s">
        <v>61</v>
      </c>
    </row>
    <row r="2" spans="1:3">
      <c r="A2" s="64">
        <v>1</v>
      </c>
      <c r="B2" s="62"/>
      <c r="C2" s="62"/>
    </row>
    <row r="3" spans="1:3">
      <c r="A3" s="64">
        <v>2</v>
      </c>
      <c r="B3" s="62"/>
      <c r="C3" s="62"/>
    </row>
    <row r="4" spans="1:3">
      <c r="A4" s="64">
        <v>3</v>
      </c>
      <c r="B4" s="62"/>
      <c r="C4" s="62"/>
    </row>
    <row r="5" spans="1:3">
      <c r="A5" s="64">
        <v>4</v>
      </c>
      <c r="B5" s="124"/>
      <c r="C5" s="62"/>
    </row>
    <row r="6" spans="1:3">
      <c r="A6" s="64">
        <v>5</v>
      </c>
      <c r="B6" s="62"/>
      <c r="C6" s="62"/>
    </row>
    <row r="10" spans="1:3">
      <c r="A10" s="43" t="s">
        <v>59</v>
      </c>
      <c r="B10" s="68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5"/>
  <sheetViews>
    <sheetView topLeftCell="A4" workbookViewId="0">
      <selection activeCell="D36" sqref="D36"/>
    </sheetView>
  </sheetViews>
  <sheetFormatPr defaultColWidth="9" defaultRowHeight="10.199999999999999"/>
  <cols>
    <col min="1" max="1" width="8.109375" style="3" customWidth="1"/>
    <col min="2" max="2" width="13.33203125" style="9" customWidth="1"/>
    <col min="3" max="3" width="10.6640625" style="3" customWidth="1"/>
    <col min="4" max="4" width="11.33203125" style="4" customWidth="1"/>
    <col min="5" max="5" width="1.664062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41"/>
    <col min="23" max="23" width="24.33203125" style="3" bestFit="1" customWidth="1"/>
    <col min="24" max="24" width="9" style="3"/>
    <col min="25" max="25" width="15.109375" style="3" bestFit="1" customWidth="1"/>
    <col min="26" max="256" width="9" style="3"/>
    <col min="257" max="257" width="8.109375" style="3" customWidth="1"/>
    <col min="258" max="258" width="13.33203125" style="3" customWidth="1"/>
    <col min="259" max="259" width="10.664062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664062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664062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664062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664062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664062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664062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664062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664062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664062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664062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664062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664062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664062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664062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664062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664062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664062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664062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664062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664062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664062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664062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664062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664062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664062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664062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664062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664062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664062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664062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664062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664062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664062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664062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664062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664062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664062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664062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664062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664062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664062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664062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664062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664062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664062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664062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664062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664062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664062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664062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664062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664062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664062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664062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664062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664062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664062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664062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664062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664062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664062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664062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29" t="s">
        <v>0</v>
      </c>
      <c r="B2" s="130"/>
      <c r="C2" s="131" t="s">
        <v>63</v>
      </c>
      <c r="D2" s="132"/>
      <c r="E2" s="133"/>
      <c r="F2" s="134" t="s">
        <v>1</v>
      </c>
      <c r="G2" s="135"/>
      <c r="H2" s="135"/>
      <c r="I2" s="135"/>
      <c r="J2" s="135"/>
      <c r="K2" s="135"/>
      <c r="L2" s="136" t="s">
        <v>64</v>
      </c>
      <c r="M2" s="137"/>
      <c r="N2" s="137"/>
      <c r="O2" s="137"/>
      <c r="P2" s="137"/>
      <c r="Q2" s="137"/>
      <c r="R2" s="137"/>
      <c r="S2" s="137"/>
      <c r="T2" s="138"/>
    </row>
    <row r="3" spans="1:22" ht="13.5" customHeight="1">
      <c r="A3" s="139" t="s">
        <v>2</v>
      </c>
      <c r="B3" s="140"/>
      <c r="C3" s="141" t="s">
        <v>69</v>
      </c>
      <c r="D3" s="142"/>
      <c r="E3" s="143"/>
      <c r="F3" s="144" t="s">
        <v>3</v>
      </c>
      <c r="G3" s="145"/>
      <c r="H3" s="145"/>
      <c r="I3" s="145"/>
      <c r="J3" s="145"/>
      <c r="K3" s="146"/>
      <c r="L3" s="147"/>
      <c r="M3" s="147"/>
      <c r="N3" s="147"/>
      <c r="O3" s="5"/>
      <c r="P3" s="5"/>
      <c r="Q3" s="5"/>
      <c r="R3" s="5"/>
      <c r="S3" s="5"/>
      <c r="T3" s="6"/>
    </row>
    <row r="4" spans="1:22" ht="13.5" customHeight="1">
      <c r="A4" s="139" t="s">
        <v>4</v>
      </c>
      <c r="B4" s="140"/>
      <c r="C4" s="155"/>
      <c r="D4" s="156"/>
      <c r="E4" s="7"/>
      <c r="F4" s="144" t="s">
        <v>5</v>
      </c>
      <c r="G4" s="145"/>
      <c r="H4" s="145"/>
      <c r="I4" s="145"/>
      <c r="J4" s="145"/>
      <c r="K4" s="146"/>
      <c r="L4" s="157">
        <v>-2</v>
      </c>
      <c r="M4" s="158"/>
      <c r="N4" s="158"/>
      <c r="O4" s="158"/>
      <c r="P4" s="158"/>
      <c r="Q4" s="158"/>
      <c r="R4" s="158"/>
      <c r="S4" s="158"/>
      <c r="T4" s="159"/>
    </row>
    <row r="5" spans="1:22" ht="13.5" customHeight="1">
      <c r="A5" s="139" t="s">
        <v>6</v>
      </c>
      <c r="B5" s="140"/>
      <c r="C5" s="160" t="s">
        <v>7</v>
      </c>
      <c r="D5" s="160"/>
      <c r="E5" s="160"/>
      <c r="F5" s="161"/>
      <c r="G5" s="161"/>
      <c r="H5" s="161"/>
      <c r="I5" s="161"/>
      <c r="J5" s="161"/>
      <c r="K5" s="161"/>
      <c r="L5" s="160"/>
      <c r="M5" s="160"/>
      <c r="N5" s="160"/>
      <c r="O5" s="160"/>
      <c r="P5" s="160"/>
      <c r="Q5" s="160"/>
      <c r="R5" s="160"/>
      <c r="S5" s="160"/>
      <c r="T5" s="160"/>
    </row>
    <row r="6" spans="1:22" ht="13.5" customHeight="1">
      <c r="A6" s="162" t="s">
        <v>8</v>
      </c>
      <c r="B6" s="163"/>
      <c r="C6" s="164" t="s">
        <v>9</v>
      </c>
      <c r="D6" s="165"/>
      <c r="E6" s="166"/>
      <c r="F6" s="164" t="s">
        <v>10</v>
      </c>
      <c r="G6" s="165"/>
      <c r="H6" s="165"/>
      <c r="I6" s="165"/>
      <c r="J6" s="165"/>
      <c r="K6" s="167"/>
      <c r="L6" s="165" t="s">
        <v>11</v>
      </c>
      <c r="M6" s="165"/>
      <c r="N6" s="165"/>
      <c r="O6" s="168" t="s">
        <v>12</v>
      </c>
      <c r="P6" s="165"/>
      <c r="Q6" s="165"/>
      <c r="R6" s="165"/>
      <c r="S6" s="165"/>
      <c r="T6" s="169"/>
    </row>
    <row r="7" spans="1:22" ht="13.5" customHeight="1" thickBot="1">
      <c r="A7" s="148">
        <f>COUNTIF(F38:HQ38,"P")</f>
        <v>5</v>
      </c>
      <c r="B7" s="149"/>
      <c r="C7" s="150">
        <f>COUNTIF(F38:HQ38,"F")</f>
        <v>0</v>
      </c>
      <c r="D7" s="151"/>
      <c r="E7" s="149"/>
      <c r="F7" s="150">
        <f>SUM(O7,- A7,- C7)</f>
        <v>0</v>
      </c>
      <c r="G7" s="151"/>
      <c r="H7" s="151"/>
      <c r="I7" s="151"/>
      <c r="J7" s="151"/>
      <c r="K7" s="152"/>
      <c r="L7" s="14">
        <f>COUNTIF(E37:HQ37,"N")</f>
        <v>1</v>
      </c>
      <c r="M7" s="14">
        <f>COUNTIF(E37:HQ37,"A")</f>
        <v>4</v>
      </c>
      <c r="N7" s="14">
        <f>COUNTIF(E37:HQ37,"B")</f>
        <v>0</v>
      </c>
      <c r="O7" s="153">
        <f>COUNTA(E9:HT9)</f>
        <v>5</v>
      </c>
      <c r="P7" s="151"/>
      <c r="Q7" s="151"/>
      <c r="R7" s="151"/>
      <c r="S7" s="151"/>
      <c r="T7" s="154"/>
      <c r="U7" s="8"/>
    </row>
    <row r="8" spans="1:22" ht="10.8" thickBot="1"/>
    <row r="9" spans="1:22" ht="46.5" customHeight="1" thickBot="1">
      <c r="A9" s="176"/>
      <c r="B9" s="177"/>
      <c r="C9" s="177"/>
      <c r="D9" s="177"/>
      <c r="E9" s="69"/>
      <c r="F9" s="24" t="s">
        <v>13</v>
      </c>
      <c r="G9" s="24" t="s">
        <v>14</v>
      </c>
      <c r="H9" s="24" t="s">
        <v>72</v>
      </c>
      <c r="I9" s="24" t="s">
        <v>73</v>
      </c>
      <c r="J9" s="24" t="s">
        <v>74</v>
      </c>
      <c r="K9" s="24"/>
      <c r="L9" s="24"/>
      <c r="M9" s="24"/>
      <c r="N9" s="24"/>
      <c r="O9" s="24"/>
      <c r="P9" s="24"/>
      <c r="Q9" s="24"/>
      <c r="R9" s="24"/>
      <c r="S9" s="24"/>
      <c r="T9" s="70"/>
      <c r="U9" s="17"/>
      <c r="V9" s="42"/>
    </row>
    <row r="10" spans="1:22" ht="13.5" customHeight="1">
      <c r="A10" s="18" t="s">
        <v>15</v>
      </c>
      <c r="B10" s="71" t="s">
        <v>16</v>
      </c>
      <c r="C10" s="72"/>
      <c r="D10" s="73"/>
      <c r="E10" s="74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6"/>
    </row>
    <row r="11" spans="1:22" ht="13.5" customHeight="1">
      <c r="A11" s="19"/>
      <c r="B11" s="77"/>
      <c r="C11" s="78"/>
      <c r="D11" s="79"/>
      <c r="E11" s="8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2"/>
      <c r="V11" s="42"/>
    </row>
    <row r="12" spans="1:22" ht="13.5" customHeight="1">
      <c r="A12" s="19"/>
      <c r="B12" s="77"/>
      <c r="C12" s="83"/>
      <c r="D12" s="78"/>
      <c r="E12" s="80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2"/>
    </row>
    <row r="13" spans="1:22" ht="13.5" customHeight="1">
      <c r="A13" s="19"/>
      <c r="B13" s="77" t="s">
        <v>41</v>
      </c>
      <c r="C13" s="83"/>
      <c r="D13" s="78"/>
      <c r="E13" s="84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2"/>
    </row>
    <row r="14" spans="1:22" ht="15.6" customHeight="1">
      <c r="A14" s="19"/>
      <c r="B14" s="77" t="s">
        <v>71</v>
      </c>
      <c r="C14" s="83"/>
      <c r="D14" s="78"/>
      <c r="E14" s="85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2"/>
    </row>
    <row r="15" spans="1:22" ht="13.5" customHeight="1">
      <c r="A15" s="19"/>
      <c r="B15" s="77"/>
      <c r="C15" s="83"/>
      <c r="D15" s="78"/>
      <c r="E15" s="85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2"/>
    </row>
    <row r="16" spans="1:22" ht="13.5" customHeight="1">
      <c r="A16" s="19"/>
      <c r="B16" s="77"/>
      <c r="C16" s="83"/>
      <c r="D16" s="78"/>
      <c r="E16" s="85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2"/>
    </row>
    <row r="17" spans="1:21" ht="13.5" customHeight="1">
      <c r="A17" s="19"/>
      <c r="B17" s="77" t="s">
        <v>70</v>
      </c>
      <c r="C17" s="83"/>
      <c r="D17" s="78"/>
      <c r="E17" s="85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2"/>
      <c r="U17" s="10"/>
    </row>
    <row r="18" spans="1:21" ht="13.5" customHeight="1">
      <c r="A18" s="19"/>
      <c r="B18" s="77"/>
      <c r="C18" s="83"/>
      <c r="D18" s="174"/>
      <c r="E18" s="175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2"/>
    </row>
    <row r="19" spans="1:21" ht="13.5" customHeight="1">
      <c r="A19" s="19"/>
      <c r="B19" s="77"/>
      <c r="C19" s="83"/>
      <c r="D19" s="172"/>
      <c r="E19" s="173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1:21" ht="13.5" customHeight="1">
      <c r="A20" s="19"/>
      <c r="B20" s="77"/>
      <c r="C20" s="83"/>
      <c r="D20" s="78"/>
      <c r="E20" s="85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2"/>
    </row>
    <row r="21" spans="1:21" ht="13.5" customHeight="1">
      <c r="A21" s="19"/>
      <c r="B21" s="77"/>
      <c r="C21" s="83"/>
      <c r="D21" s="174"/>
      <c r="E21" s="175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2"/>
    </row>
    <row r="22" spans="1:21" ht="13.5" customHeight="1">
      <c r="A22" s="19"/>
      <c r="B22" s="77"/>
      <c r="C22" s="83"/>
      <c r="D22" s="174"/>
      <c r="E22" s="175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2"/>
    </row>
    <row r="23" spans="1:21" ht="13.5" customHeight="1">
      <c r="A23" s="19"/>
      <c r="B23" s="77"/>
      <c r="C23" s="83"/>
      <c r="D23" s="86"/>
      <c r="E23" s="85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2"/>
    </row>
    <row r="24" spans="1:21" ht="13.5" customHeight="1">
      <c r="A24" s="19"/>
      <c r="B24" s="77"/>
      <c r="C24" s="83"/>
      <c r="D24" s="78"/>
      <c r="E24" s="85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2"/>
    </row>
    <row r="25" spans="1:21" ht="13.5" customHeight="1">
      <c r="A25" s="19"/>
      <c r="B25" s="77"/>
      <c r="C25" s="83"/>
      <c r="D25" s="78"/>
      <c r="E25" s="85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2"/>
    </row>
    <row r="26" spans="1:21" ht="13.5" customHeight="1">
      <c r="A26" s="19"/>
      <c r="B26" s="77"/>
      <c r="C26" s="83"/>
      <c r="D26" s="78"/>
      <c r="E26" s="85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2"/>
    </row>
    <row r="27" spans="1:21" ht="13.5" customHeight="1">
      <c r="A27" s="19"/>
      <c r="B27" s="87"/>
      <c r="C27" s="83"/>
      <c r="D27" s="78"/>
      <c r="E27" s="85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2"/>
    </row>
    <row r="28" spans="1:21" ht="13.5" customHeight="1" thickBot="1">
      <c r="A28" s="22"/>
      <c r="B28" s="88"/>
      <c r="C28" s="89"/>
      <c r="D28" s="90"/>
      <c r="E28" s="85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2"/>
    </row>
    <row r="29" spans="1:21" ht="13.5" customHeight="1">
      <c r="A29" s="23" t="s">
        <v>17</v>
      </c>
      <c r="B29" s="93" t="s">
        <v>18</v>
      </c>
      <c r="C29" s="94"/>
      <c r="D29" s="95"/>
      <c r="E29" s="96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8"/>
    </row>
    <row r="30" spans="1:21" ht="13.5" customHeight="1">
      <c r="A30" s="20"/>
      <c r="B30" s="99"/>
      <c r="C30" s="100"/>
      <c r="D30" s="101"/>
      <c r="E30" s="102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2"/>
    </row>
    <row r="31" spans="1:21" ht="13.5" customHeight="1">
      <c r="A31" s="20"/>
      <c r="B31" s="99"/>
      <c r="C31" s="103"/>
      <c r="D31" s="101"/>
      <c r="E31" s="104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2"/>
    </row>
    <row r="32" spans="1:21" ht="13.5" customHeight="1">
      <c r="A32" s="20"/>
      <c r="B32" s="99" t="s">
        <v>19</v>
      </c>
      <c r="C32" s="103"/>
      <c r="D32" s="101"/>
      <c r="E32" s="104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2"/>
    </row>
    <row r="33" spans="1:20" ht="13.5" customHeight="1">
      <c r="A33" s="20"/>
      <c r="B33" s="99"/>
      <c r="C33" s="103"/>
      <c r="D33" s="101"/>
      <c r="E33" s="104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2"/>
    </row>
    <row r="34" spans="1:20" ht="13.5" customHeight="1">
      <c r="A34" s="20"/>
      <c r="B34" s="99" t="s">
        <v>20</v>
      </c>
      <c r="C34" s="103"/>
      <c r="D34" s="101"/>
      <c r="E34" s="104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2"/>
    </row>
    <row r="35" spans="1:20" ht="13.5" customHeight="1">
      <c r="A35" s="20"/>
      <c r="B35" s="99"/>
      <c r="C35" s="103"/>
      <c r="D35" s="101"/>
      <c r="E35" s="104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2"/>
    </row>
    <row r="36" spans="1:20" ht="13.5" customHeight="1" thickBot="1">
      <c r="A36" s="21"/>
      <c r="B36" s="105"/>
      <c r="C36" s="106"/>
      <c r="D36" s="107"/>
      <c r="E36" s="108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/>
    </row>
    <row r="37" spans="1:20" ht="13.5" customHeight="1">
      <c r="A37" s="20" t="s">
        <v>21</v>
      </c>
      <c r="B37" s="178" t="s">
        <v>22</v>
      </c>
      <c r="C37" s="179"/>
      <c r="D37" s="179"/>
      <c r="E37" s="111"/>
      <c r="F37" s="112" t="s">
        <v>24</v>
      </c>
      <c r="G37" s="112" t="s">
        <v>23</v>
      </c>
      <c r="H37" s="112" t="s">
        <v>23</v>
      </c>
      <c r="I37" s="112" t="s">
        <v>23</v>
      </c>
      <c r="J37" s="112" t="s">
        <v>23</v>
      </c>
      <c r="K37" s="112"/>
      <c r="L37" s="112"/>
      <c r="M37" s="112"/>
      <c r="N37" s="112"/>
      <c r="O37" s="112"/>
      <c r="P37" s="112"/>
      <c r="Q37" s="112"/>
      <c r="R37" s="112"/>
      <c r="S37" s="112"/>
      <c r="T37" s="113"/>
    </row>
    <row r="38" spans="1:20" ht="13.5" customHeight="1">
      <c r="A38" s="20"/>
      <c r="B38" s="180" t="s">
        <v>25</v>
      </c>
      <c r="C38" s="181"/>
      <c r="D38" s="181"/>
      <c r="E38" s="114"/>
      <c r="F38" s="115" t="s">
        <v>75</v>
      </c>
      <c r="G38" s="115" t="s">
        <v>75</v>
      </c>
      <c r="H38" s="115" t="s">
        <v>75</v>
      </c>
      <c r="I38" s="115" t="s">
        <v>75</v>
      </c>
      <c r="J38" s="115" t="s">
        <v>75</v>
      </c>
      <c r="K38" s="115"/>
      <c r="L38" s="115"/>
      <c r="M38" s="115"/>
      <c r="N38" s="115"/>
      <c r="O38" s="115"/>
      <c r="P38" s="115"/>
      <c r="Q38" s="115"/>
      <c r="R38" s="115"/>
      <c r="S38" s="115"/>
      <c r="T38" s="116"/>
    </row>
    <row r="39" spans="1:20" ht="13.5" customHeight="1">
      <c r="A39" s="20"/>
      <c r="B39" s="182" t="s">
        <v>26</v>
      </c>
      <c r="C39" s="183"/>
      <c r="D39" s="183"/>
      <c r="E39" s="117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9"/>
    </row>
    <row r="40" spans="1:20" ht="10.8" thickBot="1">
      <c r="A40" s="21"/>
      <c r="B40" s="170" t="s">
        <v>27</v>
      </c>
      <c r="C40" s="171"/>
      <c r="D40" s="171"/>
      <c r="E40" s="120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2"/>
    </row>
    <row r="41" spans="1:20">
      <c r="A41" s="11"/>
    </row>
    <row r="44" spans="1:20">
      <c r="A44" s="17" t="s">
        <v>59</v>
      </c>
      <c r="B44" s="48" t="s">
        <v>58</v>
      </c>
    </row>
    <row r="45" spans="1:20">
      <c r="B45" s="15" t="s">
        <v>42</v>
      </c>
      <c r="C45" s="16"/>
    </row>
  </sheetData>
  <mergeCells count="32">
    <mergeCell ref="B40:D40"/>
    <mergeCell ref="D19:E19"/>
    <mergeCell ref="D21:E21"/>
    <mergeCell ref="D22:E22"/>
    <mergeCell ref="A9:D9"/>
    <mergeCell ref="D18:E18"/>
    <mergeCell ref="B37:D37"/>
    <mergeCell ref="B38:D38"/>
    <mergeCell ref="B39:D39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27" type="noConversion"/>
  <dataValidations count="3">
    <dataValidation type="list" allowBlank="1" showInputMessage="1" showErrorMessage="1" sqref="WVN983048:WWB983076 F65544:T65572 JB65544:JP65572 SX65544:TL65572 ACT65544:ADH65572 AMP65544:AND65572 AWL65544:AWZ65572 BGH65544:BGV65572 BQD65544:BQR65572 BZZ65544:CAN65572 CJV65544:CKJ65572 CTR65544:CUF65572 DDN65544:DEB65572 DNJ65544:DNX65572 DXF65544:DXT65572 EHB65544:EHP65572 EQX65544:ERL65572 FAT65544:FBH65572 FKP65544:FLD65572 FUL65544:FUZ65572 GEH65544:GEV65572 GOD65544:GOR65572 GXZ65544:GYN65572 HHV65544:HIJ65572 HRR65544:HSF65572 IBN65544:ICB65572 ILJ65544:ILX65572 IVF65544:IVT65572 JFB65544:JFP65572 JOX65544:JPL65572 JYT65544:JZH65572 KIP65544:KJD65572 KSL65544:KSZ65572 LCH65544:LCV65572 LMD65544:LMR65572 LVZ65544:LWN65572 MFV65544:MGJ65572 MPR65544:MQF65572 MZN65544:NAB65572 NJJ65544:NJX65572 NTF65544:NTT65572 ODB65544:ODP65572 OMX65544:ONL65572 OWT65544:OXH65572 PGP65544:PHD65572 PQL65544:PQZ65572 QAH65544:QAV65572 QKD65544:QKR65572 QTZ65544:QUN65572 RDV65544:REJ65572 RNR65544:ROF65572 RXN65544:RYB65572 SHJ65544:SHX65572 SRF65544:SRT65572 TBB65544:TBP65572 TKX65544:TLL65572 TUT65544:TVH65572 UEP65544:UFD65572 UOL65544:UOZ65572 UYH65544:UYV65572 VID65544:VIR65572 VRZ65544:VSN65572 WBV65544:WCJ65572 WLR65544:WMF65572 WVN65544:WWB65572 F131080:T131108 JB131080:JP131108 SX131080:TL131108 ACT131080:ADH131108 AMP131080:AND131108 AWL131080:AWZ131108 BGH131080:BGV131108 BQD131080:BQR131108 BZZ131080:CAN131108 CJV131080:CKJ131108 CTR131080:CUF131108 DDN131080:DEB131108 DNJ131080:DNX131108 DXF131080:DXT131108 EHB131080:EHP131108 EQX131080:ERL131108 FAT131080:FBH131108 FKP131080:FLD131108 FUL131080:FUZ131108 GEH131080:GEV131108 GOD131080:GOR131108 GXZ131080:GYN131108 HHV131080:HIJ131108 HRR131080:HSF131108 IBN131080:ICB131108 ILJ131080:ILX131108 IVF131080:IVT131108 JFB131080:JFP131108 JOX131080:JPL131108 JYT131080:JZH131108 KIP131080:KJD131108 KSL131080:KSZ131108 LCH131080:LCV131108 LMD131080:LMR131108 LVZ131080:LWN131108 MFV131080:MGJ131108 MPR131080:MQF131108 MZN131080:NAB131108 NJJ131080:NJX131108 NTF131080:NTT131108 ODB131080:ODP131108 OMX131080:ONL131108 OWT131080:OXH131108 PGP131080:PHD131108 PQL131080:PQZ131108 QAH131080:QAV131108 QKD131080:QKR131108 QTZ131080:QUN131108 RDV131080:REJ131108 RNR131080:ROF131108 RXN131080:RYB131108 SHJ131080:SHX131108 SRF131080:SRT131108 TBB131080:TBP131108 TKX131080:TLL131108 TUT131080:TVH131108 UEP131080:UFD131108 UOL131080:UOZ131108 UYH131080:UYV131108 VID131080:VIR131108 VRZ131080:VSN131108 WBV131080:WCJ131108 WLR131080:WMF131108 WVN131080:WWB131108 F196616:T196644 JB196616:JP196644 SX196616:TL196644 ACT196616:ADH196644 AMP196616:AND196644 AWL196616:AWZ196644 BGH196616:BGV196644 BQD196616:BQR196644 BZZ196616:CAN196644 CJV196616:CKJ196644 CTR196616:CUF196644 DDN196616:DEB196644 DNJ196616:DNX196644 DXF196616:DXT196644 EHB196616:EHP196644 EQX196616:ERL196644 FAT196616:FBH196644 FKP196616:FLD196644 FUL196616:FUZ196644 GEH196616:GEV196644 GOD196616:GOR196644 GXZ196616:GYN196644 HHV196616:HIJ196644 HRR196616:HSF196644 IBN196616:ICB196644 ILJ196616:ILX196644 IVF196616:IVT196644 JFB196616:JFP196644 JOX196616:JPL196644 JYT196616:JZH196644 KIP196616:KJD196644 KSL196616:KSZ196644 LCH196616:LCV196644 LMD196616:LMR196644 LVZ196616:LWN196644 MFV196616:MGJ196644 MPR196616:MQF196644 MZN196616:NAB196644 NJJ196616:NJX196644 NTF196616:NTT196644 ODB196616:ODP196644 OMX196616:ONL196644 OWT196616:OXH196644 PGP196616:PHD196644 PQL196616:PQZ196644 QAH196616:QAV196644 QKD196616:QKR196644 QTZ196616:QUN196644 RDV196616:REJ196644 RNR196616:ROF196644 RXN196616:RYB196644 SHJ196616:SHX196644 SRF196616:SRT196644 TBB196616:TBP196644 TKX196616:TLL196644 TUT196616:TVH196644 UEP196616:UFD196644 UOL196616:UOZ196644 UYH196616:UYV196644 VID196616:VIR196644 VRZ196616:VSN196644 WBV196616:WCJ196644 WLR196616:WMF196644 WVN196616:WWB196644 F262152:T262180 JB262152:JP262180 SX262152:TL262180 ACT262152:ADH262180 AMP262152:AND262180 AWL262152:AWZ262180 BGH262152:BGV262180 BQD262152:BQR262180 BZZ262152:CAN262180 CJV262152:CKJ262180 CTR262152:CUF262180 DDN262152:DEB262180 DNJ262152:DNX262180 DXF262152:DXT262180 EHB262152:EHP262180 EQX262152:ERL262180 FAT262152:FBH262180 FKP262152:FLD262180 FUL262152:FUZ262180 GEH262152:GEV262180 GOD262152:GOR262180 GXZ262152:GYN262180 HHV262152:HIJ262180 HRR262152:HSF262180 IBN262152:ICB262180 ILJ262152:ILX262180 IVF262152:IVT262180 JFB262152:JFP262180 JOX262152:JPL262180 JYT262152:JZH262180 KIP262152:KJD262180 KSL262152:KSZ262180 LCH262152:LCV262180 LMD262152:LMR262180 LVZ262152:LWN262180 MFV262152:MGJ262180 MPR262152:MQF262180 MZN262152:NAB262180 NJJ262152:NJX262180 NTF262152:NTT262180 ODB262152:ODP262180 OMX262152:ONL262180 OWT262152:OXH262180 PGP262152:PHD262180 PQL262152:PQZ262180 QAH262152:QAV262180 QKD262152:QKR262180 QTZ262152:QUN262180 RDV262152:REJ262180 RNR262152:ROF262180 RXN262152:RYB262180 SHJ262152:SHX262180 SRF262152:SRT262180 TBB262152:TBP262180 TKX262152:TLL262180 TUT262152:TVH262180 UEP262152:UFD262180 UOL262152:UOZ262180 UYH262152:UYV262180 VID262152:VIR262180 VRZ262152:VSN262180 WBV262152:WCJ262180 WLR262152:WMF262180 WVN262152:WWB262180 F327688:T327716 JB327688:JP327716 SX327688:TL327716 ACT327688:ADH327716 AMP327688:AND327716 AWL327688:AWZ327716 BGH327688:BGV327716 BQD327688:BQR327716 BZZ327688:CAN327716 CJV327688:CKJ327716 CTR327688:CUF327716 DDN327688:DEB327716 DNJ327688:DNX327716 DXF327688:DXT327716 EHB327688:EHP327716 EQX327688:ERL327716 FAT327688:FBH327716 FKP327688:FLD327716 FUL327688:FUZ327716 GEH327688:GEV327716 GOD327688:GOR327716 GXZ327688:GYN327716 HHV327688:HIJ327716 HRR327688:HSF327716 IBN327688:ICB327716 ILJ327688:ILX327716 IVF327688:IVT327716 JFB327688:JFP327716 JOX327688:JPL327716 JYT327688:JZH327716 KIP327688:KJD327716 KSL327688:KSZ327716 LCH327688:LCV327716 LMD327688:LMR327716 LVZ327688:LWN327716 MFV327688:MGJ327716 MPR327688:MQF327716 MZN327688:NAB327716 NJJ327688:NJX327716 NTF327688:NTT327716 ODB327688:ODP327716 OMX327688:ONL327716 OWT327688:OXH327716 PGP327688:PHD327716 PQL327688:PQZ327716 QAH327688:QAV327716 QKD327688:QKR327716 QTZ327688:QUN327716 RDV327688:REJ327716 RNR327688:ROF327716 RXN327688:RYB327716 SHJ327688:SHX327716 SRF327688:SRT327716 TBB327688:TBP327716 TKX327688:TLL327716 TUT327688:TVH327716 UEP327688:UFD327716 UOL327688:UOZ327716 UYH327688:UYV327716 VID327688:VIR327716 VRZ327688:VSN327716 WBV327688:WCJ327716 WLR327688:WMF327716 WVN327688:WWB327716 F393224:T393252 JB393224:JP393252 SX393224:TL393252 ACT393224:ADH393252 AMP393224:AND393252 AWL393224:AWZ393252 BGH393224:BGV393252 BQD393224:BQR393252 BZZ393224:CAN393252 CJV393224:CKJ393252 CTR393224:CUF393252 DDN393224:DEB393252 DNJ393224:DNX393252 DXF393224:DXT393252 EHB393224:EHP393252 EQX393224:ERL393252 FAT393224:FBH393252 FKP393224:FLD393252 FUL393224:FUZ393252 GEH393224:GEV393252 GOD393224:GOR393252 GXZ393224:GYN393252 HHV393224:HIJ393252 HRR393224:HSF393252 IBN393224:ICB393252 ILJ393224:ILX393252 IVF393224:IVT393252 JFB393224:JFP393252 JOX393224:JPL393252 JYT393224:JZH393252 KIP393224:KJD393252 KSL393224:KSZ393252 LCH393224:LCV393252 LMD393224:LMR393252 LVZ393224:LWN393252 MFV393224:MGJ393252 MPR393224:MQF393252 MZN393224:NAB393252 NJJ393224:NJX393252 NTF393224:NTT393252 ODB393224:ODP393252 OMX393224:ONL393252 OWT393224:OXH393252 PGP393224:PHD393252 PQL393224:PQZ393252 QAH393224:QAV393252 QKD393224:QKR393252 QTZ393224:QUN393252 RDV393224:REJ393252 RNR393224:ROF393252 RXN393224:RYB393252 SHJ393224:SHX393252 SRF393224:SRT393252 TBB393224:TBP393252 TKX393224:TLL393252 TUT393224:TVH393252 UEP393224:UFD393252 UOL393224:UOZ393252 UYH393224:UYV393252 VID393224:VIR393252 VRZ393224:VSN393252 WBV393224:WCJ393252 WLR393224:WMF393252 WVN393224:WWB393252 F458760:T458788 JB458760:JP458788 SX458760:TL458788 ACT458760:ADH458788 AMP458760:AND458788 AWL458760:AWZ458788 BGH458760:BGV458788 BQD458760:BQR458788 BZZ458760:CAN458788 CJV458760:CKJ458788 CTR458760:CUF458788 DDN458760:DEB458788 DNJ458760:DNX458788 DXF458760:DXT458788 EHB458760:EHP458788 EQX458760:ERL458788 FAT458760:FBH458788 FKP458760:FLD458788 FUL458760:FUZ458788 GEH458760:GEV458788 GOD458760:GOR458788 GXZ458760:GYN458788 HHV458760:HIJ458788 HRR458760:HSF458788 IBN458760:ICB458788 ILJ458760:ILX458788 IVF458760:IVT458788 JFB458760:JFP458788 JOX458760:JPL458788 JYT458760:JZH458788 KIP458760:KJD458788 KSL458760:KSZ458788 LCH458760:LCV458788 LMD458760:LMR458788 LVZ458760:LWN458788 MFV458760:MGJ458788 MPR458760:MQF458788 MZN458760:NAB458788 NJJ458760:NJX458788 NTF458760:NTT458788 ODB458760:ODP458788 OMX458760:ONL458788 OWT458760:OXH458788 PGP458760:PHD458788 PQL458760:PQZ458788 QAH458760:QAV458788 QKD458760:QKR458788 QTZ458760:QUN458788 RDV458760:REJ458788 RNR458760:ROF458788 RXN458760:RYB458788 SHJ458760:SHX458788 SRF458760:SRT458788 TBB458760:TBP458788 TKX458760:TLL458788 TUT458760:TVH458788 UEP458760:UFD458788 UOL458760:UOZ458788 UYH458760:UYV458788 VID458760:VIR458788 VRZ458760:VSN458788 WBV458760:WCJ458788 WLR458760:WMF458788 WVN458760:WWB458788 F524296:T524324 JB524296:JP524324 SX524296:TL524324 ACT524296:ADH524324 AMP524296:AND524324 AWL524296:AWZ524324 BGH524296:BGV524324 BQD524296:BQR524324 BZZ524296:CAN524324 CJV524296:CKJ524324 CTR524296:CUF524324 DDN524296:DEB524324 DNJ524296:DNX524324 DXF524296:DXT524324 EHB524296:EHP524324 EQX524296:ERL524324 FAT524296:FBH524324 FKP524296:FLD524324 FUL524296:FUZ524324 GEH524296:GEV524324 GOD524296:GOR524324 GXZ524296:GYN524324 HHV524296:HIJ524324 HRR524296:HSF524324 IBN524296:ICB524324 ILJ524296:ILX524324 IVF524296:IVT524324 JFB524296:JFP524324 JOX524296:JPL524324 JYT524296:JZH524324 KIP524296:KJD524324 KSL524296:KSZ524324 LCH524296:LCV524324 LMD524296:LMR524324 LVZ524296:LWN524324 MFV524296:MGJ524324 MPR524296:MQF524324 MZN524296:NAB524324 NJJ524296:NJX524324 NTF524296:NTT524324 ODB524296:ODP524324 OMX524296:ONL524324 OWT524296:OXH524324 PGP524296:PHD524324 PQL524296:PQZ524324 QAH524296:QAV524324 QKD524296:QKR524324 QTZ524296:QUN524324 RDV524296:REJ524324 RNR524296:ROF524324 RXN524296:RYB524324 SHJ524296:SHX524324 SRF524296:SRT524324 TBB524296:TBP524324 TKX524296:TLL524324 TUT524296:TVH524324 UEP524296:UFD524324 UOL524296:UOZ524324 UYH524296:UYV524324 VID524296:VIR524324 VRZ524296:VSN524324 WBV524296:WCJ524324 WLR524296:WMF524324 WVN524296:WWB524324 F589832:T589860 JB589832:JP589860 SX589832:TL589860 ACT589832:ADH589860 AMP589832:AND589860 AWL589832:AWZ589860 BGH589832:BGV589860 BQD589832:BQR589860 BZZ589832:CAN589860 CJV589832:CKJ589860 CTR589832:CUF589860 DDN589832:DEB589860 DNJ589832:DNX589860 DXF589832:DXT589860 EHB589832:EHP589860 EQX589832:ERL589860 FAT589832:FBH589860 FKP589832:FLD589860 FUL589832:FUZ589860 GEH589832:GEV589860 GOD589832:GOR589860 GXZ589832:GYN589860 HHV589832:HIJ589860 HRR589832:HSF589860 IBN589832:ICB589860 ILJ589832:ILX589860 IVF589832:IVT589860 JFB589832:JFP589860 JOX589832:JPL589860 JYT589832:JZH589860 KIP589832:KJD589860 KSL589832:KSZ589860 LCH589832:LCV589860 LMD589832:LMR589860 LVZ589832:LWN589860 MFV589832:MGJ589860 MPR589832:MQF589860 MZN589832:NAB589860 NJJ589832:NJX589860 NTF589832:NTT589860 ODB589832:ODP589860 OMX589832:ONL589860 OWT589832:OXH589860 PGP589832:PHD589860 PQL589832:PQZ589860 QAH589832:QAV589860 QKD589832:QKR589860 QTZ589832:QUN589860 RDV589832:REJ589860 RNR589832:ROF589860 RXN589832:RYB589860 SHJ589832:SHX589860 SRF589832:SRT589860 TBB589832:TBP589860 TKX589832:TLL589860 TUT589832:TVH589860 UEP589832:UFD589860 UOL589832:UOZ589860 UYH589832:UYV589860 VID589832:VIR589860 VRZ589832:VSN589860 WBV589832:WCJ589860 WLR589832:WMF589860 WVN589832:WWB589860 F655368:T655396 JB655368:JP655396 SX655368:TL655396 ACT655368:ADH655396 AMP655368:AND655396 AWL655368:AWZ655396 BGH655368:BGV655396 BQD655368:BQR655396 BZZ655368:CAN655396 CJV655368:CKJ655396 CTR655368:CUF655396 DDN655368:DEB655396 DNJ655368:DNX655396 DXF655368:DXT655396 EHB655368:EHP655396 EQX655368:ERL655396 FAT655368:FBH655396 FKP655368:FLD655396 FUL655368:FUZ655396 GEH655368:GEV655396 GOD655368:GOR655396 GXZ655368:GYN655396 HHV655368:HIJ655396 HRR655368:HSF655396 IBN655368:ICB655396 ILJ655368:ILX655396 IVF655368:IVT655396 JFB655368:JFP655396 JOX655368:JPL655396 JYT655368:JZH655396 KIP655368:KJD655396 KSL655368:KSZ655396 LCH655368:LCV655396 LMD655368:LMR655396 LVZ655368:LWN655396 MFV655368:MGJ655396 MPR655368:MQF655396 MZN655368:NAB655396 NJJ655368:NJX655396 NTF655368:NTT655396 ODB655368:ODP655396 OMX655368:ONL655396 OWT655368:OXH655396 PGP655368:PHD655396 PQL655368:PQZ655396 QAH655368:QAV655396 QKD655368:QKR655396 QTZ655368:QUN655396 RDV655368:REJ655396 RNR655368:ROF655396 RXN655368:RYB655396 SHJ655368:SHX655396 SRF655368:SRT655396 TBB655368:TBP655396 TKX655368:TLL655396 TUT655368:TVH655396 UEP655368:UFD655396 UOL655368:UOZ655396 UYH655368:UYV655396 VID655368:VIR655396 VRZ655368:VSN655396 WBV655368:WCJ655396 WLR655368:WMF655396 WVN655368:WWB655396 F720904:T720932 JB720904:JP720932 SX720904:TL720932 ACT720904:ADH720932 AMP720904:AND720932 AWL720904:AWZ720932 BGH720904:BGV720932 BQD720904:BQR720932 BZZ720904:CAN720932 CJV720904:CKJ720932 CTR720904:CUF720932 DDN720904:DEB720932 DNJ720904:DNX720932 DXF720904:DXT720932 EHB720904:EHP720932 EQX720904:ERL720932 FAT720904:FBH720932 FKP720904:FLD720932 FUL720904:FUZ720932 GEH720904:GEV720932 GOD720904:GOR720932 GXZ720904:GYN720932 HHV720904:HIJ720932 HRR720904:HSF720932 IBN720904:ICB720932 ILJ720904:ILX720932 IVF720904:IVT720932 JFB720904:JFP720932 JOX720904:JPL720932 JYT720904:JZH720932 KIP720904:KJD720932 KSL720904:KSZ720932 LCH720904:LCV720932 LMD720904:LMR720932 LVZ720904:LWN720932 MFV720904:MGJ720932 MPR720904:MQF720932 MZN720904:NAB720932 NJJ720904:NJX720932 NTF720904:NTT720932 ODB720904:ODP720932 OMX720904:ONL720932 OWT720904:OXH720932 PGP720904:PHD720932 PQL720904:PQZ720932 QAH720904:QAV720932 QKD720904:QKR720932 QTZ720904:QUN720932 RDV720904:REJ720932 RNR720904:ROF720932 RXN720904:RYB720932 SHJ720904:SHX720932 SRF720904:SRT720932 TBB720904:TBP720932 TKX720904:TLL720932 TUT720904:TVH720932 UEP720904:UFD720932 UOL720904:UOZ720932 UYH720904:UYV720932 VID720904:VIR720932 VRZ720904:VSN720932 WBV720904:WCJ720932 WLR720904:WMF720932 WVN720904:WWB720932 F786440:T786468 JB786440:JP786468 SX786440:TL786468 ACT786440:ADH786468 AMP786440:AND786468 AWL786440:AWZ786468 BGH786440:BGV786468 BQD786440:BQR786468 BZZ786440:CAN786468 CJV786440:CKJ786468 CTR786440:CUF786468 DDN786440:DEB786468 DNJ786440:DNX786468 DXF786440:DXT786468 EHB786440:EHP786468 EQX786440:ERL786468 FAT786440:FBH786468 FKP786440:FLD786468 FUL786440:FUZ786468 GEH786440:GEV786468 GOD786440:GOR786468 GXZ786440:GYN786468 HHV786440:HIJ786468 HRR786440:HSF786468 IBN786440:ICB786468 ILJ786440:ILX786468 IVF786440:IVT786468 JFB786440:JFP786468 JOX786440:JPL786468 JYT786440:JZH786468 KIP786440:KJD786468 KSL786440:KSZ786468 LCH786440:LCV786468 LMD786440:LMR786468 LVZ786440:LWN786468 MFV786440:MGJ786468 MPR786440:MQF786468 MZN786440:NAB786468 NJJ786440:NJX786468 NTF786440:NTT786468 ODB786440:ODP786468 OMX786440:ONL786468 OWT786440:OXH786468 PGP786440:PHD786468 PQL786440:PQZ786468 QAH786440:QAV786468 QKD786440:QKR786468 QTZ786440:QUN786468 RDV786440:REJ786468 RNR786440:ROF786468 RXN786440:RYB786468 SHJ786440:SHX786468 SRF786440:SRT786468 TBB786440:TBP786468 TKX786440:TLL786468 TUT786440:TVH786468 UEP786440:UFD786468 UOL786440:UOZ786468 UYH786440:UYV786468 VID786440:VIR786468 VRZ786440:VSN786468 WBV786440:WCJ786468 WLR786440:WMF786468 WVN786440:WWB786468 F851976:T852004 JB851976:JP852004 SX851976:TL852004 ACT851976:ADH852004 AMP851976:AND852004 AWL851976:AWZ852004 BGH851976:BGV852004 BQD851976:BQR852004 BZZ851976:CAN852004 CJV851976:CKJ852004 CTR851976:CUF852004 DDN851976:DEB852004 DNJ851976:DNX852004 DXF851976:DXT852004 EHB851976:EHP852004 EQX851976:ERL852004 FAT851976:FBH852004 FKP851976:FLD852004 FUL851976:FUZ852004 GEH851976:GEV852004 GOD851976:GOR852004 GXZ851976:GYN852004 HHV851976:HIJ852004 HRR851976:HSF852004 IBN851976:ICB852004 ILJ851976:ILX852004 IVF851976:IVT852004 JFB851976:JFP852004 JOX851976:JPL852004 JYT851976:JZH852004 KIP851976:KJD852004 KSL851976:KSZ852004 LCH851976:LCV852004 LMD851976:LMR852004 LVZ851976:LWN852004 MFV851976:MGJ852004 MPR851976:MQF852004 MZN851976:NAB852004 NJJ851976:NJX852004 NTF851976:NTT852004 ODB851976:ODP852004 OMX851976:ONL852004 OWT851976:OXH852004 PGP851976:PHD852004 PQL851976:PQZ852004 QAH851976:QAV852004 QKD851976:QKR852004 QTZ851976:QUN852004 RDV851976:REJ852004 RNR851976:ROF852004 RXN851976:RYB852004 SHJ851976:SHX852004 SRF851976:SRT852004 TBB851976:TBP852004 TKX851976:TLL852004 TUT851976:TVH852004 UEP851976:UFD852004 UOL851976:UOZ852004 UYH851976:UYV852004 VID851976:VIR852004 VRZ851976:VSN852004 WBV851976:WCJ852004 WLR851976:WMF852004 WVN851976:WWB852004 F917512:T917540 JB917512:JP917540 SX917512:TL917540 ACT917512:ADH917540 AMP917512:AND917540 AWL917512:AWZ917540 BGH917512:BGV917540 BQD917512:BQR917540 BZZ917512:CAN917540 CJV917512:CKJ917540 CTR917512:CUF917540 DDN917512:DEB917540 DNJ917512:DNX917540 DXF917512:DXT917540 EHB917512:EHP917540 EQX917512:ERL917540 FAT917512:FBH917540 FKP917512:FLD917540 FUL917512:FUZ917540 GEH917512:GEV917540 GOD917512:GOR917540 GXZ917512:GYN917540 HHV917512:HIJ917540 HRR917512:HSF917540 IBN917512:ICB917540 ILJ917512:ILX917540 IVF917512:IVT917540 JFB917512:JFP917540 JOX917512:JPL917540 JYT917512:JZH917540 KIP917512:KJD917540 KSL917512:KSZ917540 LCH917512:LCV917540 LMD917512:LMR917540 LVZ917512:LWN917540 MFV917512:MGJ917540 MPR917512:MQF917540 MZN917512:NAB917540 NJJ917512:NJX917540 NTF917512:NTT917540 ODB917512:ODP917540 OMX917512:ONL917540 OWT917512:OXH917540 PGP917512:PHD917540 PQL917512:PQZ917540 QAH917512:QAV917540 QKD917512:QKR917540 QTZ917512:QUN917540 RDV917512:REJ917540 RNR917512:ROF917540 RXN917512:RYB917540 SHJ917512:SHX917540 SRF917512:SRT917540 TBB917512:TBP917540 TKX917512:TLL917540 TUT917512:TVH917540 UEP917512:UFD917540 UOL917512:UOZ917540 UYH917512:UYV917540 VID917512:VIR917540 VRZ917512:VSN917540 WBV917512:WCJ917540 WLR917512:WMF917540 WVN917512:WWB917540 F983048:T983076 JB983048:JP983076 SX983048:TL983076 ACT983048:ADH983076 AMP983048:AND983076 AWL983048:AWZ983076 BGH983048:BGV983076 BQD983048:BQR983076 BZZ983048:CAN983076 CJV983048:CKJ983076 CTR983048:CUF983076 DDN983048:DEB983076 DNJ983048:DNX983076 DXF983048:DXT983076 EHB983048:EHP983076 EQX983048:ERL983076 FAT983048:FBH983076 FKP983048:FLD983076 FUL983048:FUZ983076 GEH983048:GEV983076 GOD983048:GOR983076 GXZ983048:GYN983076 HHV983048:HIJ983076 HRR983048:HSF983076 IBN983048:ICB983076 ILJ983048:ILX983076 IVF983048:IVT983076 JFB983048:JFP983076 JOX983048:JPL983076 JYT983048:JZH983076 KIP983048:KJD983076 KSL983048:KSZ983076 LCH983048:LCV983076 LMD983048:LMR983076 LVZ983048:LWN983076 MFV983048:MGJ983076 MPR983048:MQF983076 MZN983048:NAB983076 NJJ983048:NJX983076 NTF983048:NTT983076 ODB983048:ODP983076 OMX983048:ONL983076 OWT983048:OXH983076 PGP983048:PHD983076 PQL983048:PQZ983076 QAH983048:QAV983076 QKD983048:QKR983076 QTZ983048:QUN983076 RDV983048:REJ983076 RNR983048:ROF983076 RXN983048:RYB983076 SHJ983048:SHX983076 SRF983048:SRT983076 TBB983048:TBP983076 TKX983048:TLL983076 TUT983048:TVH983076 UEP983048:UFD983076 UOL983048:UOZ983076 UYH983048:UYV983076 VID983048:VIR983076 VRZ983048:VSN983076 WBV983048:WCJ983076 WLR983048:WMF983076 JB10:JP36 SX10:TL36 ACT10:ADH36 AMP10:AND36 AWL10:AWZ36 BGH10:BGV36 BQD10:BQR36 BZZ10:CAN36 CJV10:CKJ36 CTR10:CUF36 DDN10:DEB36 DNJ10:DNX36 DXF10:DXT36 EHB10:EHP36 EQX10:ERL36 FAT10:FBH36 FKP10:FLD36 FUL10:FUZ36 GEH10:GEV36 GOD10:GOR36 GXZ10:GYN36 HHV10:HIJ36 HRR10:HSF36 IBN10:ICB36 ILJ10:ILX36 IVF10:IVT36 JFB10:JFP36 JOX10:JPL36 JYT10:JZH36 KIP10:KJD36 KSL10:KSZ36 LCH10:LCV36 LMD10:LMR36 LVZ10:LWN36 MFV10:MGJ36 MPR10:MQF36 MZN10:NAB36 NJJ10:NJX36 NTF10:NTT36 ODB10:ODP36 OMX10:ONL36 OWT10:OXH36 PGP10:PHD36 PQL10:PQZ36 QAH10:QAV36 QKD10:QKR36 QTZ10:QUN36 RDV10:REJ36 RNR10:ROF36 RXN10:RYB36 SHJ10:SHX36 SRF10:SRT36 TBB10:TBP36 TKX10:TLL36 TUT10:TVH36 UEP10:UFD36 UOL10:UOZ36 UYH10:UYV36 VID10:VIR36 VRZ10:VSN36 WBV10:WCJ36 WLR10:WMF36 WVN10:WWB36 F10:T36">
      <formula1>"O, "</formula1>
    </dataValidation>
    <dataValidation type="list" allowBlank="1" showInputMessage="1" showErrorMessage="1" sqref="F38:T38 JB38:JP38 SX38:TL38 ACT38:ADH38 AMP38:AND38 AWL38:AWZ38 BGH38:BGV38 BQD38:BQR38 BZZ38:CAN38 CJV38:CKJ38 CTR38:CUF38 DDN38:DEB38 DNJ38:DNX38 DXF38:DXT38 EHB38:EHP38 EQX38:ERL38 FAT38:FBH38 FKP38:FLD38 FUL38:FUZ38 GEH38:GEV38 GOD38:GOR38 GXZ38:GYN38 HHV38:HIJ38 HRR38:HSF38 IBN38:ICB38 ILJ38:ILX38 IVF38:IVT38 JFB38:JFP38 JOX38:JPL38 JYT38:JZH38 KIP38:KJD38 KSL38:KSZ38 LCH38:LCV38 LMD38:LMR38 LVZ38:LWN38 MFV38:MGJ38 MPR38:MQF38 MZN38:NAB38 NJJ38:NJX38 NTF38:NTT38 ODB38:ODP38 OMX38:ONL38 OWT38:OXH38 PGP38:PHD38 PQL38:PQZ38 QAH38:QAV38 QKD38:QKR38 QTZ38:QUN38 RDV38:REJ38 RNR38:ROF38 RXN38:RYB38 SHJ38:SHX38 SRF38:SRT38 TBB38:TBP38 TKX38:TLL38 TUT38:TVH38 UEP38:UFD38 UOL38:UOZ38 UYH38:UYV38 VID38:VIR38 VRZ38:VSN38 WBV38:WCJ38 WLR38:WMF38 WVN38:WWB38 F65574:T65574 JB65574:JP65574 SX65574:TL65574 ACT65574:ADH65574 AMP65574:AND65574 AWL65574:AWZ65574 BGH65574:BGV65574 BQD65574:BQR65574 BZZ65574:CAN65574 CJV65574:CKJ65574 CTR65574:CUF65574 DDN65574:DEB65574 DNJ65574:DNX65574 DXF65574:DXT65574 EHB65574:EHP65574 EQX65574:ERL65574 FAT65574:FBH65574 FKP65574:FLD65574 FUL65574:FUZ65574 GEH65574:GEV65574 GOD65574:GOR65574 GXZ65574:GYN65574 HHV65574:HIJ65574 HRR65574:HSF65574 IBN65574:ICB65574 ILJ65574:ILX65574 IVF65574:IVT65574 JFB65574:JFP65574 JOX65574:JPL65574 JYT65574:JZH65574 KIP65574:KJD65574 KSL65574:KSZ65574 LCH65574:LCV65574 LMD65574:LMR65574 LVZ65574:LWN65574 MFV65574:MGJ65574 MPR65574:MQF65574 MZN65574:NAB65574 NJJ65574:NJX65574 NTF65574:NTT65574 ODB65574:ODP65574 OMX65574:ONL65574 OWT65574:OXH65574 PGP65574:PHD65574 PQL65574:PQZ65574 QAH65574:QAV65574 QKD65574:QKR65574 QTZ65574:QUN65574 RDV65574:REJ65574 RNR65574:ROF65574 RXN65574:RYB65574 SHJ65574:SHX65574 SRF65574:SRT65574 TBB65574:TBP65574 TKX65574:TLL65574 TUT65574:TVH65574 UEP65574:UFD65574 UOL65574:UOZ65574 UYH65574:UYV65574 VID65574:VIR65574 VRZ65574:VSN65574 WBV65574:WCJ65574 WLR65574:WMF65574 WVN65574:WWB65574 F131110:T131110 JB131110:JP131110 SX131110:TL131110 ACT131110:ADH131110 AMP131110:AND131110 AWL131110:AWZ131110 BGH131110:BGV131110 BQD131110:BQR131110 BZZ131110:CAN131110 CJV131110:CKJ131110 CTR131110:CUF131110 DDN131110:DEB131110 DNJ131110:DNX131110 DXF131110:DXT131110 EHB131110:EHP131110 EQX131110:ERL131110 FAT131110:FBH131110 FKP131110:FLD131110 FUL131110:FUZ131110 GEH131110:GEV131110 GOD131110:GOR131110 GXZ131110:GYN131110 HHV131110:HIJ131110 HRR131110:HSF131110 IBN131110:ICB131110 ILJ131110:ILX131110 IVF131110:IVT131110 JFB131110:JFP131110 JOX131110:JPL131110 JYT131110:JZH131110 KIP131110:KJD131110 KSL131110:KSZ131110 LCH131110:LCV131110 LMD131110:LMR131110 LVZ131110:LWN131110 MFV131110:MGJ131110 MPR131110:MQF131110 MZN131110:NAB131110 NJJ131110:NJX131110 NTF131110:NTT131110 ODB131110:ODP131110 OMX131110:ONL131110 OWT131110:OXH131110 PGP131110:PHD131110 PQL131110:PQZ131110 QAH131110:QAV131110 QKD131110:QKR131110 QTZ131110:QUN131110 RDV131110:REJ131110 RNR131110:ROF131110 RXN131110:RYB131110 SHJ131110:SHX131110 SRF131110:SRT131110 TBB131110:TBP131110 TKX131110:TLL131110 TUT131110:TVH131110 UEP131110:UFD131110 UOL131110:UOZ131110 UYH131110:UYV131110 VID131110:VIR131110 VRZ131110:VSN131110 WBV131110:WCJ131110 WLR131110:WMF131110 WVN131110:WWB131110 F196646:T196646 JB196646:JP196646 SX196646:TL196646 ACT196646:ADH196646 AMP196646:AND196646 AWL196646:AWZ196646 BGH196646:BGV196646 BQD196646:BQR196646 BZZ196646:CAN196646 CJV196646:CKJ196646 CTR196646:CUF196646 DDN196646:DEB196646 DNJ196646:DNX196646 DXF196646:DXT196646 EHB196646:EHP196646 EQX196646:ERL196646 FAT196646:FBH196646 FKP196646:FLD196646 FUL196646:FUZ196646 GEH196646:GEV196646 GOD196646:GOR196646 GXZ196646:GYN196646 HHV196646:HIJ196646 HRR196646:HSF196646 IBN196646:ICB196646 ILJ196646:ILX196646 IVF196646:IVT196646 JFB196646:JFP196646 JOX196646:JPL196646 JYT196646:JZH196646 KIP196646:KJD196646 KSL196646:KSZ196646 LCH196646:LCV196646 LMD196646:LMR196646 LVZ196646:LWN196646 MFV196646:MGJ196646 MPR196646:MQF196646 MZN196646:NAB196646 NJJ196646:NJX196646 NTF196646:NTT196646 ODB196646:ODP196646 OMX196646:ONL196646 OWT196646:OXH196646 PGP196646:PHD196646 PQL196646:PQZ196646 QAH196646:QAV196646 QKD196646:QKR196646 QTZ196646:QUN196646 RDV196646:REJ196646 RNR196646:ROF196646 RXN196646:RYB196646 SHJ196646:SHX196646 SRF196646:SRT196646 TBB196646:TBP196646 TKX196646:TLL196646 TUT196646:TVH196646 UEP196646:UFD196646 UOL196646:UOZ196646 UYH196646:UYV196646 VID196646:VIR196646 VRZ196646:VSN196646 WBV196646:WCJ196646 WLR196646:WMF196646 WVN196646:WWB196646 F262182:T262182 JB262182:JP262182 SX262182:TL262182 ACT262182:ADH262182 AMP262182:AND262182 AWL262182:AWZ262182 BGH262182:BGV262182 BQD262182:BQR262182 BZZ262182:CAN262182 CJV262182:CKJ262182 CTR262182:CUF262182 DDN262182:DEB262182 DNJ262182:DNX262182 DXF262182:DXT262182 EHB262182:EHP262182 EQX262182:ERL262182 FAT262182:FBH262182 FKP262182:FLD262182 FUL262182:FUZ262182 GEH262182:GEV262182 GOD262182:GOR262182 GXZ262182:GYN262182 HHV262182:HIJ262182 HRR262182:HSF262182 IBN262182:ICB262182 ILJ262182:ILX262182 IVF262182:IVT262182 JFB262182:JFP262182 JOX262182:JPL262182 JYT262182:JZH262182 KIP262182:KJD262182 KSL262182:KSZ262182 LCH262182:LCV262182 LMD262182:LMR262182 LVZ262182:LWN262182 MFV262182:MGJ262182 MPR262182:MQF262182 MZN262182:NAB262182 NJJ262182:NJX262182 NTF262182:NTT262182 ODB262182:ODP262182 OMX262182:ONL262182 OWT262182:OXH262182 PGP262182:PHD262182 PQL262182:PQZ262182 QAH262182:QAV262182 QKD262182:QKR262182 QTZ262182:QUN262182 RDV262182:REJ262182 RNR262182:ROF262182 RXN262182:RYB262182 SHJ262182:SHX262182 SRF262182:SRT262182 TBB262182:TBP262182 TKX262182:TLL262182 TUT262182:TVH262182 UEP262182:UFD262182 UOL262182:UOZ262182 UYH262182:UYV262182 VID262182:VIR262182 VRZ262182:VSN262182 WBV262182:WCJ262182 WLR262182:WMF262182 WVN262182:WWB262182 F327718:T327718 JB327718:JP327718 SX327718:TL327718 ACT327718:ADH327718 AMP327718:AND327718 AWL327718:AWZ327718 BGH327718:BGV327718 BQD327718:BQR327718 BZZ327718:CAN327718 CJV327718:CKJ327718 CTR327718:CUF327718 DDN327718:DEB327718 DNJ327718:DNX327718 DXF327718:DXT327718 EHB327718:EHP327718 EQX327718:ERL327718 FAT327718:FBH327718 FKP327718:FLD327718 FUL327718:FUZ327718 GEH327718:GEV327718 GOD327718:GOR327718 GXZ327718:GYN327718 HHV327718:HIJ327718 HRR327718:HSF327718 IBN327718:ICB327718 ILJ327718:ILX327718 IVF327718:IVT327718 JFB327718:JFP327718 JOX327718:JPL327718 JYT327718:JZH327718 KIP327718:KJD327718 KSL327718:KSZ327718 LCH327718:LCV327718 LMD327718:LMR327718 LVZ327718:LWN327718 MFV327718:MGJ327718 MPR327718:MQF327718 MZN327718:NAB327718 NJJ327718:NJX327718 NTF327718:NTT327718 ODB327718:ODP327718 OMX327718:ONL327718 OWT327718:OXH327718 PGP327718:PHD327718 PQL327718:PQZ327718 QAH327718:QAV327718 QKD327718:QKR327718 QTZ327718:QUN327718 RDV327718:REJ327718 RNR327718:ROF327718 RXN327718:RYB327718 SHJ327718:SHX327718 SRF327718:SRT327718 TBB327718:TBP327718 TKX327718:TLL327718 TUT327718:TVH327718 UEP327718:UFD327718 UOL327718:UOZ327718 UYH327718:UYV327718 VID327718:VIR327718 VRZ327718:VSN327718 WBV327718:WCJ327718 WLR327718:WMF327718 WVN327718:WWB327718 F393254:T393254 JB393254:JP393254 SX393254:TL393254 ACT393254:ADH393254 AMP393254:AND393254 AWL393254:AWZ393254 BGH393254:BGV393254 BQD393254:BQR393254 BZZ393254:CAN393254 CJV393254:CKJ393254 CTR393254:CUF393254 DDN393254:DEB393254 DNJ393254:DNX393254 DXF393254:DXT393254 EHB393254:EHP393254 EQX393254:ERL393254 FAT393254:FBH393254 FKP393254:FLD393254 FUL393254:FUZ393254 GEH393254:GEV393254 GOD393254:GOR393254 GXZ393254:GYN393254 HHV393254:HIJ393254 HRR393254:HSF393254 IBN393254:ICB393254 ILJ393254:ILX393254 IVF393254:IVT393254 JFB393254:JFP393254 JOX393254:JPL393254 JYT393254:JZH393254 KIP393254:KJD393254 KSL393254:KSZ393254 LCH393254:LCV393254 LMD393254:LMR393254 LVZ393254:LWN393254 MFV393254:MGJ393254 MPR393254:MQF393254 MZN393254:NAB393254 NJJ393254:NJX393254 NTF393254:NTT393254 ODB393254:ODP393254 OMX393254:ONL393254 OWT393254:OXH393254 PGP393254:PHD393254 PQL393254:PQZ393254 QAH393254:QAV393254 QKD393254:QKR393254 QTZ393254:QUN393254 RDV393254:REJ393254 RNR393254:ROF393254 RXN393254:RYB393254 SHJ393254:SHX393254 SRF393254:SRT393254 TBB393254:TBP393254 TKX393254:TLL393254 TUT393254:TVH393254 UEP393254:UFD393254 UOL393254:UOZ393254 UYH393254:UYV393254 VID393254:VIR393254 VRZ393254:VSN393254 WBV393254:WCJ393254 WLR393254:WMF393254 WVN393254:WWB393254 F458790:T458790 JB458790:JP458790 SX458790:TL458790 ACT458790:ADH458790 AMP458790:AND458790 AWL458790:AWZ458790 BGH458790:BGV458790 BQD458790:BQR458790 BZZ458790:CAN458790 CJV458790:CKJ458790 CTR458790:CUF458790 DDN458790:DEB458790 DNJ458790:DNX458790 DXF458790:DXT458790 EHB458790:EHP458790 EQX458790:ERL458790 FAT458790:FBH458790 FKP458790:FLD458790 FUL458790:FUZ458790 GEH458790:GEV458790 GOD458790:GOR458790 GXZ458790:GYN458790 HHV458790:HIJ458790 HRR458790:HSF458790 IBN458790:ICB458790 ILJ458790:ILX458790 IVF458790:IVT458790 JFB458790:JFP458790 JOX458790:JPL458790 JYT458790:JZH458790 KIP458790:KJD458790 KSL458790:KSZ458790 LCH458790:LCV458790 LMD458790:LMR458790 LVZ458790:LWN458790 MFV458790:MGJ458790 MPR458790:MQF458790 MZN458790:NAB458790 NJJ458790:NJX458790 NTF458790:NTT458790 ODB458790:ODP458790 OMX458790:ONL458790 OWT458790:OXH458790 PGP458790:PHD458790 PQL458790:PQZ458790 QAH458790:QAV458790 QKD458790:QKR458790 QTZ458790:QUN458790 RDV458790:REJ458790 RNR458790:ROF458790 RXN458790:RYB458790 SHJ458790:SHX458790 SRF458790:SRT458790 TBB458790:TBP458790 TKX458790:TLL458790 TUT458790:TVH458790 UEP458790:UFD458790 UOL458790:UOZ458790 UYH458790:UYV458790 VID458790:VIR458790 VRZ458790:VSN458790 WBV458790:WCJ458790 WLR458790:WMF458790 WVN458790:WWB458790 F524326:T524326 JB524326:JP524326 SX524326:TL524326 ACT524326:ADH524326 AMP524326:AND524326 AWL524326:AWZ524326 BGH524326:BGV524326 BQD524326:BQR524326 BZZ524326:CAN524326 CJV524326:CKJ524326 CTR524326:CUF524326 DDN524326:DEB524326 DNJ524326:DNX524326 DXF524326:DXT524326 EHB524326:EHP524326 EQX524326:ERL524326 FAT524326:FBH524326 FKP524326:FLD524326 FUL524326:FUZ524326 GEH524326:GEV524326 GOD524326:GOR524326 GXZ524326:GYN524326 HHV524326:HIJ524326 HRR524326:HSF524326 IBN524326:ICB524326 ILJ524326:ILX524326 IVF524326:IVT524326 JFB524326:JFP524326 JOX524326:JPL524326 JYT524326:JZH524326 KIP524326:KJD524326 KSL524326:KSZ524326 LCH524326:LCV524326 LMD524326:LMR524326 LVZ524326:LWN524326 MFV524326:MGJ524326 MPR524326:MQF524326 MZN524326:NAB524326 NJJ524326:NJX524326 NTF524326:NTT524326 ODB524326:ODP524326 OMX524326:ONL524326 OWT524326:OXH524326 PGP524326:PHD524326 PQL524326:PQZ524326 QAH524326:QAV524326 QKD524326:QKR524326 QTZ524326:QUN524326 RDV524326:REJ524326 RNR524326:ROF524326 RXN524326:RYB524326 SHJ524326:SHX524326 SRF524326:SRT524326 TBB524326:TBP524326 TKX524326:TLL524326 TUT524326:TVH524326 UEP524326:UFD524326 UOL524326:UOZ524326 UYH524326:UYV524326 VID524326:VIR524326 VRZ524326:VSN524326 WBV524326:WCJ524326 WLR524326:WMF524326 WVN524326:WWB524326 F589862:T589862 JB589862:JP589862 SX589862:TL589862 ACT589862:ADH589862 AMP589862:AND589862 AWL589862:AWZ589862 BGH589862:BGV589862 BQD589862:BQR589862 BZZ589862:CAN589862 CJV589862:CKJ589862 CTR589862:CUF589862 DDN589862:DEB589862 DNJ589862:DNX589862 DXF589862:DXT589862 EHB589862:EHP589862 EQX589862:ERL589862 FAT589862:FBH589862 FKP589862:FLD589862 FUL589862:FUZ589862 GEH589862:GEV589862 GOD589862:GOR589862 GXZ589862:GYN589862 HHV589862:HIJ589862 HRR589862:HSF589862 IBN589862:ICB589862 ILJ589862:ILX589862 IVF589862:IVT589862 JFB589862:JFP589862 JOX589862:JPL589862 JYT589862:JZH589862 KIP589862:KJD589862 KSL589862:KSZ589862 LCH589862:LCV589862 LMD589862:LMR589862 LVZ589862:LWN589862 MFV589862:MGJ589862 MPR589862:MQF589862 MZN589862:NAB589862 NJJ589862:NJX589862 NTF589862:NTT589862 ODB589862:ODP589862 OMX589862:ONL589862 OWT589862:OXH589862 PGP589862:PHD589862 PQL589862:PQZ589862 QAH589862:QAV589862 QKD589862:QKR589862 QTZ589862:QUN589862 RDV589862:REJ589862 RNR589862:ROF589862 RXN589862:RYB589862 SHJ589862:SHX589862 SRF589862:SRT589862 TBB589862:TBP589862 TKX589862:TLL589862 TUT589862:TVH589862 UEP589862:UFD589862 UOL589862:UOZ589862 UYH589862:UYV589862 VID589862:VIR589862 VRZ589862:VSN589862 WBV589862:WCJ589862 WLR589862:WMF589862 WVN589862:WWB589862 F655398:T655398 JB655398:JP655398 SX655398:TL655398 ACT655398:ADH655398 AMP655398:AND655398 AWL655398:AWZ655398 BGH655398:BGV655398 BQD655398:BQR655398 BZZ655398:CAN655398 CJV655398:CKJ655398 CTR655398:CUF655398 DDN655398:DEB655398 DNJ655398:DNX655398 DXF655398:DXT655398 EHB655398:EHP655398 EQX655398:ERL655398 FAT655398:FBH655398 FKP655398:FLD655398 FUL655398:FUZ655398 GEH655398:GEV655398 GOD655398:GOR655398 GXZ655398:GYN655398 HHV655398:HIJ655398 HRR655398:HSF655398 IBN655398:ICB655398 ILJ655398:ILX655398 IVF655398:IVT655398 JFB655398:JFP655398 JOX655398:JPL655398 JYT655398:JZH655398 KIP655398:KJD655398 KSL655398:KSZ655398 LCH655398:LCV655398 LMD655398:LMR655398 LVZ655398:LWN655398 MFV655398:MGJ655398 MPR655398:MQF655398 MZN655398:NAB655398 NJJ655398:NJX655398 NTF655398:NTT655398 ODB655398:ODP655398 OMX655398:ONL655398 OWT655398:OXH655398 PGP655398:PHD655398 PQL655398:PQZ655398 QAH655398:QAV655398 QKD655398:QKR655398 QTZ655398:QUN655398 RDV655398:REJ655398 RNR655398:ROF655398 RXN655398:RYB655398 SHJ655398:SHX655398 SRF655398:SRT655398 TBB655398:TBP655398 TKX655398:TLL655398 TUT655398:TVH655398 UEP655398:UFD655398 UOL655398:UOZ655398 UYH655398:UYV655398 VID655398:VIR655398 VRZ655398:VSN655398 WBV655398:WCJ655398 WLR655398:WMF655398 WVN655398:WWB655398 F720934:T720934 JB720934:JP720934 SX720934:TL720934 ACT720934:ADH720934 AMP720934:AND720934 AWL720934:AWZ720934 BGH720934:BGV720934 BQD720934:BQR720934 BZZ720934:CAN720934 CJV720934:CKJ720934 CTR720934:CUF720934 DDN720934:DEB720934 DNJ720934:DNX720934 DXF720934:DXT720934 EHB720934:EHP720934 EQX720934:ERL720934 FAT720934:FBH720934 FKP720934:FLD720934 FUL720934:FUZ720934 GEH720934:GEV720934 GOD720934:GOR720934 GXZ720934:GYN720934 HHV720934:HIJ720934 HRR720934:HSF720934 IBN720934:ICB720934 ILJ720934:ILX720934 IVF720934:IVT720934 JFB720934:JFP720934 JOX720934:JPL720934 JYT720934:JZH720934 KIP720934:KJD720934 KSL720934:KSZ720934 LCH720934:LCV720934 LMD720934:LMR720934 LVZ720934:LWN720934 MFV720934:MGJ720934 MPR720934:MQF720934 MZN720934:NAB720934 NJJ720934:NJX720934 NTF720934:NTT720934 ODB720934:ODP720934 OMX720934:ONL720934 OWT720934:OXH720934 PGP720934:PHD720934 PQL720934:PQZ720934 QAH720934:QAV720934 QKD720934:QKR720934 QTZ720934:QUN720934 RDV720934:REJ720934 RNR720934:ROF720934 RXN720934:RYB720934 SHJ720934:SHX720934 SRF720934:SRT720934 TBB720934:TBP720934 TKX720934:TLL720934 TUT720934:TVH720934 UEP720934:UFD720934 UOL720934:UOZ720934 UYH720934:UYV720934 VID720934:VIR720934 VRZ720934:VSN720934 WBV720934:WCJ720934 WLR720934:WMF720934 WVN720934:WWB720934 F786470:T786470 JB786470:JP786470 SX786470:TL786470 ACT786470:ADH786470 AMP786470:AND786470 AWL786470:AWZ786470 BGH786470:BGV786470 BQD786470:BQR786470 BZZ786470:CAN786470 CJV786470:CKJ786470 CTR786470:CUF786470 DDN786470:DEB786470 DNJ786470:DNX786470 DXF786470:DXT786470 EHB786470:EHP786470 EQX786470:ERL786470 FAT786470:FBH786470 FKP786470:FLD786470 FUL786470:FUZ786470 GEH786470:GEV786470 GOD786470:GOR786470 GXZ786470:GYN786470 HHV786470:HIJ786470 HRR786470:HSF786470 IBN786470:ICB786470 ILJ786470:ILX786470 IVF786470:IVT786470 JFB786470:JFP786470 JOX786470:JPL786470 JYT786470:JZH786470 KIP786470:KJD786470 KSL786470:KSZ786470 LCH786470:LCV786470 LMD786470:LMR786470 LVZ786470:LWN786470 MFV786470:MGJ786470 MPR786470:MQF786470 MZN786470:NAB786470 NJJ786470:NJX786470 NTF786470:NTT786470 ODB786470:ODP786470 OMX786470:ONL786470 OWT786470:OXH786470 PGP786470:PHD786470 PQL786470:PQZ786470 QAH786470:QAV786470 QKD786470:QKR786470 QTZ786470:QUN786470 RDV786470:REJ786470 RNR786470:ROF786470 RXN786470:RYB786470 SHJ786470:SHX786470 SRF786470:SRT786470 TBB786470:TBP786470 TKX786470:TLL786470 TUT786470:TVH786470 UEP786470:UFD786470 UOL786470:UOZ786470 UYH786470:UYV786470 VID786470:VIR786470 VRZ786470:VSN786470 WBV786470:WCJ786470 WLR786470:WMF786470 WVN786470:WWB786470 F852006:T852006 JB852006:JP852006 SX852006:TL852006 ACT852006:ADH852006 AMP852006:AND852006 AWL852006:AWZ852006 BGH852006:BGV852006 BQD852006:BQR852006 BZZ852006:CAN852006 CJV852006:CKJ852006 CTR852006:CUF852006 DDN852006:DEB852006 DNJ852006:DNX852006 DXF852006:DXT852006 EHB852006:EHP852006 EQX852006:ERL852006 FAT852006:FBH852006 FKP852006:FLD852006 FUL852006:FUZ852006 GEH852006:GEV852006 GOD852006:GOR852006 GXZ852006:GYN852006 HHV852006:HIJ852006 HRR852006:HSF852006 IBN852006:ICB852006 ILJ852006:ILX852006 IVF852006:IVT852006 JFB852006:JFP852006 JOX852006:JPL852006 JYT852006:JZH852006 KIP852006:KJD852006 KSL852006:KSZ852006 LCH852006:LCV852006 LMD852006:LMR852006 LVZ852006:LWN852006 MFV852006:MGJ852006 MPR852006:MQF852006 MZN852006:NAB852006 NJJ852006:NJX852006 NTF852006:NTT852006 ODB852006:ODP852006 OMX852006:ONL852006 OWT852006:OXH852006 PGP852006:PHD852006 PQL852006:PQZ852006 QAH852006:QAV852006 QKD852006:QKR852006 QTZ852006:QUN852006 RDV852006:REJ852006 RNR852006:ROF852006 RXN852006:RYB852006 SHJ852006:SHX852006 SRF852006:SRT852006 TBB852006:TBP852006 TKX852006:TLL852006 TUT852006:TVH852006 UEP852006:UFD852006 UOL852006:UOZ852006 UYH852006:UYV852006 VID852006:VIR852006 VRZ852006:VSN852006 WBV852006:WCJ852006 WLR852006:WMF852006 WVN852006:WWB852006 F917542:T917542 JB917542:JP917542 SX917542:TL917542 ACT917542:ADH917542 AMP917542:AND917542 AWL917542:AWZ917542 BGH917542:BGV917542 BQD917542:BQR917542 BZZ917542:CAN917542 CJV917542:CKJ917542 CTR917542:CUF917542 DDN917542:DEB917542 DNJ917542:DNX917542 DXF917542:DXT917542 EHB917542:EHP917542 EQX917542:ERL917542 FAT917542:FBH917542 FKP917542:FLD917542 FUL917542:FUZ917542 GEH917542:GEV917542 GOD917542:GOR917542 GXZ917542:GYN917542 HHV917542:HIJ917542 HRR917542:HSF917542 IBN917542:ICB917542 ILJ917542:ILX917542 IVF917542:IVT917542 JFB917542:JFP917542 JOX917542:JPL917542 JYT917542:JZH917542 KIP917542:KJD917542 KSL917542:KSZ917542 LCH917542:LCV917542 LMD917542:LMR917542 LVZ917542:LWN917542 MFV917542:MGJ917542 MPR917542:MQF917542 MZN917542:NAB917542 NJJ917542:NJX917542 NTF917542:NTT917542 ODB917542:ODP917542 OMX917542:ONL917542 OWT917542:OXH917542 PGP917542:PHD917542 PQL917542:PQZ917542 QAH917542:QAV917542 QKD917542:QKR917542 QTZ917542:QUN917542 RDV917542:REJ917542 RNR917542:ROF917542 RXN917542:RYB917542 SHJ917542:SHX917542 SRF917542:SRT917542 TBB917542:TBP917542 TKX917542:TLL917542 TUT917542:TVH917542 UEP917542:UFD917542 UOL917542:UOZ917542 UYH917542:UYV917542 VID917542:VIR917542 VRZ917542:VSN917542 WBV917542:WCJ917542 WLR917542:WMF917542 WVN917542:WWB917542 F983078:T983078 JB983078:JP983078 SX983078:TL983078 ACT983078:ADH983078 AMP983078:AND983078 AWL983078:AWZ983078 BGH983078:BGV983078 BQD983078:BQR983078 BZZ983078:CAN983078 CJV983078:CKJ983078 CTR983078:CUF983078 DDN983078:DEB983078 DNJ983078:DNX983078 DXF983078:DXT983078 EHB983078:EHP983078 EQX983078:ERL983078 FAT983078:FBH983078 FKP983078:FLD983078 FUL983078:FUZ983078 GEH983078:GEV983078 GOD983078:GOR983078 GXZ983078:GYN983078 HHV983078:HIJ983078 HRR983078:HSF983078 IBN983078:ICB983078 ILJ983078:ILX983078 IVF983078:IVT983078 JFB983078:JFP983078 JOX983078:JPL983078 JYT983078:JZH983078 KIP983078:KJD983078 KSL983078:KSZ983078 LCH983078:LCV983078 LMD983078:LMR983078 LVZ983078:LWN983078 MFV983078:MGJ983078 MPR983078:MQF983078 MZN983078:NAB983078 NJJ983078:NJX983078 NTF983078:NTT983078 ODB983078:ODP983078 OMX983078:ONL983078 OWT983078:OXH983078 PGP983078:PHD983078 PQL983078:PQZ983078 QAH983078:QAV983078 QKD983078:QKR983078 QTZ983078:QUN983078 RDV983078:REJ983078 RNR983078:ROF983078 RXN983078:RYB983078 SHJ983078:SHX983078 SRF983078:SRT983078 TBB983078:TBP983078 TKX983078:TLL983078 TUT983078:TVH983078 UEP983078:UFD983078 UOL983078:UOZ983078 UYH983078:UYV983078 VID983078:VIR983078 VRZ983078:VSN983078 WBV983078:WCJ983078 WLR983078:WMF983078 WVN983078:WWB983078">
      <formula1>"P,F, "</formula1>
    </dataValidation>
    <dataValidation type="list" allowBlank="1" showInputMessage="1" showErrorMessage="1" sqref="WVN983077:WWB98307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F37:T37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0"/>
  <sheetViews>
    <sheetView workbookViewId="0">
      <selection activeCell="D35" sqref="D35"/>
    </sheetView>
  </sheetViews>
  <sheetFormatPr defaultColWidth="9" defaultRowHeight="10.199999999999999"/>
  <cols>
    <col min="1" max="1" width="8" style="13" bestFit="1" customWidth="1"/>
    <col min="2" max="2" width="23" style="13" customWidth="1"/>
    <col min="3" max="3" width="11" style="13" bestFit="1" customWidth="1"/>
    <col min="4" max="4" width="23.5546875" style="13" customWidth="1"/>
    <col min="5" max="5" width="20.6640625" style="13" customWidth="1"/>
    <col min="6" max="6" width="11.109375" style="13" customWidth="1"/>
    <col min="7" max="7" width="10.44140625" style="13" customWidth="1"/>
    <col min="8" max="8" width="14.109375" style="13" customWidth="1"/>
    <col min="9" max="9" width="17.33203125" style="13" customWidth="1"/>
    <col min="10" max="16384" width="9" style="13"/>
  </cols>
  <sheetData>
    <row r="1" spans="1:9" ht="14.4" customHeight="1">
      <c r="A1" s="184" t="s">
        <v>68</v>
      </c>
      <c r="B1" s="184"/>
      <c r="C1" s="184"/>
      <c r="D1" s="184"/>
      <c r="E1" s="184"/>
      <c r="F1" s="184"/>
      <c r="G1" s="184"/>
      <c r="H1" s="184"/>
      <c r="I1" s="184"/>
    </row>
    <row r="2" spans="1:9" ht="14.4" customHeight="1"/>
    <row r="3" spans="1:9" ht="13.8">
      <c r="A3" s="49"/>
      <c r="B3" s="49"/>
      <c r="C3" s="50"/>
      <c r="D3" s="51" t="str">
        <f>"Pass: "&amp;COUNTIF($F$7:$F$1013,"Pass")</f>
        <v>Pass: 0</v>
      </c>
      <c r="E3" s="52" t="str">
        <f>"Untested: "&amp;COUNTIF($F$7:$F$1013,"Untest")</f>
        <v>Untested: 0</v>
      </c>
      <c r="F3" s="49"/>
      <c r="G3" s="53"/>
      <c r="H3" s="54"/>
      <c r="I3" s="54"/>
    </row>
    <row r="4" spans="1:9" ht="26.4">
      <c r="A4" s="55" t="s">
        <v>32</v>
      </c>
      <c r="B4" s="56" t="s">
        <v>65</v>
      </c>
      <c r="C4" s="57"/>
      <c r="D4" s="51" t="str">
        <f>"Fail: "&amp;COUNTIF($F$7:$F$1013,"Fail")</f>
        <v>Fail: 0</v>
      </c>
      <c r="E4" s="52" t="str">
        <f>"N/A: "&amp;COUNTIF($F$7:$F$1013,"N/A")</f>
        <v>N/A: 0</v>
      </c>
      <c r="F4" s="49"/>
      <c r="G4" s="53"/>
      <c r="H4" s="54"/>
      <c r="I4" s="54"/>
    </row>
    <row r="5" spans="1:9" ht="13.8">
      <c r="A5" s="58" t="s">
        <v>33</v>
      </c>
      <c r="B5" s="56" t="s">
        <v>43</v>
      </c>
      <c r="C5" s="58"/>
      <c r="D5" s="59" t="str">
        <f>"Percent Complete: "&amp;ROUND((COUNTIF($F$7:$F$1013,"Pass")*100)/((COUNTA($A$7:$A$1013)*5)-COUNTIF($F$7:$F$1013,"N/A")),2)&amp;"%"</f>
        <v>Percent Complete: 0%</v>
      </c>
      <c r="E5" s="60" t="str">
        <f>"Number of cases: "&amp;(COUNTA($A$7:$A$1013))</f>
        <v>Number of cases: 3</v>
      </c>
      <c r="F5" s="49"/>
      <c r="G5" s="61"/>
      <c r="H5" s="54"/>
      <c r="I5" s="54"/>
    </row>
    <row r="6" spans="1:9" ht="20.399999999999999">
      <c r="A6" s="25" t="s">
        <v>34</v>
      </c>
      <c r="B6" s="25" t="s">
        <v>35</v>
      </c>
      <c r="C6" s="25" t="s">
        <v>36</v>
      </c>
      <c r="D6" s="25" t="s">
        <v>37</v>
      </c>
      <c r="E6" s="25" t="s">
        <v>38</v>
      </c>
      <c r="F6" s="25" t="s">
        <v>21</v>
      </c>
      <c r="G6" s="26" t="s">
        <v>39</v>
      </c>
      <c r="H6" s="25" t="s">
        <v>44</v>
      </c>
      <c r="I6" s="25" t="s">
        <v>40</v>
      </c>
    </row>
    <row r="7" spans="1:9" ht="20.399999999999999">
      <c r="A7" s="36" t="s">
        <v>88</v>
      </c>
      <c r="B7" s="31" t="s">
        <v>86</v>
      </c>
      <c r="C7" s="31" t="s">
        <v>87</v>
      </c>
      <c r="D7" s="32" t="s">
        <v>99</v>
      </c>
      <c r="E7" s="32"/>
      <c r="F7" s="31"/>
      <c r="G7" s="32"/>
      <c r="H7" s="34"/>
      <c r="I7" s="31"/>
    </row>
    <row r="8" spans="1:9" ht="20.399999999999999">
      <c r="A8" s="36" t="s">
        <v>89</v>
      </c>
      <c r="B8" s="32" t="s">
        <v>105</v>
      </c>
      <c r="C8" s="32" t="s">
        <v>87</v>
      </c>
      <c r="D8" s="32" t="s">
        <v>100</v>
      </c>
      <c r="E8" s="32"/>
      <c r="F8" s="31"/>
      <c r="G8" s="29"/>
      <c r="H8" s="33"/>
      <c r="I8" s="31"/>
    </row>
    <row r="9" spans="1:9" ht="20.399999999999999">
      <c r="A9" s="36" t="s">
        <v>90</v>
      </c>
      <c r="B9" s="32" t="s">
        <v>106</v>
      </c>
      <c r="C9" s="32" t="s">
        <v>87</v>
      </c>
      <c r="D9" s="32" t="s">
        <v>101</v>
      </c>
      <c r="E9" s="32"/>
      <c r="F9" s="31"/>
      <c r="G9" s="29"/>
      <c r="H9" s="34"/>
      <c r="I9" s="31"/>
    </row>
    <row r="10" spans="1:9">
      <c r="A10" s="27"/>
      <c r="B10" s="32"/>
      <c r="C10" s="29"/>
      <c r="D10" s="32"/>
      <c r="E10" s="32"/>
      <c r="F10" s="28"/>
      <c r="G10" s="29"/>
      <c r="H10" s="30"/>
      <c r="I10" s="31"/>
    </row>
    <row r="11" spans="1:9">
      <c r="A11" s="27"/>
      <c r="B11" s="32"/>
      <c r="C11" s="29"/>
      <c r="D11" s="32"/>
      <c r="E11" s="32"/>
      <c r="F11" s="28"/>
      <c r="G11" s="29"/>
      <c r="H11" s="30"/>
      <c r="I11" s="31"/>
    </row>
    <row r="12" spans="1:9">
      <c r="A12" s="27"/>
      <c r="B12" s="32"/>
      <c r="C12" s="29"/>
      <c r="D12" s="32"/>
      <c r="E12" s="32"/>
      <c r="F12" s="28"/>
      <c r="G12" s="29"/>
      <c r="H12" s="30"/>
      <c r="I12" s="31"/>
    </row>
    <row r="13" spans="1:9">
      <c r="A13" s="27"/>
      <c r="B13" s="32"/>
      <c r="C13" s="29"/>
      <c r="D13" s="32"/>
      <c r="E13" s="32"/>
      <c r="F13" s="28"/>
      <c r="G13" s="29"/>
      <c r="H13" s="30"/>
      <c r="I13" s="31"/>
    </row>
    <row r="14" spans="1:9">
      <c r="A14" s="27"/>
      <c r="B14" s="32"/>
      <c r="C14" s="29"/>
      <c r="D14" s="32"/>
      <c r="E14" s="32"/>
      <c r="F14" s="28"/>
      <c r="G14" s="29"/>
      <c r="H14" s="30"/>
      <c r="I14" s="31"/>
    </row>
    <row r="15" spans="1:9">
      <c r="A15" s="27"/>
      <c r="B15" s="32"/>
      <c r="C15" s="29"/>
      <c r="D15" s="32"/>
      <c r="E15" s="32"/>
      <c r="F15" s="28"/>
      <c r="G15" s="35"/>
      <c r="H15" s="30"/>
      <c r="I15" s="31"/>
    </row>
    <row r="16" spans="1:9">
      <c r="A16" s="27"/>
      <c r="B16" s="32"/>
      <c r="C16" s="29"/>
      <c r="D16" s="32"/>
      <c r="E16" s="32"/>
      <c r="F16" s="28"/>
      <c r="G16" s="35"/>
      <c r="H16" s="30"/>
      <c r="I16" s="31"/>
    </row>
    <row r="17" spans="1:9">
      <c r="A17" s="27"/>
      <c r="B17" s="32"/>
      <c r="C17" s="29"/>
      <c r="D17" s="32"/>
      <c r="E17" s="32"/>
      <c r="F17" s="28"/>
      <c r="G17" s="35"/>
      <c r="H17" s="30"/>
      <c r="I17" s="31"/>
    </row>
    <row r="18" spans="1:9">
      <c r="A18" s="27"/>
      <c r="B18" s="32"/>
      <c r="C18" s="29"/>
      <c r="D18" s="32"/>
      <c r="E18" s="32"/>
      <c r="F18" s="28"/>
      <c r="G18" s="27"/>
      <c r="H18" s="30"/>
      <c r="I18" s="31"/>
    </row>
    <row r="19" spans="1:9">
      <c r="A19" s="27"/>
      <c r="B19" s="32"/>
      <c r="C19" s="29"/>
      <c r="D19" s="32"/>
      <c r="E19" s="32"/>
      <c r="F19" s="28"/>
      <c r="G19" s="27"/>
      <c r="H19" s="30"/>
      <c r="I19" s="31"/>
    </row>
    <row r="20" spans="1:9">
      <c r="A20" s="27"/>
      <c r="B20" s="32"/>
      <c r="C20" s="29"/>
      <c r="D20" s="32"/>
      <c r="E20" s="32"/>
      <c r="F20" s="28"/>
      <c r="G20" s="35"/>
      <c r="H20" s="30"/>
      <c r="I20" s="31"/>
    </row>
    <row r="21" spans="1:9">
      <c r="A21" s="27"/>
      <c r="B21" s="32"/>
      <c r="C21" s="29"/>
      <c r="D21" s="32"/>
      <c r="E21" s="32"/>
      <c r="F21" s="28"/>
      <c r="G21" s="27"/>
      <c r="H21" s="30"/>
      <c r="I21" s="31"/>
    </row>
    <row r="22" spans="1:9">
      <c r="A22" s="27"/>
      <c r="B22" s="32"/>
      <c r="C22" s="29"/>
      <c r="D22" s="32"/>
      <c r="E22" s="32"/>
      <c r="F22" s="28"/>
      <c r="G22" s="35"/>
      <c r="H22" s="30"/>
      <c r="I22" s="31"/>
    </row>
    <row r="23" spans="1:9">
      <c r="A23" s="27"/>
      <c r="B23" s="32"/>
      <c r="C23" s="29"/>
      <c r="D23" s="32"/>
      <c r="E23" s="32"/>
      <c r="F23" s="28"/>
      <c r="G23" s="35"/>
      <c r="H23" s="30"/>
      <c r="I23" s="31"/>
    </row>
    <row r="24" spans="1:9">
      <c r="A24" s="27"/>
      <c r="B24" s="35"/>
      <c r="C24" s="28"/>
      <c r="D24" s="36"/>
      <c r="E24" s="35"/>
      <c r="F24" s="28"/>
      <c r="G24" s="35"/>
      <c r="H24" s="30"/>
      <c r="I24" s="31"/>
    </row>
    <row r="25" spans="1:9">
      <c r="A25" s="27"/>
      <c r="B25" s="35"/>
      <c r="C25" s="28"/>
      <c r="D25" s="36"/>
      <c r="E25" s="35"/>
      <c r="F25" s="28"/>
      <c r="G25" s="35"/>
      <c r="H25" s="30"/>
      <c r="I25" s="31"/>
    </row>
    <row r="26" spans="1:9">
      <c r="A26" s="27"/>
      <c r="B26" s="35"/>
      <c r="C26" s="28"/>
      <c r="D26" s="35"/>
      <c r="E26" s="35"/>
      <c r="F26" s="28"/>
      <c r="G26" s="35"/>
      <c r="H26" s="30"/>
      <c r="I26" s="31"/>
    </row>
    <row r="27" spans="1:9">
      <c r="A27" s="35"/>
      <c r="B27" s="35"/>
      <c r="C27" s="35"/>
      <c r="D27" s="35"/>
      <c r="E27" s="35"/>
      <c r="F27" s="28"/>
      <c r="G27" s="35"/>
      <c r="H27" s="30"/>
      <c r="I27" s="31"/>
    </row>
    <row r="28" spans="1:9">
      <c r="A28" s="35"/>
      <c r="B28" s="35"/>
      <c r="C28" s="35"/>
      <c r="D28" s="35"/>
      <c r="E28" s="35"/>
      <c r="F28" s="28"/>
      <c r="G28" s="35"/>
      <c r="H28" s="30"/>
      <c r="I28" s="31"/>
    </row>
    <row r="29" spans="1:9">
      <c r="A29" s="35"/>
      <c r="B29" s="35"/>
      <c r="C29" s="35"/>
      <c r="D29" s="35"/>
      <c r="E29" s="35"/>
      <c r="F29" s="28"/>
      <c r="G29" s="35"/>
      <c r="H29" s="30"/>
      <c r="I29" s="31"/>
    </row>
    <row r="30" spans="1:9">
      <c r="A30" s="27"/>
      <c r="B30" s="27"/>
      <c r="C30" s="27"/>
      <c r="D30" s="27"/>
      <c r="E30" s="35"/>
      <c r="F30" s="28"/>
      <c r="G30" s="35"/>
      <c r="H30" s="30"/>
      <c r="I30" s="31"/>
    </row>
    <row r="31" spans="1:9">
      <c r="A31" s="35"/>
      <c r="B31" s="35"/>
      <c r="C31" s="35"/>
      <c r="D31" s="35"/>
      <c r="E31" s="35"/>
      <c r="F31" s="28"/>
      <c r="G31" s="35"/>
      <c r="H31" s="30"/>
      <c r="I31" s="31"/>
    </row>
    <row r="32" spans="1:9">
      <c r="A32" s="35"/>
      <c r="B32" s="35"/>
      <c r="C32" s="35"/>
      <c r="D32" s="35"/>
      <c r="E32" s="35"/>
      <c r="F32" s="28"/>
      <c r="G32" s="37"/>
      <c r="H32" s="30"/>
      <c r="I32" s="31"/>
    </row>
    <row r="33" spans="1:9">
      <c r="A33" s="35"/>
      <c r="B33" s="35"/>
      <c r="C33" s="35"/>
      <c r="D33" s="35"/>
      <c r="E33" s="35"/>
      <c r="F33" s="28"/>
      <c r="G33" s="37"/>
      <c r="H33" s="30"/>
      <c r="I33" s="31"/>
    </row>
    <row r="34" spans="1:9">
      <c r="A34" s="35"/>
      <c r="B34" s="38"/>
      <c r="C34" s="36"/>
      <c r="D34" s="35"/>
      <c r="E34" s="35"/>
      <c r="F34" s="28"/>
      <c r="G34" s="37"/>
      <c r="H34" s="30"/>
      <c r="I34" s="31"/>
    </row>
    <row r="35" spans="1:9">
      <c r="A35" s="35"/>
      <c r="B35" s="38"/>
      <c r="C35" s="35"/>
      <c r="D35" s="36"/>
      <c r="E35" s="35"/>
      <c r="F35" s="28"/>
      <c r="G35" s="37"/>
      <c r="H35" s="30"/>
      <c r="I35" s="31"/>
    </row>
    <row r="36" spans="1:9">
      <c r="A36" s="35"/>
      <c r="B36" s="38"/>
      <c r="C36" s="35"/>
      <c r="D36" s="36"/>
      <c r="E36" s="35"/>
      <c r="F36" s="28"/>
      <c r="G36" s="37"/>
      <c r="H36" s="30"/>
      <c r="I36" s="31"/>
    </row>
    <row r="37" spans="1:9">
      <c r="A37" s="35"/>
      <c r="B37" s="38"/>
      <c r="C37" s="35"/>
      <c r="D37" s="36"/>
      <c r="E37" s="35"/>
      <c r="F37" s="28"/>
      <c r="G37" s="37"/>
      <c r="H37" s="30"/>
      <c r="I37" s="31"/>
    </row>
    <row r="38" spans="1:9">
      <c r="A38" s="35"/>
      <c r="B38" s="38"/>
      <c r="C38" s="35"/>
      <c r="D38" s="36"/>
      <c r="E38" s="35"/>
      <c r="F38" s="28"/>
      <c r="G38" s="37"/>
      <c r="H38" s="30"/>
      <c r="I38" s="31"/>
    </row>
    <row r="39" spans="1:9">
      <c r="A39" s="35"/>
      <c r="B39" s="38"/>
      <c r="C39" s="35"/>
      <c r="D39" s="36"/>
      <c r="E39" s="35"/>
      <c r="F39" s="28"/>
      <c r="G39" s="37"/>
      <c r="H39" s="30"/>
      <c r="I39" s="31"/>
    </row>
    <row r="40" spans="1:9">
      <c r="A40" s="37"/>
      <c r="B40" s="37"/>
      <c r="C40" s="37"/>
      <c r="D40" s="37"/>
      <c r="E40" s="37"/>
      <c r="F40" s="37"/>
      <c r="G40" s="37"/>
      <c r="H40" s="37"/>
      <c r="I40" s="37"/>
    </row>
    <row r="41" spans="1:9">
      <c r="A41" s="37"/>
      <c r="B41" s="37"/>
      <c r="C41" s="37"/>
      <c r="D41" s="37"/>
      <c r="E41" s="37"/>
      <c r="F41" s="37"/>
      <c r="G41" s="37"/>
      <c r="H41" s="37"/>
      <c r="I41" s="37"/>
    </row>
    <row r="42" spans="1:9">
      <c r="A42" s="37"/>
      <c r="B42" s="37"/>
      <c r="C42" s="37"/>
      <c r="D42" s="37"/>
      <c r="E42" s="37"/>
      <c r="F42" s="37"/>
      <c r="G42" s="37"/>
      <c r="H42" s="37"/>
      <c r="I42" s="37"/>
    </row>
    <row r="43" spans="1:9">
      <c r="A43" s="37"/>
      <c r="B43" s="37"/>
      <c r="C43" s="37"/>
      <c r="D43" s="37"/>
      <c r="E43" s="37"/>
      <c r="F43" s="37"/>
      <c r="G43" s="37"/>
      <c r="H43" s="37"/>
      <c r="I43" s="37"/>
    </row>
    <row r="44" spans="1:9">
      <c r="A44" s="37"/>
      <c r="B44" s="37"/>
      <c r="C44" s="37"/>
      <c r="D44" s="37"/>
      <c r="E44" s="37"/>
      <c r="F44" s="37"/>
      <c r="G44" s="37"/>
      <c r="H44" s="37"/>
      <c r="I44" s="37"/>
    </row>
    <row r="45" spans="1:9">
      <c r="A45" s="37"/>
      <c r="B45" s="37"/>
      <c r="C45" s="37"/>
      <c r="D45" s="37"/>
      <c r="E45" s="37"/>
      <c r="F45" s="37"/>
      <c r="G45" s="37"/>
      <c r="H45" s="37"/>
      <c r="I45" s="37"/>
    </row>
    <row r="46" spans="1:9">
      <c r="A46" s="37"/>
      <c r="B46" s="37"/>
      <c r="C46" s="37"/>
      <c r="D46" s="37"/>
      <c r="E46" s="37"/>
      <c r="F46" s="37"/>
      <c r="G46" s="37"/>
      <c r="H46" s="37"/>
      <c r="I46" s="37"/>
    </row>
    <row r="47" spans="1:9">
      <c r="A47" s="37"/>
      <c r="B47" s="37"/>
      <c r="C47" s="37"/>
      <c r="D47" s="37"/>
      <c r="E47" s="37"/>
      <c r="F47" s="37"/>
      <c r="G47" s="37"/>
      <c r="H47" s="37"/>
      <c r="I47" s="37"/>
    </row>
    <row r="48" spans="1:9">
      <c r="A48" s="37"/>
      <c r="B48" s="37"/>
      <c r="C48" s="37"/>
      <c r="D48" s="37"/>
      <c r="E48" s="37"/>
      <c r="F48" s="37"/>
      <c r="G48" s="37"/>
      <c r="H48" s="37"/>
      <c r="I48" s="37"/>
    </row>
    <row r="49" spans="1:9">
      <c r="A49" s="37"/>
      <c r="B49" s="37"/>
      <c r="C49" s="37"/>
      <c r="D49" s="37"/>
      <c r="E49" s="37"/>
      <c r="F49" s="37"/>
      <c r="G49" s="37"/>
      <c r="H49" s="37"/>
      <c r="I49" s="37"/>
    </row>
    <row r="50" spans="1:9">
      <c r="A50" s="37"/>
      <c r="B50" s="37"/>
      <c r="C50" s="37"/>
      <c r="D50" s="37"/>
      <c r="E50" s="37"/>
      <c r="F50" s="37"/>
      <c r="G50" s="37"/>
      <c r="H50" s="37"/>
      <c r="I50" s="37"/>
    </row>
    <row r="51" spans="1:9">
      <c r="A51" s="37"/>
      <c r="B51" s="37"/>
      <c r="C51" s="37"/>
      <c r="D51" s="37"/>
      <c r="E51" s="37"/>
      <c r="F51" s="37"/>
      <c r="G51" s="37"/>
      <c r="H51" s="37"/>
      <c r="I51" s="37"/>
    </row>
    <row r="52" spans="1:9">
      <c r="A52" s="37"/>
      <c r="B52" s="37"/>
      <c r="C52" s="37"/>
      <c r="D52" s="37"/>
      <c r="E52" s="37"/>
      <c r="F52" s="37"/>
      <c r="G52" s="37"/>
      <c r="H52" s="37"/>
      <c r="I52" s="37"/>
    </row>
    <row r="53" spans="1:9">
      <c r="A53" s="37"/>
      <c r="B53" s="37"/>
      <c r="C53" s="37"/>
      <c r="D53" s="37"/>
      <c r="E53" s="37"/>
      <c r="F53" s="37"/>
      <c r="G53" s="37"/>
      <c r="H53" s="37"/>
      <c r="I53" s="37"/>
    </row>
    <row r="54" spans="1:9">
      <c r="A54" s="37"/>
      <c r="B54" s="37"/>
      <c r="C54" s="37"/>
      <c r="D54" s="37"/>
      <c r="E54" s="37"/>
      <c r="F54" s="37"/>
      <c r="G54" s="37"/>
      <c r="H54" s="37"/>
      <c r="I54" s="37"/>
    </row>
    <row r="55" spans="1:9">
      <c r="A55" s="37"/>
      <c r="B55" s="37"/>
      <c r="C55" s="37"/>
      <c r="D55" s="37"/>
      <c r="E55" s="37"/>
      <c r="F55" s="37"/>
      <c r="G55" s="37"/>
      <c r="H55" s="37"/>
      <c r="I55" s="37"/>
    </row>
    <row r="56" spans="1:9">
      <c r="A56" s="37"/>
      <c r="B56" s="37"/>
      <c r="C56" s="37"/>
      <c r="D56" s="37"/>
      <c r="E56" s="37"/>
      <c r="F56" s="37"/>
      <c r="G56" s="37"/>
      <c r="H56" s="37"/>
      <c r="I56" s="37"/>
    </row>
    <row r="57" spans="1:9">
      <c r="A57" s="37"/>
      <c r="B57" s="37"/>
      <c r="C57" s="37"/>
      <c r="D57" s="37"/>
      <c r="E57" s="37"/>
      <c r="F57" s="37"/>
      <c r="G57" s="37"/>
      <c r="H57" s="37"/>
      <c r="I57" s="37"/>
    </row>
    <row r="58" spans="1:9">
      <c r="A58" s="37"/>
      <c r="B58" s="37"/>
      <c r="C58" s="37"/>
      <c r="D58" s="37"/>
      <c r="E58" s="37"/>
      <c r="F58" s="37"/>
      <c r="G58" s="37"/>
      <c r="H58" s="37"/>
      <c r="I58" s="37"/>
    </row>
    <row r="59" spans="1:9">
      <c r="A59" s="37"/>
      <c r="B59" s="37"/>
      <c r="C59" s="37"/>
      <c r="D59" s="37"/>
      <c r="E59" s="37"/>
      <c r="F59" s="37"/>
      <c r="G59" s="37"/>
      <c r="H59" s="37"/>
      <c r="I59" s="37"/>
    </row>
    <row r="60" spans="1:9">
      <c r="A60" s="37"/>
      <c r="B60" s="37"/>
      <c r="C60" s="37"/>
      <c r="D60" s="37"/>
      <c r="E60" s="37"/>
      <c r="F60" s="37"/>
      <c r="G60" s="37"/>
      <c r="H60" s="37"/>
      <c r="I60" s="37"/>
    </row>
    <row r="61" spans="1:9">
      <c r="A61" s="37"/>
      <c r="B61" s="37"/>
      <c r="C61" s="37"/>
      <c r="D61" s="37"/>
      <c r="E61" s="37"/>
      <c r="F61" s="37"/>
      <c r="G61" s="37"/>
      <c r="H61" s="37"/>
      <c r="I61" s="37"/>
    </row>
    <row r="62" spans="1:9">
      <c r="A62" s="37"/>
      <c r="B62" s="37"/>
      <c r="C62" s="37"/>
      <c r="D62" s="37"/>
      <c r="E62" s="37"/>
      <c r="F62" s="37"/>
      <c r="G62" s="37"/>
      <c r="H62" s="37"/>
      <c r="I62" s="37"/>
    </row>
    <row r="63" spans="1:9">
      <c r="A63" s="37"/>
      <c r="B63" s="37"/>
      <c r="C63" s="37"/>
      <c r="D63" s="37"/>
      <c r="E63" s="37"/>
      <c r="F63" s="37"/>
      <c r="G63" s="37"/>
      <c r="H63" s="37"/>
      <c r="I63" s="37"/>
    </row>
    <row r="64" spans="1:9">
      <c r="A64" s="37"/>
      <c r="B64" s="37"/>
      <c r="C64" s="37"/>
      <c r="D64" s="37"/>
      <c r="E64" s="37"/>
      <c r="F64" s="37"/>
      <c r="G64" s="37"/>
      <c r="H64" s="37"/>
      <c r="I64" s="37"/>
    </row>
    <row r="65" spans="1:9">
      <c r="A65" s="37"/>
      <c r="B65" s="37"/>
      <c r="C65" s="37"/>
      <c r="D65" s="37"/>
      <c r="E65" s="37"/>
      <c r="F65" s="37"/>
      <c r="G65" s="37"/>
      <c r="H65" s="37"/>
      <c r="I65" s="37"/>
    </row>
    <row r="66" spans="1:9">
      <c r="A66" s="37"/>
      <c r="B66" s="37"/>
      <c r="C66" s="37"/>
      <c r="D66" s="37"/>
      <c r="E66" s="37"/>
      <c r="F66" s="37"/>
      <c r="G66" s="37"/>
      <c r="H66" s="37"/>
      <c r="I66" s="37"/>
    </row>
    <row r="67" spans="1:9">
      <c r="A67" s="37"/>
      <c r="B67" s="37"/>
      <c r="C67" s="37"/>
      <c r="D67" s="37"/>
      <c r="E67" s="37"/>
      <c r="F67" s="37"/>
      <c r="G67" s="37"/>
      <c r="H67" s="37"/>
      <c r="I67" s="37"/>
    </row>
    <row r="68" spans="1:9">
      <c r="A68" s="37"/>
      <c r="B68" s="37"/>
      <c r="C68" s="37"/>
      <c r="D68" s="37"/>
      <c r="E68" s="37"/>
      <c r="F68" s="37"/>
      <c r="G68" s="37"/>
      <c r="H68" s="37"/>
      <c r="I68" s="37"/>
    </row>
    <row r="69" spans="1:9">
      <c r="A69" s="37"/>
      <c r="B69" s="37"/>
      <c r="C69" s="37"/>
      <c r="D69" s="37"/>
      <c r="E69" s="37"/>
      <c r="F69" s="37"/>
      <c r="G69" s="37"/>
      <c r="H69" s="37"/>
      <c r="I69" s="37"/>
    </row>
    <row r="70" spans="1:9">
      <c r="A70" s="37"/>
      <c r="B70" s="37"/>
      <c r="C70" s="37"/>
      <c r="D70" s="37"/>
      <c r="E70" s="37"/>
      <c r="F70" s="37"/>
      <c r="G70" s="37"/>
      <c r="H70" s="37"/>
      <c r="I70" s="37"/>
    </row>
    <row r="71" spans="1:9">
      <c r="A71" s="37"/>
      <c r="B71" s="37"/>
      <c r="C71" s="37"/>
      <c r="D71" s="37"/>
      <c r="E71" s="37"/>
      <c r="F71" s="37"/>
      <c r="G71" s="37"/>
      <c r="H71" s="37"/>
      <c r="I71" s="37"/>
    </row>
    <row r="72" spans="1:9">
      <c r="A72" s="37"/>
      <c r="B72" s="37"/>
      <c r="C72" s="37"/>
      <c r="D72" s="37"/>
      <c r="E72" s="37"/>
      <c r="F72" s="37"/>
      <c r="G72" s="37"/>
      <c r="H72" s="37"/>
      <c r="I72" s="37"/>
    </row>
    <row r="73" spans="1:9">
      <c r="A73" s="37"/>
      <c r="B73" s="37"/>
      <c r="C73" s="37"/>
      <c r="D73" s="37"/>
      <c r="E73" s="37"/>
      <c r="F73" s="37"/>
      <c r="G73" s="37"/>
      <c r="H73" s="37"/>
      <c r="I73" s="37"/>
    </row>
    <row r="74" spans="1:9">
      <c r="A74" s="37"/>
      <c r="B74" s="37"/>
      <c r="C74" s="37"/>
      <c r="D74" s="37"/>
      <c r="E74" s="37"/>
      <c r="F74" s="37"/>
      <c r="G74" s="37"/>
      <c r="H74" s="37"/>
      <c r="I74" s="37"/>
    </row>
    <row r="75" spans="1:9">
      <c r="A75" s="37"/>
      <c r="B75" s="37"/>
      <c r="C75" s="37"/>
      <c r="D75" s="37"/>
      <c r="E75" s="37"/>
      <c r="F75" s="37"/>
      <c r="G75" s="37"/>
      <c r="H75" s="37"/>
      <c r="I75" s="37"/>
    </row>
    <row r="76" spans="1:9">
      <c r="A76" s="37"/>
      <c r="B76" s="37"/>
      <c r="C76" s="37"/>
      <c r="D76" s="37"/>
      <c r="E76" s="37"/>
      <c r="F76" s="37"/>
      <c r="G76" s="37"/>
      <c r="H76" s="37"/>
      <c r="I76" s="37"/>
    </row>
    <row r="77" spans="1:9">
      <c r="A77" s="37"/>
      <c r="B77" s="37"/>
      <c r="C77" s="37"/>
      <c r="D77" s="37"/>
      <c r="E77" s="37"/>
      <c r="F77" s="37"/>
      <c r="G77" s="37"/>
      <c r="H77" s="37"/>
      <c r="I77" s="37"/>
    </row>
    <row r="78" spans="1:9">
      <c r="A78" s="37"/>
      <c r="B78" s="37"/>
      <c r="C78" s="37"/>
      <c r="D78" s="37"/>
      <c r="E78" s="37"/>
      <c r="F78" s="37"/>
      <c r="G78" s="37"/>
      <c r="H78" s="37"/>
      <c r="I78" s="37"/>
    </row>
    <row r="79" spans="1:9">
      <c r="A79" s="37"/>
      <c r="B79" s="37"/>
      <c r="C79" s="37"/>
      <c r="D79" s="37"/>
      <c r="E79" s="37"/>
      <c r="F79" s="37"/>
      <c r="G79" s="37"/>
      <c r="H79" s="37"/>
      <c r="I79" s="37"/>
    </row>
    <row r="80" spans="1:9">
      <c r="A80" s="37"/>
      <c r="B80" s="37"/>
      <c r="C80" s="37"/>
      <c r="D80" s="37"/>
      <c r="E80" s="37"/>
      <c r="F80" s="37"/>
      <c r="G80" s="37"/>
      <c r="H80" s="37"/>
      <c r="I80" s="37"/>
    </row>
  </sheetData>
  <mergeCells count="1">
    <mergeCell ref="A1:I1"/>
  </mergeCells>
  <dataValidations count="1">
    <dataValidation type="list" operator="equal" allowBlank="1" sqref="F7:G39">
      <formula1>"Pass,Fail,Untest,N/A"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4" sqref="A4:A7"/>
    </sheetView>
  </sheetViews>
  <sheetFormatPr defaultRowHeight="14.4"/>
  <cols>
    <col min="1" max="1" width="10.33203125" bestFit="1" customWidth="1"/>
    <col min="2" max="2" width="32.33203125" bestFit="1" customWidth="1"/>
    <col min="3" max="3" width="4.5546875" bestFit="1" customWidth="1"/>
    <col min="4" max="4" width="35.6640625" customWidth="1"/>
    <col min="5" max="5" width="4" bestFit="1" customWidth="1"/>
    <col min="6" max="6" width="21.88671875" bestFit="1" customWidth="1"/>
    <col min="7" max="7" width="4.44140625" bestFit="1" customWidth="1"/>
    <col min="8" max="8" width="18.33203125" bestFit="1" customWidth="1"/>
    <col min="9" max="9" width="4" bestFit="1" customWidth="1"/>
    <col min="12" max="12" width="26.33203125" customWidth="1"/>
    <col min="13" max="13" width="29.44140625" customWidth="1"/>
  </cols>
  <sheetData>
    <row r="1" spans="1:14">
      <c r="A1" s="184" t="s">
        <v>66</v>
      </c>
      <c r="B1" s="184"/>
      <c r="C1" s="184"/>
      <c r="D1" s="184"/>
      <c r="E1" s="184"/>
      <c r="F1" s="184"/>
      <c r="G1" s="184"/>
      <c r="H1" s="184"/>
      <c r="I1" s="184"/>
      <c r="K1" s="184" t="s">
        <v>67</v>
      </c>
      <c r="L1" s="184"/>
      <c r="M1" s="184"/>
      <c r="N1" s="184"/>
    </row>
    <row r="3" spans="1:14" ht="28.8">
      <c r="A3" s="45" t="s">
        <v>15</v>
      </c>
      <c r="B3" s="45" t="s">
        <v>47</v>
      </c>
      <c r="C3" s="45" t="s">
        <v>45</v>
      </c>
      <c r="D3" s="45" t="s">
        <v>46</v>
      </c>
      <c r="E3" s="45" t="s">
        <v>45</v>
      </c>
      <c r="F3" s="45" t="s">
        <v>48</v>
      </c>
      <c r="G3" s="45" t="s">
        <v>45</v>
      </c>
      <c r="H3" s="45" t="s">
        <v>49</v>
      </c>
      <c r="I3" s="45" t="s">
        <v>45</v>
      </c>
      <c r="K3" s="39" t="s">
        <v>30</v>
      </c>
      <c r="L3" s="40" t="s">
        <v>60</v>
      </c>
      <c r="M3" s="40" t="s">
        <v>31</v>
      </c>
      <c r="N3" s="40" t="s">
        <v>28</v>
      </c>
    </row>
    <row r="4" spans="1:14" ht="28.8">
      <c r="A4" s="185" t="s">
        <v>93</v>
      </c>
      <c r="B4" s="12" t="s">
        <v>94</v>
      </c>
      <c r="C4" s="12" t="s">
        <v>76</v>
      </c>
      <c r="D4" s="12" t="s">
        <v>95</v>
      </c>
      <c r="E4" s="12" t="s">
        <v>50</v>
      </c>
      <c r="F4" s="12" t="s">
        <v>94</v>
      </c>
      <c r="G4" s="12" t="s">
        <v>51</v>
      </c>
      <c r="H4" s="12" t="s">
        <v>97</v>
      </c>
      <c r="I4" s="12" t="s">
        <v>52</v>
      </c>
      <c r="K4" s="125">
        <v>1</v>
      </c>
      <c r="L4" s="126" t="s">
        <v>99</v>
      </c>
      <c r="M4" s="126" t="s">
        <v>102</v>
      </c>
      <c r="N4" s="126" t="s">
        <v>82</v>
      </c>
    </row>
    <row r="5" spans="1:14">
      <c r="A5" s="186"/>
      <c r="B5" s="12" t="s">
        <v>78</v>
      </c>
      <c r="C5" s="12" t="s">
        <v>77</v>
      </c>
      <c r="D5" s="12" t="s">
        <v>96</v>
      </c>
      <c r="E5" s="12" t="s">
        <v>53</v>
      </c>
      <c r="F5" s="12"/>
      <c r="G5" s="12" t="s">
        <v>54</v>
      </c>
      <c r="H5" s="12" t="s">
        <v>98</v>
      </c>
      <c r="I5" s="12" t="s">
        <v>55</v>
      </c>
      <c r="K5" s="125">
        <v>2</v>
      </c>
      <c r="L5" s="126" t="s">
        <v>100</v>
      </c>
      <c r="M5" s="126" t="s">
        <v>103</v>
      </c>
      <c r="N5" s="126" t="s">
        <v>84</v>
      </c>
    </row>
    <row r="6" spans="1:14">
      <c r="A6" s="186"/>
      <c r="B6" s="12"/>
      <c r="C6" s="12"/>
      <c r="D6" s="128" t="s">
        <v>79</v>
      </c>
      <c r="E6" s="12" t="s">
        <v>56</v>
      </c>
      <c r="F6" s="12"/>
      <c r="G6" s="12"/>
      <c r="H6" s="12" t="s">
        <v>80</v>
      </c>
      <c r="I6" s="12" t="s">
        <v>57</v>
      </c>
      <c r="K6" s="127">
        <v>3</v>
      </c>
      <c r="L6" s="123" t="s">
        <v>101</v>
      </c>
      <c r="M6" s="12" t="s">
        <v>103</v>
      </c>
      <c r="N6" s="123" t="s">
        <v>56</v>
      </c>
    </row>
    <row r="7" spans="1:14">
      <c r="A7" s="187"/>
      <c r="B7" s="12"/>
      <c r="C7" s="12"/>
      <c r="D7" s="123"/>
      <c r="E7" s="12"/>
      <c r="F7" s="12"/>
      <c r="G7" s="12"/>
      <c r="H7" s="12"/>
      <c r="I7" s="12"/>
      <c r="K7" s="127">
        <v>3</v>
      </c>
      <c r="L7" s="123"/>
      <c r="M7" s="12"/>
      <c r="N7" s="12"/>
    </row>
    <row r="8" spans="1:14">
      <c r="A8" s="46"/>
      <c r="B8" s="12"/>
      <c r="C8" s="12"/>
      <c r="D8" s="12"/>
      <c r="E8" s="12"/>
      <c r="F8" s="12"/>
      <c r="G8" s="12"/>
      <c r="H8" s="12"/>
      <c r="I8" s="12"/>
      <c r="K8" s="127">
        <v>4</v>
      </c>
      <c r="L8" s="12"/>
      <c r="M8" s="12"/>
      <c r="N8" s="12"/>
    </row>
    <row r="9" spans="1:14">
      <c r="A9" s="46"/>
      <c r="B9" s="12"/>
      <c r="C9" s="12"/>
      <c r="D9" s="12"/>
      <c r="E9" s="12"/>
      <c r="F9" s="12"/>
      <c r="G9" s="12"/>
      <c r="H9" s="12"/>
      <c r="I9" s="12"/>
      <c r="K9" s="127">
        <v>5</v>
      </c>
      <c r="L9" s="12"/>
      <c r="M9" s="12"/>
      <c r="N9" s="12"/>
    </row>
    <row r="10" spans="1:14">
      <c r="A10" s="12"/>
      <c r="B10" s="12"/>
      <c r="C10" s="12"/>
      <c r="D10" s="12"/>
      <c r="E10" s="12"/>
      <c r="F10" s="12"/>
      <c r="G10" s="12"/>
      <c r="H10" s="12"/>
      <c r="I10" s="12"/>
      <c r="K10" s="127">
        <v>6</v>
      </c>
      <c r="L10" s="12"/>
      <c r="M10" s="12"/>
      <c r="N10" s="12"/>
    </row>
    <row r="11" spans="1:14">
      <c r="A11" s="12"/>
      <c r="B11" s="12"/>
      <c r="C11" s="12"/>
      <c r="D11" s="12"/>
      <c r="E11" s="12"/>
      <c r="F11" s="12"/>
      <c r="G11" s="12"/>
      <c r="H11" s="12"/>
      <c r="I11" s="12"/>
      <c r="K11" s="127">
        <v>7</v>
      </c>
      <c r="L11" s="12"/>
      <c r="M11" s="12"/>
      <c r="N11" s="12"/>
    </row>
    <row r="12" spans="1:14">
      <c r="A12" s="12"/>
      <c r="B12" s="12"/>
      <c r="C12" s="12"/>
      <c r="D12" s="12"/>
      <c r="E12" s="12"/>
      <c r="F12" s="12"/>
      <c r="G12" s="12"/>
      <c r="H12" s="12"/>
      <c r="I12" s="12"/>
      <c r="K12" s="127">
        <v>8</v>
      </c>
      <c r="L12" s="12"/>
      <c r="M12" s="12"/>
      <c r="N12" s="12"/>
    </row>
    <row r="13" spans="1:14">
      <c r="A13" s="12"/>
      <c r="B13" s="12"/>
      <c r="C13" s="12"/>
      <c r="D13" s="12"/>
      <c r="E13" s="12"/>
      <c r="F13" s="12"/>
      <c r="G13" s="12"/>
      <c r="H13" s="12"/>
      <c r="I13" s="12"/>
      <c r="K13" s="127">
        <v>9</v>
      </c>
      <c r="L13" s="12"/>
      <c r="M13" s="12"/>
      <c r="N13" s="12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K14" s="127">
        <v>10</v>
      </c>
      <c r="L14" s="12"/>
      <c r="M14" s="12"/>
      <c r="N14" s="12"/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K15" s="127">
        <v>11</v>
      </c>
      <c r="L15" s="12"/>
      <c r="M15" s="12"/>
      <c r="N15" s="12"/>
    </row>
    <row r="16" spans="1:14">
      <c r="A16" s="12"/>
      <c r="B16" s="12"/>
      <c r="C16" s="12"/>
      <c r="D16" s="12"/>
      <c r="E16" s="12"/>
      <c r="F16" s="12"/>
      <c r="G16" s="12"/>
      <c r="H16" s="12"/>
      <c r="I16" s="12"/>
      <c r="K16" s="127">
        <v>12</v>
      </c>
      <c r="L16" s="12"/>
      <c r="M16" s="12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K17" s="127">
        <v>13</v>
      </c>
      <c r="L17" s="12"/>
      <c r="M17" s="12"/>
      <c r="N17" s="12"/>
    </row>
    <row r="18" spans="1:14">
      <c r="A18" s="12"/>
      <c r="B18" s="12"/>
      <c r="C18" s="12"/>
      <c r="D18" s="12"/>
      <c r="E18" s="12"/>
      <c r="F18" s="12"/>
      <c r="G18" s="12"/>
      <c r="H18" s="12"/>
      <c r="I18" s="12"/>
      <c r="K18" s="127">
        <v>14</v>
      </c>
      <c r="L18" s="12"/>
      <c r="M18" s="12"/>
      <c r="N18" s="12"/>
    </row>
    <row r="19" spans="1:14">
      <c r="A19" s="46"/>
      <c r="B19" s="12"/>
      <c r="C19" s="12"/>
      <c r="D19" s="12"/>
      <c r="E19" s="12"/>
      <c r="F19" s="12"/>
      <c r="G19" s="12"/>
      <c r="H19" s="12"/>
      <c r="I19" s="12"/>
      <c r="K19" s="127">
        <v>15</v>
      </c>
      <c r="L19" s="12"/>
      <c r="M19" s="12"/>
      <c r="N19" s="12"/>
    </row>
    <row r="20" spans="1:14">
      <c r="A20" s="12"/>
      <c r="B20" s="12"/>
      <c r="C20" s="12"/>
      <c r="D20" s="12"/>
      <c r="E20" s="12"/>
      <c r="F20" s="12"/>
      <c r="G20" s="12"/>
      <c r="H20" s="12"/>
      <c r="I20" s="12"/>
      <c r="K20" s="127">
        <v>16</v>
      </c>
      <c r="L20" s="12"/>
      <c r="M20" s="12"/>
      <c r="N20" s="12"/>
    </row>
    <row r="21" spans="1:14">
      <c r="A21" s="47"/>
      <c r="B21" s="12"/>
      <c r="C21" s="12"/>
      <c r="D21" s="12"/>
      <c r="E21" s="12"/>
      <c r="F21" s="12"/>
      <c r="G21" s="12"/>
      <c r="H21" s="12"/>
      <c r="I21" s="12"/>
      <c r="K21" s="127">
        <v>17</v>
      </c>
      <c r="L21" s="12"/>
      <c r="M21" s="12"/>
      <c r="N21" s="12"/>
    </row>
    <row r="22" spans="1:14">
      <c r="A22" s="47"/>
      <c r="B22" s="12"/>
      <c r="C22" s="12"/>
      <c r="D22" s="12"/>
      <c r="E22" s="12"/>
      <c r="F22" s="12"/>
      <c r="G22" s="12"/>
      <c r="H22" s="12"/>
      <c r="I22" s="12"/>
      <c r="K22" s="127">
        <v>18</v>
      </c>
      <c r="L22" s="12"/>
      <c r="M22" s="12"/>
      <c r="N22" s="12"/>
    </row>
    <row r="23" spans="1:14">
      <c r="A23" s="47"/>
      <c r="B23" s="12"/>
      <c r="C23" s="12"/>
      <c r="D23" s="12"/>
      <c r="E23" s="12"/>
      <c r="F23" s="12"/>
      <c r="G23" s="12"/>
      <c r="H23" s="12"/>
      <c r="I23" s="12"/>
      <c r="K23" s="127" t="s">
        <v>29</v>
      </c>
      <c r="L23" s="12"/>
      <c r="M23" s="12"/>
      <c r="N23" s="12"/>
    </row>
    <row r="25" spans="1:14">
      <c r="A25" s="17" t="s">
        <v>59</v>
      </c>
      <c r="B25" s="48" t="s">
        <v>58</v>
      </c>
      <c r="C25" s="17"/>
      <c r="D25" s="3"/>
    </row>
    <row r="26" spans="1:14">
      <c r="A26" s="10"/>
      <c r="B26" s="9"/>
      <c r="C26" s="43"/>
      <c r="D26" s="17"/>
    </row>
    <row r="27" spans="1:14">
      <c r="A27" s="42"/>
      <c r="B27" s="44"/>
      <c r="C27" s="4"/>
      <c r="D27" s="3"/>
    </row>
    <row r="28" spans="1:14">
      <c r="A28" s="41"/>
      <c r="B28" s="3"/>
      <c r="C28" s="3"/>
      <c r="D28" s="3"/>
    </row>
    <row r="29" spans="1:14">
      <c r="A29" s="42"/>
      <c r="B29" s="3"/>
      <c r="C29" s="3"/>
      <c r="D29" s="3"/>
    </row>
  </sheetData>
  <mergeCells count="3">
    <mergeCell ref="K1:N1"/>
    <mergeCell ref="A1:I1"/>
    <mergeCell ref="A4:A7"/>
  </mergeCells>
  <phoneticPr fontId="27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0"/>
  <sheetViews>
    <sheetView topLeftCell="B1" workbookViewId="0">
      <selection activeCell="C35" sqref="C35"/>
    </sheetView>
  </sheetViews>
  <sheetFormatPr defaultColWidth="9" defaultRowHeight="10.199999999999999"/>
  <cols>
    <col min="1" max="1" width="8" style="13" bestFit="1" customWidth="1"/>
    <col min="2" max="2" width="23" style="13" customWidth="1"/>
    <col min="3" max="3" width="11" style="13" bestFit="1" customWidth="1"/>
    <col min="4" max="4" width="23.5546875" style="13" customWidth="1"/>
    <col min="5" max="5" width="20.6640625" style="13" customWidth="1"/>
    <col min="6" max="6" width="11.109375" style="13" customWidth="1"/>
    <col min="7" max="7" width="10.44140625" style="13" customWidth="1"/>
    <col min="8" max="8" width="14.109375" style="13" customWidth="1"/>
    <col min="9" max="9" width="17.33203125" style="13" customWidth="1"/>
    <col min="10" max="16384" width="9" style="13"/>
  </cols>
  <sheetData>
    <row r="1" spans="1:9" ht="14.4" customHeight="1">
      <c r="A1" s="184" t="s">
        <v>68</v>
      </c>
      <c r="B1" s="184"/>
      <c r="C1" s="184"/>
      <c r="D1" s="184"/>
      <c r="E1" s="184"/>
      <c r="F1" s="184"/>
      <c r="G1" s="184"/>
      <c r="H1" s="184"/>
      <c r="I1" s="184"/>
    </row>
    <row r="2" spans="1:9" ht="14.4" customHeight="1"/>
    <row r="3" spans="1:9" ht="13.8">
      <c r="A3" s="49"/>
      <c r="B3" s="49"/>
      <c r="C3" s="50"/>
      <c r="D3" s="51" t="str">
        <f>"Pass: "&amp;COUNTIF($F$7:$F$1013,"Pass")</f>
        <v>Pass: 0</v>
      </c>
      <c r="E3" s="52" t="str">
        <f>"Untested: "&amp;COUNTIF($F$7:$F$1013,"Untest")</f>
        <v>Untested: 0</v>
      </c>
      <c r="F3" s="49"/>
      <c r="G3" s="53"/>
      <c r="H3" s="54"/>
      <c r="I3" s="54"/>
    </row>
    <row r="4" spans="1:9" ht="26.4">
      <c r="A4" s="55" t="s">
        <v>32</v>
      </c>
      <c r="B4" s="56" t="s">
        <v>65</v>
      </c>
      <c r="C4" s="57"/>
      <c r="D4" s="51" t="str">
        <f>"Fail: "&amp;COUNTIF($F$7:$F$1013,"Fail")</f>
        <v>Fail: 0</v>
      </c>
      <c r="E4" s="52" t="str">
        <f>"N/A: "&amp;COUNTIF($F$7:$F$1013,"N/A")</f>
        <v>N/A: 0</v>
      </c>
      <c r="F4" s="49"/>
      <c r="G4" s="53"/>
      <c r="H4" s="54"/>
      <c r="I4" s="54"/>
    </row>
    <row r="5" spans="1:9" ht="13.8">
      <c r="A5" s="58" t="s">
        <v>33</v>
      </c>
      <c r="B5" s="56" t="s">
        <v>43</v>
      </c>
      <c r="C5" s="58"/>
      <c r="D5" s="59" t="str">
        <f>"Percent Complete: "&amp;ROUND((COUNTIF($F$7:$F$1013,"Pass")*100)/((COUNTA($A$7:$A$1013)*5)-COUNTIF($F$7:$F$1013,"N/A")),2)&amp;"%"</f>
        <v>Percent Complete: 0%</v>
      </c>
      <c r="E5" s="60" t="str">
        <f>"Number of cases: "&amp;(COUNTA($A$7:$A$1013))</f>
        <v>Number of cases: 3</v>
      </c>
      <c r="F5" s="49"/>
      <c r="G5" s="61"/>
      <c r="H5" s="54"/>
      <c r="I5" s="54"/>
    </row>
    <row r="6" spans="1:9" ht="20.399999999999999">
      <c r="A6" s="25" t="s">
        <v>34</v>
      </c>
      <c r="B6" s="25" t="s">
        <v>35</v>
      </c>
      <c r="C6" s="25" t="s">
        <v>36</v>
      </c>
      <c r="D6" s="25" t="s">
        <v>37</v>
      </c>
      <c r="E6" s="25" t="s">
        <v>38</v>
      </c>
      <c r="F6" s="25" t="s">
        <v>21</v>
      </c>
      <c r="G6" s="26" t="s">
        <v>39</v>
      </c>
      <c r="H6" s="25" t="s">
        <v>44</v>
      </c>
      <c r="I6" s="25" t="s">
        <v>40</v>
      </c>
    </row>
    <row r="7" spans="1:9" ht="30.6">
      <c r="A7" s="36" t="s">
        <v>88</v>
      </c>
      <c r="B7" s="31" t="s">
        <v>86</v>
      </c>
      <c r="C7" s="31" t="s">
        <v>87</v>
      </c>
      <c r="D7" s="32" t="s">
        <v>81</v>
      </c>
      <c r="E7" s="32"/>
      <c r="F7" s="31"/>
      <c r="G7" s="32"/>
      <c r="H7" s="34"/>
      <c r="I7" s="31"/>
    </row>
    <row r="8" spans="1:9" ht="20.399999999999999">
      <c r="A8" s="36" t="s">
        <v>89</v>
      </c>
      <c r="B8" s="32" t="s">
        <v>91</v>
      </c>
      <c r="C8" s="32" t="s">
        <v>87</v>
      </c>
      <c r="D8" s="32" t="s">
        <v>83</v>
      </c>
      <c r="E8" s="32"/>
      <c r="F8" s="31"/>
      <c r="G8" s="29"/>
      <c r="H8" s="33"/>
      <c r="I8" s="31"/>
    </row>
    <row r="9" spans="1:9" ht="20.399999999999999">
      <c r="A9" s="36" t="s">
        <v>90</v>
      </c>
      <c r="B9" s="32" t="s">
        <v>92</v>
      </c>
      <c r="C9" s="32" t="s">
        <v>87</v>
      </c>
      <c r="D9" s="32" t="s">
        <v>85</v>
      </c>
      <c r="E9" s="32"/>
      <c r="F9" s="31"/>
      <c r="G9" s="29"/>
      <c r="H9" s="34"/>
      <c r="I9" s="31"/>
    </row>
    <row r="10" spans="1:9">
      <c r="A10" s="27"/>
      <c r="B10" s="32"/>
      <c r="C10" s="29"/>
      <c r="D10" s="32"/>
      <c r="E10" s="32"/>
      <c r="F10" s="28"/>
      <c r="G10" s="29"/>
      <c r="H10" s="30"/>
      <c r="I10" s="31"/>
    </row>
    <row r="11" spans="1:9">
      <c r="A11" s="27"/>
      <c r="B11" s="32"/>
      <c r="C11" s="29"/>
      <c r="D11" s="32"/>
      <c r="E11" s="32"/>
      <c r="F11" s="28"/>
      <c r="G11" s="29"/>
      <c r="H11" s="30"/>
      <c r="I11" s="31"/>
    </row>
    <row r="12" spans="1:9">
      <c r="A12" s="27"/>
      <c r="B12" s="32"/>
      <c r="C12" s="29"/>
      <c r="D12" s="32"/>
      <c r="E12" s="32"/>
      <c r="F12" s="28"/>
      <c r="G12" s="29"/>
      <c r="H12" s="30"/>
      <c r="I12" s="31"/>
    </row>
    <row r="13" spans="1:9">
      <c r="A13" s="27"/>
      <c r="B13" s="32"/>
      <c r="C13" s="29"/>
      <c r="D13" s="32"/>
      <c r="E13" s="32"/>
      <c r="F13" s="28"/>
      <c r="G13" s="29"/>
      <c r="H13" s="30"/>
      <c r="I13" s="31"/>
    </row>
    <row r="14" spans="1:9">
      <c r="A14" s="27"/>
      <c r="B14" s="32"/>
      <c r="C14" s="29"/>
      <c r="D14" s="32"/>
      <c r="E14" s="32"/>
      <c r="F14" s="28"/>
      <c r="G14" s="29"/>
      <c r="H14" s="30"/>
      <c r="I14" s="31"/>
    </row>
    <row r="15" spans="1:9">
      <c r="A15" s="27"/>
      <c r="B15" s="32"/>
      <c r="C15" s="29"/>
      <c r="D15" s="32"/>
      <c r="E15" s="32"/>
      <c r="F15" s="28"/>
      <c r="G15" s="35"/>
      <c r="H15" s="30"/>
      <c r="I15" s="31"/>
    </row>
    <row r="16" spans="1:9">
      <c r="A16" s="27"/>
      <c r="B16" s="32"/>
      <c r="C16" s="29"/>
      <c r="D16" s="32"/>
      <c r="E16" s="32"/>
      <c r="F16" s="28"/>
      <c r="G16" s="35"/>
      <c r="H16" s="30"/>
      <c r="I16" s="31"/>
    </row>
    <row r="17" spans="1:9">
      <c r="A17" s="27"/>
      <c r="B17" s="32"/>
      <c r="C17" s="29"/>
      <c r="D17" s="32"/>
      <c r="E17" s="32"/>
      <c r="F17" s="28"/>
      <c r="G17" s="35"/>
      <c r="H17" s="30"/>
      <c r="I17" s="31"/>
    </row>
    <row r="18" spans="1:9">
      <c r="A18" s="27"/>
      <c r="B18" s="32"/>
      <c r="C18" s="29"/>
      <c r="D18" s="32"/>
      <c r="E18" s="32"/>
      <c r="F18" s="28"/>
      <c r="G18" s="27"/>
      <c r="H18" s="30"/>
      <c r="I18" s="31"/>
    </row>
    <row r="19" spans="1:9">
      <c r="A19" s="27"/>
      <c r="B19" s="32"/>
      <c r="C19" s="29"/>
      <c r="D19" s="32"/>
      <c r="E19" s="32"/>
      <c r="F19" s="28"/>
      <c r="G19" s="27"/>
      <c r="H19" s="30"/>
      <c r="I19" s="31"/>
    </row>
    <row r="20" spans="1:9">
      <c r="A20" s="27"/>
      <c r="B20" s="32"/>
      <c r="C20" s="29"/>
      <c r="D20" s="32"/>
      <c r="E20" s="32"/>
      <c r="F20" s="28"/>
      <c r="G20" s="35"/>
      <c r="H20" s="30"/>
      <c r="I20" s="31"/>
    </row>
    <row r="21" spans="1:9">
      <c r="A21" s="27"/>
      <c r="B21" s="32"/>
      <c r="C21" s="29"/>
      <c r="D21" s="32"/>
      <c r="E21" s="32"/>
      <c r="F21" s="28"/>
      <c r="G21" s="27"/>
      <c r="H21" s="30"/>
      <c r="I21" s="31"/>
    </row>
    <row r="22" spans="1:9">
      <c r="A22" s="27"/>
      <c r="B22" s="32"/>
      <c r="C22" s="29"/>
      <c r="D22" s="32"/>
      <c r="E22" s="32"/>
      <c r="F22" s="28"/>
      <c r="G22" s="35"/>
      <c r="H22" s="30"/>
      <c r="I22" s="31"/>
    </row>
    <row r="23" spans="1:9">
      <c r="A23" s="27"/>
      <c r="B23" s="32"/>
      <c r="C23" s="29"/>
      <c r="D23" s="32"/>
      <c r="E23" s="32"/>
      <c r="F23" s="28"/>
      <c r="G23" s="35"/>
      <c r="H23" s="30"/>
      <c r="I23" s="31"/>
    </row>
    <row r="24" spans="1:9">
      <c r="A24" s="27"/>
      <c r="B24" s="35"/>
      <c r="C24" s="28"/>
      <c r="D24" s="36"/>
      <c r="E24" s="35"/>
      <c r="F24" s="28"/>
      <c r="G24" s="35"/>
      <c r="H24" s="30"/>
      <c r="I24" s="31"/>
    </row>
    <row r="25" spans="1:9">
      <c r="A25" s="27"/>
      <c r="B25" s="35"/>
      <c r="C25" s="28"/>
      <c r="D25" s="36"/>
      <c r="E25" s="35"/>
      <c r="F25" s="28"/>
      <c r="G25" s="35"/>
      <c r="H25" s="30"/>
      <c r="I25" s="31"/>
    </row>
    <row r="26" spans="1:9">
      <c r="A26" s="27"/>
      <c r="B26" s="35"/>
      <c r="C26" s="28"/>
      <c r="D26" s="35"/>
      <c r="E26" s="35"/>
      <c r="F26" s="28"/>
      <c r="G26" s="35"/>
      <c r="H26" s="30"/>
      <c r="I26" s="31"/>
    </row>
    <row r="27" spans="1:9">
      <c r="A27" s="35"/>
      <c r="B27" s="35"/>
      <c r="C27" s="35"/>
      <c r="D27" s="35"/>
      <c r="E27" s="35"/>
      <c r="F27" s="28"/>
      <c r="G27" s="35"/>
      <c r="H27" s="30"/>
      <c r="I27" s="31"/>
    </row>
    <row r="28" spans="1:9">
      <c r="A28" s="35"/>
      <c r="B28" s="35"/>
      <c r="C28" s="35"/>
      <c r="D28" s="35"/>
      <c r="E28" s="35"/>
      <c r="F28" s="28"/>
      <c r="G28" s="35"/>
      <c r="H28" s="30"/>
      <c r="I28" s="31"/>
    </row>
    <row r="29" spans="1:9">
      <c r="A29" s="35"/>
      <c r="B29" s="35"/>
      <c r="C29" s="35"/>
      <c r="D29" s="35"/>
      <c r="E29" s="35"/>
      <c r="F29" s="28"/>
      <c r="G29" s="35"/>
      <c r="H29" s="30"/>
      <c r="I29" s="31"/>
    </row>
    <row r="30" spans="1:9">
      <c r="A30" s="27"/>
      <c r="B30" s="27"/>
      <c r="C30" s="27"/>
      <c r="D30" s="27"/>
      <c r="E30" s="35"/>
      <c r="F30" s="28"/>
      <c r="G30" s="35"/>
      <c r="H30" s="30"/>
      <c r="I30" s="31"/>
    </row>
    <row r="31" spans="1:9">
      <c r="A31" s="35"/>
      <c r="B31" s="35"/>
      <c r="C31" s="35"/>
      <c r="D31" s="35"/>
      <c r="E31" s="35"/>
      <c r="F31" s="28"/>
      <c r="G31" s="35"/>
      <c r="H31" s="30"/>
      <c r="I31" s="31"/>
    </row>
    <row r="32" spans="1:9">
      <c r="A32" s="35"/>
      <c r="B32" s="35"/>
      <c r="C32" s="35"/>
      <c r="D32" s="35"/>
      <c r="E32" s="35"/>
      <c r="F32" s="28"/>
      <c r="G32" s="37"/>
      <c r="H32" s="30"/>
      <c r="I32" s="31"/>
    </row>
    <row r="33" spans="1:9">
      <c r="A33" s="35"/>
      <c r="B33" s="35"/>
      <c r="C33" s="35"/>
      <c r="D33" s="35"/>
      <c r="E33" s="35"/>
      <c r="F33" s="28"/>
      <c r="G33" s="37"/>
      <c r="H33" s="30"/>
      <c r="I33" s="31"/>
    </row>
    <row r="34" spans="1:9">
      <c r="A34" s="35"/>
      <c r="B34" s="38"/>
      <c r="C34" s="36"/>
      <c r="D34" s="35"/>
      <c r="E34" s="35"/>
      <c r="F34" s="28"/>
      <c r="G34" s="37"/>
      <c r="H34" s="30"/>
      <c r="I34" s="31"/>
    </row>
    <row r="35" spans="1:9">
      <c r="A35" s="35"/>
      <c r="B35" s="38"/>
      <c r="C35" s="35"/>
      <c r="D35" s="36"/>
      <c r="E35" s="35"/>
      <c r="F35" s="28"/>
      <c r="G35" s="37"/>
      <c r="H35" s="30"/>
      <c r="I35" s="31"/>
    </row>
    <row r="36" spans="1:9">
      <c r="A36" s="35"/>
      <c r="B36" s="38"/>
      <c r="C36" s="35"/>
      <c r="D36" s="36"/>
      <c r="E36" s="35"/>
      <c r="F36" s="28"/>
      <c r="G36" s="37"/>
      <c r="H36" s="30"/>
      <c r="I36" s="31"/>
    </row>
    <row r="37" spans="1:9">
      <c r="A37" s="35"/>
      <c r="B37" s="38"/>
      <c r="C37" s="35"/>
      <c r="D37" s="36"/>
      <c r="E37" s="35"/>
      <c r="F37" s="28"/>
      <c r="G37" s="37"/>
      <c r="H37" s="30"/>
      <c r="I37" s="31"/>
    </row>
    <row r="38" spans="1:9">
      <c r="A38" s="35"/>
      <c r="B38" s="38"/>
      <c r="C38" s="35"/>
      <c r="D38" s="36"/>
      <c r="E38" s="35"/>
      <c r="F38" s="28"/>
      <c r="G38" s="37"/>
      <c r="H38" s="30"/>
      <c r="I38" s="31"/>
    </row>
    <row r="39" spans="1:9">
      <c r="A39" s="35"/>
      <c r="B39" s="38"/>
      <c r="C39" s="35"/>
      <c r="D39" s="36"/>
      <c r="E39" s="35"/>
      <c r="F39" s="28"/>
      <c r="G39" s="37"/>
      <c r="H39" s="30"/>
      <c r="I39" s="31"/>
    </row>
    <row r="40" spans="1:9">
      <c r="A40" s="37"/>
      <c r="B40" s="37"/>
      <c r="C40" s="37"/>
      <c r="D40" s="37"/>
      <c r="E40" s="37"/>
      <c r="F40" s="37"/>
      <c r="G40" s="37"/>
      <c r="H40" s="37"/>
      <c r="I40" s="37"/>
    </row>
    <row r="41" spans="1:9">
      <c r="A41" s="37"/>
      <c r="B41" s="37"/>
      <c r="C41" s="37"/>
      <c r="D41" s="37"/>
      <c r="E41" s="37"/>
      <c r="F41" s="37"/>
      <c r="G41" s="37"/>
      <c r="H41" s="37"/>
      <c r="I41" s="37"/>
    </row>
    <row r="42" spans="1:9">
      <c r="A42" s="37"/>
      <c r="B42" s="37"/>
      <c r="C42" s="37"/>
      <c r="D42" s="37"/>
      <c r="E42" s="37"/>
      <c r="F42" s="37"/>
      <c r="G42" s="37"/>
      <c r="H42" s="37"/>
      <c r="I42" s="37"/>
    </row>
    <row r="43" spans="1:9">
      <c r="A43" s="37"/>
      <c r="B43" s="37"/>
      <c r="C43" s="37"/>
      <c r="D43" s="37"/>
      <c r="E43" s="37"/>
      <c r="F43" s="37"/>
      <c r="G43" s="37"/>
      <c r="H43" s="37"/>
      <c r="I43" s="37"/>
    </row>
    <row r="44" spans="1:9">
      <c r="A44" s="37"/>
      <c r="B44" s="37"/>
      <c r="C44" s="37"/>
      <c r="D44" s="37"/>
      <c r="E44" s="37"/>
      <c r="F44" s="37"/>
      <c r="G44" s="37"/>
      <c r="H44" s="37"/>
      <c r="I44" s="37"/>
    </row>
    <row r="45" spans="1:9">
      <c r="A45" s="37"/>
      <c r="B45" s="37"/>
      <c r="C45" s="37"/>
      <c r="D45" s="37"/>
      <c r="E45" s="37"/>
      <c r="F45" s="37"/>
      <c r="G45" s="37"/>
      <c r="H45" s="37"/>
      <c r="I45" s="37"/>
    </row>
    <row r="46" spans="1:9">
      <c r="A46" s="37"/>
      <c r="B46" s="37"/>
      <c r="C46" s="37"/>
      <c r="D46" s="37"/>
      <c r="E46" s="37"/>
      <c r="F46" s="37"/>
      <c r="G46" s="37"/>
      <c r="H46" s="37"/>
      <c r="I46" s="37"/>
    </row>
    <row r="47" spans="1:9">
      <c r="A47" s="37"/>
      <c r="B47" s="37"/>
      <c r="C47" s="37"/>
      <c r="D47" s="37"/>
      <c r="E47" s="37"/>
      <c r="F47" s="37"/>
      <c r="G47" s="37"/>
      <c r="H47" s="37"/>
      <c r="I47" s="37"/>
    </row>
    <row r="48" spans="1:9">
      <c r="A48" s="37"/>
      <c r="B48" s="37"/>
      <c r="C48" s="37"/>
      <c r="D48" s="37"/>
      <c r="E48" s="37"/>
      <c r="F48" s="37"/>
      <c r="G48" s="37"/>
      <c r="H48" s="37"/>
      <c r="I48" s="37"/>
    </row>
    <row r="49" spans="1:9">
      <c r="A49" s="37"/>
      <c r="B49" s="37"/>
      <c r="C49" s="37"/>
      <c r="D49" s="37"/>
      <c r="E49" s="37"/>
      <c r="F49" s="37"/>
      <c r="G49" s="37"/>
      <c r="H49" s="37"/>
      <c r="I49" s="37"/>
    </row>
    <row r="50" spans="1:9">
      <c r="A50" s="37"/>
      <c r="B50" s="37"/>
      <c r="C50" s="37"/>
      <c r="D50" s="37"/>
      <c r="E50" s="37"/>
      <c r="F50" s="37"/>
      <c r="G50" s="37"/>
      <c r="H50" s="37"/>
      <c r="I50" s="37"/>
    </row>
    <row r="51" spans="1:9">
      <c r="A51" s="37"/>
      <c r="B51" s="37"/>
      <c r="C51" s="37"/>
      <c r="D51" s="37"/>
      <c r="E51" s="37"/>
      <c r="F51" s="37"/>
      <c r="G51" s="37"/>
      <c r="H51" s="37"/>
      <c r="I51" s="37"/>
    </row>
    <row r="52" spans="1:9">
      <c r="A52" s="37"/>
      <c r="B52" s="37"/>
      <c r="C52" s="37"/>
      <c r="D52" s="37"/>
      <c r="E52" s="37"/>
      <c r="F52" s="37"/>
      <c r="G52" s="37"/>
      <c r="H52" s="37"/>
      <c r="I52" s="37"/>
    </row>
    <row r="53" spans="1:9">
      <c r="A53" s="37"/>
      <c r="B53" s="37"/>
      <c r="C53" s="37"/>
      <c r="D53" s="37"/>
      <c r="E53" s="37"/>
      <c r="F53" s="37"/>
      <c r="G53" s="37"/>
      <c r="H53" s="37"/>
      <c r="I53" s="37"/>
    </row>
    <row r="54" spans="1:9">
      <c r="A54" s="37"/>
      <c r="B54" s="37"/>
      <c r="C54" s="37"/>
      <c r="D54" s="37"/>
      <c r="E54" s="37"/>
      <c r="F54" s="37"/>
      <c r="G54" s="37"/>
      <c r="H54" s="37"/>
      <c r="I54" s="37"/>
    </row>
    <row r="55" spans="1:9">
      <c r="A55" s="37"/>
      <c r="B55" s="37"/>
      <c r="C55" s="37"/>
      <c r="D55" s="37"/>
      <c r="E55" s="37"/>
      <c r="F55" s="37"/>
      <c r="G55" s="37"/>
      <c r="H55" s="37"/>
      <c r="I55" s="37"/>
    </row>
    <row r="56" spans="1:9">
      <c r="A56" s="37"/>
      <c r="B56" s="37"/>
      <c r="C56" s="37"/>
      <c r="D56" s="37"/>
      <c r="E56" s="37"/>
      <c r="F56" s="37"/>
      <c r="G56" s="37"/>
      <c r="H56" s="37"/>
      <c r="I56" s="37"/>
    </row>
    <row r="57" spans="1:9">
      <c r="A57" s="37"/>
      <c r="B57" s="37"/>
      <c r="C57" s="37"/>
      <c r="D57" s="37"/>
      <c r="E57" s="37"/>
      <c r="F57" s="37"/>
      <c r="G57" s="37"/>
      <c r="H57" s="37"/>
      <c r="I57" s="37"/>
    </row>
    <row r="58" spans="1:9">
      <c r="A58" s="37"/>
      <c r="B58" s="37"/>
      <c r="C58" s="37"/>
      <c r="D58" s="37"/>
      <c r="E58" s="37"/>
      <c r="F58" s="37"/>
      <c r="G58" s="37"/>
      <c r="H58" s="37"/>
      <c r="I58" s="37"/>
    </row>
    <row r="59" spans="1:9">
      <c r="A59" s="37"/>
      <c r="B59" s="37"/>
      <c r="C59" s="37"/>
      <c r="D59" s="37"/>
      <c r="E59" s="37"/>
      <c r="F59" s="37"/>
      <c r="G59" s="37"/>
      <c r="H59" s="37"/>
      <c r="I59" s="37"/>
    </row>
    <row r="60" spans="1:9">
      <c r="A60" s="37"/>
      <c r="B60" s="37"/>
      <c r="C60" s="37"/>
      <c r="D60" s="37"/>
      <c r="E60" s="37"/>
      <c r="F60" s="37"/>
      <c r="G60" s="37"/>
      <c r="H60" s="37"/>
      <c r="I60" s="37"/>
    </row>
    <row r="61" spans="1:9">
      <c r="A61" s="37"/>
      <c r="B61" s="37"/>
      <c r="C61" s="37"/>
      <c r="D61" s="37"/>
      <c r="E61" s="37"/>
      <c r="F61" s="37"/>
      <c r="G61" s="37"/>
      <c r="H61" s="37"/>
      <c r="I61" s="37"/>
    </row>
    <row r="62" spans="1:9">
      <c r="A62" s="37"/>
      <c r="B62" s="37"/>
      <c r="C62" s="37"/>
      <c r="D62" s="37"/>
      <c r="E62" s="37"/>
      <c r="F62" s="37"/>
      <c r="G62" s="37"/>
      <c r="H62" s="37"/>
      <c r="I62" s="37"/>
    </row>
    <row r="63" spans="1:9">
      <c r="A63" s="37"/>
      <c r="B63" s="37"/>
      <c r="C63" s="37"/>
      <c r="D63" s="37"/>
      <c r="E63" s="37"/>
      <c r="F63" s="37"/>
      <c r="G63" s="37"/>
      <c r="H63" s="37"/>
      <c r="I63" s="37"/>
    </row>
    <row r="64" spans="1:9">
      <c r="A64" s="37"/>
      <c r="B64" s="37"/>
      <c r="C64" s="37"/>
      <c r="D64" s="37"/>
      <c r="E64" s="37"/>
      <c r="F64" s="37"/>
      <c r="G64" s="37"/>
      <c r="H64" s="37"/>
      <c r="I64" s="37"/>
    </row>
    <row r="65" spans="1:9">
      <c r="A65" s="37"/>
      <c r="B65" s="37"/>
      <c r="C65" s="37"/>
      <c r="D65" s="37"/>
      <c r="E65" s="37"/>
      <c r="F65" s="37"/>
      <c r="G65" s="37"/>
      <c r="H65" s="37"/>
      <c r="I65" s="37"/>
    </row>
    <row r="66" spans="1:9">
      <c r="A66" s="37"/>
      <c r="B66" s="37"/>
      <c r="C66" s="37"/>
      <c r="D66" s="37"/>
      <c r="E66" s="37"/>
      <c r="F66" s="37"/>
      <c r="G66" s="37"/>
      <c r="H66" s="37"/>
      <c r="I66" s="37"/>
    </row>
    <row r="67" spans="1:9">
      <c r="A67" s="37"/>
      <c r="B67" s="37"/>
      <c r="C67" s="37"/>
      <c r="D67" s="37"/>
      <c r="E67" s="37"/>
      <c r="F67" s="37"/>
      <c r="G67" s="37"/>
      <c r="H67" s="37"/>
      <c r="I67" s="37"/>
    </row>
    <row r="68" spans="1:9">
      <c r="A68" s="37"/>
      <c r="B68" s="37"/>
      <c r="C68" s="37"/>
      <c r="D68" s="37"/>
      <c r="E68" s="37"/>
      <c r="F68" s="37"/>
      <c r="G68" s="37"/>
      <c r="H68" s="37"/>
      <c r="I68" s="37"/>
    </row>
    <row r="69" spans="1:9">
      <c r="A69" s="37"/>
      <c r="B69" s="37"/>
      <c r="C69" s="37"/>
      <c r="D69" s="37"/>
      <c r="E69" s="37"/>
      <c r="F69" s="37"/>
      <c r="G69" s="37"/>
      <c r="H69" s="37"/>
      <c r="I69" s="37"/>
    </row>
    <row r="70" spans="1:9">
      <c r="A70" s="37"/>
      <c r="B70" s="37"/>
      <c r="C70" s="37"/>
      <c r="D70" s="37"/>
      <c r="E70" s="37"/>
      <c r="F70" s="37"/>
      <c r="G70" s="37"/>
      <c r="H70" s="37"/>
      <c r="I70" s="37"/>
    </row>
    <row r="71" spans="1:9">
      <c r="A71" s="37"/>
      <c r="B71" s="37"/>
      <c r="C71" s="37"/>
      <c r="D71" s="37"/>
      <c r="E71" s="37"/>
      <c r="F71" s="37"/>
      <c r="G71" s="37"/>
      <c r="H71" s="37"/>
      <c r="I71" s="37"/>
    </row>
    <row r="72" spans="1:9">
      <c r="A72" s="37"/>
      <c r="B72" s="37"/>
      <c r="C72" s="37"/>
      <c r="D72" s="37"/>
      <c r="E72" s="37"/>
      <c r="F72" s="37"/>
      <c r="G72" s="37"/>
      <c r="H72" s="37"/>
      <c r="I72" s="37"/>
    </row>
    <row r="73" spans="1:9">
      <c r="A73" s="37"/>
      <c r="B73" s="37"/>
      <c r="C73" s="37"/>
      <c r="D73" s="37"/>
      <c r="E73" s="37"/>
      <c r="F73" s="37"/>
      <c r="G73" s="37"/>
      <c r="H73" s="37"/>
      <c r="I73" s="37"/>
    </row>
    <row r="74" spans="1:9">
      <c r="A74" s="37"/>
      <c r="B74" s="37"/>
      <c r="C74" s="37"/>
      <c r="D74" s="37"/>
      <c r="E74" s="37"/>
      <c r="F74" s="37"/>
      <c r="G74" s="37"/>
      <c r="H74" s="37"/>
      <c r="I74" s="37"/>
    </row>
    <row r="75" spans="1:9">
      <c r="A75" s="37"/>
      <c r="B75" s="37"/>
      <c r="C75" s="37"/>
      <c r="D75" s="37"/>
      <c r="E75" s="37"/>
      <c r="F75" s="37"/>
      <c r="G75" s="37"/>
      <c r="H75" s="37"/>
      <c r="I75" s="37"/>
    </row>
    <row r="76" spans="1:9">
      <c r="A76" s="37"/>
      <c r="B76" s="37"/>
      <c r="C76" s="37"/>
      <c r="D76" s="37"/>
      <c r="E76" s="37"/>
      <c r="F76" s="37"/>
      <c r="G76" s="37"/>
      <c r="H76" s="37"/>
      <c r="I76" s="37"/>
    </row>
    <row r="77" spans="1:9">
      <c r="A77" s="37"/>
      <c r="B77" s="37"/>
      <c r="C77" s="37"/>
      <c r="D77" s="37"/>
      <c r="E77" s="37"/>
      <c r="F77" s="37"/>
      <c r="G77" s="37"/>
      <c r="H77" s="37"/>
      <c r="I77" s="37"/>
    </row>
    <row r="78" spans="1:9">
      <c r="A78" s="37"/>
      <c r="B78" s="37"/>
      <c r="C78" s="37"/>
      <c r="D78" s="37"/>
      <c r="E78" s="37"/>
      <c r="F78" s="37"/>
      <c r="G78" s="37"/>
      <c r="H78" s="37"/>
      <c r="I78" s="37"/>
    </row>
    <row r="79" spans="1:9">
      <c r="A79" s="37"/>
      <c r="B79" s="37"/>
      <c r="C79" s="37"/>
      <c r="D79" s="37"/>
      <c r="E79" s="37"/>
      <c r="F79" s="37"/>
      <c r="G79" s="37"/>
      <c r="H79" s="37"/>
      <c r="I79" s="37"/>
    </row>
    <row r="80" spans="1:9">
      <c r="A80" s="37"/>
      <c r="B80" s="37"/>
      <c r="C80" s="37"/>
      <c r="D80" s="37"/>
      <c r="E80" s="37"/>
      <c r="F80" s="37"/>
      <c r="G80" s="37"/>
      <c r="H80" s="37"/>
      <c r="I80" s="37"/>
    </row>
  </sheetData>
  <mergeCells count="1">
    <mergeCell ref="A1:I1"/>
  </mergeCells>
  <dataValidations count="1">
    <dataValidation type="list" operator="equal" allowBlank="1" sqref="F7:G39">
      <formula1>"Pass,Fail,Untest,N/A"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0"/>
  <sheetViews>
    <sheetView tabSelected="1" workbookViewId="0">
      <selection activeCell="M15" sqref="M15"/>
    </sheetView>
  </sheetViews>
  <sheetFormatPr defaultColWidth="9" defaultRowHeight="10.199999999999999"/>
  <cols>
    <col min="1" max="1" width="8" style="13" bestFit="1" customWidth="1"/>
    <col min="2" max="2" width="23" style="13" customWidth="1"/>
    <col min="3" max="3" width="11" style="13" bestFit="1" customWidth="1"/>
    <col min="4" max="4" width="23.5546875" style="13" customWidth="1"/>
    <col min="5" max="5" width="20.6640625" style="13" customWidth="1"/>
    <col min="6" max="6" width="11.109375" style="13" customWidth="1"/>
    <col min="7" max="7" width="10.44140625" style="13" customWidth="1"/>
    <col min="8" max="8" width="14.109375" style="13" customWidth="1"/>
    <col min="9" max="9" width="17.33203125" style="13" customWidth="1"/>
    <col min="10" max="16384" width="9" style="13"/>
  </cols>
  <sheetData>
    <row r="1" spans="1:9" ht="14.4" customHeight="1">
      <c r="A1" s="184" t="s">
        <v>68</v>
      </c>
      <c r="B1" s="184"/>
      <c r="C1" s="184"/>
      <c r="D1" s="184"/>
      <c r="E1" s="184"/>
      <c r="F1" s="184"/>
      <c r="G1" s="184"/>
      <c r="H1" s="184"/>
      <c r="I1" s="184"/>
    </row>
    <row r="2" spans="1:9" ht="14.4" customHeight="1"/>
    <row r="3" spans="1:9" ht="13.8">
      <c r="A3" s="49"/>
      <c r="B3" s="49"/>
      <c r="C3" s="50"/>
      <c r="D3" s="51" t="str">
        <f>"Pass: "&amp;COUNTIF($F$7:$F$1013,"Pass")</f>
        <v>Pass: 0</v>
      </c>
      <c r="E3" s="52" t="str">
        <f>"Untested: "&amp;COUNTIF($F$7:$F$1013,"Untest")</f>
        <v>Untested: 0</v>
      </c>
      <c r="F3" s="49"/>
      <c r="G3" s="53"/>
      <c r="H3" s="54"/>
      <c r="I3" s="54"/>
    </row>
    <row r="4" spans="1:9" ht="26.4">
      <c r="A4" s="55" t="s">
        <v>32</v>
      </c>
      <c r="B4" s="56" t="s">
        <v>183</v>
      </c>
      <c r="C4" s="57"/>
      <c r="D4" s="51" t="str">
        <f>"Fail: "&amp;COUNTIF($F$7:$F$1013,"Fail")</f>
        <v>Fail: 0</v>
      </c>
      <c r="E4" s="52" t="str">
        <f>"N/A: "&amp;COUNTIF($F$7:$F$1013,"N/A")</f>
        <v>N/A: 0</v>
      </c>
      <c r="F4" s="49"/>
      <c r="G4" s="53"/>
      <c r="H4" s="54"/>
      <c r="I4" s="54"/>
    </row>
    <row r="5" spans="1:9" ht="13.8">
      <c r="A5" s="58" t="s">
        <v>33</v>
      </c>
      <c r="B5" s="56" t="s">
        <v>182</v>
      </c>
      <c r="C5" s="58"/>
      <c r="D5" s="59" t="str">
        <f>"Percent Complete: "&amp;ROUND((COUNTIF($F$7:$F$1013,"Pass")*100)/((COUNTA($A$7:$A$1013)*5)-COUNTIF($F$7:$F$1013,"N/A")),2)&amp;"%"</f>
        <v>Percent Complete: 0%</v>
      </c>
      <c r="E5" s="60" t="str">
        <f>"Number of cases: "&amp;(COUNTA($A$7:$A$1013))</f>
        <v>Number of cases: 8</v>
      </c>
      <c r="F5" s="49"/>
      <c r="G5" s="61"/>
      <c r="H5" s="54"/>
      <c r="I5" s="54"/>
    </row>
    <row r="6" spans="1:9" ht="20.399999999999999">
      <c r="A6" s="25" t="s">
        <v>34</v>
      </c>
      <c r="B6" s="25" t="s">
        <v>35</v>
      </c>
      <c r="C6" s="25" t="s">
        <v>36</v>
      </c>
      <c r="D6" s="25" t="s">
        <v>37</v>
      </c>
      <c r="E6" s="25" t="s">
        <v>38</v>
      </c>
      <c r="F6" s="25" t="s">
        <v>21</v>
      </c>
      <c r="G6" s="26" t="s">
        <v>39</v>
      </c>
      <c r="H6" s="25" t="s">
        <v>44</v>
      </c>
      <c r="I6" s="25" t="s">
        <v>40</v>
      </c>
    </row>
    <row r="7" spans="1:9" ht="20.399999999999999">
      <c r="A7" s="36" t="s">
        <v>88</v>
      </c>
      <c r="B7" s="31" t="s">
        <v>102</v>
      </c>
      <c r="C7" s="31" t="s">
        <v>87</v>
      </c>
      <c r="D7" s="32" t="s">
        <v>171</v>
      </c>
      <c r="E7" s="32" t="s">
        <v>102</v>
      </c>
      <c r="F7" s="31"/>
      <c r="G7" s="32"/>
      <c r="H7" s="34"/>
      <c r="I7" s="31"/>
    </row>
    <row r="8" spans="1:9" ht="20.399999999999999">
      <c r="A8" s="36" t="s">
        <v>89</v>
      </c>
      <c r="B8" s="32" t="s">
        <v>177</v>
      </c>
      <c r="C8" s="32" t="s">
        <v>87</v>
      </c>
      <c r="D8" s="32" t="s">
        <v>178</v>
      </c>
      <c r="E8" s="32" t="s">
        <v>181</v>
      </c>
      <c r="F8" s="31"/>
      <c r="G8" s="29"/>
      <c r="H8" s="33"/>
      <c r="I8" s="31"/>
    </row>
    <row r="9" spans="1:9" ht="20.399999999999999">
      <c r="A9" s="36" t="s">
        <v>90</v>
      </c>
      <c r="B9" s="32" t="s">
        <v>180</v>
      </c>
      <c r="C9" s="32" t="s">
        <v>87</v>
      </c>
      <c r="D9" s="32" t="s">
        <v>179</v>
      </c>
      <c r="E9" s="32" t="s">
        <v>181</v>
      </c>
      <c r="F9" s="31"/>
      <c r="G9" s="29"/>
      <c r="H9" s="34"/>
      <c r="I9" s="31"/>
    </row>
    <row r="10" spans="1:9">
      <c r="A10" s="36" t="s">
        <v>172</v>
      </c>
      <c r="B10" s="32"/>
      <c r="C10" s="29"/>
      <c r="D10" s="32"/>
      <c r="E10" s="32"/>
      <c r="F10" s="28"/>
      <c r="G10" s="29"/>
      <c r="H10" s="30"/>
      <c r="I10" s="31"/>
    </row>
    <row r="11" spans="1:9">
      <c r="A11" s="36" t="s">
        <v>173</v>
      </c>
      <c r="B11" s="32"/>
      <c r="C11" s="29"/>
      <c r="D11" s="32"/>
      <c r="E11" s="32"/>
      <c r="F11" s="28"/>
      <c r="G11" s="29"/>
      <c r="H11" s="30"/>
      <c r="I11" s="31"/>
    </row>
    <row r="12" spans="1:9">
      <c r="A12" s="36" t="s">
        <v>174</v>
      </c>
      <c r="B12" s="32"/>
      <c r="C12" s="29"/>
      <c r="D12" s="32"/>
      <c r="E12" s="32"/>
      <c r="F12" s="28"/>
      <c r="G12" s="29"/>
      <c r="H12" s="30"/>
      <c r="I12" s="31"/>
    </row>
    <row r="13" spans="1:9">
      <c r="A13" s="36" t="s">
        <v>175</v>
      </c>
      <c r="B13" s="32"/>
      <c r="C13" s="29"/>
      <c r="D13" s="32"/>
      <c r="E13" s="32"/>
      <c r="F13" s="28"/>
      <c r="G13" s="29"/>
      <c r="H13" s="30"/>
      <c r="I13" s="31"/>
    </row>
    <row r="14" spans="1:9">
      <c r="A14" s="36" t="s">
        <v>176</v>
      </c>
      <c r="B14" s="32"/>
      <c r="C14" s="29"/>
      <c r="D14" s="32"/>
      <c r="E14" s="32"/>
      <c r="F14" s="28"/>
      <c r="G14" s="29"/>
      <c r="H14" s="30"/>
      <c r="I14" s="31"/>
    </row>
    <row r="15" spans="1:9">
      <c r="A15" s="27"/>
      <c r="B15" s="32"/>
      <c r="C15" s="29"/>
      <c r="D15" s="32"/>
      <c r="E15" s="32"/>
      <c r="F15" s="28"/>
      <c r="G15" s="35"/>
      <c r="H15" s="30"/>
      <c r="I15" s="31"/>
    </row>
    <row r="16" spans="1:9">
      <c r="A16" s="27"/>
      <c r="B16" s="32"/>
      <c r="C16" s="29"/>
      <c r="D16" s="32"/>
      <c r="E16" s="32"/>
      <c r="F16" s="28"/>
      <c r="G16" s="35"/>
      <c r="H16" s="30"/>
      <c r="I16" s="31"/>
    </row>
    <row r="17" spans="1:9">
      <c r="A17" s="27"/>
      <c r="B17" s="32"/>
      <c r="C17" s="29"/>
      <c r="D17" s="32"/>
      <c r="E17" s="32"/>
      <c r="F17" s="28"/>
      <c r="G17" s="35"/>
      <c r="H17" s="30"/>
      <c r="I17" s="31"/>
    </row>
    <row r="18" spans="1:9">
      <c r="A18" s="27"/>
      <c r="B18" s="32"/>
      <c r="C18" s="29"/>
      <c r="D18" s="32"/>
      <c r="E18" s="32"/>
      <c r="F18" s="28"/>
      <c r="G18" s="27"/>
      <c r="H18" s="30"/>
      <c r="I18" s="31"/>
    </row>
    <row r="19" spans="1:9">
      <c r="A19" s="27"/>
      <c r="B19" s="32"/>
      <c r="C19" s="29"/>
      <c r="D19" s="32"/>
      <c r="E19" s="32"/>
      <c r="F19" s="28"/>
      <c r="G19" s="27"/>
      <c r="H19" s="30"/>
      <c r="I19" s="31"/>
    </row>
    <row r="20" spans="1:9">
      <c r="A20" s="27"/>
      <c r="B20" s="32"/>
      <c r="C20" s="29"/>
      <c r="D20" s="32"/>
      <c r="E20" s="32"/>
      <c r="F20" s="28"/>
      <c r="G20" s="35"/>
      <c r="H20" s="30"/>
      <c r="I20" s="31"/>
    </row>
    <row r="21" spans="1:9">
      <c r="A21" s="27"/>
      <c r="B21" s="32"/>
      <c r="C21" s="29"/>
      <c r="D21" s="32"/>
      <c r="E21" s="32"/>
      <c r="F21" s="28"/>
      <c r="G21" s="27"/>
      <c r="H21" s="30"/>
      <c r="I21" s="31"/>
    </row>
    <row r="22" spans="1:9">
      <c r="A22" s="27"/>
      <c r="B22" s="32"/>
      <c r="C22" s="29"/>
      <c r="D22" s="32"/>
      <c r="E22" s="32"/>
      <c r="F22" s="28"/>
      <c r="G22" s="35"/>
      <c r="H22" s="30"/>
      <c r="I22" s="31"/>
    </row>
    <row r="23" spans="1:9">
      <c r="A23" s="27"/>
      <c r="B23" s="32"/>
      <c r="C23" s="29"/>
      <c r="D23" s="32"/>
      <c r="E23" s="32"/>
      <c r="F23" s="28"/>
      <c r="G23" s="35"/>
      <c r="H23" s="30"/>
      <c r="I23" s="31"/>
    </row>
    <row r="24" spans="1:9">
      <c r="A24" s="27"/>
      <c r="B24" s="35"/>
      <c r="C24" s="28"/>
      <c r="D24" s="36"/>
      <c r="E24" s="35"/>
      <c r="F24" s="28"/>
      <c r="G24" s="35"/>
      <c r="H24" s="30"/>
      <c r="I24" s="31"/>
    </row>
    <row r="25" spans="1:9">
      <c r="A25" s="27"/>
      <c r="B25" s="35"/>
      <c r="C25" s="28"/>
      <c r="D25" s="36"/>
      <c r="E25" s="35"/>
      <c r="F25" s="28"/>
      <c r="G25" s="35"/>
      <c r="H25" s="30"/>
      <c r="I25" s="31"/>
    </row>
    <row r="26" spans="1:9">
      <c r="A26" s="27"/>
      <c r="B26" s="35"/>
      <c r="C26" s="28"/>
      <c r="D26" s="35"/>
      <c r="E26" s="35"/>
      <c r="F26" s="28"/>
      <c r="G26" s="35"/>
      <c r="H26" s="30"/>
      <c r="I26" s="31"/>
    </row>
    <row r="27" spans="1:9">
      <c r="A27" s="35"/>
      <c r="B27" s="35"/>
      <c r="C27" s="35"/>
      <c r="D27" s="35"/>
      <c r="E27" s="35"/>
      <c r="F27" s="28"/>
      <c r="G27" s="35"/>
      <c r="H27" s="30"/>
      <c r="I27" s="31"/>
    </row>
    <row r="28" spans="1:9">
      <c r="A28" s="35"/>
      <c r="B28" s="35"/>
      <c r="C28" s="35"/>
      <c r="D28" s="35"/>
      <c r="E28" s="35"/>
      <c r="F28" s="28"/>
      <c r="G28" s="35"/>
      <c r="H28" s="30"/>
      <c r="I28" s="31"/>
    </row>
    <row r="29" spans="1:9">
      <c r="A29" s="35"/>
      <c r="B29" s="35"/>
      <c r="C29" s="35"/>
      <c r="D29" s="35"/>
      <c r="E29" s="35"/>
      <c r="F29" s="28"/>
      <c r="G29" s="35"/>
      <c r="H29" s="30"/>
      <c r="I29" s="31"/>
    </row>
    <row r="30" spans="1:9">
      <c r="A30" s="27"/>
      <c r="B30" s="27"/>
      <c r="C30" s="27"/>
      <c r="D30" s="27"/>
      <c r="E30" s="35"/>
      <c r="F30" s="28"/>
      <c r="G30" s="35"/>
      <c r="H30" s="30"/>
      <c r="I30" s="31"/>
    </row>
    <row r="31" spans="1:9">
      <c r="A31" s="35"/>
      <c r="B31" s="35"/>
      <c r="C31" s="35"/>
      <c r="D31" s="35"/>
      <c r="E31" s="35"/>
      <c r="F31" s="28"/>
      <c r="G31" s="35"/>
      <c r="H31" s="30"/>
      <c r="I31" s="31"/>
    </row>
    <row r="32" spans="1:9">
      <c r="A32" s="35"/>
      <c r="B32" s="35"/>
      <c r="C32" s="35"/>
      <c r="D32" s="35"/>
      <c r="E32" s="35"/>
      <c r="F32" s="28"/>
      <c r="G32" s="37"/>
      <c r="H32" s="30"/>
      <c r="I32" s="31"/>
    </row>
    <row r="33" spans="1:9">
      <c r="A33" s="35"/>
      <c r="B33" s="35"/>
      <c r="C33" s="35"/>
      <c r="D33" s="35"/>
      <c r="E33" s="35"/>
      <c r="F33" s="28"/>
      <c r="G33" s="37"/>
      <c r="H33" s="30"/>
      <c r="I33" s="31"/>
    </row>
    <row r="34" spans="1:9">
      <c r="A34" s="35"/>
      <c r="B34" s="38"/>
      <c r="C34" s="36"/>
      <c r="D34" s="35"/>
      <c r="E34" s="35"/>
      <c r="F34" s="28"/>
      <c r="G34" s="37"/>
      <c r="H34" s="30"/>
      <c r="I34" s="31"/>
    </row>
    <row r="35" spans="1:9">
      <c r="A35" s="35"/>
      <c r="B35" s="38"/>
      <c r="C35" s="35"/>
      <c r="D35" s="36"/>
      <c r="E35" s="35"/>
      <c r="F35" s="28"/>
      <c r="G35" s="37"/>
      <c r="H35" s="30"/>
      <c r="I35" s="31"/>
    </row>
    <row r="36" spans="1:9">
      <c r="A36" s="35"/>
      <c r="B36" s="38"/>
      <c r="C36" s="35"/>
      <c r="D36" s="36"/>
      <c r="E36" s="35"/>
      <c r="F36" s="28"/>
      <c r="G36" s="37"/>
      <c r="H36" s="30"/>
      <c r="I36" s="31"/>
    </row>
    <row r="37" spans="1:9">
      <c r="A37" s="35"/>
      <c r="B37" s="38"/>
      <c r="C37" s="35"/>
      <c r="D37" s="36"/>
      <c r="E37" s="35"/>
      <c r="F37" s="28"/>
      <c r="G37" s="37"/>
      <c r="H37" s="30"/>
      <c r="I37" s="31"/>
    </row>
    <row r="38" spans="1:9">
      <c r="A38" s="35"/>
      <c r="B38" s="38"/>
      <c r="C38" s="35"/>
      <c r="D38" s="36"/>
      <c r="E38" s="35"/>
      <c r="F38" s="28"/>
      <c r="G38" s="37"/>
      <c r="H38" s="30"/>
      <c r="I38" s="31"/>
    </row>
    <row r="39" spans="1:9">
      <c r="A39" s="35"/>
      <c r="B39" s="38"/>
      <c r="C39" s="35"/>
      <c r="D39" s="36"/>
      <c r="E39" s="35"/>
      <c r="F39" s="28"/>
      <c r="G39" s="37"/>
      <c r="H39" s="30"/>
      <c r="I39" s="31"/>
    </row>
    <row r="40" spans="1:9">
      <c r="A40" s="37"/>
      <c r="B40" s="37"/>
      <c r="C40" s="37"/>
      <c r="D40" s="37"/>
      <c r="E40" s="37"/>
      <c r="F40" s="37"/>
      <c r="G40" s="37"/>
      <c r="H40" s="37"/>
      <c r="I40" s="37"/>
    </row>
    <row r="41" spans="1:9">
      <c r="A41" s="37"/>
      <c r="B41" s="37"/>
      <c r="C41" s="37"/>
      <c r="D41" s="37"/>
      <c r="E41" s="37"/>
      <c r="F41" s="37"/>
      <c r="G41" s="37"/>
      <c r="H41" s="37"/>
      <c r="I41" s="37"/>
    </row>
    <row r="42" spans="1:9">
      <c r="A42" s="37"/>
      <c r="B42" s="37"/>
      <c r="C42" s="37"/>
      <c r="D42" s="37"/>
      <c r="E42" s="37"/>
      <c r="F42" s="37"/>
      <c r="G42" s="37"/>
      <c r="H42" s="37"/>
      <c r="I42" s="37"/>
    </row>
    <row r="43" spans="1:9">
      <c r="A43" s="37"/>
      <c r="B43" s="37"/>
      <c r="C43" s="37"/>
      <c r="D43" s="37"/>
      <c r="E43" s="37"/>
      <c r="F43" s="37"/>
      <c r="G43" s="37"/>
      <c r="H43" s="37"/>
      <c r="I43" s="37"/>
    </row>
    <row r="44" spans="1:9">
      <c r="A44" s="37"/>
      <c r="B44" s="37"/>
      <c r="C44" s="37"/>
      <c r="D44" s="37"/>
      <c r="E44" s="37"/>
      <c r="F44" s="37"/>
      <c r="G44" s="37"/>
      <c r="H44" s="37"/>
      <c r="I44" s="37"/>
    </row>
    <row r="45" spans="1:9">
      <c r="A45" s="37"/>
      <c r="B45" s="37"/>
      <c r="C45" s="37"/>
      <c r="D45" s="37"/>
      <c r="E45" s="37"/>
      <c r="F45" s="37"/>
      <c r="G45" s="37"/>
      <c r="H45" s="37"/>
      <c r="I45" s="37"/>
    </row>
    <row r="46" spans="1:9">
      <c r="A46" s="37"/>
      <c r="B46" s="37"/>
      <c r="C46" s="37"/>
      <c r="D46" s="37"/>
      <c r="E46" s="37"/>
      <c r="F46" s="37"/>
      <c r="G46" s="37"/>
      <c r="H46" s="37"/>
      <c r="I46" s="37"/>
    </row>
    <row r="47" spans="1:9">
      <c r="A47" s="37"/>
      <c r="B47" s="37"/>
      <c r="C47" s="37"/>
      <c r="D47" s="37"/>
      <c r="E47" s="37"/>
      <c r="F47" s="37"/>
      <c r="G47" s="37"/>
      <c r="H47" s="37"/>
      <c r="I47" s="37"/>
    </row>
    <row r="48" spans="1:9">
      <c r="A48" s="37"/>
      <c r="B48" s="37"/>
      <c r="C48" s="37"/>
      <c r="D48" s="37"/>
      <c r="E48" s="37"/>
      <c r="F48" s="37"/>
      <c r="G48" s="37"/>
      <c r="H48" s="37"/>
      <c r="I48" s="37"/>
    </row>
    <row r="49" spans="1:9">
      <c r="A49" s="37"/>
      <c r="B49" s="37"/>
      <c r="C49" s="37"/>
      <c r="D49" s="37"/>
      <c r="E49" s="37"/>
      <c r="F49" s="37"/>
      <c r="G49" s="37"/>
      <c r="H49" s="37"/>
      <c r="I49" s="37"/>
    </row>
    <row r="50" spans="1:9">
      <c r="A50" s="37"/>
      <c r="B50" s="37"/>
      <c r="C50" s="37"/>
      <c r="D50" s="37"/>
      <c r="E50" s="37"/>
      <c r="F50" s="37"/>
      <c r="G50" s="37"/>
      <c r="H50" s="37"/>
      <c r="I50" s="37"/>
    </row>
    <row r="51" spans="1:9">
      <c r="A51" s="37"/>
      <c r="B51" s="37"/>
      <c r="C51" s="37"/>
      <c r="D51" s="37"/>
      <c r="E51" s="37"/>
      <c r="F51" s="37"/>
      <c r="G51" s="37"/>
      <c r="H51" s="37"/>
      <c r="I51" s="37"/>
    </row>
    <row r="52" spans="1:9">
      <c r="A52" s="37"/>
      <c r="B52" s="37"/>
      <c r="C52" s="37"/>
      <c r="D52" s="37"/>
      <c r="E52" s="37"/>
      <c r="F52" s="37"/>
      <c r="G52" s="37"/>
      <c r="H52" s="37"/>
      <c r="I52" s="37"/>
    </row>
    <row r="53" spans="1:9">
      <c r="A53" s="37"/>
      <c r="B53" s="37"/>
      <c r="C53" s="37"/>
      <c r="D53" s="37"/>
      <c r="E53" s="37"/>
      <c r="F53" s="37"/>
      <c r="G53" s="37"/>
      <c r="H53" s="37"/>
      <c r="I53" s="37"/>
    </row>
    <row r="54" spans="1:9">
      <c r="A54" s="37"/>
      <c r="B54" s="37"/>
      <c r="C54" s="37"/>
      <c r="D54" s="37"/>
      <c r="E54" s="37"/>
      <c r="F54" s="37"/>
      <c r="G54" s="37"/>
      <c r="H54" s="37"/>
      <c r="I54" s="37"/>
    </row>
    <row r="55" spans="1:9">
      <c r="A55" s="37"/>
      <c r="B55" s="37"/>
      <c r="C55" s="37"/>
      <c r="D55" s="37"/>
      <c r="E55" s="37"/>
      <c r="F55" s="37"/>
      <c r="G55" s="37"/>
      <c r="H55" s="37"/>
      <c r="I55" s="37"/>
    </row>
    <row r="56" spans="1:9">
      <c r="A56" s="37"/>
      <c r="B56" s="37"/>
      <c r="C56" s="37"/>
      <c r="D56" s="37"/>
      <c r="E56" s="37"/>
      <c r="F56" s="37"/>
      <c r="G56" s="37"/>
      <c r="H56" s="37"/>
      <c r="I56" s="37"/>
    </row>
    <row r="57" spans="1:9">
      <c r="A57" s="37"/>
      <c r="B57" s="37"/>
      <c r="C57" s="37"/>
      <c r="D57" s="37"/>
      <c r="E57" s="37"/>
      <c r="F57" s="37"/>
      <c r="G57" s="37"/>
      <c r="H57" s="37"/>
      <c r="I57" s="37"/>
    </row>
    <row r="58" spans="1:9">
      <c r="A58" s="37"/>
      <c r="B58" s="37"/>
      <c r="C58" s="37"/>
      <c r="D58" s="37"/>
      <c r="E58" s="37"/>
      <c r="F58" s="37"/>
      <c r="G58" s="37"/>
      <c r="H58" s="37"/>
      <c r="I58" s="37"/>
    </row>
    <row r="59" spans="1:9">
      <c r="A59" s="37"/>
      <c r="B59" s="37"/>
      <c r="C59" s="37"/>
      <c r="D59" s="37"/>
      <c r="E59" s="37"/>
      <c r="F59" s="37"/>
      <c r="G59" s="37"/>
      <c r="H59" s="37"/>
      <c r="I59" s="37"/>
    </row>
    <row r="60" spans="1:9">
      <c r="A60" s="37"/>
      <c r="B60" s="37"/>
      <c r="C60" s="37"/>
      <c r="D60" s="37"/>
      <c r="E60" s="37"/>
      <c r="F60" s="37"/>
      <c r="G60" s="37"/>
      <c r="H60" s="37"/>
      <c r="I60" s="37"/>
    </row>
    <row r="61" spans="1:9">
      <c r="A61" s="37"/>
      <c r="B61" s="37"/>
      <c r="C61" s="37"/>
      <c r="D61" s="37"/>
      <c r="E61" s="37"/>
      <c r="F61" s="37"/>
      <c r="G61" s="37"/>
      <c r="H61" s="37"/>
      <c r="I61" s="37"/>
    </row>
    <row r="62" spans="1:9">
      <c r="A62" s="37"/>
      <c r="B62" s="37"/>
      <c r="C62" s="37"/>
      <c r="D62" s="37"/>
      <c r="E62" s="37"/>
      <c r="F62" s="37"/>
      <c r="G62" s="37"/>
      <c r="H62" s="37"/>
      <c r="I62" s="37"/>
    </row>
    <row r="63" spans="1:9">
      <c r="A63" s="37"/>
      <c r="B63" s="37"/>
      <c r="C63" s="37"/>
      <c r="D63" s="37"/>
      <c r="E63" s="37"/>
      <c r="F63" s="37"/>
      <c r="G63" s="37"/>
      <c r="H63" s="37"/>
      <c r="I63" s="37"/>
    </row>
    <row r="64" spans="1:9">
      <c r="A64" s="37"/>
      <c r="B64" s="37"/>
      <c r="C64" s="37"/>
      <c r="D64" s="37"/>
      <c r="E64" s="37"/>
      <c r="F64" s="37"/>
      <c r="G64" s="37"/>
      <c r="H64" s="37"/>
      <c r="I64" s="37"/>
    </row>
    <row r="65" spans="1:9">
      <c r="A65" s="37"/>
      <c r="B65" s="37"/>
      <c r="C65" s="37"/>
      <c r="D65" s="37"/>
      <c r="E65" s="37"/>
      <c r="F65" s="37"/>
      <c r="G65" s="37"/>
      <c r="H65" s="37"/>
      <c r="I65" s="37"/>
    </row>
    <row r="66" spans="1:9">
      <c r="A66" s="37"/>
      <c r="B66" s="37"/>
      <c r="C66" s="37"/>
      <c r="D66" s="37"/>
      <c r="E66" s="37"/>
      <c r="F66" s="37"/>
      <c r="G66" s="37"/>
      <c r="H66" s="37"/>
      <c r="I66" s="37"/>
    </row>
    <row r="67" spans="1:9">
      <c r="A67" s="37"/>
      <c r="B67" s="37"/>
      <c r="C67" s="37"/>
      <c r="D67" s="37"/>
      <c r="E67" s="37"/>
      <c r="F67" s="37"/>
      <c r="G67" s="37"/>
      <c r="H67" s="37"/>
      <c r="I67" s="37"/>
    </row>
    <row r="68" spans="1:9">
      <c r="A68" s="37"/>
      <c r="B68" s="37"/>
      <c r="C68" s="37"/>
      <c r="D68" s="37"/>
      <c r="E68" s="37"/>
      <c r="F68" s="37"/>
      <c r="G68" s="37"/>
      <c r="H68" s="37"/>
      <c r="I68" s="37"/>
    </row>
    <row r="69" spans="1:9">
      <c r="A69" s="37"/>
      <c r="B69" s="37"/>
      <c r="C69" s="37"/>
      <c r="D69" s="37"/>
      <c r="E69" s="37"/>
      <c r="F69" s="37"/>
      <c r="G69" s="37"/>
      <c r="H69" s="37"/>
      <c r="I69" s="37"/>
    </row>
    <row r="70" spans="1:9">
      <c r="A70" s="37"/>
      <c r="B70" s="37"/>
      <c r="C70" s="37"/>
      <c r="D70" s="37"/>
      <c r="E70" s="37"/>
      <c r="F70" s="37"/>
      <c r="G70" s="37"/>
      <c r="H70" s="37"/>
      <c r="I70" s="37"/>
    </row>
    <row r="71" spans="1:9">
      <c r="A71" s="37"/>
      <c r="B71" s="37"/>
      <c r="C71" s="37"/>
      <c r="D71" s="37"/>
      <c r="E71" s="37"/>
      <c r="F71" s="37"/>
      <c r="G71" s="37"/>
      <c r="H71" s="37"/>
      <c r="I71" s="37"/>
    </row>
    <row r="72" spans="1:9">
      <c r="A72" s="37"/>
      <c r="B72" s="37"/>
      <c r="C72" s="37"/>
      <c r="D72" s="37"/>
      <c r="E72" s="37"/>
      <c r="F72" s="37"/>
      <c r="G72" s="37"/>
      <c r="H72" s="37"/>
      <c r="I72" s="37"/>
    </row>
    <row r="73" spans="1:9">
      <c r="A73" s="37"/>
      <c r="B73" s="37"/>
      <c r="C73" s="37"/>
      <c r="D73" s="37"/>
      <c r="E73" s="37"/>
      <c r="F73" s="37"/>
      <c r="G73" s="37"/>
      <c r="H73" s="37"/>
      <c r="I73" s="37"/>
    </row>
    <row r="74" spans="1:9">
      <c r="A74" s="37"/>
      <c r="B74" s="37"/>
      <c r="C74" s="37"/>
      <c r="D74" s="37"/>
      <c r="E74" s="37"/>
      <c r="F74" s="37"/>
      <c r="G74" s="37"/>
      <c r="H74" s="37"/>
      <c r="I74" s="37"/>
    </row>
    <row r="75" spans="1:9">
      <c r="A75" s="37"/>
      <c r="B75" s="37"/>
      <c r="C75" s="37"/>
      <c r="D75" s="37"/>
      <c r="E75" s="37"/>
      <c r="F75" s="37"/>
      <c r="G75" s="37"/>
      <c r="H75" s="37"/>
      <c r="I75" s="37"/>
    </row>
    <row r="76" spans="1:9">
      <c r="A76" s="37"/>
      <c r="B76" s="37"/>
      <c r="C76" s="37"/>
      <c r="D76" s="37"/>
      <c r="E76" s="37"/>
      <c r="F76" s="37"/>
      <c r="G76" s="37"/>
      <c r="H76" s="37"/>
      <c r="I76" s="37"/>
    </row>
    <row r="77" spans="1:9">
      <c r="A77" s="37"/>
      <c r="B77" s="37"/>
      <c r="C77" s="37"/>
      <c r="D77" s="37"/>
      <c r="E77" s="37"/>
      <c r="F77" s="37"/>
      <c r="G77" s="37"/>
      <c r="H77" s="37"/>
      <c r="I77" s="37"/>
    </row>
    <row r="78" spans="1:9">
      <c r="A78" s="37"/>
      <c r="B78" s="37"/>
      <c r="C78" s="37"/>
      <c r="D78" s="37"/>
      <c r="E78" s="37"/>
      <c r="F78" s="37"/>
      <c r="G78" s="37"/>
      <c r="H78" s="37"/>
      <c r="I78" s="37"/>
    </row>
    <row r="79" spans="1:9">
      <c r="A79" s="37"/>
      <c r="B79" s="37"/>
      <c r="C79" s="37"/>
      <c r="D79" s="37"/>
      <c r="E79" s="37"/>
      <c r="F79" s="37"/>
      <c r="G79" s="37"/>
      <c r="H79" s="37"/>
      <c r="I79" s="37"/>
    </row>
    <row r="80" spans="1:9">
      <c r="A80" s="37"/>
      <c r="B80" s="37"/>
      <c r="C80" s="37"/>
      <c r="D80" s="37"/>
      <c r="E80" s="37"/>
      <c r="F80" s="37"/>
      <c r="G80" s="37"/>
      <c r="H80" s="37"/>
      <c r="I80" s="37"/>
    </row>
  </sheetData>
  <mergeCells count="1">
    <mergeCell ref="A1:I1"/>
  </mergeCells>
  <dataValidations count="1">
    <dataValidation type="list" operator="equal" allowBlank="1" sqref="F7:G39">
      <formula1>"Pass,Fail,Untest,N/A"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C1" workbookViewId="0">
      <selection activeCell="M5" sqref="M5"/>
    </sheetView>
  </sheetViews>
  <sheetFormatPr defaultRowHeight="14.4"/>
  <cols>
    <col min="1" max="1" width="12.77734375" style="190" customWidth="1"/>
    <col min="2" max="2" width="32.33203125" style="190" bestFit="1" customWidth="1"/>
    <col min="3" max="3" width="4.5546875" style="190" bestFit="1" customWidth="1"/>
    <col min="4" max="4" width="35.6640625" style="190" customWidth="1"/>
    <col min="5" max="5" width="4" style="190" bestFit="1" customWidth="1"/>
    <col min="6" max="6" width="21.88671875" style="190" bestFit="1" customWidth="1"/>
    <col min="7" max="7" width="4.44140625" style="190" bestFit="1" customWidth="1"/>
    <col min="8" max="8" width="18.33203125" style="190" bestFit="1" customWidth="1"/>
    <col min="9" max="9" width="4" style="190" bestFit="1" customWidth="1"/>
    <col min="10" max="11" width="8.88671875" style="190"/>
    <col min="12" max="12" width="26.33203125" style="190" customWidth="1"/>
    <col min="13" max="13" width="29.44140625" style="190" customWidth="1"/>
    <col min="14" max="16384" width="8.88671875" style="190"/>
  </cols>
  <sheetData>
    <row r="1" spans="1:14">
      <c r="A1" s="197" t="s">
        <v>66</v>
      </c>
      <c r="B1" s="197"/>
      <c r="C1" s="197"/>
      <c r="D1" s="197"/>
      <c r="E1" s="197"/>
      <c r="F1" s="197"/>
      <c r="G1" s="197"/>
      <c r="H1" s="197"/>
      <c r="I1" s="197"/>
      <c r="K1" s="197" t="s">
        <v>67</v>
      </c>
      <c r="L1" s="197"/>
      <c r="M1" s="197"/>
      <c r="N1" s="197"/>
    </row>
    <row r="3" spans="1:14" ht="28.8">
      <c r="A3" s="188" t="s">
        <v>15</v>
      </c>
      <c r="B3" s="188" t="s">
        <v>47</v>
      </c>
      <c r="C3" s="188" t="s">
        <v>45</v>
      </c>
      <c r="D3" s="188" t="s">
        <v>46</v>
      </c>
      <c r="E3" s="188" t="s">
        <v>45</v>
      </c>
      <c r="F3" s="188" t="s">
        <v>48</v>
      </c>
      <c r="G3" s="188" t="s">
        <v>45</v>
      </c>
      <c r="H3" s="188" t="s">
        <v>49</v>
      </c>
      <c r="I3" s="188" t="s">
        <v>45</v>
      </c>
      <c r="K3" s="39" t="s">
        <v>30</v>
      </c>
      <c r="L3" s="40" t="s">
        <v>60</v>
      </c>
      <c r="M3" s="40" t="s">
        <v>31</v>
      </c>
      <c r="N3" s="40" t="s">
        <v>28</v>
      </c>
    </row>
    <row r="4" spans="1:14" ht="43.2">
      <c r="A4" s="185" t="s">
        <v>93</v>
      </c>
      <c r="B4" s="189" t="s">
        <v>94</v>
      </c>
      <c r="C4" s="189" t="s">
        <v>107</v>
      </c>
      <c r="D4" s="189" t="s">
        <v>95</v>
      </c>
      <c r="E4" s="189" t="s">
        <v>50</v>
      </c>
      <c r="F4" s="189" t="s">
        <v>94</v>
      </c>
      <c r="G4" s="189" t="s">
        <v>51</v>
      </c>
      <c r="H4" s="189" t="s">
        <v>98</v>
      </c>
      <c r="I4" s="189" t="s">
        <v>52</v>
      </c>
      <c r="K4" s="47">
        <v>1</v>
      </c>
      <c r="L4" s="191" t="s">
        <v>99</v>
      </c>
      <c r="M4" s="191" t="s">
        <v>102</v>
      </c>
      <c r="N4" s="191" t="s">
        <v>163</v>
      </c>
    </row>
    <row r="5" spans="1:14" ht="28.8">
      <c r="A5" s="186"/>
      <c r="B5" s="189" t="s">
        <v>78</v>
      </c>
      <c r="C5" s="189" t="s">
        <v>108</v>
      </c>
      <c r="D5" s="189" t="s">
        <v>104</v>
      </c>
      <c r="E5" s="189" t="s">
        <v>53</v>
      </c>
      <c r="F5" s="189"/>
      <c r="G5" s="189" t="s">
        <v>54</v>
      </c>
      <c r="H5" s="189" t="s">
        <v>97</v>
      </c>
      <c r="I5" s="189" t="s">
        <v>55</v>
      </c>
      <c r="K5" s="47">
        <v>2</v>
      </c>
      <c r="L5" s="191" t="s">
        <v>109</v>
      </c>
      <c r="M5" s="191" t="s">
        <v>103</v>
      </c>
      <c r="N5" s="191" t="s">
        <v>164</v>
      </c>
    </row>
    <row r="6" spans="1:14">
      <c r="A6" s="186"/>
      <c r="B6" s="189"/>
      <c r="C6" s="189"/>
      <c r="D6" s="189" t="s">
        <v>79</v>
      </c>
      <c r="E6" s="189" t="s">
        <v>56</v>
      </c>
      <c r="F6" s="189"/>
      <c r="G6" s="189"/>
      <c r="H6" s="189" t="s">
        <v>94</v>
      </c>
      <c r="I6" s="189" t="s">
        <v>57</v>
      </c>
      <c r="K6" s="47">
        <v>3</v>
      </c>
      <c r="L6" s="191" t="s">
        <v>101</v>
      </c>
      <c r="M6" s="189" t="s">
        <v>103</v>
      </c>
      <c r="N6" s="191" t="s">
        <v>165</v>
      </c>
    </row>
    <row r="7" spans="1:14">
      <c r="A7" s="187"/>
      <c r="B7" s="189"/>
      <c r="C7" s="189"/>
      <c r="D7" s="191"/>
      <c r="E7" s="189"/>
      <c r="F7" s="189"/>
      <c r="G7" s="189"/>
      <c r="H7" s="189"/>
      <c r="I7" s="189"/>
      <c r="K7" s="47">
        <v>3</v>
      </c>
      <c r="L7" s="191"/>
      <c r="M7" s="189"/>
      <c r="N7" s="189"/>
    </row>
    <row r="8" spans="1:14">
      <c r="A8" s="192"/>
      <c r="B8" s="189"/>
      <c r="C8" s="189"/>
      <c r="D8" s="189"/>
      <c r="E8" s="189"/>
      <c r="F8" s="189"/>
      <c r="G8" s="189"/>
      <c r="H8" s="189"/>
      <c r="I8" s="189"/>
      <c r="K8" s="47">
        <v>4</v>
      </c>
      <c r="L8" s="189"/>
      <c r="M8" s="189"/>
      <c r="N8" s="189"/>
    </row>
    <row r="9" spans="1:14" ht="28.8">
      <c r="A9" s="193" t="s">
        <v>110</v>
      </c>
      <c r="B9" s="189" t="s">
        <v>111</v>
      </c>
      <c r="C9" s="189" t="s">
        <v>126</v>
      </c>
      <c r="D9" s="189" t="s">
        <v>113</v>
      </c>
      <c r="E9" s="189" t="s">
        <v>130</v>
      </c>
      <c r="F9" s="189" t="s">
        <v>115</v>
      </c>
      <c r="G9" s="189" t="s">
        <v>145</v>
      </c>
      <c r="H9" s="189" t="s">
        <v>116</v>
      </c>
      <c r="I9" s="189" t="s">
        <v>153</v>
      </c>
      <c r="K9" s="47">
        <v>5</v>
      </c>
      <c r="L9" s="191" t="s">
        <v>118</v>
      </c>
      <c r="M9" s="189" t="s">
        <v>119</v>
      </c>
      <c r="N9" s="191" t="s">
        <v>166</v>
      </c>
    </row>
    <row r="10" spans="1:14" ht="28.8">
      <c r="A10" s="193" t="s">
        <v>110</v>
      </c>
      <c r="B10" s="189" t="s">
        <v>112</v>
      </c>
      <c r="C10" s="189" t="s">
        <v>127</v>
      </c>
      <c r="D10" s="189" t="s">
        <v>114</v>
      </c>
      <c r="E10" s="189" t="s">
        <v>131</v>
      </c>
      <c r="F10" s="189" t="s">
        <v>115</v>
      </c>
      <c r="G10" s="189" t="s">
        <v>146</v>
      </c>
      <c r="H10" s="189" t="s">
        <v>117</v>
      </c>
      <c r="I10" s="189" t="s">
        <v>154</v>
      </c>
      <c r="K10" s="47">
        <v>6</v>
      </c>
      <c r="L10" s="191" t="s">
        <v>120</v>
      </c>
      <c r="M10" s="189" t="s">
        <v>121</v>
      </c>
      <c r="N10" s="191" t="s">
        <v>167</v>
      </c>
    </row>
    <row r="11" spans="1:14">
      <c r="A11" s="189"/>
      <c r="B11" s="189"/>
      <c r="C11" s="189"/>
      <c r="D11" s="189"/>
      <c r="E11" s="189"/>
      <c r="F11" s="189"/>
      <c r="G11" s="189"/>
      <c r="H11" s="189"/>
      <c r="I11" s="189"/>
      <c r="K11" s="47">
        <v>7</v>
      </c>
      <c r="L11" s="191"/>
      <c r="M11" s="189"/>
      <c r="N11" s="189"/>
    </row>
    <row r="12" spans="1:14">
      <c r="A12" s="189"/>
      <c r="B12" s="189"/>
      <c r="C12" s="189"/>
      <c r="D12" s="189"/>
      <c r="E12" s="189"/>
      <c r="F12" s="189"/>
      <c r="G12" s="189"/>
      <c r="H12" s="189"/>
      <c r="I12" s="189"/>
      <c r="K12" s="47">
        <v>8</v>
      </c>
      <c r="L12" s="189"/>
      <c r="M12" s="189"/>
      <c r="N12" s="189"/>
    </row>
    <row r="13" spans="1:14">
      <c r="A13" s="189"/>
      <c r="B13" s="189"/>
      <c r="C13" s="189"/>
      <c r="D13" s="189"/>
      <c r="E13" s="189"/>
      <c r="F13" s="189"/>
      <c r="G13" s="189"/>
      <c r="H13" s="189"/>
      <c r="I13" s="189"/>
      <c r="K13" s="47">
        <v>9</v>
      </c>
      <c r="L13" s="189"/>
      <c r="M13" s="189"/>
      <c r="N13" s="189"/>
    </row>
    <row r="14" spans="1:14">
      <c r="A14" s="192" t="s">
        <v>122</v>
      </c>
      <c r="B14" s="189" t="s">
        <v>123</v>
      </c>
      <c r="C14" s="189" t="s">
        <v>128</v>
      </c>
      <c r="D14" s="189" t="s">
        <v>125</v>
      </c>
      <c r="E14" s="189" t="s">
        <v>132</v>
      </c>
      <c r="F14" s="189"/>
      <c r="G14" s="189"/>
      <c r="H14" s="189"/>
      <c r="I14" s="189"/>
      <c r="K14" s="47">
        <v>10</v>
      </c>
      <c r="L14" s="189" t="s">
        <v>134</v>
      </c>
      <c r="M14" s="189" t="s">
        <v>135</v>
      </c>
      <c r="N14" s="189" t="s">
        <v>168</v>
      </c>
    </row>
    <row r="15" spans="1:14" ht="28.8">
      <c r="A15" s="192" t="s">
        <v>122</v>
      </c>
      <c r="B15" s="191"/>
      <c r="C15" s="189"/>
      <c r="D15" s="189" t="s">
        <v>124</v>
      </c>
      <c r="E15" s="189" t="s">
        <v>133</v>
      </c>
      <c r="F15" s="189"/>
      <c r="G15" s="189"/>
      <c r="H15" s="189"/>
      <c r="I15" s="189"/>
      <c r="K15" s="47">
        <v>11</v>
      </c>
      <c r="L15" s="189" t="s">
        <v>136</v>
      </c>
      <c r="M15" s="191" t="s">
        <v>137</v>
      </c>
      <c r="N15" s="189" t="s">
        <v>133</v>
      </c>
    </row>
    <row r="16" spans="1:14">
      <c r="A16" s="189"/>
      <c r="B16" s="189"/>
      <c r="C16" s="189"/>
      <c r="D16" s="189"/>
      <c r="E16" s="189"/>
      <c r="F16" s="189"/>
      <c r="G16" s="189"/>
      <c r="H16" s="189"/>
      <c r="I16" s="189"/>
      <c r="K16" s="47">
        <v>12</v>
      </c>
      <c r="L16" s="189"/>
      <c r="M16" s="189"/>
      <c r="N16" s="189"/>
    </row>
    <row r="17" spans="1:14" ht="28.8">
      <c r="A17" s="193" t="s">
        <v>138</v>
      </c>
      <c r="B17" s="189" t="s">
        <v>139</v>
      </c>
      <c r="C17" s="189" t="s">
        <v>129</v>
      </c>
      <c r="D17" s="189" t="s">
        <v>142</v>
      </c>
      <c r="E17" s="189" t="s">
        <v>143</v>
      </c>
      <c r="F17" s="189" t="s">
        <v>150</v>
      </c>
      <c r="G17" s="189" t="s">
        <v>147</v>
      </c>
      <c r="H17" s="189" t="s">
        <v>151</v>
      </c>
      <c r="I17" s="189" t="s">
        <v>155</v>
      </c>
      <c r="K17" s="47">
        <v>13</v>
      </c>
      <c r="L17" s="189" t="s">
        <v>157</v>
      </c>
      <c r="M17" s="189" t="s">
        <v>158</v>
      </c>
      <c r="N17" s="191" t="s">
        <v>169</v>
      </c>
    </row>
    <row r="18" spans="1:14" ht="28.8">
      <c r="A18" s="193" t="s">
        <v>138</v>
      </c>
      <c r="B18" s="189"/>
      <c r="C18" s="189" t="s">
        <v>140</v>
      </c>
      <c r="D18" s="189" t="s">
        <v>141</v>
      </c>
      <c r="E18" s="189" t="s">
        <v>144</v>
      </c>
      <c r="F18" s="191" t="s">
        <v>149</v>
      </c>
      <c r="G18" s="189" t="s">
        <v>148</v>
      </c>
      <c r="H18" s="189" t="s">
        <v>152</v>
      </c>
      <c r="I18" s="189" t="s">
        <v>156</v>
      </c>
      <c r="K18" s="47">
        <v>14</v>
      </c>
      <c r="L18" s="189" t="s">
        <v>159</v>
      </c>
      <c r="M18" s="189" t="s">
        <v>160</v>
      </c>
      <c r="N18" s="191" t="s">
        <v>169</v>
      </c>
    </row>
    <row r="19" spans="1:14" ht="28.8">
      <c r="A19" s="192"/>
      <c r="B19" s="189"/>
      <c r="C19" s="189"/>
      <c r="D19" s="189"/>
      <c r="E19" s="189"/>
      <c r="F19" s="189"/>
      <c r="G19" s="189"/>
      <c r="H19" s="189"/>
      <c r="I19" s="189"/>
      <c r="K19" s="47">
        <v>15</v>
      </c>
      <c r="L19" s="189" t="s">
        <v>161</v>
      </c>
      <c r="M19" s="191" t="s">
        <v>162</v>
      </c>
      <c r="N19" s="191" t="s">
        <v>170</v>
      </c>
    </row>
    <row r="20" spans="1:14">
      <c r="A20" s="189"/>
      <c r="B20" s="189"/>
      <c r="C20" s="189"/>
      <c r="D20" s="189"/>
      <c r="E20" s="189"/>
      <c r="F20" s="189"/>
      <c r="G20" s="189"/>
      <c r="H20" s="189"/>
      <c r="I20" s="189"/>
      <c r="K20" s="47">
        <v>16</v>
      </c>
      <c r="L20" s="189"/>
      <c r="M20" s="189"/>
      <c r="N20" s="189"/>
    </row>
    <row r="21" spans="1:14">
      <c r="A21" s="47"/>
      <c r="B21" s="189"/>
      <c r="C21" s="189"/>
      <c r="D21" s="189"/>
      <c r="E21" s="189"/>
      <c r="F21" s="189"/>
      <c r="G21" s="189"/>
      <c r="H21" s="189"/>
      <c r="I21" s="189"/>
      <c r="K21" s="47">
        <v>17</v>
      </c>
      <c r="L21" s="189"/>
      <c r="M21" s="189"/>
      <c r="N21" s="189"/>
    </row>
    <row r="22" spans="1:14">
      <c r="A22" s="47"/>
      <c r="B22" s="189"/>
      <c r="C22" s="189"/>
      <c r="D22" s="189"/>
      <c r="E22" s="189"/>
      <c r="F22" s="189"/>
      <c r="G22" s="189"/>
      <c r="H22" s="189"/>
      <c r="I22" s="189"/>
      <c r="K22" s="47">
        <v>18</v>
      </c>
      <c r="L22" s="189"/>
      <c r="M22" s="189"/>
      <c r="N22" s="189"/>
    </row>
    <row r="23" spans="1:14">
      <c r="A23" s="47"/>
      <c r="B23" s="189"/>
      <c r="C23" s="189"/>
      <c r="D23" s="189"/>
      <c r="E23" s="189"/>
      <c r="F23" s="189"/>
      <c r="G23" s="189"/>
      <c r="H23" s="189"/>
      <c r="I23" s="189"/>
      <c r="K23" s="47" t="s">
        <v>29</v>
      </c>
      <c r="L23" s="189"/>
      <c r="M23" s="189"/>
      <c r="N23" s="189"/>
    </row>
    <row r="25" spans="1:14">
      <c r="A25" s="194" t="s">
        <v>59</v>
      </c>
      <c r="B25" s="195" t="s">
        <v>58</v>
      </c>
      <c r="C25" s="194"/>
      <c r="D25" s="196"/>
    </row>
    <row r="26" spans="1:14">
      <c r="A26" s="198"/>
      <c r="B26" s="199"/>
      <c r="C26" s="200"/>
      <c r="D26" s="194"/>
    </row>
    <row r="27" spans="1:14">
      <c r="A27" s="201"/>
      <c r="B27" s="202"/>
      <c r="C27" s="203"/>
      <c r="D27" s="196"/>
    </row>
    <row r="28" spans="1:14">
      <c r="A28" s="204"/>
      <c r="B28" s="196"/>
      <c r="C28" s="196"/>
      <c r="D28" s="196"/>
    </row>
    <row r="29" spans="1:14">
      <c r="A29" s="201"/>
      <c r="B29" s="196"/>
      <c r="C29" s="196"/>
      <c r="D29" s="196"/>
    </row>
  </sheetData>
  <mergeCells count="3">
    <mergeCell ref="A1:I1"/>
    <mergeCell ref="K1:N1"/>
    <mergeCell ref="A4:A7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</vt:lpstr>
      <vt:lpstr>Question 2</vt:lpstr>
      <vt:lpstr>Question 3.3 template(BaiTa (2</vt:lpstr>
      <vt:lpstr>Question 3.1 &amp; 3.2 templates</vt:lpstr>
      <vt:lpstr>Question 3.3 template</vt:lpstr>
      <vt:lpstr>Question1.TestCases</vt:lpstr>
      <vt:lpstr>Question2.3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Admin</cp:lastModifiedBy>
  <dcterms:created xsi:type="dcterms:W3CDTF">2023-02-26T13:32:36Z</dcterms:created>
  <dcterms:modified xsi:type="dcterms:W3CDTF">2024-01-26T01:53:36Z</dcterms:modified>
</cp:coreProperties>
</file>