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i4\Nhập môn kĩ thuật phần mềm\"/>
    </mc:Choice>
  </mc:AlternateContent>
  <bookViews>
    <workbookView xWindow="0" yWindow="0" windowWidth="1956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B10" i="1"/>
  <c r="B11" i="1"/>
  <c r="B7" i="1"/>
  <c r="B8" i="1"/>
  <c r="B9" i="1"/>
  <c r="B6" i="1"/>
  <c r="J5" i="1"/>
  <c r="G7" i="1"/>
  <c r="G6" i="1"/>
  <c r="K4" i="1"/>
  <c r="K5" i="1" s="1"/>
  <c r="L4" i="1" l="1"/>
  <c r="M4" i="1" l="1"/>
  <c r="L5" i="1"/>
  <c r="N4" i="1" l="1"/>
  <c r="M5" i="1"/>
  <c r="O4" i="1" l="1"/>
  <c r="N5" i="1"/>
  <c r="P4" i="1" l="1"/>
  <c r="O5" i="1"/>
  <c r="Q4" i="1" l="1"/>
  <c r="P5" i="1"/>
  <c r="R4" i="1" l="1"/>
  <c r="Q5" i="1"/>
  <c r="S4" i="1" l="1"/>
  <c r="R5" i="1"/>
  <c r="T4" i="1" l="1"/>
  <c r="S5" i="1"/>
  <c r="U4" i="1" l="1"/>
  <c r="T5" i="1"/>
  <c r="V4" i="1" l="1"/>
  <c r="U5" i="1"/>
  <c r="W4" i="1" l="1"/>
  <c r="V5" i="1"/>
  <c r="X4" i="1" l="1"/>
  <c r="W5" i="1"/>
  <c r="Y4" i="1" l="1"/>
  <c r="X5" i="1"/>
  <c r="Z4" i="1" l="1"/>
  <c r="Y5" i="1"/>
  <c r="AA4" i="1" l="1"/>
  <c r="Z5" i="1"/>
  <c r="AB4" i="1" l="1"/>
  <c r="AA5" i="1"/>
  <c r="AC4" i="1" l="1"/>
  <c r="AB5" i="1"/>
  <c r="AD4" i="1" l="1"/>
  <c r="AC5" i="1"/>
  <c r="AE4" i="1" l="1"/>
  <c r="AD5" i="1"/>
  <c r="AF4" i="1" l="1"/>
  <c r="AE5" i="1"/>
  <c r="AG4" i="1" l="1"/>
  <c r="AF5" i="1"/>
  <c r="AH4" i="1" l="1"/>
  <c r="AG5" i="1"/>
  <c r="AI4" i="1" l="1"/>
  <c r="AH5" i="1"/>
  <c r="AJ4" i="1" l="1"/>
  <c r="AI5" i="1"/>
  <c r="AK4" i="1" l="1"/>
  <c r="AJ5" i="1"/>
  <c r="AL4" i="1" l="1"/>
  <c r="AK5" i="1"/>
  <c r="AM4" i="1" l="1"/>
  <c r="AL5" i="1"/>
  <c r="AN4" i="1" l="1"/>
  <c r="AM5" i="1"/>
  <c r="AN5" i="1" l="1"/>
</calcChain>
</file>

<file path=xl/sharedStrings.xml><?xml version="1.0" encoding="utf-8"?>
<sst xmlns="http://schemas.openxmlformats.org/spreadsheetml/2006/main" count="23" uniqueCount="13">
  <si>
    <t>STT</t>
  </si>
  <si>
    <t>Tên công việc</t>
  </si>
  <si>
    <t>Người thực hiện</t>
  </si>
  <si>
    <t>Ngày BĐ</t>
  </si>
  <si>
    <t>Ngày kết thúc</t>
  </si>
  <si>
    <t>Người kiểm tra</t>
  </si>
  <si>
    <t>Công việc 1</t>
  </si>
  <si>
    <t>Nguyễn văn A</t>
  </si>
  <si>
    <t>Tiến độ HT</t>
  </si>
  <si>
    <t>Ngày hôm nay</t>
  </si>
  <si>
    <t>Theo dõi tiến độ công việc tháng 8/2020</t>
  </si>
  <si>
    <t>Nguyễn Đức Trung</t>
  </si>
  <si>
    <t xml:space="preserve">                                                                                  Tháng 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</si>
</sst>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dd"/>
    <numFmt numFmtId="166" formatCode="dd/mm/yyyy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0" fontId="1" fillId="2" borderId="0" xfId="0" applyFont="1" applyFill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166" fontId="0" fillId="7" borderId="1" xfId="0" applyNumberFormat="1" applyFill="1" applyBorder="1"/>
    <xf numFmtId="166" fontId="0" fillId="9" borderId="1" xfId="0" applyNumberFormat="1" applyFill="1" applyBorder="1"/>
    <xf numFmtId="9" fontId="0" fillId="8" borderId="1" xfId="0" applyNumberFormat="1" applyFill="1" applyBorder="1"/>
    <xf numFmtId="0" fontId="0" fillId="5" borderId="2" xfId="0" applyFill="1" applyBorder="1" applyAlignment="1">
      <alignment horizontal="center"/>
    </xf>
    <xf numFmtId="0" fontId="0" fillId="5" borderId="2" xfId="0" applyFill="1" applyBorder="1" applyAlignment="1"/>
    <xf numFmtId="0" fontId="0" fillId="5" borderId="4" xfId="0" applyFill="1" applyBorder="1" applyAlignment="1">
      <alignment horizontal="center"/>
    </xf>
    <xf numFmtId="0" fontId="0" fillId="5" borderId="4" xfId="0" applyFill="1" applyBorder="1" applyAlignment="1"/>
    <xf numFmtId="0" fontId="0" fillId="5" borderId="3" xfId="0" applyFill="1" applyBorder="1" applyAlignment="1">
      <alignment horizontal="center"/>
    </xf>
    <xf numFmtId="0" fontId="0" fillId="5" borderId="3" xfId="0" applyFill="1" applyBorder="1" applyAlignment="1"/>
    <xf numFmtId="0" fontId="0" fillId="11" borderId="0" xfId="0" applyFill="1"/>
    <xf numFmtId="14" fontId="0" fillId="11" borderId="0" xfId="0" applyNumberFormat="1" applyFill="1"/>
    <xf numFmtId="0" fontId="0" fillId="12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</cellXfs>
  <cellStyles count="1">
    <cellStyle name="Normal" xfId="0" builtinId="0"/>
  </cellStyles>
  <dxfs count="10">
    <dxf>
      <fill>
        <gradientFill>
          <stop position="0">
            <color theme="0"/>
          </stop>
          <stop position="1">
            <color theme="4"/>
          </stop>
        </gradientFill>
      </fill>
    </dxf>
    <dxf>
      <fill>
        <gradientFill>
          <stop position="0">
            <color theme="0"/>
          </stop>
          <stop position="1">
            <color theme="5"/>
          </stop>
        </gradientFill>
      </fill>
    </dxf>
    <dxf>
      <fill>
        <gradientFill>
          <stop position="0">
            <color theme="0"/>
          </stop>
          <stop position="1">
            <color theme="4"/>
          </stop>
        </gradientFill>
      </fill>
    </dxf>
    <dxf>
      <fill>
        <gradientFill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14"/>
  <sheetViews>
    <sheetView tabSelected="1" topLeftCell="B1" workbookViewId="0">
      <pane xSplit="8" ySplit="5" topLeftCell="J6" activePane="bottomRight" state="frozen"/>
      <selection activeCell="B1" sqref="B1"/>
      <selection pane="topRight" activeCell="I1" sqref="I1"/>
      <selection pane="bottomLeft" activeCell="B6" sqref="B6"/>
      <selection pane="bottomRight" activeCell="J4" sqref="J4"/>
    </sheetView>
  </sheetViews>
  <sheetFormatPr defaultRowHeight="15" x14ac:dyDescent="0.25"/>
  <cols>
    <col min="2" max="2" width="10.7109375" bestFit="1" customWidth="1"/>
    <col min="3" max="3" width="4.7109375" customWidth="1"/>
    <col min="4" max="4" width="15.85546875" customWidth="1"/>
    <col min="5" max="5" width="15.5703125" bestFit="1" customWidth="1"/>
    <col min="6" max="6" width="10.7109375" bestFit="1" customWidth="1"/>
    <col min="7" max="7" width="13.140625" bestFit="1" customWidth="1"/>
    <col min="8" max="8" width="11.5703125" customWidth="1"/>
    <col min="9" max="9" width="17.7109375" customWidth="1"/>
    <col min="10" max="14" width="6.140625" bestFit="1" customWidth="1"/>
    <col min="15" max="40" width="5.42578125" bestFit="1" customWidth="1"/>
  </cols>
  <sheetData>
    <row r="1" spans="2:44" ht="21" x14ac:dyDescent="0.35">
      <c r="D1" s="5" t="s">
        <v>10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2:44" x14ac:dyDescent="0.25">
      <c r="D2" s="18" t="s">
        <v>9</v>
      </c>
      <c r="E2" s="19">
        <v>44124</v>
      </c>
      <c r="F2" s="20" t="s">
        <v>11</v>
      </c>
      <c r="G2" s="20"/>
      <c r="H2" s="20"/>
      <c r="I2" s="20"/>
    </row>
    <row r="3" spans="2:44" x14ac:dyDescent="0.25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8</v>
      </c>
      <c r="I3" s="13" t="s">
        <v>5</v>
      </c>
      <c r="J3" s="21" t="s">
        <v>12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3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2:44" x14ac:dyDescent="0.25">
      <c r="C4" s="14"/>
      <c r="D4" s="14"/>
      <c r="E4" s="14"/>
      <c r="F4" s="14"/>
      <c r="G4" s="14"/>
      <c r="H4" s="14"/>
      <c r="I4" s="15"/>
      <c r="J4" s="3">
        <v>44105</v>
      </c>
      <c r="K4" s="3">
        <f>J4+1</f>
        <v>44106</v>
      </c>
      <c r="L4" s="3">
        <f t="shared" ref="L4:AM4" si="0">K4+1</f>
        <v>44107</v>
      </c>
      <c r="M4" s="3">
        <f t="shared" si="0"/>
        <v>44108</v>
      </c>
      <c r="N4" s="3">
        <f t="shared" si="0"/>
        <v>44109</v>
      </c>
      <c r="O4" s="3">
        <f t="shared" si="0"/>
        <v>44110</v>
      </c>
      <c r="P4" s="3">
        <f t="shared" si="0"/>
        <v>44111</v>
      </c>
      <c r="Q4" s="3">
        <f t="shared" si="0"/>
        <v>44112</v>
      </c>
      <c r="R4" s="3">
        <f t="shared" si="0"/>
        <v>44113</v>
      </c>
      <c r="S4" s="3">
        <f t="shared" si="0"/>
        <v>44114</v>
      </c>
      <c r="T4" s="3">
        <f t="shared" si="0"/>
        <v>44115</v>
      </c>
      <c r="U4" s="3">
        <f t="shared" si="0"/>
        <v>44116</v>
      </c>
      <c r="V4" s="3">
        <f t="shared" si="0"/>
        <v>44117</v>
      </c>
      <c r="W4" s="3">
        <f t="shared" si="0"/>
        <v>44118</v>
      </c>
      <c r="X4" s="3">
        <f t="shared" si="0"/>
        <v>44119</v>
      </c>
      <c r="Y4" s="3">
        <f t="shared" si="0"/>
        <v>44120</v>
      </c>
      <c r="Z4" s="3">
        <f t="shared" si="0"/>
        <v>44121</v>
      </c>
      <c r="AA4" s="3">
        <f t="shared" si="0"/>
        <v>44122</v>
      </c>
      <c r="AB4" s="3">
        <f t="shared" si="0"/>
        <v>44123</v>
      </c>
      <c r="AC4" s="3">
        <f t="shared" si="0"/>
        <v>44124</v>
      </c>
      <c r="AD4" s="3">
        <f t="shared" si="0"/>
        <v>44125</v>
      </c>
      <c r="AE4" s="3">
        <f t="shared" si="0"/>
        <v>44126</v>
      </c>
      <c r="AF4" s="3">
        <f t="shared" si="0"/>
        <v>44127</v>
      </c>
      <c r="AG4" s="3">
        <f t="shared" si="0"/>
        <v>44128</v>
      </c>
      <c r="AH4" s="3">
        <f t="shared" si="0"/>
        <v>44129</v>
      </c>
      <c r="AI4" s="3">
        <f t="shared" si="0"/>
        <v>44130</v>
      </c>
      <c r="AJ4" s="3">
        <f t="shared" si="0"/>
        <v>44131</v>
      </c>
      <c r="AK4" s="3">
        <f t="shared" si="0"/>
        <v>44132</v>
      </c>
      <c r="AL4" s="3">
        <f t="shared" si="0"/>
        <v>44133</v>
      </c>
      <c r="AM4" s="3">
        <f t="shared" si="0"/>
        <v>44134</v>
      </c>
      <c r="AN4" s="3">
        <f>AM4+1</f>
        <v>44135</v>
      </c>
      <c r="AO4" s="1"/>
      <c r="AP4" s="1"/>
      <c r="AQ4" s="1"/>
      <c r="AR4" s="1"/>
    </row>
    <row r="5" spans="2:44" x14ac:dyDescent="0.25">
      <c r="C5" s="16"/>
      <c r="D5" s="16"/>
      <c r="E5" s="16"/>
      <c r="F5" s="16"/>
      <c r="G5" s="16"/>
      <c r="H5" s="16"/>
      <c r="I5" s="17"/>
      <c r="J5" s="3" t="str">
        <f>IF(WEEKDAY(J4)=1,"CN","T"&amp;WEEKDAY(J4))</f>
        <v>T5</v>
      </c>
      <c r="K5" s="3" t="str">
        <f t="shared" ref="K5:AN5" si="1">IF(WEEKDAY(K4)=1,"CN","T"&amp;WEEKDAY(K4))</f>
        <v>T6</v>
      </c>
      <c r="L5" s="3" t="str">
        <f t="shared" si="1"/>
        <v>T7</v>
      </c>
      <c r="M5" s="3" t="str">
        <f t="shared" si="1"/>
        <v>CN</v>
      </c>
      <c r="N5" s="3" t="str">
        <f t="shared" si="1"/>
        <v>T2</v>
      </c>
      <c r="O5" s="3" t="str">
        <f t="shared" si="1"/>
        <v>T3</v>
      </c>
      <c r="P5" s="3" t="str">
        <f t="shared" si="1"/>
        <v>T4</v>
      </c>
      <c r="Q5" s="3" t="str">
        <f t="shared" si="1"/>
        <v>T5</v>
      </c>
      <c r="R5" s="3" t="str">
        <f t="shared" si="1"/>
        <v>T6</v>
      </c>
      <c r="S5" s="3" t="str">
        <f t="shared" si="1"/>
        <v>T7</v>
      </c>
      <c r="T5" s="3" t="str">
        <f t="shared" si="1"/>
        <v>CN</v>
      </c>
      <c r="U5" s="3" t="str">
        <f t="shared" si="1"/>
        <v>T2</v>
      </c>
      <c r="V5" s="3" t="str">
        <f t="shared" si="1"/>
        <v>T3</v>
      </c>
      <c r="W5" s="3" t="str">
        <f t="shared" si="1"/>
        <v>T4</v>
      </c>
      <c r="X5" s="3" t="str">
        <f t="shared" si="1"/>
        <v>T5</v>
      </c>
      <c r="Y5" s="3" t="str">
        <f t="shared" si="1"/>
        <v>T6</v>
      </c>
      <c r="Z5" s="3" t="str">
        <f t="shared" si="1"/>
        <v>T7</v>
      </c>
      <c r="AA5" s="3" t="str">
        <f t="shared" si="1"/>
        <v>CN</v>
      </c>
      <c r="AB5" s="3" t="str">
        <f t="shared" si="1"/>
        <v>T2</v>
      </c>
      <c r="AC5" s="3" t="str">
        <f t="shared" si="1"/>
        <v>T3</v>
      </c>
      <c r="AD5" s="3" t="str">
        <f t="shared" si="1"/>
        <v>T4</v>
      </c>
      <c r="AE5" s="3" t="str">
        <f t="shared" si="1"/>
        <v>T5</v>
      </c>
      <c r="AF5" s="3" t="str">
        <f t="shared" si="1"/>
        <v>T6</v>
      </c>
      <c r="AG5" s="3" t="str">
        <f t="shared" si="1"/>
        <v>T7</v>
      </c>
      <c r="AH5" s="3" t="str">
        <f t="shared" si="1"/>
        <v>CN</v>
      </c>
      <c r="AI5" s="3" t="str">
        <f t="shared" si="1"/>
        <v>T2</v>
      </c>
      <c r="AJ5" s="3" t="str">
        <f t="shared" si="1"/>
        <v>T3</v>
      </c>
      <c r="AK5" s="3" t="str">
        <f t="shared" si="1"/>
        <v>T4</v>
      </c>
      <c r="AL5" s="3" t="str">
        <f t="shared" si="1"/>
        <v>T5</v>
      </c>
      <c r="AM5" s="3" t="str">
        <f t="shared" si="1"/>
        <v>T6</v>
      </c>
      <c r="AN5" s="3" t="str">
        <f t="shared" si="1"/>
        <v>T7</v>
      </c>
      <c r="AO5" s="1"/>
      <c r="AP5" s="1"/>
      <c r="AQ5" s="1"/>
      <c r="AR5" s="1"/>
    </row>
    <row r="6" spans="2:44" x14ac:dyDescent="0.25">
      <c r="B6" s="4">
        <f>F6+(G6-F6)*H6</f>
        <v>44109</v>
      </c>
      <c r="C6" s="2">
        <v>1</v>
      </c>
      <c r="D6" s="8" t="s">
        <v>6</v>
      </c>
      <c r="E6" s="6" t="s">
        <v>7</v>
      </c>
      <c r="F6" s="9">
        <v>44105</v>
      </c>
      <c r="G6" s="10">
        <f>F6+20</f>
        <v>44125</v>
      </c>
      <c r="H6" s="11">
        <v>0.2</v>
      </c>
      <c r="I6" s="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2:44" x14ac:dyDescent="0.25">
      <c r="B7" s="4">
        <f t="shared" ref="B7:B11" si="2">F7+(G7-F7)*H7</f>
        <v>44113</v>
      </c>
      <c r="C7" s="2">
        <v>2</v>
      </c>
      <c r="D7" s="8" t="s">
        <v>6</v>
      </c>
      <c r="E7" s="6" t="s">
        <v>7</v>
      </c>
      <c r="F7" s="9">
        <v>44107</v>
      </c>
      <c r="G7" s="10">
        <f>F7+10</f>
        <v>44117</v>
      </c>
      <c r="H7" s="11">
        <v>0.6</v>
      </c>
      <c r="I7" s="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2:44" x14ac:dyDescent="0.25">
      <c r="B8" s="4">
        <f t="shared" si="2"/>
        <v>44108.2</v>
      </c>
      <c r="C8" s="2">
        <v>3</v>
      </c>
      <c r="D8" s="8" t="s">
        <v>6</v>
      </c>
      <c r="E8" s="6" t="s">
        <v>7</v>
      </c>
      <c r="F8" s="9">
        <v>44107</v>
      </c>
      <c r="G8" s="10">
        <f>F8+4</f>
        <v>44111</v>
      </c>
      <c r="H8" s="11">
        <v>0.3</v>
      </c>
      <c r="I8" s="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2:44" x14ac:dyDescent="0.25">
      <c r="B9" s="4">
        <f t="shared" si="2"/>
        <v>44110.5</v>
      </c>
      <c r="C9" s="2">
        <v>4</v>
      </c>
      <c r="D9" s="8" t="s">
        <v>6</v>
      </c>
      <c r="E9" s="6" t="s">
        <v>7</v>
      </c>
      <c r="F9" s="9">
        <v>44109</v>
      </c>
      <c r="G9" s="10">
        <f>F9+3</f>
        <v>44112</v>
      </c>
      <c r="H9" s="11">
        <v>0.5</v>
      </c>
      <c r="I9" s="7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2:44" x14ac:dyDescent="0.25">
      <c r="B10" s="4">
        <f>F10+(G10-F10)*H10</f>
        <v>44114</v>
      </c>
      <c r="C10" s="2">
        <v>5</v>
      </c>
      <c r="D10" s="8" t="s">
        <v>6</v>
      </c>
      <c r="E10" s="6" t="s">
        <v>7</v>
      </c>
      <c r="F10" s="9">
        <v>44107</v>
      </c>
      <c r="G10" s="10">
        <f>F10+10</f>
        <v>44117</v>
      </c>
      <c r="H10" s="11">
        <v>0.7</v>
      </c>
      <c r="I10" s="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2:44" x14ac:dyDescent="0.25">
      <c r="B11" s="4">
        <f t="shared" si="2"/>
        <v>44111</v>
      </c>
      <c r="C11" s="2">
        <v>6</v>
      </c>
      <c r="D11" s="8" t="s">
        <v>6</v>
      </c>
      <c r="E11" s="6" t="s">
        <v>7</v>
      </c>
      <c r="F11" s="9">
        <v>44110</v>
      </c>
      <c r="G11" s="10">
        <f>F11+10</f>
        <v>44120</v>
      </c>
      <c r="H11" s="11">
        <v>0.1</v>
      </c>
      <c r="I11" s="7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2:44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2:44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2:44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</sheetData>
  <mergeCells count="10">
    <mergeCell ref="E3:E5"/>
    <mergeCell ref="F3:F5"/>
    <mergeCell ref="G3:G5"/>
    <mergeCell ref="H3:H5"/>
    <mergeCell ref="D1:U1"/>
    <mergeCell ref="F2:I2"/>
    <mergeCell ref="J3:W3"/>
    <mergeCell ref="I3:I5"/>
    <mergeCell ref="C3:C5"/>
    <mergeCell ref="D3:D5"/>
  </mergeCells>
  <conditionalFormatting sqref="J5:AN5">
    <cfRule type="expression" dxfId="5" priority="4">
      <formula>J4=$E$2</formula>
    </cfRule>
    <cfRule type="expression" dxfId="4" priority="5" stopIfTrue="1">
      <formula>J4=$E$2</formula>
    </cfRule>
  </conditionalFormatting>
  <conditionalFormatting sqref="J6:AN11">
    <cfRule type="expression" dxfId="2" priority="2">
      <formula>AND(J$4&gt;=$F6,J$4&lt;=G6)</formula>
    </cfRule>
    <cfRule type="expression" priority="3">
      <formula>AND(J$4&gt;=$F6,J$4&lt;=G6)</formula>
    </cfRule>
    <cfRule type="expression" dxfId="1" priority="1">
      <formula>AND(J$4&gt;=$F6,J$4&lt;=$F6+ROUND(($G6-$F6)*$H6,0))</formula>
    </cfRule>
  </conditionalFormatting>
  <dataValidations count="2">
    <dataValidation type="list" allowBlank="1" showInputMessage="1" showErrorMessage="1" sqref="F6:F11">
      <formula1>$J$4:$AN$4</formula1>
    </dataValidation>
    <dataValidation type="whole" allowBlank="1" showInputMessage="1" showErrorMessage="1" sqref="G6:G11">
      <formula1>F6</formula1>
      <formula2>AN4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Dep Zai</dc:creator>
  <cp:lastModifiedBy>Truong Dep Zai</cp:lastModifiedBy>
  <dcterms:created xsi:type="dcterms:W3CDTF">2020-10-20T07:14:15Z</dcterms:created>
  <dcterms:modified xsi:type="dcterms:W3CDTF">2020-10-20T08:28:51Z</dcterms:modified>
</cp:coreProperties>
</file>