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0730" windowHeight="9390" tabRatio="500"/>
  </bookViews>
  <sheets>
    <sheet name="Thong tin Nhom" sheetId="4" r:id="rId1"/>
    <sheet name="Danh gia Nhom" sheetId="1" r:id="rId2"/>
    <sheet name="Thang Diem" sheetId="2" r:id="rId3"/>
    <sheet name="Huong dan" sheetId="3" r:id="rId4"/>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E10" i="2" l="1"/>
  <c r="C30" i="2"/>
  <c r="D30" i="2"/>
  <c r="E11" i="2"/>
  <c r="E28" i="2"/>
  <c r="E26" i="2"/>
  <c r="E24" i="2"/>
  <c r="E23" i="2"/>
  <c r="E21" i="2"/>
  <c r="E20" i="2"/>
  <c r="E19" i="2"/>
  <c r="E17" i="2"/>
  <c r="E16" i="2"/>
  <c r="E14" i="2"/>
  <c r="E13" i="2"/>
  <c r="E12" i="2"/>
  <c r="E8" i="2"/>
  <c r="E7" i="2"/>
  <c r="E6" i="2"/>
  <c r="E5" i="2"/>
  <c r="E4" i="2"/>
  <c r="E3" i="2"/>
  <c r="E30" i="2"/>
  <c r="F7" i="1"/>
  <c r="E7" i="1"/>
</calcChain>
</file>

<file path=xl/comments1.xml><?xml version="1.0" encoding="utf-8"?>
<comments xmlns="http://schemas.openxmlformats.org/spreadsheetml/2006/main">
  <authors>
    <author>Hanh Tran</author>
  </authors>
  <commentList>
    <comment ref="E7" authorId="0">
      <text>
        <r>
          <rPr>
            <b/>
            <sz val="9"/>
            <color indexed="81"/>
            <rFont val="Calibri"/>
            <family val="2"/>
          </rPr>
          <t>Hanh Tran:</t>
        </r>
        <r>
          <rPr>
            <sz val="9"/>
            <color indexed="81"/>
            <rFont val="Calibri"/>
            <family val="2"/>
          </rPr>
          <t xml:space="preserve">
Tổng tỉ lệ % của 3 thành viên không được vượt quá 100%
</t>
        </r>
      </text>
    </comment>
  </commentList>
</comments>
</file>

<file path=xl/sharedStrings.xml><?xml version="1.0" encoding="utf-8"?>
<sst xmlns="http://schemas.openxmlformats.org/spreadsheetml/2006/main" count="72" uniqueCount="61">
  <si>
    <t>MSSV</t>
  </si>
  <si>
    <t>Mã nhóm</t>
  </si>
  <si>
    <t>STT</t>
  </si>
  <si>
    <t>Họ tên</t>
  </si>
  <si>
    <t>Tổng cộng (&lt;= 100%)</t>
  </si>
  <si>
    <t>Tiêu chí</t>
  </si>
  <si>
    <t>Thang điểm</t>
  </si>
  <si>
    <t>Điểm</t>
  </si>
  <si>
    <t>Email</t>
  </si>
  <si>
    <t>Điện thoại</t>
  </si>
  <si>
    <t>Thông tin nhóm</t>
  </si>
  <si>
    <t>Email liên lạc của nhóm</t>
  </si>
  <si>
    <t>Điện thoại liên lạc nhóm</t>
  </si>
  <si>
    <t>Thông tin thành viên</t>
  </si>
  <si>
    <t>Tên nhóm (nếu có)</t>
  </si>
  <si>
    <t>Tỉ lệ % tham gia (tự đánh giá)</t>
  </si>
  <si>
    <t>Tỉ lệ % tham gia (nhóm đánh giá)</t>
  </si>
  <si>
    <t>Tài liệu Test Plan</t>
  </si>
  <si>
    <t>Tài liệu Test Cases</t>
  </si>
  <si>
    <t>Tài liệu Bug Report</t>
  </si>
  <si>
    <t>Tài liệu Test Summary Report</t>
  </si>
  <si>
    <t>Test Scripts</t>
  </si>
  <si>
    <t>TestLink Database Generation Script</t>
  </si>
  <si>
    <t>Bug Tracker Database Generation Script</t>
  </si>
  <si>
    <r>
      <rPr>
        <sz val="7"/>
        <color theme="1"/>
        <rFont val="Times New Roman"/>
      </rPr>
      <t xml:space="preserve"> </t>
    </r>
    <r>
      <rPr>
        <sz val="13"/>
        <color theme="1"/>
        <rFont val="Times New Roman"/>
      </rPr>
      <t>Xác định rõ ràng yêu cầu test</t>
    </r>
  </si>
  <si>
    <t>Xác định rõ ràng Entry &amp; Exit Criteria</t>
  </si>
  <si>
    <t>Mô tả rõ ràng chiến lược test</t>
  </si>
  <si>
    <t>Phân công công việc và lập kế hoạch kiểm thử hợp lý</t>
  </si>
  <si>
    <t>Phân tích rủi ro và hướng giải quyết hợp lý</t>
  </si>
  <si>
    <t>Trình bày rõ ràng theo mẫu qui định</t>
  </si>
  <si>
    <t>100% yêu cầu kiểm thử &amp; test cases trong Test Plan được quản lý trên TestLink</t>
  </si>
  <si>
    <t>100% số Bug report được quản lý trên Bug Tracker Tool</t>
  </si>
  <si>
    <t>Đánh giá nhóm</t>
  </si>
  <si>
    <t>Thang điểm tự đánh giá</t>
  </si>
  <si>
    <t>Tổng tỉ lệ % của 3 thành viên trong nhóm không được vượt quá 100%</t>
  </si>
  <si>
    <t>Điểm tự đánh giá 1 tiêu chí là điểm trừ dựa trên mức độ không hoàn thành của tiêu chí so với thang điểm qui định. Ví dụ tiêu chí 6.1, nếu chỉ quản lý 20% số test case trên TestLink thì điểm tự đánh giá là -0.8 (-80%)</t>
  </si>
  <si>
    <t>Tổng điểm cuối cùng là MIN(0, 10 - tổng điểm trừ của tất cả tiêu chí)</t>
  </si>
  <si>
    <t>Phân công công việc trong nhóm</t>
  </si>
  <si>
    <t>Thống kê đầy đủ test coverage, số lượng TC, trạng thái TCs trên từng yêu cầu test</t>
  </si>
  <si>
    <t>Thống kê đầy đủ số lượng bug, độ nghiêm trọng của bug trên từng yêu cầu test</t>
  </si>
  <si>
    <t>Có ít nhất 100 TCs</t>
  </si>
  <si>
    <t>Phủ 5 loại test (Functional, GUI &amp; Usability, Performance, Security, Compatibility)</t>
  </si>
  <si>
    <t>Test Coverage = 100%</t>
  </si>
  <si>
    <t xml:space="preserve">Có ít nhất 30 bug </t>
  </si>
  <si>
    <t>Function Coverage = 100%</t>
  </si>
  <si>
    <t>Tổng điểm</t>
  </si>
  <si>
    <t>Có ít nhất 1 script cho một loại kiểm thử bất kỳ</t>
  </si>
  <si>
    <t>Có ít nhất 1 script cho Performance Test</t>
  </si>
  <si>
    <t>Tỉ lệ % mức độ hoàn thành (nhóm tự đánh giá)</t>
  </si>
  <si>
    <t>Đinh Công Thắng</t>
  </si>
  <si>
    <t>Phạm Thị Huyền Trang</t>
  </si>
  <si>
    <t>Phan Thanh Tuấn</t>
  </si>
  <si>
    <t>Phan Tuấn Vũ</t>
  </si>
  <si>
    <t>Test Function
Test Plan
Test GUI &amp; Usability</t>
  </si>
  <si>
    <t>Test Function 
Test Compatibility
Report Bug</t>
  </si>
  <si>
    <t>Test Function
Test Performance 
Test Summary Report</t>
  </si>
  <si>
    <t>Test Function
Test Security
Report Bug
Test Summary Report
Setup Mantis and Testlink in Byethost</t>
  </si>
  <si>
    <t>1212376@student.hcmus.edu.vn</t>
  </si>
  <si>
    <t>1212430@student.hcmus.edu.vn</t>
  </si>
  <si>
    <t>1212481@student.hcmus.edu.vn</t>
  </si>
  <si>
    <t>1212521@student.hcmus.edu.vn</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</si>
</sst>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2"/>
      <color theme="1"/>
      <name val="Arial"/>
      <family val="2"/>
      <scheme val="minor"/>
    </font>
    <font>
      <sz val="12"/>
      <color theme="1"/>
      <name val="Arial"/>
      <family val="2"/>
      <scheme val="minor"/>
    </font>
    <font>
      <b/>
      <sz val="12"/>
      <color theme="1"/>
      <name val="Arial"/>
      <family val="2"/>
      <scheme val="minor"/>
    </font>
    <font>
      <u/>
      <sz val="12"/>
      <color theme="10"/>
      <name val="Arial"/>
      <family val="2"/>
      <scheme val="minor"/>
    </font>
    <font>
      <u/>
      <sz val="12"/>
      <color theme="11"/>
      <name val="Arial"/>
      <family val="2"/>
      <scheme val="minor"/>
    </font>
    <font>
      <sz val="7"/>
      <color theme="1"/>
      <name val="Times New Roman"/>
    </font>
    <font>
      <sz val="13"/>
      <color theme="1"/>
      <name val="Times New Roman"/>
    </font>
    <font>
      <b/>
      <sz val="13"/>
      <color theme="1"/>
      <name val="Wingdings"/>
    </font>
    <font>
      <b/>
      <sz val="13"/>
      <color theme="1"/>
      <name val="Times New Roman"/>
    </font>
    <font>
      <sz val="9"/>
      <color indexed="81"/>
      <name val="Calibri"/>
      <family val="2"/>
    </font>
    <font>
      <b/>
      <sz val="9"/>
      <color indexed="81"/>
      <name val="Calibri"/>
      <family val="2"/>
    </font>
    <font>
      <b/>
      <sz val="12"/>
      <color rgb="FF0000FF"/>
      <name val="Arial"/>
      <scheme val="minor"/>
    </font>
  </fonts>
  <fills count="3">
    <fill>
      <patternFill patternType="none"/>
    </fill>
    <fill>
      <patternFill patternType="gray125"/>
    </fill>
    <fill>
      <patternFill patternType="solid">
        <fgColor rgb="FFCCFFCC"/>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8">
    <xf numFmtId="0" fontId="0" fillId="0" borderId="0" xfId="0"/>
    <xf numFmtId="0" fontId="2" fillId="0" borderId="0" xfId="0" applyFont="1"/>
    <xf numFmtId="0" fontId="2" fillId="0" borderId="1" xfId="0" applyFont="1" applyBorder="1"/>
    <xf numFmtId="0" fontId="0" fillId="0" borderId="1" xfId="0" applyBorder="1"/>
    <xf numFmtId="0" fontId="0" fillId="0" borderId="1" xfId="0" applyBorder="1" applyAlignment="1">
      <alignment horizontal="left"/>
    </xf>
    <xf numFmtId="0" fontId="0" fillId="0" borderId="0" xfId="0" applyAlignment="1">
      <alignment horizontal="center"/>
    </xf>
    <xf numFmtId="0" fontId="2" fillId="0" borderId="1" xfId="0" applyFont="1" applyBorder="1" applyAlignment="1">
      <alignment horizontal="center"/>
    </xf>
    <xf numFmtId="0" fontId="2" fillId="0" borderId="0" xfId="0" applyFont="1" applyBorder="1"/>
    <xf numFmtId="0" fontId="0" fillId="0" borderId="0" xfId="0" applyBorder="1"/>
    <xf numFmtId="0" fontId="2" fillId="0" borderId="1" xfId="0" applyFont="1" applyBorder="1" applyAlignment="1">
      <alignment horizontal="center" vertical="center"/>
    </xf>
    <xf numFmtId="0" fontId="2" fillId="0" borderId="1" xfId="0" applyFont="1" applyBorder="1" applyAlignment="1">
      <alignment vertical="center"/>
    </xf>
    <xf numFmtId="0" fontId="8" fillId="0" borderId="1" xfId="0" applyFont="1" applyBorder="1" applyAlignment="1">
      <alignment horizontal="right" vertical="center" indent="1"/>
    </xf>
    <xf numFmtId="0" fontId="6" fillId="0" borderId="1" xfId="0" applyFont="1" applyBorder="1" applyAlignment="1">
      <alignment horizontal="right" vertical="center"/>
    </xf>
    <xf numFmtId="0" fontId="6" fillId="0" borderId="1" xfId="0" applyFont="1" applyBorder="1" applyAlignment="1">
      <alignment horizontal="right" vertical="center" wrapText="1"/>
    </xf>
    <xf numFmtId="0" fontId="6" fillId="0" borderId="1" xfId="0" applyFont="1" applyBorder="1" applyAlignment="1">
      <alignment horizontal="right" vertical="center" indent="3"/>
    </xf>
    <xf numFmtId="0" fontId="6" fillId="0" borderId="1" xfId="0" applyFont="1" applyBorder="1" applyAlignment="1">
      <alignment horizontal="right" vertical="center" wrapText="1" indent="3"/>
    </xf>
    <xf numFmtId="0" fontId="0" fillId="0" borderId="0" xfId="0" applyAlignment="1">
      <alignment wrapText="1"/>
    </xf>
    <xf numFmtId="0" fontId="2" fillId="2" borderId="1" xfId="0" applyFont="1" applyFill="1" applyBorder="1" applyAlignment="1">
      <alignment horizontal="center" vertical="center"/>
    </xf>
    <xf numFmtId="0" fontId="2" fillId="2" borderId="1" xfId="0" applyFont="1" applyFill="1" applyBorder="1" applyAlignment="1">
      <alignment vertical="center"/>
    </xf>
    <xf numFmtId="0" fontId="0" fillId="0" borderId="0" xfId="0" applyAlignment="1">
      <alignment vertical="center"/>
    </xf>
    <xf numFmtId="0" fontId="2" fillId="0" borderId="0" xfId="0" applyFont="1" applyAlignment="1">
      <alignment horizontal="right"/>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9" fontId="0" fillId="0" borderId="1" xfId="1" applyFont="1" applyBorder="1" applyAlignment="1">
      <alignment horizontal="center" vertical="center"/>
    </xf>
    <xf numFmtId="0" fontId="2" fillId="2" borderId="1" xfId="0" applyFont="1" applyFill="1" applyBorder="1" applyAlignment="1">
      <alignment horizontal="center" vertical="center" wrapText="1"/>
    </xf>
    <xf numFmtId="9" fontId="11" fillId="0" borderId="0" xfId="1" applyFont="1" applyAlignment="1">
      <alignment horizontal="center"/>
    </xf>
    <xf numFmtId="0" fontId="8"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9" fontId="7" fillId="0" borderId="3" xfId="1" applyFont="1" applyBorder="1" applyAlignment="1">
      <alignment vertical="center"/>
    </xf>
    <xf numFmtId="0" fontId="2" fillId="0" borderId="0" xfId="0" applyFont="1" applyAlignment="1">
      <alignment vertical="center"/>
    </xf>
    <xf numFmtId="9" fontId="2" fillId="0" borderId="1" xfId="0" applyNumberFormat="1" applyFont="1" applyBorder="1" applyAlignment="1">
      <alignment horizontal="center" vertical="center"/>
    </xf>
    <xf numFmtId="0" fontId="11" fillId="0" borderId="1" xfId="0" applyFont="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3" fillId="0" borderId="1" xfId="46" applyBorder="1"/>
  </cellXfs>
  <cellStyles count="4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cellStyle name="Normal" xfId="0" builtinId="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1212481@student.hcmus.edu.vn" TargetMode="External"/><Relationship Id="rId2" Type="http://schemas.openxmlformats.org/officeDocument/2006/relationships/hyperlink" Target="mailto:1212430@student.hcmus.edu.vn" TargetMode="External"/><Relationship Id="rId1" Type="http://schemas.openxmlformats.org/officeDocument/2006/relationships/hyperlink" Target="mailto:1212376@student.hcmus.edu.vn" TargetMode="External"/><Relationship Id="rId5" Type="http://schemas.openxmlformats.org/officeDocument/2006/relationships/hyperlink" Target="mailto:1212376@student.hcmus.edu.vn" TargetMode="External"/><Relationship Id="rId4" Type="http://schemas.openxmlformats.org/officeDocument/2006/relationships/hyperlink" Target="mailto:1212521@student.hcmus.edu.vn"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abSelected="1" workbookViewId="0">
      <selection activeCell="C14" sqref="C14"/>
    </sheetView>
  </sheetViews>
  <sheetFormatPr defaultColWidth="11.21875" defaultRowHeight="15"/>
  <cols>
    <col min="1" max="1" width="13.44140625" customWidth="1"/>
    <col min="2" max="2" width="9.33203125" style="5" bestFit="1" customWidth="1"/>
    <col min="3" max="3" width="23.77734375" customWidth="1"/>
    <col min="4" max="4" width="20.33203125" bestFit="1" customWidth="1"/>
    <col min="5" max="5" width="21" bestFit="1" customWidth="1"/>
  </cols>
  <sheetData>
    <row r="1" spans="1:5" ht="46.15" customHeight="1">
      <c r="A1" s="1" t="s">
        <v>10</v>
      </c>
    </row>
    <row r="2" spans="1:5" s="19" customFormat="1" ht="31.9" customHeight="1">
      <c r="B2" s="18" t="s">
        <v>1</v>
      </c>
      <c r="C2" s="18" t="s">
        <v>14</v>
      </c>
      <c r="D2" s="18" t="s">
        <v>11</v>
      </c>
      <c r="E2" s="18" t="s">
        <v>12</v>
      </c>
    </row>
    <row r="3" spans="1:5" ht="31.9" customHeight="1">
      <c r="A3" s="1"/>
      <c r="B3" s="6">
        <v>11</v>
      </c>
      <c r="C3" s="2"/>
      <c r="D3" s="37" t="s">
        <v>57</v>
      </c>
      <c r="E3" s="3">
        <v>1699892040</v>
      </c>
    </row>
    <row r="4" spans="1:5" ht="49.15" customHeight="1">
      <c r="A4" s="1" t="s">
        <v>13</v>
      </c>
    </row>
    <row r="5" spans="1:5" ht="25.9" customHeight="1">
      <c r="A5" s="7"/>
      <c r="B5" s="17" t="s">
        <v>0</v>
      </c>
      <c r="C5" s="18" t="s">
        <v>3</v>
      </c>
      <c r="D5" s="17" t="s">
        <v>8</v>
      </c>
      <c r="E5" s="17" t="s">
        <v>9</v>
      </c>
    </row>
    <row r="6" spans="1:5" ht="25.9" customHeight="1">
      <c r="A6" s="8"/>
      <c r="B6" s="4">
        <v>1212376</v>
      </c>
      <c r="C6" s="3" t="s">
        <v>49</v>
      </c>
      <c r="D6" s="37" t="s">
        <v>57</v>
      </c>
      <c r="E6" s="3">
        <v>1699892040</v>
      </c>
    </row>
    <row r="7" spans="1:5" ht="25.9" customHeight="1">
      <c r="A7" s="8"/>
      <c r="B7" s="4">
        <v>1212430</v>
      </c>
      <c r="C7" s="3" t="s">
        <v>50</v>
      </c>
      <c r="D7" s="37" t="s">
        <v>58</v>
      </c>
      <c r="E7" s="3">
        <v>1694372621</v>
      </c>
    </row>
    <row r="8" spans="1:5" ht="25.9" customHeight="1">
      <c r="A8" s="8"/>
      <c r="B8" s="4">
        <v>1212481</v>
      </c>
      <c r="C8" s="3" t="s">
        <v>51</v>
      </c>
      <c r="D8" s="37" t="s">
        <v>59</v>
      </c>
      <c r="E8" s="3">
        <v>1659716960</v>
      </c>
    </row>
    <row r="9" spans="1:5" ht="24" customHeight="1">
      <c r="B9" s="4">
        <v>1212521</v>
      </c>
      <c r="C9" s="3" t="s">
        <v>52</v>
      </c>
      <c r="D9" s="37" t="s">
        <v>60</v>
      </c>
      <c r="E9" s="3">
        <v>1674209952</v>
      </c>
    </row>
  </sheetData>
  <hyperlinks>
    <hyperlink ref="D6" r:id="rId1"/>
    <hyperlink ref="D7" r:id="rId2"/>
    <hyperlink ref="D8" r:id="rId3"/>
    <hyperlink ref="D9" r:id="rId4"/>
    <hyperlink ref="D3" r:id="rId5"/>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topLeftCell="C1" workbookViewId="0">
      <selection activeCell="F4" sqref="F4"/>
    </sheetView>
  </sheetViews>
  <sheetFormatPr defaultColWidth="11.21875" defaultRowHeight="15"/>
  <cols>
    <col min="1" max="1" width="4.21875" bestFit="1" customWidth="1"/>
    <col min="2" max="2" width="14.77734375" style="5" customWidth="1"/>
    <col min="3" max="3" width="32.44140625" customWidth="1"/>
    <col min="4" max="4" width="61.44140625" customWidth="1"/>
    <col min="5" max="5" width="14.44140625" bestFit="1" customWidth="1"/>
    <col min="6" max="6" width="18.6640625" customWidth="1"/>
  </cols>
  <sheetData>
    <row r="1" spans="1:6" ht="15.75">
      <c r="A1" s="1"/>
    </row>
    <row r="2" spans="1:6" s="19" customFormat="1" ht="31.5">
      <c r="A2" s="17" t="s">
        <v>2</v>
      </c>
      <c r="B2" s="17" t="s">
        <v>0</v>
      </c>
      <c r="C2" s="18" t="s">
        <v>3</v>
      </c>
      <c r="D2" s="25" t="s">
        <v>37</v>
      </c>
      <c r="E2" s="25" t="s">
        <v>15</v>
      </c>
      <c r="F2" s="25" t="s">
        <v>16</v>
      </c>
    </row>
    <row r="3" spans="1:6" s="19" customFormat="1" ht="79.900000000000006" customHeight="1">
      <c r="A3" s="21">
        <v>1</v>
      </c>
      <c r="B3" s="21">
        <v>1212376</v>
      </c>
      <c r="C3" s="22" t="s">
        <v>49</v>
      </c>
      <c r="D3" s="23" t="s">
        <v>56</v>
      </c>
      <c r="E3" s="24">
        <v>0.25</v>
      </c>
      <c r="F3" s="24">
        <v>0.25</v>
      </c>
    </row>
    <row r="4" spans="1:6" s="19" customFormat="1" ht="50.45" customHeight="1">
      <c r="A4" s="21">
        <v>2</v>
      </c>
      <c r="B4" s="21">
        <v>1212430</v>
      </c>
      <c r="C4" s="22" t="s">
        <v>50</v>
      </c>
      <c r="D4" s="23" t="s">
        <v>53</v>
      </c>
      <c r="E4" s="24">
        <v>0.25</v>
      </c>
      <c r="F4" s="24">
        <v>0.25</v>
      </c>
    </row>
    <row r="5" spans="1:6" s="19" customFormat="1" ht="51.6" customHeight="1">
      <c r="A5" s="21">
        <v>3</v>
      </c>
      <c r="B5" s="21">
        <v>1212481</v>
      </c>
      <c r="C5" s="22" t="s">
        <v>51</v>
      </c>
      <c r="D5" s="23" t="s">
        <v>54</v>
      </c>
      <c r="E5" s="24">
        <v>0.25</v>
      </c>
      <c r="F5" s="24">
        <v>0.25</v>
      </c>
    </row>
    <row r="6" spans="1:6" s="19" customFormat="1" ht="54.6" customHeight="1">
      <c r="A6" s="21">
        <v>4</v>
      </c>
      <c r="B6" s="21">
        <v>1212521</v>
      </c>
      <c r="C6" s="22" t="s">
        <v>52</v>
      </c>
      <c r="D6" s="23" t="s">
        <v>55</v>
      </c>
      <c r="E6" s="24">
        <v>0.25</v>
      </c>
      <c r="F6" s="24">
        <v>0.25</v>
      </c>
    </row>
    <row r="7" spans="1:6" ht="28.9" customHeight="1">
      <c r="D7" s="20" t="s">
        <v>4</v>
      </c>
      <c r="E7" s="26">
        <f>SUM(E3:E6)</f>
        <v>1</v>
      </c>
      <c r="F7" s="26">
        <f>SUM(F3:F6)</f>
        <v>1</v>
      </c>
    </row>
  </sheetData>
  <conditionalFormatting sqref="E7">
    <cfRule type="cellIs" dxfId="1" priority="2" operator="greaterThan">
      <formula>1</formula>
    </cfRule>
  </conditionalFormatting>
  <conditionalFormatting sqref="F7">
    <cfRule type="cellIs" dxfId="0" priority="1" operator="greaterThan">
      <formula>1</formula>
    </cfRule>
  </conditionalFormatting>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D22" sqref="D22"/>
    </sheetView>
  </sheetViews>
  <sheetFormatPr defaultColWidth="11.21875" defaultRowHeight="15"/>
  <cols>
    <col min="1" max="1" width="4.21875" bestFit="1" customWidth="1"/>
    <col min="2" max="2" width="50.77734375" customWidth="1"/>
    <col min="3" max="3" width="10.77734375" style="5"/>
    <col min="4" max="4" width="23.21875" style="5" customWidth="1"/>
    <col min="5" max="5" width="16.21875" style="5" bestFit="1" customWidth="1"/>
  </cols>
  <sheetData>
    <row r="1" spans="1:5" s="19" customFormat="1" ht="31.5">
      <c r="A1" s="17" t="s">
        <v>2</v>
      </c>
      <c r="B1" s="17" t="s">
        <v>5</v>
      </c>
      <c r="C1" s="17" t="s">
        <v>6</v>
      </c>
      <c r="D1" s="25" t="s">
        <v>48</v>
      </c>
      <c r="E1" s="17" t="s">
        <v>7</v>
      </c>
    </row>
    <row r="2" spans="1:5" s="31" customFormat="1" ht="19.899999999999999" customHeight="1">
      <c r="A2" s="10">
        <v>1</v>
      </c>
      <c r="B2" s="27" t="s">
        <v>17</v>
      </c>
      <c r="C2" s="28"/>
      <c r="D2" s="30"/>
      <c r="E2" s="29"/>
    </row>
    <row r="3" spans="1:5" s="19" customFormat="1" ht="19.899999999999999" customHeight="1">
      <c r="A3" s="22">
        <v>1.1000000000000001</v>
      </c>
      <c r="B3" s="12" t="s">
        <v>24</v>
      </c>
      <c r="C3" s="21">
        <v>-0.5</v>
      </c>
      <c r="D3" s="24">
        <v>1</v>
      </c>
      <c r="E3" s="21">
        <f>C3*(1-D3)</f>
        <v>0</v>
      </c>
    </row>
    <row r="4" spans="1:5" s="19" customFormat="1" ht="19.899999999999999" customHeight="1">
      <c r="A4" s="22">
        <v>1.2</v>
      </c>
      <c r="B4" s="12" t="s">
        <v>25</v>
      </c>
      <c r="C4" s="21">
        <v>-0.5</v>
      </c>
      <c r="D4" s="24">
        <v>1</v>
      </c>
      <c r="E4" s="21">
        <f t="shared" ref="E4:E8" si="0">C4*(1-D4)</f>
        <v>0</v>
      </c>
    </row>
    <row r="5" spans="1:5" s="19" customFormat="1" ht="19.899999999999999" customHeight="1">
      <c r="A5" s="22">
        <v>1.3</v>
      </c>
      <c r="B5" s="12" t="s">
        <v>26</v>
      </c>
      <c r="C5" s="21">
        <v>-0.5</v>
      </c>
      <c r="D5" s="24">
        <v>1</v>
      </c>
      <c r="E5" s="21">
        <f t="shared" si="0"/>
        <v>0</v>
      </c>
    </row>
    <row r="6" spans="1:5" s="19" customFormat="1" ht="19.899999999999999" customHeight="1">
      <c r="A6" s="22">
        <v>1.4</v>
      </c>
      <c r="B6" s="12" t="s">
        <v>27</v>
      </c>
      <c r="C6" s="21">
        <v>-0.5</v>
      </c>
      <c r="D6" s="24">
        <v>1</v>
      </c>
      <c r="E6" s="21">
        <f t="shared" si="0"/>
        <v>0</v>
      </c>
    </row>
    <row r="7" spans="1:5" s="19" customFormat="1" ht="19.899999999999999" customHeight="1">
      <c r="A7" s="22">
        <v>1.5</v>
      </c>
      <c r="B7" s="12" t="s">
        <v>28</v>
      </c>
      <c r="C7" s="21">
        <v>-0.5</v>
      </c>
      <c r="D7" s="24">
        <v>1</v>
      </c>
      <c r="E7" s="21">
        <f t="shared" si="0"/>
        <v>0</v>
      </c>
    </row>
    <row r="8" spans="1:5" s="19" customFormat="1" ht="19.899999999999999" customHeight="1">
      <c r="A8" s="22">
        <v>1.6</v>
      </c>
      <c r="B8" s="12" t="s">
        <v>29</v>
      </c>
      <c r="C8" s="21">
        <v>-0.5</v>
      </c>
      <c r="D8" s="24">
        <v>1</v>
      </c>
      <c r="E8" s="21">
        <f t="shared" si="0"/>
        <v>0</v>
      </c>
    </row>
    <row r="9" spans="1:5" s="31" customFormat="1" ht="19.899999999999999" customHeight="1">
      <c r="A9" s="10">
        <v>2</v>
      </c>
      <c r="B9" s="27" t="s">
        <v>18</v>
      </c>
      <c r="C9" s="28"/>
      <c r="D9" s="30"/>
      <c r="E9" s="29"/>
    </row>
    <row r="10" spans="1:5" s="19" customFormat="1" ht="33">
      <c r="A10" s="22">
        <v>2.1</v>
      </c>
      <c r="B10" s="13" t="s">
        <v>41</v>
      </c>
      <c r="C10" s="21">
        <v>-0.5</v>
      </c>
      <c r="D10" s="24">
        <v>0.8</v>
      </c>
      <c r="E10" s="21">
        <f>C10*(1-D10)</f>
        <v>-9.9999999999999978E-2</v>
      </c>
    </row>
    <row r="11" spans="1:5" s="19" customFormat="1" ht="19.899999999999999" customHeight="1">
      <c r="A11" s="22">
        <v>2.2000000000000002</v>
      </c>
      <c r="B11" s="13" t="s">
        <v>44</v>
      </c>
      <c r="C11" s="21">
        <v>-1</v>
      </c>
      <c r="D11" s="24">
        <v>1</v>
      </c>
      <c r="E11" s="21">
        <f t="shared" ref="E11:E14" si="1">C11*(1-D11)</f>
        <v>0</v>
      </c>
    </row>
    <row r="12" spans="1:5" s="19" customFormat="1" ht="19.899999999999999" customHeight="1">
      <c r="A12" s="22">
        <v>2.2999999999999998</v>
      </c>
      <c r="B12" s="13" t="s">
        <v>42</v>
      </c>
      <c r="C12" s="21">
        <v>-1</v>
      </c>
      <c r="D12" s="24">
        <v>1</v>
      </c>
      <c r="E12" s="21">
        <f t="shared" si="1"/>
        <v>0</v>
      </c>
    </row>
    <row r="13" spans="1:5" s="19" customFormat="1" ht="19.899999999999999" customHeight="1">
      <c r="A13" s="22">
        <v>2.4</v>
      </c>
      <c r="B13" s="13" t="s">
        <v>40</v>
      </c>
      <c r="C13" s="21">
        <v>-1</v>
      </c>
      <c r="D13" s="24">
        <v>1</v>
      </c>
      <c r="E13" s="21">
        <f t="shared" si="1"/>
        <v>0</v>
      </c>
    </row>
    <row r="14" spans="1:5" s="19" customFormat="1" ht="19.899999999999999" customHeight="1">
      <c r="A14" s="22">
        <v>2.5</v>
      </c>
      <c r="B14" s="12" t="s">
        <v>29</v>
      </c>
      <c r="C14" s="21">
        <v>-0.5</v>
      </c>
      <c r="D14" s="24">
        <v>1</v>
      </c>
      <c r="E14" s="21">
        <f t="shared" si="1"/>
        <v>0</v>
      </c>
    </row>
    <row r="15" spans="1:5" s="31" customFormat="1" ht="19.899999999999999" customHeight="1">
      <c r="A15" s="10">
        <v>3</v>
      </c>
      <c r="B15" s="27" t="s">
        <v>19</v>
      </c>
      <c r="C15" s="28"/>
      <c r="D15" s="30"/>
      <c r="E15" s="29"/>
    </row>
    <row r="16" spans="1:5" s="19" customFormat="1" ht="19.899999999999999" customHeight="1">
      <c r="A16" s="22">
        <v>3.1</v>
      </c>
      <c r="B16" s="13" t="s">
        <v>43</v>
      </c>
      <c r="C16" s="21">
        <v>-1</v>
      </c>
      <c r="D16" s="24">
        <v>1</v>
      </c>
      <c r="E16" s="21">
        <f t="shared" ref="E16:E17" si="2">C16*(1-D16)</f>
        <v>0</v>
      </c>
    </row>
    <row r="17" spans="1:5" s="19" customFormat="1" ht="19.899999999999999" customHeight="1">
      <c r="A17" s="22">
        <v>3.2</v>
      </c>
      <c r="B17" s="12" t="s">
        <v>29</v>
      </c>
      <c r="C17" s="21">
        <v>-0.5</v>
      </c>
      <c r="D17" s="24">
        <v>1</v>
      </c>
      <c r="E17" s="21">
        <f t="shared" si="2"/>
        <v>0</v>
      </c>
    </row>
    <row r="18" spans="1:5" s="31" customFormat="1" ht="19.899999999999999" customHeight="1">
      <c r="A18" s="10">
        <v>4</v>
      </c>
      <c r="B18" s="27" t="s">
        <v>20</v>
      </c>
      <c r="C18" s="28"/>
      <c r="D18" s="30"/>
      <c r="E18" s="29"/>
    </row>
    <row r="19" spans="1:5" s="19" customFormat="1" ht="33">
      <c r="A19" s="22">
        <v>4.0999999999999996</v>
      </c>
      <c r="B19" s="13" t="s">
        <v>38</v>
      </c>
      <c r="C19" s="21">
        <v>-0.5</v>
      </c>
      <c r="D19" s="24">
        <v>1</v>
      </c>
      <c r="E19" s="21">
        <f t="shared" ref="E19:E21" si="3">C19*(1-D19)</f>
        <v>0</v>
      </c>
    </row>
    <row r="20" spans="1:5" s="19" customFormat="1" ht="33">
      <c r="A20" s="22">
        <v>4.2</v>
      </c>
      <c r="B20" s="13" t="s">
        <v>39</v>
      </c>
      <c r="C20" s="21">
        <v>-0.5</v>
      </c>
      <c r="D20" s="24">
        <v>1</v>
      </c>
      <c r="E20" s="21">
        <f t="shared" si="3"/>
        <v>0</v>
      </c>
    </row>
    <row r="21" spans="1:5" s="19" customFormat="1" ht="19.899999999999999" customHeight="1">
      <c r="A21" s="22">
        <v>4.3</v>
      </c>
      <c r="B21" s="12" t="s">
        <v>29</v>
      </c>
      <c r="C21" s="21">
        <v>-0.5</v>
      </c>
      <c r="D21" s="24">
        <v>1</v>
      </c>
      <c r="E21" s="21">
        <f t="shared" si="3"/>
        <v>0</v>
      </c>
    </row>
    <row r="22" spans="1:5" s="31" customFormat="1" ht="19.899999999999999" customHeight="1">
      <c r="A22" s="10">
        <v>5</v>
      </c>
      <c r="B22" s="27" t="s">
        <v>21</v>
      </c>
      <c r="C22" s="28"/>
      <c r="D22" s="30"/>
      <c r="E22" s="29"/>
    </row>
    <row r="23" spans="1:5" s="19" customFormat="1" ht="19.899999999999999" customHeight="1">
      <c r="A23" s="22">
        <v>5.0999999999999996</v>
      </c>
      <c r="B23" s="14" t="s">
        <v>47</v>
      </c>
      <c r="C23" s="21">
        <v>-0.5</v>
      </c>
      <c r="D23" s="24">
        <v>1</v>
      </c>
      <c r="E23" s="21">
        <f t="shared" ref="E23:E24" si="4">C23*(1-D23)</f>
        <v>0</v>
      </c>
    </row>
    <row r="24" spans="1:5" s="19" customFormat="1" ht="19.899999999999999" customHeight="1">
      <c r="A24" s="22">
        <v>5.2</v>
      </c>
      <c r="B24" s="14" t="s">
        <v>46</v>
      </c>
      <c r="C24" s="21">
        <v>-0.5</v>
      </c>
      <c r="D24" s="24">
        <v>0</v>
      </c>
      <c r="E24" s="21">
        <f t="shared" si="4"/>
        <v>-0.5</v>
      </c>
    </row>
    <row r="25" spans="1:5" s="31" customFormat="1" ht="19.899999999999999" customHeight="1">
      <c r="A25" s="10">
        <v>6</v>
      </c>
      <c r="B25" s="27" t="s">
        <v>22</v>
      </c>
      <c r="C25" s="28"/>
      <c r="D25" s="30"/>
      <c r="E25" s="29"/>
    </row>
    <row r="26" spans="1:5" s="19" customFormat="1" ht="33">
      <c r="A26" s="22">
        <v>6.1</v>
      </c>
      <c r="B26" s="15" t="s">
        <v>30</v>
      </c>
      <c r="C26" s="21">
        <v>-1</v>
      </c>
      <c r="D26" s="24">
        <v>1</v>
      </c>
      <c r="E26" s="21">
        <f>C26*(1-D26)</f>
        <v>0</v>
      </c>
    </row>
    <row r="27" spans="1:5" s="31" customFormat="1" ht="19.899999999999999" customHeight="1">
      <c r="A27" s="10">
        <v>7</v>
      </c>
      <c r="B27" s="27" t="s">
        <v>23</v>
      </c>
      <c r="C27" s="28"/>
      <c r="D27" s="30"/>
      <c r="E27" s="29"/>
    </row>
    <row r="28" spans="1:5" s="19" customFormat="1" ht="16.5">
      <c r="A28" s="22">
        <v>7.1</v>
      </c>
      <c r="B28" s="15" t="s">
        <v>31</v>
      </c>
      <c r="C28" s="21">
        <v>-1</v>
      </c>
      <c r="D28" s="24">
        <v>1</v>
      </c>
      <c r="E28" s="21">
        <f>C28*(1-D28)</f>
        <v>0</v>
      </c>
    </row>
    <row r="29" spans="1:5" s="19" customFormat="1" ht="19.899999999999999" customHeight="1">
      <c r="A29" s="34"/>
      <c r="B29" s="35"/>
      <c r="C29" s="35"/>
      <c r="D29" s="35"/>
      <c r="E29" s="36"/>
    </row>
    <row r="30" spans="1:5" s="31" customFormat="1" ht="19.899999999999999" customHeight="1">
      <c r="A30" s="10"/>
      <c r="B30" s="11" t="s">
        <v>45</v>
      </c>
      <c r="C30" s="9">
        <f>SUM(C2:C28)</f>
        <v>-13</v>
      </c>
      <c r="D30" s="32">
        <f>SUM(D2:D28)/20</f>
        <v>0.94000000000000006</v>
      </c>
      <c r="E30" s="33">
        <f>MAX(0,10+SUM(E3:E28))</f>
        <v>9.4</v>
      </c>
    </row>
  </sheetData>
  <mergeCells count="1">
    <mergeCell ref="A29:E2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 sqref="B3"/>
    </sheetView>
  </sheetViews>
  <sheetFormatPr defaultColWidth="11.21875" defaultRowHeight="15"/>
  <cols>
    <col min="1" max="1" width="20.44140625" bestFit="1" customWidth="1"/>
    <col min="2" max="2" width="94" bestFit="1" customWidth="1"/>
  </cols>
  <sheetData>
    <row r="1" spans="1:2">
      <c r="A1" t="s">
        <v>32</v>
      </c>
      <c r="B1" t="s">
        <v>34</v>
      </c>
    </row>
    <row r="2" spans="1:2" ht="30">
      <c r="A2" t="s">
        <v>33</v>
      </c>
      <c r="B2" s="16" t="s">
        <v>35</v>
      </c>
    </row>
    <row r="3" spans="1:2">
      <c r="B3" t="s">
        <v>36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Thong tin Nhom</vt:lpstr>
      <vt:lpstr>Danh gia Nhom</vt:lpstr>
      <vt:lpstr>Thang Diem</vt:lpstr>
      <vt:lpstr>Huong dan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Hanh Tran</dc:creator>
  <cp:lastModifiedBy>huyen trang</cp:lastModifiedBy>
  <dcterms:created xsi:type="dcterms:W3CDTF">2015-11-05T11:34:01Z</dcterms:created>
  <dcterms:modified xsi:type="dcterms:W3CDTF">2016-01-05T16:01:11Z</dcterms:modified>
</cp:coreProperties>
</file>