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etms\WebAPI\SystemManagementAPI\SystemManagementAPI\wwwroot\Template\"/>
    </mc:Choice>
  </mc:AlternateContent>
  <bookViews>
    <workbookView xWindow="0" yWindow="0" windowWidth="23040" windowHeight="9192"/>
  </bookViews>
  <sheets>
    <sheet name="AllBookingHistory" sheetId="1" r:id="rId1"/>
    <sheet name="COD Total" sheetId="3" r:id="rId2"/>
    <sheet name="Delivery Report" sheetId="5" r:id="rId3"/>
  </sheets>
  <definedNames>
    <definedName name="_xlnm._FilterDatabase" localSheetId="0" hidden="1">AllBookingHistory!$B$6:$BE$6</definedName>
    <definedName name="DATA">AllBookingHistory!$A$6:$BE$8</definedName>
  </definedNames>
  <calcPr calcId="162913"/>
  <pivotCaches>
    <pivotCache cacheId="10" r:id="rId4"/>
  </pivotCaches>
</workbook>
</file>

<file path=xl/calcChain.xml><?xml version="1.0" encoding="utf-8"?>
<calcChain xmlns="http://schemas.openxmlformats.org/spreadsheetml/2006/main">
  <c r="AN7" i="1" l="1"/>
  <c r="AN8" i="1"/>
  <c r="AQ8" i="1"/>
  <c r="AQ7" i="1"/>
  <c r="H7" i="1" l="1"/>
  <c r="I7" i="1" s="1"/>
  <c r="AO8" i="1" l="1"/>
  <c r="AO7" i="1"/>
</calcChain>
</file>

<file path=xl/sharedStrings.xml><?xml version="1.0" encoding="utf-8"?>
<sst xmlns="http://schemas.openxmlformats.org/spreadsheetml/2006/main" count="75" uniqueCount="71">
  <si>
    <t>DAILY BOOKING REPORT</t>
  </si>
  <si>
    <t>Transport Request Code</t>
  </si>
  <si>
    <t>AWB</t>
  </si>
  <si>
    <t>SO No.</t>
  </si>
  <si>
    <t>Type of SO</t>
  </si>
  <si>
    <t>Order time</t>
  </si>
  <si>
    <t>Order Stastus</t>
  </si>
  <si>
    <t>Customers</t>
  </si>
  <si>
    <t>Model</t>
  </si>
  <si>
    <t>Qty.</t>
  </si>
  <si>
    <t>CBM</t>
  </si>
  <si>
    <t>Weight</t>
  </si>
  <si>
    <t>Pallet (goods)</t>
  </si>
  <si>
    <t>Pallet (empty)</t>
  </si>
  <si>
    <t>Invoice</t>
  </si>
  <si>
    <t>Truck No</t>
  </si>
  <si>
    <t>Type</t>
  </si>
  <si>
    <t>COT</t>
  </si>
  <si>
    <t>SUB-COT</t>
  </si>
  <si>
    <t>Distributor</t>
  </si>
  <si>
    <t>Delivery place</t>
  </si>
  <si>
    <t>CODE</t>
  </si>
  <si>
    <t>Actual
 Qty</t>
  </si>
  <si>
    <t>COD</t>
  </si>
  <si>
    <t>COD Value</t>
  </si>
  <si>
    <t>Due to</t>
  </si>
  <si>
    <t>Remark</t>
  </si>
  <si>
    <t>SKU</t>
  </si>
  <si>
    <t>ETD</t>
  </si>
  <si>
    <t>ETA</t>
  </si>
  <si>
    <t>LEADTIME</t>
  </si>
  <si>
    <t>POD control</t>
  </si>
  <si>
    <t>Address</t>
  </si>
  <si>
    <t>Ward</t>
  </si>
  <si>
    <t>Dist</t>
  </si>
  <si>
    <t>Province/city</t>
  </si>
  <si>
    <t>Received</t>
  </si>
  <si>
    <t>Returned</t>
  </si>
  <si>
    <t>Handover Request Date</t>
  </si>
  <si>
    <t>Delivery Status</t>
  </si>
  <si>
    <t>Reason for Fail status</t>
  </si>
  <si>
    <t>Request Delivery Date</t>
  </si>
  <si>
    <t>Actual Departure date</t>
  </si>
  <si>
    <t>Actual Arrival date</t>
  </si>
  <si>
    <t>On time/Delay</t>
  </si>
  <si>
    <t>Reason of Pending Delivery</t>
  </si>
  <si>
    <t>Pick up Place</t>
  </si>
  <si>
    <t>HCM/Province</t>
  </si>
  <si>
    <t>Ontime/Delay</t>
  </si>
  <si>
    <t>Indicated COD</t>
  </si>
  <si>
    <t>Remain COD</t>
  </si>
  <si>
    <t>Driver</t>
  </si>
  <si>
    <t>Grand Total</t>
  </si>
  <si>
    <t>Total Non COD</t>
  </si>
  <si>
    <t>Non COD</t>
  </si>
  <si>
    <t>Has COD</t>
  </si>
  <si>
    <t>Customer/Driver</t>
  </si>
  <si>
    <t>Total COD</t>
  </si>
  <si>
    <t>COD Collected</t>
  </si>
  <si>
    <t>COD Left</t>
  </si>
  <si>
    <t>Total COD Report</t>
  </si>
  <si>
    <t>Total Indicated COD</t>
  </si>
  <si>
    <t>STT</t>
  </si>
  <si>
    <t>Đã giao hàng</t>
  </si>
  <si>
    <t>Delivered</t>
  </si>
  <si>
    <t>Not Delivery</t>
  </si>
  <si>
    <t>Return Reason</t>
  </si>
  <si>
    <t>Delivery Total Report</t>
  </si>
  <si>
    <t>Delivery Company</t>
  </si>
  <si>
    <t>Status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</si>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</sst>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dd/mm/yy\ hh:mm"/>
  </numFmts>
  <fonts count="10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name val="Calibri"/>
      <family val="2"/>
    </font>
    <font>
      <sz val="12"/>
      <name val=".VnTime"/>
      <family val="2"/>
    </font>
    <font>
      <b/>
      <sz val="10"/>
      <color rgb="FFFF0000"/>
      <name val="Calibri"/>
      <family val="2"/>
    </font>
    <font>
      <b/>
      <sz val="10"/>
      <name val="Arial"/>
      <family val="2"/>
      <scheme val="minor"/>
    </font>
    <font>
      <b/>
      <sz val="10"/>
      <color rgb="FF7030A0"/>
      <name val="Calibri"/>
      <family val="2"/>
    </font>
    <font>
      <b/>
      <sz val="28"/>
      <color theme="1"/>
      <name val="Arial"/>
      <family val="2"/>
      <scheme val="minor"/>
    </font>
    <font>
      <b/>
      <sz val="20"/>
      <color theme="3"/>
      <name val="Arial"/>
      <family val="2"/>
      <scheme val="minor"/>
    </font>
    <font>
      <sz val="11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/>
    <xf numFmtId="43" fontId="3" fillId="0" borderId="0"/>
    <xf numFmtId="0" fontId="1" fillId="0" borderId="0"/>
  </cellStyleXfs>
  <cellXfs count="75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  <xf numFmtId="166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2" fontId="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7" xfId="0" applyNumberFormat="1" applyFont="1" applyFill="1" applyBorder="1"/>
    <xf numFmtId="166" fontId="0" fillId="0" borderId="7" xfId="0" applyNumberFormat="1" applyFont="1" applyFill="1" applyBorder="1"/>
    <xf numFmtId="49" fontId="0" fillId="0" borderId="7" xfId="0" applyNumberFormat="1" applyFont="1" applyFill="1" applyBorder="1"/>
    <xf numFmtId="2" fontId="0" fillId="0" borderId="7" xfId="0" applyNumberFormat="1" applyFont="1" applyFill="1" applyBorder="1"/>
    <xf numFmtId="0" fontId="0" fillId="0" borderId="8" xfId="0" applyNumberFormat="1" applyFont="1" applyFill="1" applyBorder="1"/>
    <xf numFmtId="166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165" fontId="2" fillId="2" borderId="11" xfId="1" applyNumberFormat="1" applyFont="1" applyFill="1" applyBorder="1" applyAlignment="1" applyProtection="1">
      <alignment horizontal="center" vertical="center" wrapText="1"/>
      <protection locked="0"/>
    </xf>
    <xf numFmtId="165" fontId="2" fillId="2" borderId="12" xfId="1" applyNumberFormat="1" applyFont="1" applyFill="1" applyBorder="1" applyAlignment="1" applyProtection="1">
      <alignment horizontal="center" vertical="center" wrapText="1"/>
      <protection locked="0"/>
    </xf>
    <xf numFmtId="166" fontId="0" fillId="0" borderId="0" xfId="0" applyNumberFormat="1" applyFont="1" applyFill="1" applyBorder="1"/>
    <xf numFmtId="49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16" xfId="0" applyNumberFormat="1" applyFont="1" applyFill="1" applyBorder="1"/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4" xfId="0" applyNumberFormat="1" applyFont="1" applyFill="1" applyBorder="1" applyAlignment="1" applyProtection="1">
      <alignment horizontal="center" vertical="center" wrapText="1"/>
      <protection locked="0"/>
    </xf>
    <xf numFmtId="166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9" xfId="0" applyNumberFormat="1" applyFont="1" applyFill="1" applyBorder="1" applyAlignment="1" applyProtection="1">
      <alignment horizontal="center" vertical="center" wrapText="1"/>
      <protection locked="0"/>
    </xf>
    <xf numFmtId="14" fontId="5" fillId="3" borderId="10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5" xfId="0" applyNumberFormat="1" applyFont="1" applyFill="1" applyBorder="1"/>
    <xf numFmtId="0" fontId="0" fillId="0" borderId="6" xfId="0" applyNumberFormat="1" applyFont="1" applyFill="1" applyBorder="1"/>
    <xf numFmtId="49" fontId="6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vertical="center" wrapText="1"/>
      <protection locked="0"/>
    </xf>
    <xf numFmtId="166" fontId="2" fillId="2" borderId="2" xfId="0" applyNumberFormat="1" applyFont="1" applyFill="1" applyBorder="1" applyAlignment="1" applyProtection="1">
      <alignment vertical="center" wrapText="1"/>
      <protection locked="0"/>
    </xf>
    <xf numFmtId="14" fontId="2" fillId="2" borderId="2" xfId="0" applyNumberFormat="1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14" fontId="5" fillId="3" borderId="2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 applyProtection="1">
      <alignment vertical="center" wrapText="1"/>
      <protection locked="0"/>
    </xf>
    <xf numFmtId="49" fontId="2" fillId="2" borderId="13" xfId="0" applyNumberFormat="1" applyFont="1" applyFill="1" applyBorder="1" applyAlignment="1" applyProtection="1">
      <alignment vertical="center" wrapText="1"/>
      <protection locked="0"/>
    </xf>
    <xf numFmtId="14" fontId="0" fillId="0" borderId="0" xfId="0" applyNumberFormat="1" applyFont="1" applyFill="1" applyBorder="1"/>
    <xf numFmtId="14" fontId="0" fillId="0" borderId="7" xfId="0" applyNumberFormat="1" applyFont="1" applyFill="1" applyBorder="1"/>
    <xf numFmtId="14" fontId="0" fillId="0" borderId="0" xfId="0" applyNumberFormat="1" applyFont="1" applyFill="1" applyBorder="1" applyAlignment="1">
      <alignment wrapText="1"/>
    </xf>
    <xf numFmtId="4" fontId="0" fillId="0" borderId="0" xfId="0" applyNumberFormat="1" applyFont="1" applyFill="1" applyBorder="1" applyAlignment="1">
      <alignment wrapText="1"/>
    </xf>
    <xf numFmtId="4" fontId="2" fillId="2" borderId="2" xfId="0" applyNumberFormat="1" applyFont="1" applyFill="1" applyBorder="1" applyAlignment="1" applyProtection="1">
      <alignment vertical="center" wrapText="1"/>
      <protection locked="0"/>
    </xf>
    <xf numFmtId="4" fontId="0" fillId="0" borderId="0" xfId="0" applyNumberFormat="1" applyFont="1" applyFill="1" applyBorder="1"/>
    <xf numFmtId="4" fontId="0" fillId="0" borderId="7" xfId="0" applyNumberFormat="1" applyFont="1" applyFill="1" applyBorder="1"/>
    <xf numFmtId="4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Font="1" applyFill="1" applyBorder="1"/>
    <xf numFmtId="165" fontId="1" fillId="0" borderId="0" xfId="1" applyNumberFormat="1"/>
    <xf numFmtId="0" fontId="0" fillId="0" borderId="21" xfId="0" pivotButton="1" applyNumberFormat="1" applyFont="1" applyFill="1" applyBorder="1"/>
    <xf numFmtId="0" fontId="0" fillId="0" borderId="21" xfId="0" applyNumberFormat="1" applyFont="1" applyFill="1" applyBorder="1" applyAlignment="1">
      <alignment horizontal="left"/>
    </xf>
    <xf numFmtId="165" fontId="0" fillId="0" borderId="22" xfId="0" applyNumberFormat="1" applyFont="1" applyFill="1" applyBorder="1"/>
    <xf numFmtId="165" fontId="0" fillId="0" borderId="23" xfId="0" applyNumberFormat="1" applyFont="1" applyFill="1" applyBorder="1"/>
    <xf numFmtId="0" fontId="0" fillId="0" borderId="0" xfId="0" pivotButton="1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49" fontId="2" fillId="2" borderId="17" xfId="0" applyNumberFormat="1" applyFont="1" applyFill="1" applyBorder="1" applyAlignment="1" applyProtection="1">
      <alignment vertical="center" wrapText="1"/>
      <protection locked="0"/>
    </xf>
    <xf numFmtId="165" fontId="0" fillId="0" borderId="27" xfId="0" applyNumberFormat="1" applyFont="1" applyFill="1" applyBorder="1"/>
    <xf numFmtId="0" fontId="0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165" fontId="1" fillId="0" borderId="7" xfId="1" applyNumberFormat="1" applyBorder="1"/>
    <xf numFmtId="165" fontId="9" fillId="0" borderId="0" xfId="0" applyNumberFormat="1" applyFont="1" applyFill="1" applyBorder="1" applyAlignment="1" applyProtection="1"/>
    <xf numFmtId="49" fontId="2" fillId="2" borderId="20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8" fillId="0" borderId="24" xfId="0" applyNumberFormat="1" applyFont="1" applyFill="1" applyBorder="1" applyAlignment="1">
      <alignment horizontal="center"/>
    </xf>
    <xf numFmtId="0" fontId="8" fillId="0" borderId="25" xfId="0" applyNumberFormat="1" applyFont="1" applyFill="1" applyBorder="1" applyAlignment="1">
      <alignment horizontal="center"/>
    </xf>
    <xf numFmtId="0" fontId="8" fillId="0" borderId="26" xfId="0" applyNumberFormat="1" applyFont="1" applyFill="1" applyBorder="1" applyAlignment="1">
      <alignment horizontal="center"/>
    </xf>
  </cellXfs>
  <cellStyles count="4">
    <cellStyle name="Comma" xfId="1" builtinId="3"/>
    <cellStyle name="Comma 4 2" xfId="2"/>
    <cellStyle name="Normal" xfId="0" builtinId="0"/>
    <cellStyle name="Normal 6" xfId="3"/>
  </cellStyles>
  <dxfs count="108">
    <dxf>
      <numFmt numFmtId="167" formatCode="_(* #,##0.0_);_(* \(#,##0.0\);_(* &quot;-&quot;??_);_(@_)"/>
    </dxf>
    <dxf>
      <numFmt numFmtId="167" formatCode="_(* #,##0.0_);_(* \(#,##0.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5" formatCode="_(* #,##0_);_(* \(#,##0\);_(* &quot;-&quot;??_);_(@_)"/>
    </dxf>
    <dxf>
      <numFmt numFmtId="2" formatCode="0.00"/>
    </dxf>
    <dxf>
      <border>
        <bottom style="thin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7" formatCode="_(* #,##0.0_);_(* \(#,##0.0\);_(* &quot;-&quot;??_);_(@_)"/>
    </dxf>
    <dxf>
      <numFmt numFmtId="165" formatCode="_(* #,##0_);_(* \(#,##0\);_(* &quot;-&quot;??_);_(@_)"/>
    </dxf>
    <dxf>
      <numFmt numFmtId="4" formatCode="#,##0.0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7" formatCode="_(* #,##0.0_);_(* \(#,##0.0\);_(* &quot;-&quot;??_);_(@_)"/>
    </dxf>
    <dxf>
      <numFmt numFmtId="165" formatCode="_(* #,##0_);_(* \(#,##0\);_(* &quot;-&quot;??_);_(@_)"/>
    </dxf>
    <dxf>
      <numFmt numFmtId="167" formatCode="_(* #,##0.0_);_(* \(#,##0.0\);_(* &quot;-&quot;??_);_(@_)"/>
    </dxf>
    <dxf>
      <numFmt numFmtId="167" formatCode="_(* #,##0.0_);_(* \(#,##0.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5" formatCode="_(* #,##0_);_(* \(#,##0\);_(* &quot;-&quot;??_);_(@_)"/>
    </dxf>
    <dxf>
      <numFmt numFmtId="2" formatCode="0.00"/>
    </dxf>
    <dxf>
      <border>
        <bottom style="thin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7" formatCode="_(* #,##0.0_);_(* \(#,##0.0\);_(* &quot;-&quot;??_);_(@_)"/>
    </dxf>
    <dxf>
      <numFmt numFmtId="165" formatCode="_(* #,##0_);_(* \(#,##0\);_(* &quot;-&quot;??_);_(@_)"/>
    </dxf>
    <dxf>
      <numFmt numFmtId="4" formatCode="#,##0.0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7" formatCode="_(* #,##0.0_);_(* \(#,##0.0\);_(* &quot;-&quot;??_);_(@_)"/>
    </dxf>
    <dxf>
      <numFmt numFmtId="165" formatCode="_(* #,##0_);_(* \(#,##0\);_(* &quot;-&quot;??_);_(@_)"/>
    </dxf>
    <dxf>
      <numFmt numFmtId="167" formatCode="_(* #,##0.0_);_(* \(#,##0.0\);_(* &quot;-&quot;??_);_(@_)"/>
    </dxf>
    <dxf>
      <numFmt numFmtId="167" formatCode="_(* #,##0.0_);_(* \(#,##0.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5" formatCode="_(* #,##0_);_(* \(#,##0\);_(* &quot;-&quot;??_);_(@_)"/>
    </dxf>
    <dxf>
      <numFmt numFmtId="2" formatCode="0.00"/>
    </dxf>
    <dxf>
      <border>
        <bottom style="thin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7" formatCode="_(* #,##0.0_);_(* \(#,##0.0\);_(* &quot;-&quot;??_);_(@_)"/>
    </dxf>
    <dxf>
      <numFmt numFmtId="165" formatCode="_(* #,##0_);_(* \(#,##0\);_(* &quot;-&quot;??_);_(@_)"/>
    </dxf>
    <dxf>
      <numFmt numFmtId="4" formatCode="#,##0.0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7" formatCode="_(* #,##0.0_);_(* \(#,##0.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7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" formatCode="0"/>
    </dxf>
    <dxf>
      <numFmt numFmtId="1" formatCode="0"/>
    </dxf>
    <dxf>
      <numFmt numFmtId="4" formatCode="#,##0.00"/>
    </dxf>
    <dxf>
      <numFmt numFmtId="165" formatCode="_(* #,##0_);_(* \(#,##0\);_(* &quot;-&quot;??_);_(@_)"/>
    </dxf>
    <dxf>
      <numFmt numFmtId="167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>
        <bottom style="medium">
          <color indexed="64"/>
        </bottom>
      </border>
    </dxf>
    <dxf>
      <border>
        <bottom style="thin">
          <color indexed="64"/>
        </bottom>
      </border>
    </dxf>
    <dxf>
      <numFmt numFmtId="2" formatCode="0.00"/>
    </dxf>
    <dxf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7" formatCode="_(* #,##0.0_);_(* \(#,##0.0\);_(* &quot;-&quot;??_);_(@_)"/>
    </dxf>
    <dxf>
      <numFmt numFmtId="167" formatCode="_(* #,##0.0_);_(* \(#,##0.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[shipmentdailyreport.xlsx]COD Total!PivotTable1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'COD Total'!$B$4</c:f>
              <c:strCache>
                <c:ptCount val="1"/>
                <c:pt idx="0">
                  <c:v>Total Non COD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'COD Total'!$A$5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'COD Total'!$B$5</c:f>
              <c:numCache>
                <c:formatCode>_(* #,##0_);_(* \(#,##0\);_(* "-"??_);_(@_)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B-437F-878E-DC77FEE2A0BE}"/>
            </c:ext>
          </c:extLst>
        </c:ser>
        <c:ser>
          <c:idx val="1"/>
          <c:order val="1"/>
          <c:tx>
            <c:strRef>
              <c:f>'COD Total'!$C$4</c:f>
              <c:strCache>
                <c:ptCount val="1"/>
                <c:pt idx="0">
                  <c:v>Total COD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'COD Total'!$A$5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'COD Total'!$C$5</c:f>
              <c:numCache>
                <c:formatCode>_(* #,##0_);_(* \(#,##0\);_(* "-"??_);_(@_)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FB-437F-878E-DC77FEE2A0BE}"/>
            </c:ext>
          </c:extLst>
        </c:ser>
        <c:ser>
          <c:idx val="2"/>
          <c:order val="2"/>
          <c:tx>
            <c:strRef>
              <c:f>'COD Total'!$D$4</c:f>
              <c:strCache>
                <c:ptCount val="1"/>
                <c:pt idx="0">
                  <c:v>Total Indicated COD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'COD Total'!$A$5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'COD Total'!$D$5</c:f>
              <c:numCache>
                <c:formatCode>_(* #,##0_);_(* \(#,##0\);_(* "-"??_);_(@_)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FB-437F-878E-DC77FEE2A0BE}"/>
            </c:ext>
          </c:extLst>
        </c:ser>
        <c:ser>
          <c:idx val="3"/>
          <c:order val="3"/>
          <c:tx>
            <c:strRef>
              <c:f>'COD Total'!$E$4</c:f>
              <c:strCache>
                <c:ptCount val="1"/>
                <c:pt idx="0">
                  <c:v>COD Collected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'COD Total'!$A$5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'COD Total'!$E$5</c:f>
              <c:numCache>
                <c:formatCode>_(* #,##0_);_(* \(#,##0\);_(* "-"??_);_(@_)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FB-437F-878E-DC77FEE2A0BE}"/>
            </c:ext>
          </c:extLst>
        </c:ser>
        <c:ser>
          <c:idx val="4"/>
          <c:order val="4"/>
          <c:tx>
            <c:strRef>
              <c:f>'COD Total'!$F$4</c:f>
              <c:strCache>
                <c:ptCount val="1"/>
                <c:pt idx="0">
                  <c:v>COD Left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'COD Total'!$A$5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'COD Total'!$F$5</c:f>
              <c:numCache>
                <c:formatCode>_(* #,##0_);_(* \(#,##0\);_(* "-"??_);_(@_)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5-49B8-9DB1-C8091EDA5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2553327"/>
        <c:axId val="1202543759"/>
      </c:lineChart>
      <c:catAx>
        <c:axId val="120255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202543759"/>
        <c:crosses val="autoZero"/>
        <c:auto val="1"/>
        <c:lblAlgn val="ctr"/>
        <c:lblOffset val="100"/>
        <c:noMultiLvlLbl val="0"/>
      </c:catAx>
      <c:valAx>
        <c:axId val="120254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20255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851647</xdr:colOff>
      <xdr:row>0</xdr:row>
      <xdr:rowOff>112059</xdr:rowOff>
    </xdr:from>
    <xdr:to>
      <xdr:col>2</xdr:col>
      <xdr:colOff>1539240</xdr:colOff>
      <xdr:row>3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647" y="112059"/>
          <a:ext cx="3384176" cy="10927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2</xdr:row>
      <xdr:rowOff>171450</xdr:rowOff>
    </xdr:from>
    <xdr:to>
      <xdr:col>19</xdr:col>
      <xdr:colOff>0</xdr:colOff>
      <xdr:row>31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 Trung" refreshedDate="43785.383766666666" createdVersion="6" refreshedVersion="6" minRefreshableVersion="3" recordCount="2">
  <cacheSource type="worksheet">
    <worksheetSource name="DATA"/>
  </cacheSource>
  <cacheFields count="57">
    <cacheField name="STT" numFmtId="0">
      <sharedItems containsNonDate="0" containsString="0" containsBlank="1"/>
    </cacheField>
    <cacheField name="Transport Request Code" numFmtId="0">
      <sharedItems containsNonDate="0" containsString="0" containsBlank="1"/>
    </cacheField>
    <cacheField name="AWB" numFmtId="0">
      <sharedItems containsNonDate="0" containsString="0" containsBlank="1"/>
    </cacheField>
    <cacheField name="SO No." numFmtId="0">
      <sharedItems containsNonDate="0" containsString="0" containsBlank="1"/>
    </cacheField>
    <cacheField name="Type of SO" numFmtId="0">
      <sharedItems containsNonDate="0" containsString="0" containsBlank="1"/>
    </cacheField>
    <cacheField name="Order time" numFmtId="14">
      <sharedItems containsNonDate="0" containsString="0" containsBlank="1"/>
    </cacheField>
    <cacheField name="Order Stastus" numFmtId="0">
      <sharedItems containsNonDate="0" containsString="0" containsBlank="1"/>
    </cacheField>
    <cacheField name="Delivered" numFmtId="0">
      <sharedItems containsString="0" containsBlank="1" containsNumber="1" containsInteger="1" minValue="0" maxValue="0"/>
    </cacheField>
    <cacheField name="Not Delivery" numFmtId="0">
      <sharedItems containsString="0" containsBlank="1" containsNumber="1" containsInteger="1" minValue="1" maxValue="1"/>
    </cacheField>
    <cacheField name="Returned" numFmtId="0">
      <sharedItems containsString="0" containsBlank="1" containsNumber="1" containsInteger="1" minValue="0" maxValue="0"/>
    </cacheField>
    <cacheField name="Return Reason" numFmtId="0">
      <sharedItems containsNonDate="0" containsString="0" containsBlank="1"/>
    </cacheField>
    <cacheField name="Customers" numFmtId="0">
      <sharedItems containsNonDate="0" containsString="0" containsBlank="1"/>
    </cacheField>
    <cacheField name="Request Delivery Date" numFmtId="14">
      <sharedItems containsNonDate="0" containsString="0" containsBlank="1"/>
    </cacheField>
    <cacheField name="Actual Departure date" numFmtId="14">
      <sharedItems containsNonDate="0" containsString="0" containsBlank="1"/>
    </cacheField>
    <cacheField name="Actual Arrival date" numFmtId="166">
      <sharedItems containsNonDate="0" containsString="0" containsBlank="1"/>
    </cacheField>
    <cacheField name="On time/Delay" numFmtId="0">
      <sharedItems containsNonDate="0" containsString="0" containsBlank="1"/>
    </cacheField>
    <cacheField name="Reason of Pending Delivery" numFmtId="0">
      <sharedItems containsNonDate="0" containsBlank="1" count="3">
        <m/>
        <s v="z" u="1"/>
        <s v="a" u="1"/>
      </sharedItems>
    </cacheField>
    <cacheField name="Model" numFmtId="0">
      <sharedItems containsNonDate="0" containsString="0" containsBlank="1"/>
    </cacheField>
    <cacheField name="Qty." numFmtId="4">
      <sharedItems containsNonDate="0" containsString="0" containsBlank="1"/>
    </cacheField>
    <cacheField name="CBM" numFmtId="4">
      <sharedItems containsNonDate="0" containsString="0" containsBlank="1"/>
    </cacheField>
    <cacheField name="Weight" numFmtId="4">
      <sharedItems containsNonDate="0" containsString="0" containsBlank="1"/>
    </cacheField>
    <cacheField name="Pallet (goods)" numFmtId="0">
      <sharedItems containsNonDate="0" containsString="0" containsBlank="1"/>
    </cacheField>
    <cacheField name="Pallet (empty)" numFmtId="0">
      <sharedItems containsNonDate="0" containsString="0" containsBlank="1"/>
    </cacheField>
    <cacheField name="Invoice" numFmtId="0">
      <sharedItems containsNonDate="0" containsString="0" containsBlank="1"/>
    </cacheField>
    <cacheField name="Truck No" numFmtId="0">
      <sharedItems containsNonDate="0" containsString="0" containsBlank="1"/>
    </cacheField>
    <cacheField name="Type" numFmtId="0">
      <sharedItems containsNonDate="0" containsString="0" containsBlank="1"/>
    </cacheField>
    <cacheField name="COT" numFmtId="0">
      <sharedItems containsNonDate="0" containsString="0" containsBlank="1"/>
    </cacheField>
    <cacheField name="SUB-COT" numFmtId="0">
      <sharedItems containsNonDate="0" containsString="0" containsBlank="1"/>
    </cacheField>
    <cacheField name="Pick up Place" numFmtId="49">
      <sharedItems containsNonDate="0" containsString="0" containsBlank="1"/>
    </cacheField>
    <cacheField name="Distributor" numFmtId="49">
      <sharedItems containsNonDate="0" containsBlank="1" count="2">
        <m/>
        <s v="z" u="1"/>
      </sharedItems>
    </cacheField>
    <cacheField name="Address" numFmtId="49">
      <sharedItems containsNonDate="0" containsString="0" containsBlank="1"/>
    </cacheField>
    <cacheField name="Ward" numFmtId="49">
      <sharedItems containsNonDate="0" containsString="0" containsBlank="1"/>
    </cacheField>
    <cacheField name="Dist" numFmtId="49">
      <sharedItems containsNonDate="0" containsString="0" containsBlank="1"/>
    </cacheField>
    <cacheField name="Province/city" numFmtId="49">
      <sharedItems containsNonDate="0" containsString="0" containsBlank="1"/>
    </cacheField>
    <cacheField name="CODE" numFmtId="49">
      <sharedItems containsNonDate="0" containsString="0" containsBlank="1"/>
    </cacheField>
    <cacheField name="Actual_x000a_ Qty" numFmtId="2">
      <sharedItems containsNonDate="0" containsString="0" containsBlank="1"/>
    </cacheField>
    <cacheField name="Driver" numFmtId="2">
      <sharedItems containsNonDate="0" containsString="0" containsBlank="1" count="1">
        <m/>
      </sharedItems>
    </cacheField>
    <cacheField name="COD" numFmtId="2">
      <sharedItems containsNonDate="0" containsString="0" containsBlank="1"/>
    </cacheField>
    <cacheField name="COD Value" numFmtId="165">
      <sharedItems containsSemiMixedTypes="0" containsString="0" containsNumber="1" containsInteger="1" minValue="0" maxValue="0"/>
    </cacheField>
    <cacheField name="Non COD" numFmtId="165">
      <sharedItems containsSemiMixedTypes="0" containsString="0" containsNumber="1" containsInteger="1" minValue="0" maxValue="0"/>
    </cacheField>
    <cacheField name="Has COD" numFmtId="165">
      <sharedItems containsSemiMixedTypes="0" containsString="0" containsNumber="1" containsInteger="1" minValue="0" maxValue="0"/>
    </cacheField>
    <cacheField name="Indicated COD" numFmtId="165">
      <sharedItems containsSemiMixedTypes="0" containsString="0" containsNumber="1" containsInteger="1" minValue="0" maxValue="0"/>
    </cacheField>
    <cacheField name="Remain COD" numFmtId="165">
      <sharedItems containsSemiMixedTypes="0" containsString="0" containsNumber="1" containsInteger="1" minValue="0" maxValue="0"/>
    </cacheField>
    <cacheField name="Delivery Status" numFmtId="0">
      <sharedItems containsNonDate="0" containsString="0" containsBlank="1"/>
    </cacheField>
    <cacheField name="Reason for Fail status" numFmtId="49">
      <sharedItems containsNonDate="0" containsString="0" containsBlank="1"/>
    </cacheField>
    <cacheField name="Due to" numFmtId="49">
      <sharedItems containsNonDate="0" containsString="0" containsBlank="1"/>
    </cacheField>
    <cacheField name="Remark" numFmtId="49">
      <sharedItems containsNonDate="0" containsString="0" containsBlank="1"/>
    </cacheField>
    <cacheField name="SKU" numFmtId="49">
      <sharedItems containsNonDate="0" containsString="0" containsBlank="1"/>
    </cacheField>
    <cacheField name="ETD" numFmtId="14">
      <sharedItems containsNonDate="0" containsString="0" containsBlank="1"/>
    </cacheField>
    <cacheField name="ETA" numFmtId="14">
      <sharedItems containsNonDate="0" containsString="0" containsBlank="1"/>
    </cacheField>
    <cacheField name="LEADTIME" numFmtId="0">
      <sharedItems containsNonDate="0" containsString="0" containsBlank="1"/>
    </cacheField>
    <cacheField name="Received" numFmtId="166">
      <sharedItems containsNonDate="0" containsString="0" containsBlank="1"/>
    </cacheField>
    <cacheField name="COT2" numFmtId="0">
      <sharedItems containsNonDate="0" containsString="0" containsBlank="1"/>
    </cacheField>
    <cacheField name="Returned2" numFmtId="166">
      <sharedItems containsNonDate="0" containsString="0" containsBlank="1"/>
    </cacheField>
    <cacheField name="Handover Request Date" numFmtId="166">
      <sharedItems containsNonDate="0" containsString="0" containsBlank="1"/>
    </cacheField>
    <cacheField name="HCM/Province" numFmtId="0">
      <sharedItems containsNonDate="0" containsString="0" containsBlank="1"/>
    </cacheField>
    <cacheField name="Ontime/Delay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m/>
    <m/>
    <m/>
    <m/>
    <m/>
    <m/>
    <m/>
    <n v="0"/>
    <n v="1"/>
    <n v="0"/>
    <m/>
    <m/>
    <m/>
    <m/>
    <m/>
    <m/>
    <x v="0"/>
    <m/>
    <m/>
    <m/>
    <m/>
    <m/>
    <m/>
    <m/>
    <m/>
    <m/>
    <m/>
    <m/>
    <m/>
    <x v="0"/>
    <m/>
    <m/>
    <m/>
    <m/>
    <m/>
    <m/>
    <x v="0"/>
    <m/>
    <n v="0"/>
    <n v="0"/>
    <n v="0"/>
    <n v="0"/>
    <n v="0"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x v="0"/>
    <m/>
    <m/>
    <m/>
    <m/>
    <m/>
    <m/>
    <m/>
    <m/>
    <m/>
    <m/>
    <m/>
    <m/>
    <x v="0"/>
    <m/>
    <m/>
    <m/>
    <m/>
    <m/>
    <m/>
    <x v="0"/>
    <m/>
    <n v="0"/>
    <n v="0"/>
    <n v="0"/>
    <n v="0"/>
    <n v="0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Customer/Driver">
  <location ref="A4:F5" firstHeaderRow="0" firstDataRow="1" firstDataCol="1"/>
  <pivotFields count="57"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m="1"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dataField="1" showAll="0"/>
    <pivotField dataField="1" numFmtId="1" showAll="0" defaultSubtotal="0"/>
    <pivotField dataField="1" numFmtId="1" showAll="0" defaultSubtota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</pivotFields>
  <rowFields count="2">
    <field x="36"/>
    <field x="29"/>
  </rowFields>
  <rowItems count="1"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Total Non COD" fld="39" baseField="0" baseItem="0" numFmtId="1"/>
    <dataField name="Total COD" fld="40" baseField="0" baseItem="0" numFmtId="1"/>
    <dataField name="Total Indicated COD" fld="41" baseField="31" baseItem="0" numFmtId="4"/>
    <dataField name="COD Collected" fld="38" baseField="0" baseItem="0"/>
    <dataField name="COD Left" fld="42" baseField="0" baseItem="0"/>
  </dataFields>
  <formats count="27">
    <format dxfId="107">
      <pivotArea outline="0" collapsedLevelsAreSubtotals="1" fieldPosition="0"/>
    </format>
    <format dxfId="106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5">
      <pivotArea outline="0" collapsedLevelsAreSubtotals="1" fieldPosition="0"/>
    </format>
    <format dxfId="104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3">
      <pivotArea field="29" type="button" dataOnly="0" labelOnly="1" outline="0" axis="axisRow" fieldPosition="1"/>
    </format>
    <format dxfId="102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1">
      <pivotArea type="all" dataOnly="0" outline="0" fieldPosition="0"/>
    </format>
    <format dxfId="100">
      <pivotArea outline="0" collapsedLevelsAreSubtotals="1" fieldPosition="0"/>
    </format>
    <format dxfId="99">
      <pivotArea field="29" type="button" dataOnly="0" labelOnly="1" outline="0" axis="axisRow" fieldPosition="1"/>
    </format>
    <format dxfId="98">
      <pivotArea dataOnly="0" labelOnly="1" fieldPosition="0">
        <references count="1">
          <reference field="29" count="0"/>
        </references>
      </pivotArea>
    </format>
    <format dxfId="97">
      <pivotArea dataOnly="0" labelOnly="1" grandRow="1" outline="0" fieldPosition="0"/>
    </format>
    <format dxfId="96">
      <pivotArea dataOnly="0" labelOnly="1" fieldPosition="0">
        <references count="2">
          <reference field="29" count="0" selected="0"/>
          <reference field="36" count="0"/>
        </references>
      </pivotArea>
    </format>
    <format dxfId="95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94">
      <pivotArea outline="0" collapsedLevelsAreSubtotals="1" fieldPosition="0"/>
    </format>
    <format dxfId="9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2">
      <pivotArea outline="0" fieldPosition="0">
        <references count="1">
          <reference field="4294967294" count="1">
            <x v="2"/>
          </reference>
        </references>
      </pivotArea>
    </format>
    <format dxfId="9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8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8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86">
      <pivotArea outline="0" fieldPosition="0">
        <references count="1">
          <reference field="4294967294" count="1">
            <x v="2"/>
          </reference>
        </references>
      </pivotArea>
    </format>
    <format dxfId="85">
      <pivotArea outline="0" fieldPosition="0">
        <references count="1">
          <reference field="4294967294" count="1">
            <x v="0"/>
          </reference>
        </references>
      </pivotArea>
    </format>
    <format dxfId="84">
      <pivotArea outline="0" fieldPosition="0">
        <references count="1">
          <reference field="4294967294" count="1">
            <x v="1"/>
          </reference>
        </references>
      </pivotArea>
    </format>
    <format dxfId="83">
      <pivotArea outline="0" collapsedLevelsAreSubtotals="1" fieldPosition="0"/>
    </format>
    <format dxfId="82">
      <pivotArea outline="0" collapsedLevelsAreSubtotals="1" fieldPosition="0"/>
    </format>
    <format dxfId="81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9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elivery Company" colHeaderCaption="Status">
  <location ref="A4:B6" firstHeaderRow="1" firstDataRow="2" firstDataCol="1"/>
  <pivotFields count="57">
    <pivotField dataField="1"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axis="axisCol" showAll="0">
      <items count="4">
        <item x="0"/>
        <item m="1" x="2"/>
        <item m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m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</pivotFields>
  <rowFields count="1">
    <field x="29"/>
  </rowFields>
  <rowItems count="1">
    <i t="grand">
      <x/>
    </i>
  </rowItems>
  <colFields count="1">
    <field x="16"/>
  </colFields>
  <colItems count="1">
    <i t="grand">
      <x/>
    </i>
  </colItems>
  <dataFields count="1">
    <dataField name="Data" fld="0" subtotal="count" baseField="0" baseItem="0"/>
  </dataFields>
  <pivotTableStyleInfo name="PivotStyleLight16" showRowHeaders="1" showColHeaders="1" showRowStripes="0" showColStripes="0" showLastColumn="1"/>
  <filters count="1">
    <filter fld="16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"/>
  <sheetViews>
    <sheetView tabSelected="1" zoomScale="85" zoomScaleNormal="85" workbookViewId="0">
      <pane xSplit="3" ySplit="6" topLeftCell="N7" activePane="bottomRight" state="frozen"/>
      <selection pane="topRight" activeCell="C1" sqref="C1"/>
      <selection pane="bottomLeft" activeCell="A7" sqref="A7"/>
      <selection pane="bottomRight" activeCell="M2" sqref="M2:W3"/>
    </sheetView>
  </sheetViews>
  <sheetFormatPr defaultColWidth="8.69921875" defaultRowHeight="13.8"/>
  <cols>
    <col min="1" max="1" width="4.8984375" style="1" customWidth="1"/>
    <col min="2" max="2" width="31" style="1" customWidth="1"/>
    <col min="3" max="4" width="22.8984375" style="1" customWidth="1"/>
    <col min="5" max="5" width="18.59765625" style="1" customWidth="1"/>
    <col min="6" max="6" width="20" style="45" customWidth="1"/>
    <col min="7" max="7" width="24.59765625" style="1" customWidth="1"/>
    <col min="8" max="11" width="24.59765625" style="1" hidden="1" customWidth="1"/>
    <col min="12" max="12" width="29.296875" style="1" customWidth="1"/>
    <col min="13" max="13" width="22.296875" style="45" customWidth="1"/>
    <col min="14" max="14" width="22.296875" style="45" bestFit="1" customWidth="1"/>
    <col min="15" max="15" width="20" style="2" customWidth="1"/>
    <col min="16" max="16" width="20" style="1" customWidth="1"/>
    <col min="17" max="17" width="22.8984375" style="1" customWidth="1"/>
    <col min="18" max="18" width="18.8984375" style="1" customWidth="1"/>
    <col min="19" max="19" width="13" style="46" customWidth="1"/>
    <col min="20" max="20" width="15.296875" style="46" customWidth="1"/>
    <col min="21" max="21" width="13.3984375" style="46" customWidth="1"/>
    <col min="22" max="22" width="22.3984375" style="1" customWidth="1"/>
    <col min="23" max="23" width="20.59765625" style="1" customWidth="1"/>
    <col min="24" max="24" width="26.8984375" style="1" customWidth="1"/>
    <col min="25" max="25" width="15.59765625" style="1" customWidth="1"/>
    <col min="26" max="26" width="13.59765625" style="1" customWidth="1"/>
    <col min="27" max="27" width="17.296875" style="1" customWidth="1"/>
    <col min="28" max="28" width="14.69921875" style="1" customWidth="1"/>
    <col min="29" max="29" width="50.09765625" style="3" customWidth="1"/>
    <col min="30" max="30" width="29.3984375" style="3" customWidth="1"/>
    <col min="31" max="31" width="59.8984375" style="3" customWidth="1"/>
    <col min="32" max="33" width="14.69921875" style="3" customWidth="1"/>
    <col min="34" max="34" width="19.59765625" style="3" bestFit="1" customWidth="1"/>
    <col min="35" max="35" width="19" style="3" customWidth="1"/>
    <col min="36" max="37" width="19" style="4" customWidth="1"/>
    <col min="38" max="39" width="15.296875" style="4" customWidth="1"/>
    <col min="40" max="43" width="15.296875" style="4" hidden="1" customWidth="1"/>
    <col min="44" max="44" width="32.69921875" style="1" customWidth="1"/>
    <col min="45" max="45" width="32.296875" style="3" customWidth="1"/>
    <col min="46" max="46" width="14.296875" style="3" customWidth="1"/>
    <col min="47" max="47" width="18.296875" style="3" customWidth="1"/>
    <col min="48" max="48" width="24.3984375" style="3" customWidth="1"/>
    <col min="49" max="49" width="18.69921875" style="45" customWidth="1"/>
    <col min="50" max="50" width="18.59765625" style="45" customWidth="1"/>
    <col min="51" max="51" width="9.09765625" style="1" customWidth="1"/>
    <col min="52" max="52" width="13.09765625" style="2" customWidth="1"/>
    <col min="53" max="53" width="8.69921875" style="1" customWidth="1"/>
    <col min="54" max="54" width="19.09765625" style="2" customWidth="1"/>
    <col min="55" max="55" width="18.69921875" style="2" customWidth="1"/>
    <col min="56" max="56" width="12.09765625" style="1" customWidth="1"/>
    <col min="57" max="57" width="14.69921875" style="1" customWidth="1"/>
    <col min="58" max="59" width="8.69921875" style="1" customWidth="1"/>
    <col min="60" max="16384" width="8.69921875" style="1"/>
  </cols>
  <sheetData>
    <row r="1" spans="1:57" ht="25.5" customHeight="1">
      <c r="A1" s="70"/>
      <c r="B1" s="70"/>
      <c r="C1" s="70"/>
      <c r="D1" s="70"/>
      <c r="E1" s="70"/>
      <c r="F1" s="70"/>
      <c r="G1" s="70"/>
      <c r="H1" s="61"/>
      <c r="I1" s="61"/>
      <c r="J1" s="62"/>
      <c r="K1" s="63"/>
    </row>
    <row r="2" spans="1:57" ht="38.25" customHeight="1">
      <c r="A2" s="70"/>
      <c r="B2" s="70"/>
      <c r="C2" s="70"/>
      <c r="D2" s="70"/>
      <c r="E2" s="70"/>
      <c r="F2" s="70"/>
      <c r="G2" s="70"/>
      <c r="H2" s="61"/>
      <c r="I2" s="61"/>
      <c r="J2" s="62"/>
      <c r="K2" s="63"/>
      <c r="M2" s="71" t="s">
        <v>0</v>
      </c>
      <c r="N2" s="71"/>
      <c r="O2" s="71"/>
      <c r="P2" s="71"/>
      <c r="Q2" s="71"/>
      <c r="R2" s="71"/>
      <c r="S2" s="71"/>
      <c r="T2" s="71"/>
      <c r="U2" s="71"/>
      <c r="V2" s="71"/>
      <c r="W2" s="71"/>
    </row>
    <row r="3" spans="1:57" ht="30" customHeight="1">
      <c r="A3" s="70"/>
      <c r="B3" s="70"/>
      <c r="C3" s="70"/>
      <c r="D3" s="70"/>
      <c r="E3" s="70"/>
      <c r="F3" s="70"/>
      <c r="G3" s="70"/>
      <c r="H3" s="61"/>
      <c r="I3" s="61"/>
      <c r="J3" s="62"/>
      <c r="K3" s="63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</row>
    <row r="4" spans="1:57">
      <c r="A4" s="70"/>
      <c r="B4" s="70"/>
      <c r="C4" s="70"/>
      <c r="D4" s="70"/>
      <c r="E4" s="70"/>
      <c r="F4" s="70"/>
      <c r="G4" s="70"/>
      <c r="H4" s="61"/>
      <c r="I4" s="61"/>
      <c r="J4" s="62"/>
      <c r="K4" s="63"/>
    </row>
    <row r="5" spans="1:57" ht="13.8" customHeight="1">
      <c r="A5" s="39"/>
      <c r="B5" s="59"/>
      <c r="C5" s="36"/>
      <c r="D5" s="38"/>
      <c r="E5" s="40"/>
      <c r="F5" s="38"/>
      <c r="G5" s="37"/>
      <c r="H5" s="37" t="s">
        <v>63</v>
      </c>
      <c r="I5" s="37"/>
      <c r="J5" s="37"/>
      <c r="K5" s="37"/>
      <c r="L5" s="37"/>
      <c r="M5" s="38"/>
      <c r="N5" s="38"/>
      <c r="O5" s="37"/>
      <c r="P5" s="36"/>
      <c r="Q5" s="38"/>
      <c r="R5" s="36"/>
      <c r="S5" s="47"/>
      <c r="T5" s="47"/>
      <c r="U5" s="47"/>
      <c r="V5" s="36"/>
      <c r="W5" s="36"/>
      <c r="X5" s="36"/>
      <c r="Y5" s="36"/>
      <c r="Z5" s="41"/>
      <c r="AA5" s="41"/>
      <c r="AB5" s="41"/>
      <c r="AC5" s="36"/>
      <c r="AD5" s="42"/>
      <c r="AE5" s="66" t="s">
        <v>20</v>
      </c>
      <c r="AF5" s="66"/>
      <c r="AG5" s="66"/>
      <c r="AH5" s="66"/>
      <c r="AI5" s="30"/>
      <c r="AJ5" s="25"/>
      <c r="AK5" s="25"/>
      <c r="AL5" s="25"/>
      <c r="AM5" s="25"/>
      <c r="AN5" s="25"/>
      <c r="AO5" s="25"/>
      <c r="AP5" s="25"/>
      <c r="AQ5" s="25"/>
      <c r="AR5" s="19"/>
      <c r="AS5" s="19"/>
      <c r="AT5" s="19"/>
      <c r="AU5" s="19"/>
      <c r="AV5" s="19"/>
      <c r="AW5" s="23"/>
      <c r="AX5" s="23"/>
      <c r="AY5" s="23"/>
      <c r="AZ5" s="67" t="s">
        <v>31</v>
      </c>
      <c r="BA5" s="68"/>
      <c r="BB5" s="68"/>
      <c r="BC5" s="68"/>
      <c r="BD5" s="68"/>
      <c r="BE5" s="69"/>
    </row>
    <row r="6" spans="1:57" ht="27.6">
      <c r="A6" s="28" t="s">
        <v>62</v>
      </c>
      <c r="B6" s="28" t="s">
        <v>1</v>
      </c>
      <c r="C6" s="20" t="s">
        <v>2</v>
      </c>
      <c r="D6" s="24" t="s">
        <v>3</v>
      </c>
      <c r="E6" s="29" t="s">
        <v>4</v>
      </c>
      <c r="F6" s="24" t="s">
        <v>5</v>
      </c>
      <c r="G6" s="22" t="s">
        <v>6</v>
      </c>
      <c r="H6" s="22" t="s">
        <v>64</v>
      </c>
      <c r="I6" s="22" t="s">
        <v>65</v>
      </c>
      <c r="J6" s="22" t="s">
        <v>37</v>
      </c>
      <c r="K6" s="22" t="s">
        <v>66</v>
      </c>
      <c r="L6" s="22" t="s">
        <v>7</v>
      </c>
      <c r="M6" s="24" t="s">
        <v>41</v>
      </c>
      <c r="N6" s="24" t="s">
        <v>42</v>
      </c>
      <c r="O6" s="22" t="s">
        <v>43</v>
      </c>
      <c r="P6" s="20" t="s">
        <v>44</v>
      </c>
      <c r="Q6" s="24" t="s">
        <v>45</v>
      </c>
      <c r="R6" s="20" t="s">
        <v>8</v>
      </c>
      <c r="S6" s="50" t="s">
        <v>9</v>
      </c>
      <c r="T6" s="50" t="s">
        <v>10</v>
      </c>
      <c r="U6" s="50" t="s">
        <v>11</v>
      </c>
      <c r="V6" s="20" t="s">
        <v>12</v>
      </c>
      <c r="W6" s="20" t="s">
        <v>13</v>
      </c>
      <c r="X6" s="20" t="s">
        <v>14</v>
      </c>
      <c r="Y6" s="20" t="s">
        <v>15</v>
      </c>
      <c r="Z6" s="27" t="s">
        <v>16</v>
      </c>
      <c r="AA6" s="27" t="s">
        <v>17</v>
      </c>
      <c r="AB6" s="27" t="s">
        <v>18</v>
      </c>
      <c r="AC6" s="20" t="s">
        <v>46</v>
      </c>
      <c r="AD6" s="21" t="s">
        <v>19</v>
      </c>
      <c r="AE6" s="34" t="s">
        <v>32</v>
      </c>
      <c r="AF6" s="35" t="s">
        <v>33</v>
      </c>
      <c r="AG6" s="35" t="s">
        <v>34</v>
      </c>
      <c r="AH6" s="35" t="s">
        <v>35</v>
      </c>
      <c r="AI6" s="31" t="s">
        <v>21</v>
      </c>
      <c r="AJ6" s="26" t="s">
        <v>22</v>
      </c>
      <c r="AK6" s="26" t="s">
        <v>51</v>
      </c>
      <c r="AL6" s="26" t="s">
        <v>23</v>
      </c>
      <c r="AM6" s="26" t="s">
        <v>24</v>
      </c>
      <c r="AN6" s="26" t="s">
        <v>54</v>
      </c>
      <c r="AO6" s="26" t="s">
        <v>55</v>
      </c>
      <c r="AP6" s="26" t="s">
        <v>49</v>
      </c>
      <c r="AQ6" s="26" t="s">
        <v>50</v>
      </c>
      <c r="AR6" s="20" t="s">
        <v>39</v>
      </c>
      <c r="AS6" s="20" t="s">
        <v>40</v>
      </c>
      <c r="AT6" s="20" t="s">
        <v>25</v>
      </c>
      <c r="AU6" s="20" t="s">
        <v>26</v>
      </c>
      <c r="AV6" s="20" t="s">
        <v>27</v>
      </c>
      <c r="AW6" s="24" t="s">
        <v>28</v>
      </c>
      <c r="AX6" s="24" t="s">
        <v>29</v>
      </c>
      <c r="AY6" s="24" t="s">
        <v>30</v>
      </c>
      <c r="AZ6" s="11" t="s">
        <v>36</v>
      </c>
      <c r="BA6" s="12" t="s">
        <v>17</v>
      </c>
      <c r="BB6" s="11" t="s">
        <v>37</v>
      </c>
      <c r="BC6" s="11" t="s">
        <v>38</v>
      </c>
      <c r="BD6" s="13" t="s">
        <v>47</v>
      </c>
      <c r="BE6" s="14" t="s">
        <v>48</v>
      </c>
    </row>
    <row r="7" spans="1:57" s="5" customFormat="1">
      <c r="A7" s="32"/>
      <c r="F7" s="43"/>
      <c r="H7" s="5">
        <f>IF(G7=$H$5,1,0)</f>
        <v>0</v>
      </c>
      <c r="I7" s="5">
        <f>IF(H7=0,1,0)</f>
        <v>1</v>
      </c>
      <c r="J7" s="5">
        <v>0</v>
      </c>
      <c r="M7" s="43"/>
      <c r="N7" s="43"/>
      <c r="O7" s="15"/>
      <c r="S7" s="48"/>
      <c r="T7" s="48"/>
      <c r="U7" s="48"/>
      <c r="AC7" s="16"/>
      <c r="AD7" s="16"/>
      <c r="AE7" s="16"/>
      <c r="AF7" s="16"/>
      <c r="AG7" s="16"/>
      <c r="AH7" s="16"/>
      <c r="AI7" s="16"/>
      <c r="AJ7" s="17"/>
      <c r="AK7" s="17"/>
      <c r="AL7" s="17"/>
      <c r="AM7" s="52">
        <v>0</v>
      </c>
      <c r="AN7" s="52">
        <f>IF(AL7="NO",1,0)</f>
        <v>0</v>
      </c>
      <c r="AO7" s="52">
        <f>IF(AL7="YES",1,0)</f>
        <v>0</v>
      </c>
      <c r="AP7" s="52">
        <v>0</v>
      </c>
      <c r="AQ7" s="52">
        <f>AP7-AM7</f>
        <v>0</v>
      </c>
      <c r="AS7" s="16"/>
      <c r="AT7" s="16"/>
      <c r="AU7" s="16"/>
      <c r="AV7" s="16"/>
      <c r="AW7" s="43"/>
      <c r="AX7" s="43"/>
      <c r="AZ7" s="15"/>
      <c r="BB7" s="15"/>
      <c r="BC7" s="15"/>
      <c r="BE7" s="18"/>
    </row>
    <row r="8" spans="1:57" s="5" customFormat="1">
      <c r="A8" s="33"/>
      <c r="B8" s="6"/>
      <c r="C8" s="6"/>
      <c r="D8" s="6"/>
      <c r="E8" s="6"/>
      <c r="F8" s="44"/>
      <c r="G8" s="6"/>
      <c r="H8" s="6"/>
      <c r="I8" s="6"/>
      <c r="J8" s="6"/>
      <c r="K8" s="6"/>
      <c r="L8" s="6"/>
      <c r="M8" s="44"/>
      <c r="N8" s="44"/>
      <c r="O8" s="7"/>
      <c r="P8" s="6"/>
      <c r="Q8" s="6"/>
      <c r="R8" s="6"/>
      <c r="S8" s="49"/>
      <c r="T8" s="49"/>
      <c r="U8" s="49"/>
      <c r="V8" s="6"/>
      <c r="W8" s="6"/>
      <c r="X8" s="6"/>
      <c r="Y8" s="6"/>
      <c r="Z8" s="6"/>
      <c r="AA8" s="6"/>
      <c r="AB8" s="6"/>
      <c r="AC8" s="8"/>
      <c r="AD8" s="8"/>
      <c r="AE8" s="8"/>
      <c r="AF8" s="8"/>
      <c r="AG8" s="8"/>
      <c r="AH8" s="8"/>
      <c r="AI8" s="8"/>
      <c r="AJ8" s="9"/>
      <c r="AK8" s="9"/>
      <c r="AL8" s="9"/>
      <c r="AM8" s="64">
        <v>0</v>
      </c>
      <c r="AN8" s="64">
        <f>IF(AL8="NO",1,0)</f>
        <v>0</v>
      </c>
      <c r="AO8" s="64">
        <f>IF(AL8="YES",1,0)</f>
        <v>0</v>
      </c>
      <c r="AP8" s="64">
        <v>0</v>
      </c>
      <c r="AQ8" s="64">
        <f>AP8-AM8</f>
        <v>0</v>
      </c>
      <c r="AR8" s="6"/>
      <c r="AS8" s="8"/>
      <c r="AT8" s="8"/>
      <c r="AU8" s="8"/>
      <c r="AV8" s="8"/>
      <c r="AW8" s="44"/>
      <c r="AX8" s="44"/>
      <c r="AY8" s="6"/>
      <c r="AZ8" s="7"/>
      <c r="BA8" s="6"/>
      <c r="BB8" s="7"/>
      <c r="BC8" s="7"/>
      <c r="BD8" s="6"/>
      <c r="BE8" s="10"/>
    </row>
    <row r="9" spans="1:57" s="5" customFormat="1">
      <c r="F9" s="43"/>
      <c r="M9" s="43"/>
      <c r="N9" s="43"/>
      <c r="O9" s="15"/>
      <c r="S9" s="48"/>
      <c r="T9" s="48"/>
      <c r="U9" s="48"/>
      <c r="AC9" s="16"/>
      <c r="AD9" s="16"/>
      <c r="AE9" s="16"/>
      <c r="AF9" s="16"/>
      <c r="AG9" s="16"/>
      <c r="AH9" s="16"/>
      <c r="AI9" s="16"/>
      <c r="AJ9" s="17"/>
      <c r="AK9" s="17"/>
      <c r="AL9" s="17"/>
      <c r="AM9" s="17"/>
      <c r="AN9" s="17"/>
      <c r="AO9" s="17"/>
      <c r="AP9" s="51"/>
      <c r="AQ9" s="17"/>
      <c r="AS9" s="16"/>
      <c r="AT9" s="16"/>
      <c r="AU9" s="16"/>
      <c r="AV9" s="16"/>
      <c r="AW9" s="43"/>
      <c r="AX9" s="43"/>
      <c r="AZ9" s="15"/>
      <c r="BB9" s="15"/>
      <c r="BC9" s="15"/>
    </row>
    <row r="10" spans="1:57">
      <c r="A10" s="5"/>
      <c r="B10" s="5"/>
      <c r="C10" s="5"/>
      <c r="D10" s="5"/>
      <c r="E10" s="5"/>
      <c r="F10" s="43"/>
      <c r="G10" s="5"/>
      <c r="H10" s="5"/>
      <c r="I10" s="5"/>
      <c r="J10" s="5"/>
      <c r="K10" s="5"/>
      <c r="L10" s="5"/>
      <c r="M10" s="43"/>
      <c r="N10" s="43"/>
      <c r="O10" s="15"/>
      <c r="P10" s="5"/>
      <c r="Q10" s="5"/>
      <c r="R10" s="5"/>
      <c r="S10" s="48"/>
      <c r="T10" s="48"/>
      <c r="U10" s="48"/>
      <c r="V10" s="5"/>
      <c r="W10" s="5"/>
      <c r="X10" s="5"/>
      <c r="Y10" s="5"/>
      <c r="Z10" s="5"/>
      <c r="AA10" s="5"/>
      <c r="AB10" s="5"/>
      <c r="AC10" s="16"/>
      <c r="AD10" s="16"/>
      <c r="AE10" s="16"/>
      <c r="AF10" s="16"/>
      <c r="AG10" s="16"/>
      <c r="AH10" s="16"/>
      <c r="AI10" s="16"/>
      <c r="AJ10" s="17"/>
      <c r="AK10" s="17"/>
      <c r="AL10" s="17"/>
      <c r="AM10" s="17"/>
      <c r="AN10" s="17"/>
      <c r="AO10" s="17"/>
      <c r="AP10" s="17"/>
      <c r="AQ10" s="17"/>
      <c r="AR10" s="5"/>
      <c r="AS10" s="16"/>
      <c r="AT10" s="16"/>
      <c r="AU10" s="16"/>
      <c r="AV10" s="16"/>
      <c r="AW10" s="43"/>
      <c r="AX10" s="43"/>
      <c r="AY10" s="5"/>
      <c r="AZ10" s="15"/>
      <c r="BA10" s="5"/>
      <c r="BB10" s="15"/>
      <c r="BC10" s="15"/>
      <c r="BD10" s="5"/>
      <c r="BE10" s="5"/>
    </row>
  </sheetData>
  <mergeCells count="4">
    <mergeCell ref="AE5:AH5"/>
    <mergeCell ref="AZ5:BE5"/>
    <mergeCell ref="A1:G4"/>
    <mergeCell ref="M2:W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A4" sqref="A4"/>
    </sheetView>
  </sheetViews>
  <sheetFormatPr defaultRowHeight="13.8"/>
  <cols>
    <col min="1" max="1" width="17.5" style="5" customWidth="1"/>
    <col min="2" max="2" width="15" style="52" customWidth="1"/>
    <col min="3" max="3" width="10.8984375" style="52" customWidth="1"/>
    <col min="4" max="4" width="19.59765625" style="52" customWidth="1"/>
    <col min="5" max="5" width="15" style="52" customWidth="1"/>
    <col min="6" max="6" width="10" customWidth="1"/>
  </cols>
  <sheetData>
    <row r="2" spans="1:6" ht="24.6">
      <c r="A2" s="72" t="s">
        <v>60</v>
      </c>
      <c r="B2" s="73"/>
      <c r="C2" s="73"/>
      <c r="D2" s="73"/>
      <c r="E2" s="74"/>
    </row>
    <row r="3" spans="1:6" ht="14.4" thickBot="1"/>
    <row r="4" spans="1:6" ht="14.4" thickBot="1">
      <c r="A4" s="53" t="s">
        <v>56</v>
      </c>
      <c r="B4" s="55" t="s">
        <v>53</v>
      </c>
      <c r="C4" s="56" t="s">
        <v>57</v>
      </c>
      <c r="D4" s="60" t="s">
        <v>61</v>
      </c>
      <c r="E4" s="55" t="s">
        <v>58</v>
      </c>
      <c r="F4" s="56" t="s">
        <v>59</v>
      </c>
    </row>
    <row r="5" spans="1:6" ht="14.4" thickBot="1">
      <c r="A5" s="54" t="s">
        <v>52</v>
      </c>
      <c r="B5" s="65"/>
      <c r="C5" s="65"/>
      <c r="D5" s="65"/>
      <c r="E5" s="65"/>
      <c r="F5" s="65"/>
    </row>
    <row r="6" spans="1:6">
      <c r="A6"/>
      <c r="B6"/>
      <c r="C6"/>
      <c r="D6"/>
      <c r="E6"/>
    </row>
    <row r="7" spans="1:6" ht="14.4" thickBot="1">
      <c r="A7"/>
      <c r="B7"/>
      <c r="C7"/>
      <c r="D7"/>
      <c r="E7"/>
    </row>
    <row r="8" spans="1:6">
      <c r="A8"/>
      <c r="B8"/>
      <c r="C8"/>
      <c r="D8"/>
      <c r="E8"/>
    </row>
    <row r="9" spans="1:6">
      <c r="A9"/>
    </row>
    <row r="10" spans="1:6">
      <c r="A10"/>
    </row>
    <row r="11" spans="1:6">
      <c r="A11"/>
    </row>
    <row r="12" spans="1:6">
      <c r="A12"/>
    </row>
    <row r="13" spans="1:6">
      <c r="A13"/>
    </row>
    <row r="14" spans="1:6">
      <c r="A14"/>
    </row>
    <row r="15" spans="1:6">
      <c r="A15"/>
    </row>
    <row r="16" spans="1:6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</sheetData>
  <mergeCells count="1">
    <mergeCell ref="A2:E2"/>
  </mergeCell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workbookViewId="0">
      <selection activeCell="B31" sqref="B31"/>
    </sheetView>
  </sheetViews>
  <sheetFormatPr defaultRowHeight="13.8"/>
  <cols>
    <col min="1" max="1" width="19.3984375" bestFit="1" customWidth="1"/>
    <col min="2" max="2" width="11" customWidth="1"/>
    <col min="3" max="4" width="11" bestFit="1" customWidth="1"/>
  </cols>
  <sheetData>
    <row r="2" spans="1:9" ht="24.6">
      <c r="A2" s="72" t="s">
        <v>67</v>
      </c>
      <c r="B2" s="73"/>
      <c r="C2" s="73"/>
      <c r="D2" s="73"/>
      <c r="E2" s="73"/>
      <c r="F2" s="73"/>
      <c r="G2" s="73"/>
      <c r="H2" s="73"/>
      <c r="I2" s="73"/>
    </row>
    <row r="4" spans="1:9">
      <c r="A4" s="57" t="s">
        <v>70</v>
      </c>
      <c r="B4" s="57" t="s">
        <v>69</v>
      </c>
    </row>
    <row r="5" spans="1:9">
      <c r="A5" s="57" t="s">
        <v>68</v>
      </c>
      <c r="B5" s="5" t="s">
        <v>52</v>
      </c>
    </row>
    <row r="6" spans="1:9">
      <c r="A6" s="58" t="s">
        <v>52</v>
      </c>
      <c r="B6" s="5"/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AllBookingHistory</vt:lpstr>
      <vt:lpstr>COD Total</vt:lpstr>
      <vt:lpstr>Delivery Report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ITLKep</dc:creator>
  <cp:lastModifiedBy>Mon Trung</cp:lastModifiedBy>
  <cp:lastPrinted>2019-11-13T06:56:53Z</cp:lastPrinted>
  <dcterms:created xsi:type="dcterms:W3CDTF">2018-05-28T06:55:23Z</dcterms:created>
  <dcterms:modified xsi:type="dcterms:W3CDTF">2019-11-16T02:12:45Z</dcterms:modified>
</cp:coreProperties>
</file>