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uture Internet Lab\Short-Video-Streaming-Challenge\image\"/>
    </mc:Choice>
  </mc:AlternateContent>
  <xr:revisionPtr revIDLastSave="0" documentId="13_ncr:1_{DD5593D0-A8BB-4BCA-8FB7-C037F35CFE72}" xr6:coauthVersionLast="47" xr6:coauthVersionMax="47" xr10:uidLastSave="{00000000-0000-0000-0000-000000000000}"/>
  <bookViews>
    <workbookView xWindow="-108" yWindow="-108" windowWidth="23256" windowHeight="12576" activeTab="3" xr2:uid="{80B01D89-8229-4529-9094-729CCF2DA73B}"/>
  </bookViews>
  <sheets>
    <sheet name="Norm QoE" sheetId="1" r:id="rId1"/>
    <sheet name="Time run" sheetId="2" r:id="rId2"/>
    <sheet name="Sheet1" sheetId="3" r:id="rId3"/>
    <sheet name="Data Was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M10" i="2"/>
  <c r="N10" i="2"/>
  <c r="O10" i="2"/>
  <c r="P10" i="2"/>
  <c r="H2" i="1"/>
  <c r="K2" i="1"/>
  <c r="L2" i="1"/>
  <c r="M2" i="1"/>
  <c r="N2" i="1"/>
  <c r="O2" i="1"/>
  <c r="P2" i="1"/>
  <c r="H3" i="1"/>
  <c r="K3" i="1" s="1"/>
  <c r="N3" i="1"/>
  <c r="H4" i="1"/>
  <c r="L4" i="1" s="1"/>
  <c r="K4" i="1"/>
  <c r="N4" i="1"/>
  <c r="O4" i="1"/>
  <c r="H5" i="1"/>
  <c r="M5" i="1" s="1"/>
  <c r="K5" i="1"/>
  <c r="L5" i="1"/>
  <c r="N5" i="1"/>
  <c r="O5" i="1"/>
  <c r="P5" i="1"/>
  <c r="H10" i="1"/>
  <c r="M10" i="1"/>
  <c r="N10" i="1"/>
  <c r="O10" i="1"/>
  <c r="P10" i="1"/>
  <c r="M3" i="1" l="1"/>
  <c r="M4" i="1"/>
  <c r="P3" i="1"/>
  <c r="L3" i="1"/>
  <c r="P4" i="1"/>
  <c r="O3" i="1"/>
</calcChain>
</file>

<file path=xl/sharedStrings.xml><?xml version="1.0" encoding="utf-8"?>
<sst xmlns="http://schemas.openxmlformats.org/spreadsheetml/2006/main" count="58" uniqueCount="20">
  <si>
    <t>Proposed</t>
  </si>
  <si>
    <t>JPBA</t>
  </si>
  <si>
    <t>Next_One</t>
  </si>
  <si>
    <t>Fixed_Preload</t>
  </si>
  <si>
    <t>Norm</t>
  </si>
  <si>
    <t>MAX</t>
  </si>
  <si>
    <t>Lich</t>
  </si>
  <si>
    <t>next_one</t>
  </si>
  <si>
    <t>fix_preload</t>
  </si>
  <si>
    <t>Network-based</t>
  </si>
  <si>
    <t>Next-One</t>
  </si>
  <si>
    <t>Mixed</t>
  </si>
  <si>
    <t>Low</t>
  </si>
  <si>
    <t>Medium</t>
  </si>
  <si>
    <t>High</t>
  </si>
  <si>
    <t>Phong</t>
  </si>
  <si>
    <t>no_save</t>
  </si>
  <si>
    <t>fixed_preload</t>
  </si>
  <si>
    <t>PDAS</t>
  </si>
  <si>
    <t>NextOne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</si>
</sst>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6305614073166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'Norm QoE'!$M$9</c:f>
              <c:strCache>
                <c:ptCount val="1"/>
                <c:pt idx="0">
                  <c:v>Fixed_Preload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0.74193548387096775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9E-4915-9A90-512AD0A94A36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Next_One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0.90322580645161288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9E-4915-9A90-512AD0A94A36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JPBA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0.91612903225806452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E-4915-9A90-512AD0A94A36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4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4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E-4915-9A90-512AD0A9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'Norm QoE'!$K$9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7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7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7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'Norm QoE'!$K$10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9E-4915-9A90-512AD0A94A36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'Norm QoE'!$L$9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'Norm QoE'!$L$10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9E-4915-9A90-512AD0A94A36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 QoE</a:t>
                </a:r>
              </a:p>
            </c:rich>
          </c:tx>
          <c:layout>
            <c:manualLayout>
              <c:xMode val="edge"/>
              <c:yMode val="edge"/>
              <c:x val="0"/>
              <c:y val="0.32161226121569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0656759361106"/>
          <c:y val="0.87927639012010927"/>
          <c:w val="0.75079414592434768"/>
          <c:h val="9.3129790895343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'Time run'!$M$9</c:f>
              <c:strCache>
                <c:ptCount val="1"/>
                <c:pt idx="0">
                  <c:v>Fixed_Preload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'Time run'!$M$10</c:f>
              <c:numCache>
                <c:formatCode>General</c:formatCode>
                <c:ptCount val="1"/>
                <c:pt idx="0">
                  <c:v>3.3480529560923397E-5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007-4F98-9FA2-0743B231089E}"/>
            </c:ext>
          </c:extLst>
        </c:ser>
        <c:ser>
          <c:idx val="4"/>
          <c:order val="1"/>
          <c:tx>
            <c:strRef>
              <c:f>'Time run'!$N$9</c:f>
              <c:strCache>
                <c:ptCount val="1"/>
                <c:pt idx="0">
                  <c:v>Next_One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'Time run'!$N$10</c:f>
              <c:numCache>
                <c:formatCode>General</c:formatCode>
                <c:ptCount val="1"/>
                <c:pt idx="0">
                  <c:v>3.4166252041072398E-5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007-4F98-9FA2-0743B231089E}"/>
            </c:ext>
          </c:extLst>
        </c:ser>
        <c:ser>
          <c:idx val="0"/>
          <c:order val="2"/>
          <c:tx>
            <c:strRef>
              <c:f>'Time run'!$O$9</c:f>
              <c:strCache>
                <c:ptCount val="1"/>
                <c:pt idx="0">
                  <c:v>JPBA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'Time run'!$O$10</c:f>
              <c:numCache>
                <c:formatCode>General</c:formatCode>
                <c:ptCount val="1"/>
                <c:pt idx="0">
                  <c:v>4.9921310732114602E-2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7-4F98-9FA2-0743B231089E}"/>
            </c:ext>
          </c:extLst>
        </c:ser>
        <c:ser>
          <c:idx val="1"/>
          <c:order val="3"/>
          <c:tx>
            <c:strRef>
              <c:f>'Time run'!$P$9</c:f>
              <c:strCache>
                <c:ptCount val="1"/>
                <c:pt idx="0">
                  <c:v>Proposed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'Time run'!$P$10</c:f>
              <c:numCache>
                <c:formatCode>General</c:formatCode>
                <c:ptCount val="1"/>
                <c:pt idx="0">
                  <c:v>9.7558542024649107E-3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7-4F98-9FA2-0743B2310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Running Time (s)</a:t>
                </a:r>
              </a:p>
            </c:rich>
          </c:tx>
          <c:layout>
            <c:manualLayout>
              <c:xMode val="edge"/>
              <c:yMode val="edge"/>
              <c:x val="0"/>
              <c:y val="0.28298091463732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Wastage'!$M$9</c:f>
              <c:strCache>
                <c:ptCount val="1"/>
                <c:pt idx="0">
                  <c:v>Fixed_Preload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Wastage'!$M$10</c:f>
              <c:numCache>
                <c:formatCode>General</c:formatCode>
                <c:ptCount val="1"/>
                <c:pt idx="0">
                  <c:v>4773.5583900000001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919-46B6-829B-8C6A17620DC2}"/>
            </c:ext>
          </c:extLst>
        </c:ser>
        <c:ser>
          <c:idx val="4"/>
          <c:order val="1"/>
          <c:tx>
            <c:strRef>
              <c:f>'Data Wastage'!$N$9</c:f>
              <c:strCache>
                <c:ptCount val="1"/>
                <c:pt idx="0">
                  <c:v>Next_One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Wastage'!$N$10</c:f>
              <c:numCache>
                <c:formatCode>General</c:formatCode>
                <c:ptCount val="1"/>
                <c:pt idx="0">
                  <c:v>5544.8285099999903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919-46B6-829B-8C6A17620DC2}"/>
            </c:ext>
          </c:extLst>
        </c:ser>
        <c:ser>
          <c:idx val="0"/>
          <c:order val="2"/>
          <c:tx>
            <c:strRef>
              <c:f>'Data Wastage'!$O$9</c:f>
              <c:strCache>
                <c:ptCount val="1"/>
                <c:pt idx="0">
                  <c:v>JPBA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Wastage'!$O$10</c:f>
              <c:numCache>
                <c:formatCode>General</c:formatCode>
                <c:ptCount val="1"/>
                <c:pt idx="0">
                  <c:v>3325.1906399999998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9-46B6-829B-8C6A17620DC2}"/>
            </c:ext>
          </c:extLst>
        </c:ser>
        <c:ser>
          <c:idx val="1"/>
          <c:order val="3"/>
          <c:tx>
            <c:strRef>
              <c:f>'Data Wastage'!$P$9</c:f>
              <c:strCache>
                <c:ptCount val="1"/>
                <c:pt idx="0">
                  <c:v>Proposed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'Data Wastage'!$P$10</c:f>
              <c:numCache>
                <c:formatCode>General</c:formatCode>
                <c:ptCount val="1"/>
                <c:pt idx="0">
                  <c:v>4116.1588099999999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9-46B6-829B-8C6A1762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Data Wastage (Bytes)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8298091463732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267596</xdr:colOff>
      <xdr:row>10</xdr:row>
      <xdr:rowOff>62304</xdr:rowOff>
    </xdr:from>
    <xdr:to>
      <xdr:col>8</xdr:col>
      <xdr:colOff>490818</xdr:colOff>
      <xdr:row>22</xdr:row>
      <xdr:rowOff>168984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BD45C-407A-4E3C-8E2E-B21D078AA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13</xdr:row>
      <xdr:rowOff>30480</xdr:rowOff>
    </xdr:from>
    <xdr:to>
      <xdr:col>10</xdr:col>
      <xdr:colOff>91440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FD2FB-5D4E-472F-B5A0-10961AF18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13</xdr:row>
      <xdr:rowOff>30480</xdr:rowOff>
    </xdr:from>
    <xdr:to>
      <xdr:col>10</xdr:col>
      <xdr:colOff>91440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E0C9C-6BE4-4085-AEE7-00CA9DA5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2AB6-56E2-491B-ABC1-F269EAC7B9B6}">
  <dimension ref="A1:P10"/>
  <sheetViews>
    <sheetView topLeftCell="B1" zoomScaleNormal="100" workbookViewId="0">
      <selection activeCell="D29" sqref="D29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10</v>
      </c>
      <c r="B1" t="s">
        <v>9</v>
      </c>
      <c r="C1" t="s">
        <v>18</v>
      </c>
      <c r="D1" t="s">
        <v>17</v>
      </c>
      <c r="E1" t="s">
        <v>16</v>
      </c>
      <c r="F1" t="s">
        <v>15</v>
      </c>
      <c r="H1" t="s">
        <v>5</v>
      </c>
      <c r="J1" t="s">
        <v>4</v>
      </c>
      <c r="K1" t="s">
        <v>10</v>
      </c>
      <c r="L1" t="s">
        <v>9</v>
      </c>
      <c r="M1" t="s">
        <v>18</v>
      </c>
      <c r="N1" t="s">
        <v>17</v>
      </c>
      <c r="O1" t="s">
        <v>16</v>
      </c>
      <c r="P1" t="s">
        <v>15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14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13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12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11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10</v>
      </c>
      <c r="B9" t="s">
        <v>9</v>
      </c>
      <c r="C9" t="s">
        <v>8</v>
      </c>
      <c r="D9" t="s">
        <v>7</v>
      </c>
      <c r="E9" t="s">
        <v>1</v>
      </c>
      <c r="F9" t="s">
        <v>6</v>
      </c>
      <c r="H9" t="s">
        <v>5</v>
      </c>
      <c r="J9" t="s">
        <v>4</v>
      </c>
      <c r="M9" t="s">
        <v>3</v>
      </c>
      <c r="N9" t="s">
        <v>2</v>
      </c>
      <c r="O9" t="s">
        <v>1</v>
      </c>
      <c r="P9" t="s">
        <v>0</v>
      </c>
    </row>
    <row r="10" spans="1:16" x14ac:dyDescent="0.3">
      <c r="A10">
        <v>59.721742087499969</v>
      </c>
      <c r="B10">
        <v>61.596107049999958</v>
      </c>
      <c r="C10">
        <v>115</v>
      </c>
      <c r="D10">
        <v>140</v>
      </c>
      <c r="E10">
        <v>142</v>
      </c>
      <c r="F10">
        <v>155</v>
      </c>
      <c r="H10">
        <f>MAX(A10:F10)</f>
        <v>155</v>
      </c>
      <c r="M10">
        <f>C10/$H$10</f>
        <v>0.74193548387096775</v>
      </c>
      <c r="N10">
        <f>D10/$H$10</f>
        <v>0.90322580645161288</v>
      </c>
      <c r="O10">
        <f>E10/$H$10</f>
        <v>0.91612903225806452</v>
      </c>
      <c r="P10">
        <f>F10/$H$10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165E-0E5A-467E-965A-B2E8106B14F5}">
  <dimension ref="A9:P10"/>
  <sheetViews>
    <sheetView topLeftCell="B1" workbookViewId="0">
      <selection activeCell="H28" sqref="H27:H28"/>
    </sheetView>
  </sheetViews>
  <sheetFormatPr defaultRowHeight="14.4" x14ac:dyDescent="0.3"/>
  <cols>
    <col min="1" max="1" width="10.6640625" customWidth="1"/>
    <col min="2" max="2" width="14.5546875" customWidth="1"/>
    <col min="3" max="3" width="10.21875" bestFit="1" customWidth="1"/>
    <col min="4" max="4" width="14.6640625" customWidth="1"/>
    <col min="12" max="12" width="14" customWidth="1"/>
    <col min="14" max="14" width="12.6640625" customWidth="1"/>
  </cols>
  <sheetData>
    <row r="9" spans="1:16" x14ac:dyDescent="0.3">
      <c r="A9" t="s">
        <v>10</v>
      </c>
      <c r="B9" t="s">
        <v>9</v>
      </c>
      <c r="C9" t="s">
        <v>8</v>
      </c>
      <c r="D9" t="s">
        <v>7</v>
      </c>
      <c r="E9" t="s">
        <v>1</v>
      </c>
      <c r="F9" t="s">
        <v>6</v>
      </c>
      <c r="H9" t="s">
        <v>5</v>
      </c>
      <c r="J9" t="s">
        <v>4</v>
      </c>
      <c r="M9" t="s">
        <v>3</v>
      </c>
      <c r="N9" t="s">
        <v>2</v>
      </c>
      <c r="O9" t="s">
        <v>1</v>
      </c>
      <c r="P9" t="s">
        <v>0</v>
      </c>
    </row>
    <row r="10" spans="1:16" x14ac:dyDescent="0.3">
      <c r="C10" s="1">
        <v>3.3480529560923397E-5</v>
      </c>
      <c r="D10" s="1">
        <v>3.4166252041072398E-5</v>
      </c>
      <c r="E10">
        <v>4.9921310732114602E-2</v>
      </c>
      <c r="F10">
        <v>9.7558542024649107E-3</v>
      </c>
      <c r="H10">
        <v>1</v>
      </c>
      <c r="M10">
        <f>C10/$H$10</f>
        <v>3.3480529560923397E-5</v>
      </c>
      <c r="N10">
        <f>D10/$H$10</f>
        <v>3.4166252041072398E-5</v>
      </c>
      <c r="O10">
        <f>E10/$H$10</f>
        <v>4.9921310732114602E-2</v>
      </c>
      <c r="P10">
        <f>F10/$H$10</f>
        <v>9.7558542024649107E-3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300E-C168-4232-A238-A61ECE8605D1}">
  <dimension ref="I7:L8"/>
  <sheetViews>
    <sheetView workbookViewId="0">
      <selection activeCell="I7" sqref="I7:L8"/>
    </sheetView>
  </sheetViews>
  <sheetFormatPr defaultRowHeight="14.4" x14ac:dyDescent="0.3"/>
  <sheetData>
    <row r="7" spans="9:12" x14ac:dyDescent="0.3">
      <c r="I7" t="s">
        <v>8</v>
      </c>
      <c r="J7" t="s">
        <v>19</v>
      </c>
      <c r="K7" t="s">
        <v>1</v>
      </c>
      <c r="L7" t="s">
        <v>0</v>
      </c>
    </row>
    <row r="8" spans="9:12" x14ac:dyDescent="0.3">
      <c r="I8">
        <v>4773.5583900000001</v>
      </c>
      <c r="J8">
        <v>5544.8285099999903</v>
      </c>
      <c r="K8">
        <v>3325.1906399999998</v>
      </c>
      <c r="L8">
        <v>4116.1588099999999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CD04-80A7-4696-9955-F2D22C59F38F}">
  <dimension ref="A9:P10"/>
  <sheetViews>
    <sheetView tabSelected="1" topLeftCell="B1" workbookViewId="0">
      <selection activeCell="N16" sqref="N16"/>
    </sheetView>
  </sheetViews>
  <sheetFormatPr defaultRowHeight="14.4" x14ac:dyDescent="0.3"/>
  <cols>
    <col min="1" max="1" width="10.6640625" customWidth="1"/>
    <col min="2" max="2" width="14.5546875" customWidth="1"/>
    <col min="3" max="3" width="10.21875" bestFit="1" customWidth="1"/>
    <col min="4" max="4" width="14.6640625" customWidth="1"/>
    <col min="12" max="12" width="14" customWidth="1"/>
    <col min="14" max="14" width="12.6640625" customWidth="1"/>
  </cols>
  <sheetData>
    <row r="9" spans="1:16" x14ac:dyDescent="0.3">
      <c r="A9" t="s">
        <v>10</v>
      </c>
      <c r="B9" t="s">
        <v>9</v>
      </c>
      <c r="C9" t="s">
        <v>8</v>
      </c>
      <c r="D9" t="s">
        <v>19</v>
      </c>
      <c r="E9" t="s">
        <v>1</v>
      </c>
      <c r="F9" t="s">
        <v>0</v>
      </c>
      <c r="H9" t="s">
        <v>5</v>
      </c>
      <c r="J9" t="s">
        <v>4</v>
      </c>
      <c r="M9" t="s">
        <v>3</v>
      </c>
      <c r="N9" t="s">
        <v>2</v>
      </c>
      <c r="O9" t="s">
        <v>1</v>
      </c>
      <c r="P9" t="s">
        <v>0</v>
      </c>
    </row>
    <row r="10" spans="1:16" x14ac:dyDescent="0.3">
      <c r="C10">
        <v>4773.5583900000001</v>
      </c>
      <c r="D10">
        <v>5544.8285099999903</v>
      </c>
      <c r="E10">
        <v>3325.1906399999998</v>
      </c>
      <c r="F10">
        <v>4116.1588099999999</v>
      </c>
      <c r="H10">
        <f>MAX(C10:F10)</f>
        <v>5544.8285099999903</v>
      </c>
      <c r="M10">
        <v>4773.5583900000001</v>
      </c>
      <c r="N10">
        <v>5544.8285099999903</v>
      </c>
      <c r="O10">
        <v>3325.1906399999998</v>
      </c>
      <c r="P10">
        <v>4116.1588099999999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 QoE</vt:lpstr>
      <vt:lpstr>Time run</vt:lpstr>
      <vt:lpstr>Sheet1</vt:lpstr>
      <vt:lpstr>Data Wastage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Lich</dc:creator>
  <cp:lastModifiedBy>Nguyen Hong Lich</cp:lastModifiedBy>
  <dcterms:created xsi:type="dcterms:W3CDTF">2024-03-15T12:09:50Z</dcterms:created>
  <dcterms:modified xsi:type="dcterms:W3CDTF">2024-03-17T10:27:12Z</dcterms:modified>
</cp:coreProperties>
</file>